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cf57910fd78d53/Documents/"/>
    </mc:Choice>
  </mc:AlternateContent>
  <xr:revisionPtr revIDLastSave="8416" documentId="8_{19CCC61D-2BEF-4CBB-BAC4-F4F6EC2C6DE9}" xr6:coauthVersionLast="47" xr6:coauthVersionMax="47" xr10:uidLastSave="{EB7246FE-C1E0-4343-8A65-4F652F4517D3}"/>
  <bookViews>
    <workbookView xWindow="-120" yWindow="-120" windowWidth="20730" windowHeight="11040" xr2:uid="{9511AFA7-FF2F-4052-949D-B443A0ACBBB3}"/>
  </bookViews>
  <sheets>
    <sheet name="Raw Data" sheetId="5" r:id="rId1"/>
    <sheet name="Player Bio" sheetId="7" r:id="rId2"/>
    <sheet name="DailySum" sheetId="10" r:id="rId3"/>
    <sheet name="DailySum vs LHP" sheetId="12" r:id="rId4"/>
    <sheet name="DailySum vs RHP" sheetId="13" r:id="rId5"/>
    <sheet name="Rolling Averages" sheetId="2" r:id="rId6"/>
    <sheet name="Slump Identification" sheetId="3" state="hidden" r:id="rId7"/>
    <sheet name="Split Analysis" sheetId="6" state="hidden" r:id="rId8"/>
    <sheet name="Player Summaries" sheetId="4" state="hidden" r:id="rId9"/>
    <sheet name="Core Players Dashboard" sheetId="1" r:id="rId10"/>
    <sheet name="Regular Starters Dashboard" sheetId="14" r:id="rId11"/>
    <sheet name="Role Players Dashboard" sheetId="15" r:id="rId12"/>
    <sheet name="Pipeline Players Dashboard" sheetId="17" r:id="rId13"/>
  </sheets>
  <definedNames>
    <definedName name="_xlnm._FilterDatabase" localSheetId="2" hidden="1">DailySum!$A$3:$T$418</definedName>
  </definedNames>
  <calcPr calcId="191029"/>
  <pivotCaches>
    <pivotCache cacheId="1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C10" i="2"/>
  <c r="D10" i="2"/>
  <c r="E10" i="2"/>
  <c r="F10" i="2"/>
  <c r="G10" i="2"/>
  <c r="H10" i="2"/>
  <c r="I10" i="2"/>
  <c r="J10" i="2"/>
  <c r="K10" i="2"/>
  <c r="L10" i="2"/>
  <c r="O10" i="2"/>
  <c r="P10" i="2"/>
  <c r="Q10" i="2"/>
  <c r="R10" i="2"/>
  <c r="C9" i="2"/>
  <c r="D9" i="2"/>
  <c r="E9" i="2"/>
  <c r="F9" i="2"/>
  <c r="G9" i="2"/>
  <c r="H9" i="2"/>
  <c r="I9" i="2"/>
  <c r="J9" i="2"/>
  <c r="K9" i="2"/>
  <c r="L9" i="2"/>
  <c r="O9" i="2"/>
  <c r="P9" i="2"/>
  <c r="Q9" i="2"/>
  <c r="R9" i="2"/>
  <c r="C8" i="2"/>
  <c r="D8" i="2"/>
  <c r="E8" i="2"/>
  <c r="F8" i="2"/>
  <c r="G8" i="2"/>
  <c r="H8" i="2"/>
  <c r="I8" i="2"/>
  <c r="J8" i="2"/>
  <c r="K8" i="2"/>
  <c r="L8" i="2"/>
  <c r="O8" i="2"/>
  <c r="P8" i="2"/>
  <c r="Q8" i="2"/>
  <c r="R8" i="2"/>
  <c r="C7" i="2"/>
  <c r="D7" i="2"/>
  <c r="E7" i="2"/>
  <c r="F7" i="2"/>
  <c r="G7" i="2"/>
  <c r="H7" i="2"/>
  <c r="I7" i="2"/>
  <c r="J7" i="2"/>
  <c r="K7" i="2"/>
  <c r="L7" i="2"/>
  <c r="O7" i="2"/>
  <c r="P7" i="2"/>
  <c r="Q7" i="2"/>
  <c r="R7" i="2"/>
  <c r="C6" i="2"/>
  <c r="D6" i="2"/>
  <c r="E6" i="2"/>
  <c r="F6" i="2"/>
  <c r="G6" i="2"/>
  <c r="H6" i="2"/>
  <c r="I6" i="2"/>
  <c r="J6" i="2"/>
  <c r="K6" i="2"/>
  <c r="L6" i="2"/>
  <c r="O6" i="2"/>
  <c r="P6" i="2"/>
  <c r="Q6" i="2"/>
  <c r="R6" i="2"/>
  <c r="C5" i="2"/>
  <c r="D5" i="2"/>
  <c r="E5" i="2"/>
  <c r="F5" i="2"/>
  <c r="G5" i="2"/>
  <c r="H5" i="2"/>
  <c r="I5" i="2"/>
  <c r="J5" i="2"/>
  <c r="K5" i="2"/>
  <c r="L5" i="2"/>
  <c r="O5" i="2"/>
  <c r="P5" i="2"/>
  <c r="Q5" i="2"/>
  <c r="R5" i="2"/>
  <c r="C4" i="2"/>
  <c r="D4" i="2"/>
  <c r="E4" i="2"/>
  <c r="F4" i="2"/>
  <c r="G4" i="2"/>
  <c r="H4" i="2"/>
  <c r="I4" i="2"/>
  <c r="J4" i="2"/>
  <c r="K4" i="2"/>
  <c r="L4" i="2"/>
  <c r="O4" i="2"/>
  <c r="P4" i="2"/>
  <c r="Q4" i="2"/>
  <c r="R4" i="2"/>
  <c r="C3" i="2"/>
  <c r="D3" i="2"/>
  <c r="E3" i="2"/>
  <c r="F3" i="2"/>
  <c r="G3" i="2"/>
  <c r="H3" i="2"/>
  <c r="I3" i="2"/>
  <c r="J3" i="2"/>
  <c r="K3" i="2"/>
  <c r="L3" i="2"/>
  <c r="O3" i="2"/>
  <c r="P3" i="2"/>
  <c r="Q3" i="2"/>
  <c r="R3" i="2"/>
  <c r="C2" i="2"/>
  <c r="D2" i="2"/>
  <c r="E2" i="2"/>
  <c r="F2" i="2"/>
  <c r="G2" i="2"/>
  <c r="H2" i="2"/>
  <c r="I2" i="2"/>
  <c r="J2" i="2"/>
  <c r="K2" i="2"/>
  <c r="L2" i="2"/>
  <c r="O2" i="2"/>
  <c r="P2" i="2"/>
  <c r="Q2" i="2"/>
  <c r="R2" i="2"/>
  <c r="A673" i="5"/>
  <c r="F673" i="5"/>
  <c r="I673" i="5"/>
  <c r="K673" i="5"/>
  <c r="A671" i="5"/>
  <c r="F671" i="5"/>
  <c r="I671" i="5"/>
  <c r="K671" i="5"/>
  <c r="A669" i="5"/>
  <c r="F669" i="5"/>
  <c r="I669" i="5"/>
  <c r="K669" i="5"/>
  <c r="A667" i="5"/>
  <c r="F667" i="5"/>
  <c r="I667" i="5"/>
  <c r="K667" i="5"/>
  <c r="A665" i="5"/>
  <c r="F665" i="5"/>
  <c r="I665" i="5"/>
  <c r="K665" i="5"/>
  <c r="A663" i="5"/>
  <c r="F663" i="5"/>
  <c r="I663" i="5"/>
  <c r="K663" i="5"/>
  <c r="A661" i="5"/>
  <c r="F661" i="5"/>
  <c r="I661" i="5"/>
  <c r="X661" i="5" s="1"/>
  <c r="K661" i="5"/>
  <c r="A677" i="5"/>
  <c r="F677" i="5"/>
  <c r="I677" i="5"/>
  <c r="K677" i="5"/>
  <c r="A675" i="5"/>
  <c r="F675" i="5"/>
  <c r="I675" i="5"/>
  <c r="K675" i="5"/>
  <c r="A676" i="5"/>
  <c r="F676" i="5"/>
  <c r="I676" i="5"/>
  <c r="X676" i="5" s="1"/>
  <c r="K676" i="5"/>
  <c r="A674" i="5"/>
  <c r="F674" i="5"/>
  <c r="I674" i="5"/>
  <c r="K674" i="5"/>
  <c r="A672" i="5"/>
  <c r="F672" i="5"/>
  <c r="I672" i="5"/>
  <c r="K672" i="5"/>
  <c r="A670" i="5"/>
  <c r="F670" i="5"/>
  <c r="I670" i="5"/>
  <c r="K670" i="5"/>
  <c r="A668" i="5"/>
  <c r="F668" i="5"/>
  <c r="I668" i="5"/>
  <c r="X668" i="5" s="1"/>
  <c r="K668" i="5"/>
  <c r="A666" i="5"/>
  <c r="F666" i="5"/>
  <c r="I666" i="5"/>
  <c r="X666" i="5" s="1"/>
  <c r="K666" i="5"/>
  <c r="A664" i="5"/>
  <c r="F664" i="5"/>
  <c r="I664" i="5"/>
  <c r="K664" i="5"/>
  <c r="A662" i="5"/>
  <c r="F662" i="5"/>
  <c r="I662" i="5"/>
  <c r="K662" i="5"/>
  <c r="A660" i="5"/>
  <c r="F660" i="5"/>
  <c r="I660" i="5"/>
  <c r="K660" i="5"/>
  <c r="C19" i="2"/>
  <c r="D19" i="2"/>
  <c r="E19" i="2"/>
  <c r="F19" i="2"/>
  <c r="G19" i="2"/>
  <c r="H19" i="2"/>
  <c r="I19" i="2"/>
  <c r="J19" i="2"/>
  <c r="K19" i="2"/>
  <c r="L19" i="2"/>
  <c r="O19" i="2"/>
  <c r="P19" i="2"/>
  <c r="Q19" i="2"/>
  <c r="R19" i="2"/>
  <c r="C18" i="2"/>
  <c r="D18" i="2"/>
  <c r="E18" i="2"/>
  <c r="F18" i="2"/>
  <c r="G18" i="2"/>
  <c r="H18" i="2"/>
  <c r="I18" i="2"/>
  <c r="J18" i="2"/>
  <c r="K18" i="2"/>
  <c r="L18" i="2"/>
  <c r="O18" i="2"/>
  <c r="P18" i="2"/>
  <c r="Q18" i="2"/>
  <c r="R18" i="2"/>
  <c r="C17" i="2"/>
  <c r="D17" i="2"/>
  <c r="E17" i="2"/>
  <c r="F17" i="2"/>
  <c r="G17" i="2"/>
  <c r="H17" i="2"/>
  <c r="I17" i="2"/>
  <c r="J17" i="2"/>
  <c r="K17" i="2"/>
  <c r="L17" i="2"/>
  <c r="O17" i="2"/>
  <c r="P17" i="2"/>
  <c r="Q17" i="2"/>
  <c r="R17" i="2"/>
  <c r="C16" i="2"/>
  <c r="D16" i="2"/>
  <c r="E16" i="2"/>
  <c r="F16" i="2"/>
  <c r="G16" i="2"/>
  <c r="H16" i="2"/>
  <c r="I16" i="2"/>
  <c r="J16" i="2"/>
  <c r="K16" i="2"/>
  <c r="L16" i="2"/>
  <c r="O16" i="2"/>
  <c r="P16" i="2"/>
  <c r="Q16" i="2"/>
  <c r="R16" i="2"/>
  <c r="C15" i="2"/>
  <c r="D15" i="2"/>
  <c r="E15" i="2"/>
  <c r="F15" i="2"/>
  <c r="G15" i="2"/>
  <c r="H15" i="2"/>
  <c r="I15" i="2"/>
  <c r="J15" i="2"/>
  <c r="K15" i="2"/>
  <c r="L15" i="2"/>
  <c r="O15" i="2"/>
  <c r="P15" i="2"/>
  <c r="Q15" i="2"/>
  <c r="R15" i="2"/>
  <c r="C14" i="2"/>
  <c r="D14" i="2"/>
  <c r="E14" i="2"/>
  <c r="F14" i="2"/>
  <c r="G14" i="2"/>
  <c r="H14" i="2"/>
  <c r="I14" i="2"/>
  <c r="J14" i="2"/>
  <c r="K14" i="2"/>
  <c r="L14" i="2"/>
  <c r="O14" i="2"/>
  <c r="P14" i="2"/>
  <c r="Q14" i="2"/>
  <c r="R14" i="2"/>
  <c r="C13" i="2"/>
  <c r="D13" i="2"/>
  <c r="E13" i="2"/>
  <c r="F13" i="2"/>
  <c r="G13" i="2"/>
  <c r="H13" i="2"/>
  <c r="I13" i="2"/>
  <c r="J13" i="2"/>
  <c r="K13" i="2"/>
  <c r="L13" i="2"/>
  <c r="O13" i="2"/>
  <c r="P13" i="2"/>
  <c r="Q13" i="2"/>
  <c r="R13" i="2"/>
  <c r="C12" i="2"/>
  <c r="D12" i="2"/>
  <c r="E12" i="2"/>
  <c r="F12" i="2"/>
  <c r="G12" i="2"/>
  <c r="H12" i="2"/>
  <c r="I12" i="2"/>
  <c r="J12" i="2"/>
  <c r="K12" i="2"/>
  <c r="L12" i="2"/>
  <c r="O12" i="2"/>
  <c r="P12" i="2"/>
  <c r="Q12" i="2"/>
  <c r="R12" i="2"/>
  <c r="C11" i="2"/>
  <c r="D11" i="2"/>
  <c r="E11" i="2"/>
  <c r="F11" i="2"/>
  <c r="G11" i="2"/>
  <c r="H11" i="2"/>
  <c r="I11" i="2"/>
  <c r="J11" i="2"/>
  <c r="K11" i="2"/>
  <c r="L11" i="2"/>
  <c r="O11" i="2"/>
  <c r="P11" i="2"/>
  <c r="Q11" i="2"/>
  <c r="R11" i="2"/>
  <c r="A648" i="5"/>
  <c r="F648" i="5"/>
  <c r="I648" i="5"/>
  <c r="X648" i="5" s="1"/>
  <c r="K648" i="5"/>
  <c r="A646" i="5"/>
  <c r="F646" i="5"/>
  <c r="I646" i="5"/>
  <c r="K646" i="5"/>
  <c r="A644" i="5"/>
  <c r="F644" i="5"/>
  <c r="I644" i="5"/>
  <c r="K644" i="5"/>
  <c r="A659" i="5"/>
  <c r="F659" i="5"/>
  <c r="I659" i="5"/>
  <c r="K659" i="5"/>
  <c r="A657" i="5"/>
  <c r="F657" i="5"/>
  <c r="I657" i="5"/>
  <c r="K657" i="5"/>
  <c r="A655" i="5"/>
  <c r="F655" i="5"/>
  <c r="I655" i="5"/>
  <c r="K655" i="5"/>
  <c r="A653" i="5"/>
  <c r="F653" i="5"/>
  <c r="I653" i="5"/>
  <c r="X653" i="5" s="1"/>
  <c r="K653" i="5"/>
  <c r="A651" i="5"/>
  <c r="F651" i="5"/>
  <c r="I651" i="5"/>
  <c r="K651" i="5"/>
  <c r="A658" i="5"/>
  <c r="F658" i="5"/>
  <c r="I658" i="5"/>
  <c r="K658" i="5"/>
  <c r="A656" i="5"/>
  <c r="F656" i="5"/>
  <c r="I656" i="5"/>
  <c r="X656" i="5" s="1"/>
  <c r="K656" i="5"/>
  <c r="A654" i="5"/>
  <c r="F654" i="5"/>
  <c r="I654" i="5"/>
  <c r="K654" i="5"/>
  <c r="A652" i="5"/>
  <c r="F652" i="5"/>
  <c r="I652" i="5"/>
  <c r="K652" i="5"/>
  <c r="A650" i="5"/>
  <c r="F650" i="5"/>
  <c r="I650" i="5"/>
  <c r="K650" i="5"/>
  <c r="A649" i="5"/>
  <c r="F649" i="5"/>
  <c r="I649" i="5"/>
  <c r="X649" i="5" s="1"/>
  <c r="K649" i="5"/>
  <c r="A647" i="5"/>
  <c r="F647" i="5"/>
  <c r="I647" i="5"/>
  <c r="K647" i="5"/>
  <c r="A645" i="5"/>
  <c r="F645" i="5"/>
  <c r="I645" i="5"/>
  <c r="K645" i="5"/>
  <c r="A643" i="5"/>
  <c r="F643" i="5"/>
  <c r="I643" i="5"/>
  <c r="X643" i="5" s="1"/>
  <c r="K643" i="5"/>
  <c r="C29" i="2"/>
  <c r="D29" i="2"/>
  <c r="E29" i="2"/>
  <c r="F29" i="2"/>
  <c r="G29" i="2"/>
  <c r="H29" i="2"/>
  <c r="I29" i="2"/>
  <c r="J29" i="2"/>
  <c r="K29" i="2"/>
  <c r="L29" i="2"/>
  <c r="O29" i="2"/>
  <c r="P29" i="2"/>
  <c r="Q29" i="2"/>
  <c r="R29" i="2"/>
  <c r="C28" i="2"/>
  <c r="D28" i="2"/>
  <c r="E28" i="2"/>
  <c r="F28" i="2"/>
  <c r="G28" i="2"/>
  <c r="H28" i="2"/>
  <c r="I28" i="2"/>
  <c r="J28" i="2"/>
  <c r="K28" i="2"/>
  <c r="L28" i="2"/>
  <c r="O28" i="2"/>
  <c r="P28" i="2"/>
  <c r="Q28" i="2"/>
  <c r="R28" i="2"/>
  <c r="C27" i="2"/>
  <c r="D27" i="2"/>
  <c r="E27" i="2"/>
  <c r="F27" i="2"/>
  <c r="G27" i="2"/>
  <c r="H27" i="2"/>
  <c r="I27" i="2"/>
  <c r="J27" i="2"/>
  <c r="K27" i="2"/>
  <c r="L27" i="2"/>
  <c r="O27" i="2"/>
  <c r="P27" i="2"/>
  <c r="Q27" i="2"/>
  <c r="R27" i="2"/>
  <c r="C26" i="2"/>
  <c r="D26" i="2"/>
  <c r="E26" i="2"/>
  <c r="F26" i="2"/>
  <c r="G26" i="2"/>
  <c r="H26" i="2"/>
  <c r="I26" i="2"/>
  <c r="J26" i="2"/>
  <c r="K26" i="2"/>
  <c r="L26" i="2"/>
  <c r="O26" i="2"/>
  <c r="P26" i="2"/>
  <c r="Q26" i="2"/>
  <c r="R26" i="2"/>
  <c r="C25" i="2"/>
  <c r="D25" i="2"/>
  <c r="E25" i="2"/>
  <c r="F25" i="2"/>
  <c r="G25" i="2"/>
  <c r="H25" i="2"/>
  <c r="I25" i="2"/>
  <c r="J25" i="2"/>
  <c r="K25" i="2"/>
  <c r="L25" i="2"/>
  <c r="O25" i="2"/>
  <c r="P25" i="2"/>
  <c r="Q25" i="2"/>
  <c r="R25" i="2"/>
  <c r="C24" i="2"/>
  <c r="D24" i="2"/>
  <c r="E24" i="2"/>
  <c r="F24" i="2"/>
  <c r="G24" i="2"/>
  <c r="H24" i="2"/>
  <c r="I24" i="2"/>
  <c r="J24" i="2"/>
  <c r="K24" i="2"/>
  <c r="L24" i="2"/>
  <c r="O24" i="2"/>
  <c r="P24" i="2"/>
  <c r="Q24" i="2"/>
  <c r="R24" i="2"/>
  <c r="C23" i="2"/>
  <c r="D23" i="2"/>
  <c r="E23" i="2"/>
  <c r="F23" i="2"/>
  <c r="G23" i="2"/>
  <c r="H23" i="2"/>
  <c r="I23" i="2"/>
  <c r="J23" i="2"/>
  <c r="K23" i="2"/>
  <c r="L23" i="2"/>
  <c r="O23" i="2"/>
  <c r="P23" i="2"/>
  <c r="Q23" i="2"/>
  <c r="R23" i="2"/>
  <c r="C22" i="2"/>
  <c r="D22" i="2"/>
  <c r="E22" i="2"/>
  <c r="F22" i="2"/>
  <c r="G22" i="2"/>
  <c r="H22" i="2"/>
  <c r="I22" i="2"/>
  <c r="J22" i="2"/>
  <c r="K22" i="2"/>
  <c r="L22" i="2"/>
  <c r="O22" i="2"/>
  <c r="P22" i="2"/>
  <c r="Q22" i="2"/>
  <c r="R22" i="2"/>
  <c r="C21" i="2"/>
  <c r="D21" i="2"/>
  <c r="E21" i="2"/>
  <c r="F21" i="2"/>
  <c r="G21" i="2"/>
  <c r="H21" i="2"/>
  <c r="I21" i="2"/>
  <c r="J21" i="2"/>
  <c r="K21" i="2"/>
  <c r="L21" i="2"/>
  <c r="O21" i="2"/>
  <c r="P21" i="2"/>
  <c r="Q21" i="2"/>
  <c r="R21" i="2"/>
  <c r="C20" i="2"/>
  <c r="D20" i="2"/>
  <c r="E20" i="2"/>
  <c r="F20" i="2"/>
  <c r="G20" i="2"/>
  <c r="H20" i="2"/>
  <c r="I20" i="2"/>
  <c r="J20" i="2"/>
  <c r="K20" i="2"/>
  <c r="L20" i="2"/>
  <c r="O20" i="2"/>
  <c r="P20" i="2"/>
  <c r="Q20" i="2"/>
  <c r="R20" i="2"/>
  <c r="A627" i="5"/>
  <c r="F627" i="5"/>
  <c r="I627" i="5"/>
  <c r="X627" i="5" s="1"/>
  <c r="K627" i="5"/>
  <c r="A642" i="5"/>
  <c r="F642" i="5"/>
  <c r="I642" i="5"/>
  <c r="K642" i="5"/>
  <c r="A638" i="5"/>
  <c r="F638" i="5"/>
  <c r="I638" i="5"/>
  <c r="X638" i="5" s="1"/>
  <c r="K638" i="5"/>
  <c r="A636" i="5"/>
  <c r="F636" i="5"/>
  <c r="I636" i="5"/>
  <c r="K636" i="5"/>
  <c r="A633" i="5"/>
  <c r="F633" i="5"/>
  <c r="I633" i="5"/>
  <c r="X633" i="5" s="1"/>
  <c r="K633" i="5"/>
  <c r="A631" i="5"/>
  <c r="F631" i="5"/>
  <c r="I631" i="5"/>
  <c r="K631" i="5"/>
  <c r="A629" i="5"/>
  <c r="F629" i="5"/>
  <c r="I629" i="5"/>
  <c r="K629" i="5"/>
  <c r="A641" i="5"/>
  <c r="F641" i="5"/>
  <c r="I641" i="5"/>
  <c r="X641" i="5" s="1"/>
  <c r="K641" i="5"/>
  <c r="A640" i="5"/>
  <c r="F640" i="5"/>
  <c r="I640" i="5"/>
  <c r="K640" i="5"/>
  <c r="A639" i="5"/>
  <c r="F639" i="5"/>
  <c r="I639" i="5"/>
  <c r="K639" i="5"/>
  <c r="A637" i="5"/>
  <c r="F637" i="5"/>
  <c r="I637" i="5"/>
  <c r="X637" i="5" s="1"/>
  <c r="K637" i="5"/>
  <c r="A635" i="5"/>
  <c r="F635" i="5"/>
  <c r="I635" i="5"/>
  <c r="K635" i="5"/>
  <c r="A634" i="5"/>
  <c r="F634" i="5"/>
  <c r="I634" i="5"/>
  <c r="K634" i="5"/>
  <c r="A632" i="5"/>
  <c r="F632" i="5"/>
  <c r="I632" i="5"/>
  <c r="K632" i="5"/>
  <c r="A630" i="5"/>
  <c r="F630" i="5"/>
  <c r="I630" i="5"/>
  <c r="K630" i="5"/>
  <c r="A628" i="5"/>
  <c r="F628" i="5"/>
  <c r="I628" i="5"/>
  <c r="K628" i="5"/>
  <c r="A626" i="5"/>
  <c r="F626" i="5"/>
  <c r="I626" i="5"/>
  <c r="K626" i="5"/>
  <c r="C432" i="2"/>
  <c r="D432" i="2"/>
  <c r="E432" i="2"/>
  <c r="F432" i="2"/>
  <c r="G432" i="2"/>
  <c r="H432" i="2"/>
  <c r="I432" i="2"/>
  <c r="J432" i="2"/>
  <c r="K432" i="2"/>
  <c r="L432" i="2"/>
  <c r="O432" i="2"/>
  <c r="P432" i="2"/>
  <c r="Q432" i="2"/>
  <c r="R432" i="2"/>
  <c r="C431" i="2"/>
  <c r="D431" i="2"/>
  <c r="E431" i="2"/>
  <c r="F431" i="2"/>
  <c r="G431" i="2"/>
  <c r="H431" i="2"/>
  <c r="I431" i="2"/>
  <c r="J431" i="2"/>
  <c r="K431" i="2"/>
  <c r="L431" i="2"/>
  <c r="O431" i="2"/>
  <c r="P431" i="2"/>
  <c r="Q431" i="2"/>
  <c r="R431" i="2"/>
  <c r="C430" i="2"/>
  <c r="D430" i="2"/>
  <c r="E430" i="2"/>
  <c r="F430" i="2"/>
  <c r="G430" i="2"/>
  <c r="H430" i="2"/>
  <c r="I430" i="2"/>
  <c r="J430" i="2"/>
  <c r="K430" i="2"/>
  <c r="L430" i="2"/>
  <c r="O430" i="2"/>
  <c r="P430" i="2"/>
  <c r="Q430" i="2"/>
  <c r="R430" i="2"/>
  <c r="C429" i="2"/>
  <c r="D429" i="2"/>
  <c r="E429" i="2"/>
  <c r="F429" i="2"/>
  <c r="G429" i="2"/>
  <c r="H429" i="2"/>
  <c r="I429" i="2"/>
  <c r="J429" i="2"/>
  <c r="K429" i="2"/>
  <c r="L429" i="2"/>
  <c r="O429" i="2"/>
  <c r="P429" i="2"/>
  <c r="Q429" i="2"/>
  <c r="R429" i="2"/>
  <c r="C428" i="2"/>
  <c r="D428" i="2"/>
  <c r="E428" i="2"/>
  <c r="F428" i="2"/>
  <c r="G428" i="2"/>
  <c r="H428" i="2"/>
  <c r="I428" i="2"/>
  <c r="J428" i="2"/>
  <c r="K428" i="2"/>
  <c r="L428" i="2"/>
  <c r="O428" i="2"/>
  <c r="P428" i="2"/>
  <c r="Q428" i="2"/>
  <c r="R428" i="2"/>
  <c r="C427" i="2"/>
  <c r="D427" i="2"/>
  <c r="E427" i="2"/>
  <c r="F427" i="2"/>
  <c r="G427" i="2"/>
  <c r="H427" i="2"/>
  <c r="I427" i="2"/>
  <c r="J427" i="2"/>
  <c r="K427" i="2"/>
  <c r="L427" i="2"/>
  <c r="O427" i="2"/>
  <c r="P427" i="2"/>
  <c r="Q427" i="2"/>
  <c r="R427" i="2"/>
  <c r="C426" i="2"/>
  <c r="D426" i="2"/>
  <c r="E426" i="2"/>
  <c r="F426" i="2"/>
  <c r="G426" i="2"/>
  <c r="H426" i="2"/>
  <c r="I426" i="2"/>
  <c r="J426" i="2"/>
  <c r="K426" i="2"/>
  <c r="L426" i="2"/>
  <c r="O426" i="2"/>
  <c r="P426" i="2"/>
  <c r="Q426" i="2"/>
  <c r="R426" i="2"/>
  <c r="C425" i="2"/>
  <c r="D425" i="2"/>
  <c r="E425" i="2"/>
  <c r="F425" i="2"/>
  <c r="G425" i="2"/>
  <c r="H425" i="2"/>
  <c r="I425" i="2"/>
  <c r="J425" i="2"/>
  <c r="K425" i="2"/>
  <c r="L425" i="2"/>
  <c r="O425" i="2"/>
  <c r="P425" i="2"/>
  <c r="Q425" i="2"/>
  <c r="R425" i="2"/>
  <c r="C424" i="2"/>
  <c r="D424" i="2"/>
  <c r="E424" i="2"/>
  <c r="F424" i="2"/>
  <c r="G424" i="2"/>
  <c r="H424" i="2"/>
  <c r="I424" i="2"/>
  <c r="J424" i="2"/>
  <c r="K424" i="2"/>
  <c r="L424" i="2"/>
  <c r="O424" i="2"/>
  <c r="P424" i="2"/>
  <c r="Q424" i="2"/>
  <c r="R424" i="2"/>
  <c r="C423" i="2"/>
  <c r="D423" i="2"/>
  <c r="E423" i="2"/>
  <c r="F423" i="2"/>
  <c r="G423" i="2"/>
  <c r="H423" i="2"/>
  <c r="I423" i="2"/>
  <c r="J423" i="2"/>
  <c r="K423" i="2"/>
  <c r="L423" i="2"/>
  <c r="O423" i="2"/>
  <c r="P423" i="2"/>
  <c r="Q423" i="2"/>
  <c r="R423" i="2"/>
  <c r="C442" i="2"/>
  <c r="D442" i="2"/>
  <c r="E442" i="2"/>
  <c r="F442" i="2"/>
  <c r="G442" i="2"/>
  <c r="H442" i="2"/>
  <c r="I442" i="2"/>
  <c r="J442" i="2"/>
  <c r="K442" i="2"/>
  <c r="L442" i="2"/>
  <c r="O442" i="2"/>
  <c r="P442" i="2"/>
  <c r="Q442" i="2"/>
  <c r="R442" i="2"/>
  <c r="C441" i="2"/>
  <c r="D441" i="2"/>
  <c r="E441" i="2"/>
  <c r="F441" i="2"/>
  <c r="G441" i="2"/>
  <c r="H441" i="2"/>
  <c r="I441" i="2"/>
  <c r="J441" i="2"/>
  <c r="K441" i="2"/>
  <c r="L441" i="2"/>
  <c r="O441" i="2"/>
  <c r="P441" i="2"/>
  <c r="Q441" i="2"/>
  <c r="R441" i="2"/>
  <c r="C440" i="2"/>
  <c r="D440" i="2"/>
  <c r="E440" i="2"/>
  <c r="F440" i="2"/>
  <c r="G440" i="2"/>
  <c r="H440" i="2"/>
  <c r="I440" i="2"/>
  <c r="J440" i="2"/>
  <c r="K440" i="2"/>
  <c r="L440" i="2"/>
  <c r="O440" i="2"/>
  <c r="P440" i="2"/>
  <c r="Q440" i="2"/>
  <c r="R440" i="2"/>
  <c r="C439" i="2"/>
  <c r="D439" i="2"/>
  <c r="E439" i="2"/>
  <c r="F439" i="2"/>
  <c r="G439" i="2"/>
  <c r="H439" i="2"/>
  <c r="I439" i="2"/>
  <c r="J439" i="2"/>
  <c r="K439" i="2"/>
  <c r="L439" i="2"/>
  <c r="O439" i="2"/>
  <c r="P439" i="2"/>
  <c r="Q439" i="2"/>
  <c r="R439" i="2"/>
  <c r="C438" i="2"/>
  <c r="D438" i="2"/>
  <c r="E438" i="2"/>
  <c r="F438" i="2"/>
  <c r="G438" i="2"/>
  <c r="H438" i="2"/>
  <c r="I438" i="2"/>
  <c r="J438" i="2"/>
  <c r="K438" i="2"/>
  <c r="L438" i="2"/>
  <c r="O438" i="2"/>
  <c r="P438" i="2"/>
  <c r="Q438" i="2"/>
  <c r="R438" i="2"/>
  <c r="C437" i="2"/>
  <c r="D437" i="2"/>
  <c r="E437" i="2"/>
  <c r="F437" i="2"/>
  <c r="G437" i="2"/>
  <c r="H437" i="2"/>
  <c r="I437" i="2"/>
  <c r="J437" i="2"/>
  <c r="K437" i="2"/>
  <c r="L437" i="2"/>
  <c r="O437" i="2"/>
  <c r="P437" i="2"/>
  <c r="Q437" i="2"/>
  <c r="R437" i="2"/>
  <c r="C436" i="2"/>
  <c r="D436" i="2"/>
  <c r="E436" i="2"/>
  <c r="F436" i="2"/>
  <c r="G436" i="2"/>
  <c r="H436" i="2"/>
  <c r="I436" i="2"/>
  <c r="J436" i="2"/>
  <c r="K436" i="2"/>
  <c r="L436" i="2"/>
  <c r="O436" i="2"/>
  <c r="P436" i="2"/>
  <c r="Q436" i="2"/>
  <c r="R436" i="2"/>
  <c r="C435" i="2"/>
  <c r="D435" i="2"/>
  <c r="E435" i="2"/>
  <c r="F435" i="2"/>
  <c r="G435" i="2"/>
  <c r="H435" i="2"/>
  <c r="I435" i="2"/>
  <c r="J435" i="2"/>
  <c r="K435" i="2"/>
  <c r="L435" i="2"/>
  <c r="O435" i="2"/>
  <c r="P435" i="2"/>
  <c r="Q435" i="2"/>
  <c r="R435" i="2"/>
  <c r="C434" i="2"/>
  <c r="D434" i="2"/>
  <c r="E434" i="2"/>
  <c r="F434" i="2"/>
  <c r="G434" i="2"/>
  <c r="H434" i="2"/>
  <c r="I434" i="2"/>
  <c r="J434" i="2"/>
  <c r="K434" i="2"/>
  <c r="L434" i="2"/>
  <c r="O434" i="2"/>
  <c r="P434" i="2"/>
  <c r="Q434" i="2"/>
  <c r="R434" i="2"/>
  <c r="C433" i="2"/>
  <c r="D433" i="2"/>
  <c r="E433" i="2"/>
  <c r="F433" i="2"/>
  <c r="G433" i="2"/>
  <c r="H433" i="2"/>
  <c r="I433" i="2"/>
  <c r="J433" i="2"/>
  <c r="K433" i="2"/>
  <c r="L433" i="2"/>
  <c r="O433" i="2"/>
  <c r="P433" i="2"/>
  <c r="Q433" i="2"/>
  <c r="R433" i="2"/>
  <c r="I623" i="5"/>
  <c r="K623" i="5"/>
  <c r="I621" i="5"/>
  <c r="K621" i="5"/>
  <c r="I614" i="5"/>
  <c r="K614" i="5"/>
  <c r="I612" i="5"/>
  <c r="K612" i="5"/>
  <c r="I625" i="5"/>
  <c r="K625" i="5"/>
  <c r="I624" i="5"/>
  <c r="X624" i="5" s="1"/>
  <c r="K624" i="5"/>
  <c r="I622" i="5"/>
  <c r="K622" i="5"/>
  <c r="I620" i="5"/>
  <c r="K620" i="5"/>
  <c r="I619" i="5"/>
  <c r="K619" i="5"/>
  <c r="I618" i="5"/>
  <c r="X618" i="5" s="1"/>
  <c r="K618" i="5"/>
  <c r="I617" i="5"/>
  <c r="K617" i="5"/>
  <c r="I616" i="5"/>
  <c r="X616" i="5" s="1"/>
  <c r="K616" i="5"/>
  <c r="I615" i="5"/>
  <c r="K615" i="5"/>
  <c r="I613" i="5"/>
  <c r="K613" i="5"/>
  <c r="I611" i="5"/>
  <c r="K611" i="5"/>
  <c r="I605" i="5"/>
  <c r="K605" i="5"/>
  <c r="I603" i="5"/>
  <c r="K603" i="5"/>
  <c r="I601" i="5"/>
  <c r="K601" i="5"/>
  <c r="I599" i="5"/>
  <c r="K599" i="5"/>
  <c r="I610" i="5"/>
  <c r="K610" i="5"/>
  <c r="I609" i="5"/>
  <c r="K609" i="5"/>
  <c r="I608" i="5"/>
  <c r="K608" i="5"/>
  <c r="I607" i="5"/>
  <c r="K607" i="5"/>
  <c r="I606" i="5"/>
  <c r="K606" i="5"/>
  <c r="I604" i="5"/>
  <c r="K604" i="5"/>
  <c r="I602" i="5"/>
  <c r="K602" i="5"/>
  <c r="I600" i="5"/>
  <c r="K600" i="5"/>
  <c r="I598" i="5"/>
  <c r="K598" i="5"/>
  <c r="I597" i="5"/>
  <c r="K597" i="5"/>
  <c r="C422" i="2"/>
  <c r="D422" i="2"/>
  <c r="E422" i="2"/>
  <c r="F422" i="2"/>
  <c r="G422" i="2"/>
  <c r="H422" i="2"/>
  <c r="I422" i="2"/>
  <c r="J422" i="2"/>
  <c r="K422" i="2"/>
  <c r="L422" i="2"/>
  <c r="O422" i="2"/>
  <c r="P422" i="2"/>
  <c r="Q422" i="2"/>
  <c r="R422" i="2"/>
  <c r="C421" i="2"/>
  <c r="D421" i="2"/>
  <c r="E421" i="2"/>
  <c r="F421" i="2"/>
  <c r="G421" i="2"/>
  <c r="H421" i="2"/>
  <c r="I421" i="2"/>
  <c r="J421" i="2"/>
  <c r="K421" i="2"/>
  <c r="L421" i="2"/>
  <c r="O421" i="2"/>
  <c r="P421" i="2"/>
  <c r="Q421" i="2"/>
  <c r="R421" i="2"/>
  <c r="C420" i="2"/>
  <c r="D420" i="2"/>
  <c r="E420" i="2"/>
  <c r="F420" i="2"/>
  <c r="G420" i="2"/>
  <c r="H420" i="2"/>
  <c r="I420" i="2"/>
  <c r="J420" i="2"/>
  <c r="K420" i="2"/>
  <c r="L420" i="2"/>
  <c r="O420" i="2"/>
  <c r="P420" i="2"/>
  <c r="Q420" i="2"/>
  <c r="R420" i="2"/>
  <c r="C419" i="2"/>
  <c r="D419" i="2"/>
  <c r="E419" i="2"/>
  <c r="F419" i="2"/>
  <c r="G419" i="2"/>
  <c r="H419" i="2"/>
  <c r="I419" i="2"/>
  <c r="J419" i="2"/>
  <c r="K419" i="2"/>
  <c r="L419" i="2"/>
  <c r="O419" i="2"/>
  <c r="P419" i="2"/>
  <c r="Q419" i="2"/>
  <c r="R419" i="2"/>
  <c r="C418" i="2"/>
  <c r="D418" i="2"/>
  <c r="E418" i="2"/>
  <c r="F418" i="2"/>
  <c r="G418" i="2"/>
  <c r="H418" i="2"/>
  <c r="I418" i="2"/>
  <c r="J418" i="2"/>
  <c r="K418" i="2"/>
  <c r="L418" i="2"/>
  <c r="O418" i="2"/>
  <c r="P418" i="2"/>
  <c r="Q418" i="2"/>
  <c r="R418" i="2"/>
  <c r="C417" i="2"/>
  <c r="D417" i="2"/>
  <c r="E417" i="2"/>
  <c r="F417" i="2"/>
  <c r="G417" i="2"/>
  <c r="H417" i="2"/>
  <c r="I417" i="2"/>
  <c r="J417" i="2"/>
  <c r="K417" i="2"/>
  <c r="L417" i="2"/>
  <c r="O417" i="2"/>
  <c r="P417" i="2"/>
  <c r="Q417" i="2"/>
  <c r="R417" i="2"/>
  <c r="C416" i="2"/>
  <c r="D416" i="2"/>
  <c r="E416" i="2"/>
  <c r="F416" i="2"/>
  <c r="G416" i="2"/>
  <c r="H416" i="2"/>
  <c r="I416" i="2"/>
  <c r="J416" i="2"/>
  <c r="K416" i="2"/>
  <c r="L416" i="2"/>
  <c r="O416" i="2"/>
  <c r="P416" i="2"/>
  <c r="Q416" i="2"/>
  <c r="R416" i="2"/>
  <c r="C415" i="2"/>
  <c r="D415" i="2"/>
  <c r="E415" i="2"/>
  <c r="F415" i="2"/>
  <c r="G415" i="2"/>
  <c r="H415" i="2"/>
  <c r="I415" i="2"/>
  <c r="J415" i="2"/>
  <c r="K415" i="2"/>
  <c r="L415" i="2"/>
  <c r="O415" i="2"/>
  <c r="P415" i="2"/>
  <c r="Q415" i="2"/>
  <c r="R415" i="2"/>
  <c r="C414" i="2"/>
  <c r="D414" i="2"/>
  <c r="E414" i="2"/>
  <c r="F414" i="2"/>
  <c r="G414" i="2"/>
  <c r="H414" i="2"/>
  <c r="I414" i="2"/>
  <c r="J414" i="2"/>
  <c r="K414" i="2"/>
  <c r="L414" i="2"/>
  <c r="O414" i="2"/>
  <c r="P414" i="2"/>
  <c r="Q414" i="2"/>
  <c r="R414" i="2"/>
  <c r="C413" i="2"/>
  <c r="D413" i="2"/>
  <c r="E413" i="2"/>
  <c r="F413" i="2"/>
  <c r="G413" i="2"/>
  <c r="H413" i="2"/>
  <c r="I413" i="2"/>
  <c r="J413" i="2"/>
  <c r="K413" i="2"/>
  <c r="L413" i="2"/>
  <c r="O413" i="2"/>
  <c r="P413" i="2"/>
  <c r="Q413" i="2"/>
  <c r="R413" i="2"/>
  <c r="C412" i="2"/>
  <c r="D412" i="2"/>
  <c r="E412" i="2"/>
  <c r="F412" i="2"/>
  <c r="G412" i="2"/>
  <c r="H412" i="2"/>
  <c r="I412" i="2"/>
  <c r="J412" i="2"/>
  <c r="K412" i="2"/>
  <c r="L412" i="2"/>
  <c r="O412" i="2"/>
  <c r="P412" i="2"/>
  <c r="Q412" i="2"/>
  <c r="R412" i="2"/>
  <c r="A583" i="5"/>
  <c r="F583" i="5"/>
  <c r="I583" i="5"/>
  <c r="K583" i="5"/>
  <c r="A581" i="5"/>
  <c r="F581" i="5"/>
  <c r="I581" i="5"/>
  <c r="K581" i="5"/>
  <c r="A587" i="5"/>
  <c r="F587" i="5"/>
  <c r="I587" i="5"/>
  <c r="K587" i="5"/>
  <c r="A585" i="5"/>
  <c r="F585" i="5"/>
  <c r="I585" i="5"/>
  <c r="K585" i="5"/>
  <c r="A579" i="5"/>
  <c r="F579" i="5"/>
  <c r="I579" i="5"/>
  <c r="K579" i="5"/>
  <c r="A593" i="5"/>
  <c r="F593" i="5"/>
  <c r="I593" i="5"/>
  <c r="K593" i="5"/>
  <c r="A591" i="5"/>
  <c r="F591" i="5"/>
  <c r="I591" i="5"/>
  <c r="K591" i="5"/>
  <c r="A589" i="5"/>
  <c r="F589" i="5"/>
  <c r="I589" i="5"/>
  <c r="K589" i="5"/>
  <c r="A596" i="5"/>
  <c r="F596" i="5"/>
  <c r="I596" i="5"/>
  <c r="X596" i="5" s="1"/>
  <c r="K596" i="5"/>
  <c r="A595" i="5"/>
  <c r="F595" i="5"/>
  <c r="I595" i="5"/>
  <c r="X595" i="5" s="1"/>
  <c r="K595" i="5"/>
  <c r="A594" i="5"/>
  <c r="F594" i="5"/>
  <c r="I594" i="5"/>
  <c r="K594" i="5"/>
  <c r="A592" i="5"/>
  <c r="F592" i="5"/>
  <c r="I592" i="5"/>
  <c r="K592" i="5"/>
  <c r="A590" i="5"/>
  <c r="F590" i="5"/>
  <c r="I590" i="5"/>
  <c r="X590" i="5" s="1"/>
  <c r="K590" i="5"/>
  <c r="A588" i="5"/>
  <c r="F588" i="5"/>
  <c r="I588" i="5"/>
  <c r="K588" i="5"/>
  <c r="A586" i="5"/>
  <c r="F586" i="5"/>
  <c r="I586" i="5"/>
  <c r="K586" i="5"/>
  <c r="A584" i="5"/>
  <c r="F584" i="5"/>
  <c r="I584" i="5"/>
  <c r="K584" i="5"/>
  <c r="A582" i="5"/>
  <c r="F582" i="5"/>
  <c r="I582" i="5"/>
  <c r="K582" i="5"/>
  <c r="A580" i="5"/>
  <c r="F580" i="5"/>
  <c r="I580" i="5"/>
  <c r="X580" i="5" s="1"/>
  <c r="K580" i="5"/>
  <c r="A578" i="5"/>
  <c r="F578" i="5"/>
  <c r="I578" i="5"/>
  <c r="K578" i="5"/>
  <c r="C411" i="2"/>
  <c r="D411" i="2"/>
  <c r="E411" i="2"/>
  <c r="F411" i="2"/>
  <c r="G411" i="2"/>
  <c r="H411" i="2"/>
  <c r="I411" i="2"/>
  <c r="J411" i="2"/>
  <c r="K411" i="2"/>
  <c r="L411" i="2"/>
  <c r="O411" i="2"/>
  <c r="P411" i="2"/>
  <c r="Q411" i="2"/>
  <c r="R411" i="2"/>
  <c r="C410" i="2"/>
  <c r="D410" i="2"/>
  <c r="E410" i="2"/>
  <c r="F410" i="2"/>
  <c r="G410" i="2"/>
  <c r="H410" i="2"/>
  <c r="I410" i="2"/>
  <c r="J410" i="2"/>
  <c r="K410" i="2"/>
  <c r="L410" i="2"/>
  <c r="O410" i="2"/>
  <c r="P410" i="2"/>
  <c r="Q410" i="2"/>
  <c r="R410" i="2"/>
  <c r="C409" i="2"/>
  <c r="D409" i="2"/>
  <c r="E409" i="2"/>
  <c r="F409" i="2"/>
  <c r="G409" i="2"/>
  <c r="H409" i="2"/>
  <c r="I409" i="2"/>
  <c r="J409" i="2"/>
  <c r="K409" i="2"/>
  <c r="L409" i="2"/>
  <c r="O409" i="2"/>
  <c r="P409" i="2"/>
  <c r="Q409" i="2"/>
  <c r="R409" i="2"/>
  <c r="C408" i="2"/>
  <c r="D408" i="2"/>
  <c r="E408" i="2"/>
  <c r="F408" i="2"/>
  <c r="G408" i="2"/>
  <c r="H408" i="2"/>
  <c r="I408" i="2"/>
  <c r="J408" i="2"/>
  <c r="K408" i="2"/>
  <c r="L408" i="2"/>
  <c r="O408" i="2"/>
  <c r="P408" i="2"/>
  <c r="Q408" i="2"/>
  <c r="R408" i="2"/>
  <c r="C407" i="2"/>
  <c r="D407" i="2"/>
  <c r="E407" i="2"/>
  <c r="F407" i="2"/>
  <c r="G407" i="2"/>
  <c r="H407" i="2"/>
  <c r="I407" i="2"/>
  <c r="J407" i="2"/>
  <c r="K407" i="2"/>
  <c r="L407" i="2"/>
  <c r="O407" i="2"/>
  <c r="P407" i="2"/>
  <c r="Q407" i="2"/>
  <c r="R407" i="2"/>
  <c r="C406" i="2"/>
  <c r="D406" i="2"/>
  <c r="E406" i="2"/>
  <c r="F406" i="2"/>
  <c r="G406" i="2"/>
  <c r="H406" i="2"/>
  <c r="I406" i="2"/>
  <c r="J406" i="2"/>
  <c r="K406" i="2"/>
  <c r="L406" i="2"/>
  <c r="O406" i="2"/>
  <c r="P406" i="2"/>
  <c r="Q406" i="2"/>
  <c r="R406" i="2"/>
  <c r="C405" i="2"/>
  <c r="D405" i="2"/>
  <c r="E405" i="2"/>
  <c r="F405" i="2"/>
  <c r="G405" i="2"/>
  <c r="H405" i="2"/>
  <c r="I405" i="2"/>
  <c r="J405" i="2"/>
  <c r="K405" i="2"/>
  <c r="L405" i="2"/>
  <c r="O405" i="2"/>
  <c r="P405" i="2"/>
  <c r="Q405" i="2"/>
  <c r="R405" i="2"/>
  <c r="C404" i="2"/>
  <c r="D404" i="2"/>
  <c r="E404" i="2"/>
  <c r="F404" i="2"/>
  <c r="G404" i="2"/>
  <c r="H404" i="2"/>
  <c r="I404" i="2"/>
  <c r="J404" i="2"/>
  <c r="K404" i="2"/>
  <c r="L404" i="2"/>
  <c r="O404" i="2"/>
  <c r="P404" i="2"/>
  <c r="Q404" i="2"/>
  <c r="R404" i="2"/>
  <c r="C403" i="2"/>
  <c r="D403" i="2"/>
  <c r="E403" i="2"/>
  <c r="F403" i="2"/>
  <c r="G403" i="2"/>
  <c r="H403" i="2"/>
  <c r="I403" i="2"/>
  <c r="J403" i="2"/>
  <c r="K403" i="2"/>
  <c r="L403" i="2"/>
  <c r="O403" i="2"/>
  <c r="P403" i="2"/>
  <c r="Q403" i="2"/>
  <c r="R403" i="2"/>
  <c r="C402" i="2"/>
  <c r="D402" i="2"/>
  <c r="E402" i="2"/>
  <c r="F402" i="2"/>
  <c r="G402" i="2"/>
  <c r="H402" i="2"/>
  <c r="I402" i="2"/>
  <c r="J402" i="2"/>
  <c r="K402" i="2"/>
  <c r="L402" i="2"/>
  <c r="O402" i="2"/>
  <c r="P402" i="2"/>
  <c r="Q402" i="2"/>
  <c r="R402" i="2"/>
  <c r="A577" i="5"/>
  <c r="F577" i="5"/>
  <c r="I577" i="5"/>
  <c r="K577" i="5"/>
  <c r="A575" i="5"/>
  <c r="F575" i="5"/>
  <c r="I575" i="5"/>
  <c r="K575" i="5"/>
  <c r="A576" i="5"/>
  <c r="F576" i="5"/>
  <c r="I576" i="5"/>
  <c r="K576" i="5"/>
  <c r="A574" i="5"/>
  <c r="F574" i="5"/>
  <c r="I574" i="5"/>
  <c r="K574" i="5"/>
  <c r="A573" i="5"/>
  <c r="F573" i="5"/>
  <c r="I573" i="5"/>
  <c r="K573" i="5"/>
  <c r="A572" i="5"/>
  <c r="F572" i="5"/>
  <c r="I572" i="5"/>
  <c r="K572" i="5"/>
  <c r="A571" i="5"/>
  <c r="F571" i="5"/>
  <c r="I571" i="5"/>
  <c r="X571" i="5" s="1"/>
  <c r="K571" i="5"/>
  <c r="A570" i="5"/>
  <c r="F570" i="5"/>
  <c r="I570" i="5"/>
  <c r="K570" i="5"/>
  <c r="A569" i="5"/>
  <c r="F569" i="5"/>
  <c r="I569" i="5"/>
  <c r="K569" i="5"/>
  <c r="A568" i="5"/>
  <c r="F568" i="5"/>
  <c r="I568" i="5"/>
  <c r="X568" i="5" s="1"/>
  <c r="K568" i="5"/>
  <c r="A567" i="5"/>
  <c r="F567" i="5"/>
  <c r="I567" i="5"/>
  <c r="K567" i="5"/>
  <c r="A566" i="5"/>
  <c r="F566" i="5"/>
  <c r="I566" i="5"/>
  <c r="K566" i="5"/>
  <c r="C401" i="2"/>
  <c r="D401" i="2"/>
  <c r="E401" i="2"/>
  <c r="F401" i="2"/>
  <c r="G401" i="2"/>
  <c r="H401" i="2"/>
  <c r="I401" i="2"/>
  <c r="J401" i="2"/>
  <c r="K401" i="2"/>
  <c r="L401" i="2"/>
  <c r="O401" i="2"/>
  <c r="P401" i="2"/>
  <c r="Q401" i="2"/>
  <c r="R401" i="2"/>
  <c r="C400" i="2"/>
  <c r="D400" i="2"/>
  <c r="E400" i="2"/>
  <c r="F400" i="2"/>
  <c r="G400" i="2"/>
  <c r="H400" i="2"/>
  <c r="I400" i="2"/>
  <c r="J400" i="2"/>
  <c r="K400" i="2"/>
  <c r="L400" i="2"/>
  <c r="O400" i="2"/>
  <c r="P400" i="2"/>
  <c r="Q400" i="2"/>
  <c r="R400" i="2"/>
  <c r="C399" i="2"/>
  <c r="D399" i="2"/>
  <c r="E399" i="2"/>
  <c r="F399" i="2"/>
  <c r="G399" i="2"/>
  <c r="H399" i="2"/>
  <c r="I399" i="2"/>
  <c r="J399" i="2"/>
  <c r="K399" i="2"/>
  <c r="L399" i="2"/>
  <c r="O399" i="2"/>
  <c r="P399" i="2"/>
  <c r="Q399" i="2"/>
  <c r="R399" i="2"/>
  <c r="C398" i="2"/>
  <c r="D398" i="2"/>
  <c r="E398" i="2"/>
  <c r="F398" i="2"/>
  <c r="G398" i="2"/>
  <c r="H398" i="2"/>
  <c r="I398" i="2"/>
  <c r="J398" i="2"/>
  <c r="K398" i="2"/>
  <c r="L398" i="2"/>
  <c r="O398" i="2"/>
  <c r="P398" i="2"/>
  <c r="Q398" i="2"/>
  <c r="R398" i="2"/>
  <c r="C397" i="2"/>
  <c r="D397" i="2"/>
  <c r="E397" i="2"/>
  <c r="F397" i="2"/>
  <c r="G397" i="2"/>
  <c r="H397" i="2"/>
  <c r="I397" i="2"/>
  <c r="J397" i="2"/>
  <c r="K397" i="2"/>
  <c r="L397" i="2"/>
  <c r="O397" i="2"/>
  <c r="P397" i="2"/>
  <c r="Q397" i="2"/>
  <c r="R397" i="2"/>
  <c r="C396" i="2"/>
  <c r="D396" i="2"/>
  <c r="E396" i="2"/>
  <c r="F396" i="2"/>
  <c r="G396" i="2"/>
  <c r="H396" i="2"/>
  <c r="I396" i="2"/>
  <c r="J396" i="2"/>
  <c r="K396" i="2"/>
  <c r="L396" i="2"/>
  <c r="O396" i="2"/>
  <c r="P396" i="2"/>
  <c r="Q396" i="2"/>
  <c r="R396" i="2"/>
  <c r="C395" i="2"/>
  <c r="D395" i="2"/>
  <c r="E395" i="2"/>
  <c r="F395" i="2"/>
  <c r="G395" i="2"/>
  <c r="H395" i="2"/>
  <c r="I395" i="2"/>
  <c r="J395" i="2"/>
  <c r="K395" i="2"/>
  <c r="L395" i="2"/>
  <c r="O395" i="2"/>
  <c r="P395" i="2"/>
  <c r="Q395" i="2"/>
  <c r="R395" i="2"/>
  <c r="C394" i="2"/>
  <c r="D394" i="2"/>
  <c r="E394" i="2"/>
  <c r="F394" i="2"/>
  <c r="G394" i="2"/>
  <c r="H394" i="2"/>
  <c r="I394" i="2"/>
  <c r="J394" i="2"/>
  <c r="K394" i="2"/>
  <c r="L394" i="2"/>
  <c r="O394" i="2"/>
  <c r="P394" i="2"/>
  <c r="Q394" i="2"/>
  <c r="R394" i="2"/>
  <c r="C393" i="2"/>
  <c r="D393" i="2"/>
  <c r="E393" i="2"/>
  <c r="F393" i="2"/>
  <c r="G393" i="2"/>
  <c r="H393" i="2"/>
  <c r="I393" i="2"/>
  <c r="J393" i="2"/>
  <c r="K393" i="2"/>
  <c r="L393" i="2"/>
  <c r="O393" i="2"/>
  <c r="P393" i="2"/>
  <c r="Q393" i="2"/>
  <c r="R393" i="2"/>
  <c r="A559" i="5"/>
  <c r="F559" i="5"/>
  <c r="I559" i="5"/>
  <c r="X559" i="5" s="1"/>
  <c r="K559" i="5"/>
  <c r="A557" i="5"/>
  <c r="F557" i="5"/>
  <c r="I557" i="5"/>
  <c r="K557" i="5"/>
  <c r="A565" i="5"/>
  <c r="F565" i="5"/>
  <c r="I565" i="5"/>
  <c r="X565" i="5" s="1"/>
  <c r="K565" i="5"/>
  <c r="A564" i="5"/>
  <c r="F564" i="5"/>
  <c r="I564" i="5"/>
  <c r="K564" i="5"/>
  <c r="A563" i="5"/>
  <c r="F563" i="5"/>
  <c r="I563" i="5"/>
  <c r="K563" i="5"/>
  <c r="A562" i="5"/>
  <c r="F562" i="5"/>
  <c r="I562" i="5"/>
  <c r="X562" i="5" s="1"/>
  <c r="K562" i="5"/>
  <c r="A561" i="5"/>
  <c r="F561" i="5"/>
  <c r="I561" i="5"/>
  <c r="X561" i="5" s="1"/>
  <c r="K561" i="5"/>
  <c r="A560" i="5"/>
  <c r="F560" i="5"/>
  <c r="I560" i="5"/>
  <c r="K560" i="5"/>
  <c r="A558" i="5"/>
  <c r="F558" i="5"/>
  <c r="I558" i="5"/>
  <c r="K558" i="5"/>
  <c r="A556" i="5"/>
  <c r="F556" i="5"/>
  <c r="I556" i="5"/>
  <c r="X556" i="5" s="1"/>
  <c r="K556" i="5"/>
  <c r="A555" i="5"/>
  <c r="F555" i="5"/>
  <c r="I555" i="5"/>
  <c r="K555" i="5"/>
  <c r="C392" i="2"/>
  <c r="D392" i="2"/>
  <c r="E392" i="2"/>
  <c r="F392" i="2"/>
  <c r="G392" i="2"/>
  <c r="H392" i="2"/>
  <c r="I392" i="2"/>
  <c r="J392" i="2"/>
  <c r="K392" i="2"/>
  <c r="L392" i="2"/>
  <c r="O392" i="2"/>
  <c r="P392" i="2"/>
  <c r="Q392" i="2"/>
  <c r="R392" i="2"/>
  <c r="C391" i="2"/>
  <c r="D391" i="2"/>
  <c r="E391" i="2"/>
  <c r="F391" i="2"/>
  <c r="G391" i="2"/>
  <c r="H391" i="2"/>
  <c r="I391" i="2"/>
  <c r="J391" i="2"/>
  <c r="K391" i="2"/>
  <c r="L391" i="2"/>
  <c r="O391" i="2"/>
  <c r="P391" i="2"/>
  <c r="Q391" i="2"/>
  <c r="R391" i="2"/>
  <c r="C390" i="2"/>
  <c r="D390" i="2"/>
  <c r="E390" i="2"/>
  <c r="F390" i="2"/>
  <c r="G390" i="2"/>
  <c r="H390" i="2"/>
  <c r="I390" i="2"/>
  <c r="J390" i="2"/>
  <c r="K390" i="2"/>
  <c r="L390" i="2"/>
  <c r="O390" i="2"/>
  <c r="P390" i="2"/>
  <c r="Q390" i="2"/>
  <c r="R390" i="2"/>
  <c r="C389" i="2"/>
  <c r="D389" i="2"/>
  <c r="E389" i="2"/>
  <c r="F389" i="2"/>
  <c r="G389" i="2"/>
  <c r="H389" i="2"/>
  <c r="I389" i="2"/>
  <c r="J389" i="2"/>
  <c r="K389" i="2"/>
  <c r="L389" i="2"/>
  <c r="O389" i="2"/>
  <c r="P389" i="2"/>
  <c r="Q389" i="2"/>
  <c r="R389" i="2"/>
  <c r="C388" i="2"/>
  <c r="D388" i="2"/>
  <c r="E388" i="2"/>
  <c r="F388" i="2"/>
  <c r="G388" i="2"/>
  <c r="H388" i="2"/>
  <c r="I388" i="2"/>
  <c r="J388" i="2"/>
  <c r="K388" i="2"/>
  <c r="L388" i="2"/>
  <c r="O388" i="2"/>
  <c r="P388" i="2"/>
  <c r="Q388" i="2"/>
  <c r="R388" i="2"/>
  <c r="C387" i="2"/>
  <c r="D387" i="2"/>
  <c r="E387" i="2"/>
  <c r="F387" i="2"/>
  <c r="G387" i="2"/>
  <c r="H387" i="2"/>
  <c r="I387" i="2"/>
  <c r="J387" i="2"/>
  <c r="K387" i="2"/>
  <c r="L387" i="2"/>
  <c r="O387" i="2"/>
  <c r="P387" i="2"/>
  <c r="Q387" i="2"/>
  <c r="R387" i="2"/>
  <c r="C386" i="2"/>
  <c r="D386" i="2"/>
  <c r="E386" i="2"/>
  <c r="F386" i="2"/>
  <c r="G386" i="2"/>
  <c r="H386" i="2"/>
  <c r="I386" i="2"/>
  <c r="J386" i="2"/>
  <c r="K386" i="2"/>
  <c r="L386" i="2"/>
  <c r="O386" i="2"/>
  <c r="P386" i="2"/>
  <c r="Q386" i="2"/>
  <c r="R386" i="2"/>
  <c r="C385" i="2"/>
  <c r="D385" i="2"/>
  <c r="E385" i="2"/>
  <c r="F385" i="2"/>
  <c r="G385" i="2"/>
  <c r="H385" i="2"/>
  <c r="I385" i="2"/>
  <c r="J385" i="2"/>
  <c r="K385" i="2"/>
  <c r="L385" i="2"/>
  <c r="O385" i="2"/>
  <c r="P385" i="2"/>
  <c r="Q385" i="2"/>
  <c r="R385" i="2"/>
  <c r="C384" i="2"/>
  <c r="D384" i="2"/>
  <c r="E384" i="2"/>
  <c r="F384" i="2"/>
  <c r="G384" i="2"/>
  <c r="H384" i="2"/>
  <c r="I384" i="2"/>
  <c r="J384" i="2"/>
  <c r="K384" i="2"/>
  <c r="L384" i="2"/>
  <c r="O384" i="2"/>
  <c r="P384" i="2"/>
  <c r="Q384" i="2"/>
  <c r="R384" i="2"/>
  <c r="A552" i="5"/>
  <c r="F552" i="5"/>
  <c r="I552" i="5"/>
  <c r="K552" i="5"/>
  <c r="A547" i="5"/>
  <c r="F547" i="5"/>
  <c r="I547" i="5"/>
  <c r="K547" i="5"/>
  <c r="A545" i="5"/>
  <c r="F545" i="5"/>
  <c r="I545" i="5"/>
  <c r="K545" i="5"/>
  <c r="A543" i="5"/>
  <c r="F543" i="5"/>
  <c r="I543" i="5"/>
  <c r="K543" i="5"/>
  <c r="A541" i="5"/>
  <c r="F541" i="5"/>
  <c r="I541" i="5"/>
  <c r="X541" i="5" s="1"/>
  <c r="K541" i="5"/>
  <c r="A554" i="5"/>
  <c r="F554" i="5"/>
  <c r="I554" i="5"/>
  <c r="X554" i="5" s="1"/>
  <c r="K554" i="5"/>
  <c r="A539" i="5"/>
  <c r="F539" i="5"/>
  <c r="I539" i="5"/>
  <c r="K539" i="5"/>
  <c r="A550" i="5"/>
  <c r="F550" i="5"/>
  <c r="I550" i="5"/>
  <c r="X550" i="5" s="1"/>
  <c r="K550" i="5"/>
  <c r="I551" i="5"/>
  <c r="A553" i="5"/>
  <c r="F553" i="5"/>
  <c r="I553" i="5"/>
  <c r="X553" i="5" s="1"/>
  <c r="K553" i="5"/>
  <c r="A551" i="5"/>
  <c r="F551" i="5"/>
  <c r="K551" i="5"/>
  <c r="A549" i="5"/>
  <c r="F549" i="5"/>
  <c r="I549" i="5"/>
  <c r="K549" i="5"/>
  <c r="A548" i="5"/>
  <c r="F548" i="5"/>
  <c r="I548" i="5"/>
  <c r="X548" i="5" s="1"/>
  <c r="K548" i="5"/>
  <c r="A546" i="5"/>
  <c r="F546" i="5"/>
  <c r="I546" i="5"/>
  <c r="K546" i="5"/>
  <c r="A544" i="5"/>
  <c r="F544" i="5"/>
  <c r="I544" i="5"/>
  <c r="K544" i="5"/>
  <c r="A542" i="5"/>
  <c r="F542" i="5"/>
  <c r="I542" i="5"/>
  <c r="K542" i="5"/>
  <c r="A540" i="5"/>
  <c r="F540" i="5"/>
  <c r="I540" i="5"/>
  <c r="X540" i="5" s="1"/>
  <c r="K540" i="5"/>
  <c r="A538" i="5"/>
  <c r="F538" i="5"/>
  <c r="I538" i="5"/>
  <c r="K538" i="5"/>
  <c r="C383" i="2"/>
  <c r="D383" i="2"/>
  <c r="E383" i="2"/>
  <c r="F383" i="2"/>
  <c r="G383" i="2"/>
  <c r="H383" i="2"/>
  <c r="I383" i="2"/>
  <c r="J383" i="2"/>
  <c r="K383" i="2"/>
  <c r="L383" i="2"/>
  <c r="O383" i="2"/>
  <c r="P383" i="2"/>
  <c r="Q383" i="2"/>
  <c r="R383" i="2"/>
  <c r="C382" i="2"/>
  <c r="D382" i="2"/>
  <c r="E382" i="2"/>
  <c r="F382" i="2"/>
  <c r="G382" i="2"/>
  <c r="H382" i="2"/>
  <c r="I382" i="2"/>
  <c r="J382" i="2"/>
  <c r="K382" i="2"/>
  <c r="L382" i="2"/>
  <c r="O382" i="2"/>
  <c r="P382" i="2"/>
  <c r="Q382" i="2"/>
  <c r="R382" i="2"/>
  <c r="C381" i="2"/>
  <c r="D381" i="2"/>
  <c r="E381" i="2"/>
  <c r="F381" i="2"/>
  <c r="G381" i="2"/>
  <c r="H381" i="2"/>
  <c r="I381" i="2"/>
  <c r="J381" i="2"/>
  <c r="K381" i="2"/>
  <c r="L381" i="2"/>
  <c r="O381" i="2"/>
  <c r="P381" i="2"/>
  <c r="Q381" i="2"/>
  <c r="R381" i="2"/>
  <c r="C380" i="2"/>
  <c r="D380" i="2"/>
  <c r="E380" i="2"/>
  <c r="F380" i="2"/>
  <c r="G380" i="2"/>
  <c r="H380" i="2"/>
  <c r="I380" i="2"/>
  <c r="J380" i="2"/>
  <c r="K380" i="2"/>
  <c r="L380" i="2"/>
  <c r="O380" i="2"/>
  <c r="P380" i="2"/>
  <c r="Q380" i="2"/>
  <c r="R380" i="2"/>
  <c r="C379" i="2"/>
  <c r="D379" i="2"/>
  <c r="E379" i="2"/>
  <c r="F379" i="2"/>
  <c r="G379" i="2"/>
  <c r="H379" i="2"/>
  <c r="I379" i="2"/>
  <c r="J379" i="2"/>
  <c r="K379" i="2"/>
  <c r="L379" i="2"/>
  <c r="O379" i="2"/>
  <c r="P379" i="2"/>
  <c r="Q379" i="2"/>
  <c r="R379" i="2"/>
  <c r="C378" i="2"/>
  <c r="D378" i="2"/>
  <c r="E378" i="2"/>
  <c r="F378" i="2"/>
  <c r="G378" i="2"/>
  <c r="H378" i="2"/>
  <c r="I378" i="2"/>
  <c r="J378" i="2"/>
  <c r="K378" i="2"/>
  <c r="L378" i="2"/>
  <c r="O378" i="2"/>
  <c r="P378" i="2"/>
  <c r="Q378" i="2"/>
  <c r="R378" i="2"/>
  <c r="C377" i="2"/>
  <c r="D377" i="2"/>
  <c r="E377" i="2"/>
  <c r="F377" i="2"/>
  <c r="G377" i="2"/>
  <c r="H377" i="2"/>
  <c r="I377" i="2"/>
  <c r="J377" i="2"/>
  <c r="K377" i="2"/>
  <c r="L377" i="2"/>
  <c r="O377" i="2"/>
  <c r="P377" i="2"/>
  <c r="Q377" i="2"/>
  <c r="R377" i="2"/>
  <c r="C376" i="2"/>
  <c r="D376" i="2"/>
  <c r="E376" i="2"/>
  <c r="F376" i="2"/>
  <c r="G376" i="2"/>
  <c r="H376" i="2"/>
  <c r="I376" i="2"/>
  <c r="J376" i="2"/>
  <c r="K376" i="2"/>
  <c r="L376" i="2"/>
  <c r="O376" i="2"/>
  <c r="P376" i="2"/>
  <c r="Q376" i="2"/>
  <c r="R376" i="2"/>
  <c r="C375" i="2"/>
  <c r="D375" i="2"/>
  <c r="E375" i="2"/>
  <c r="F375" i="2"/>
  <c r="G375" i="2"/>
  <c r="H375" i="2"/>
  <c r="I375" i="2"/>
  <c r="J375" i="2"/>
  <c r="K375" i="2"/>
  <c r="L375" i="2"/>
  <c r="O375" i="2"/>
  <c r="P375" i="2"/>
  <c r="Q375" i="2"/>
  <c r="R375" i="2"/>
  <c r="C374" i="2"/>
  <c r="D374" i="2"/>
  <c r="E374" i="2"/>
  <c r="F374" i="2"/>
  <c r="G374" i="2"/>
  <c r="H374" i="2"/>
  <c r="I374" i="2"/>
  <c r="J374" i="2"/>
  <c r="K374" i="2"/>
  <c r="L374" i="2"/>
  <c r="O374" i="2"/>
  <c r="P374" i="2"/>
  <c r="Q374" i="2"/>
  <c r="R374" i="2"/>
  <c r="A537" i="5"/>
  <c r="F537" i="5"/>
  <c r="I537" i="5"/>
  <c r="K537" i="5"/>
  <c r="A530" i="5"/>
  <c r="F530" i="5"/>
  <c r="I530" i="5"/>
  <c r="K530" i="5"/>
  <c r="A528" i="5"/>
  <c r="F528" i="5"/>
  <c r="I528" i="5"/>
  <c r="K528" i="5"/>
  <c r="A526" i="5"/>
  <c r="F526" i="5"/>
  <c r="I526" i="5"/>
  <c r="K526" i="5"/>
  <c r="A524" i="5"/>
  <c r="F524" i="5"/>
  <c r="I524" i="5"/>
  <c r="K524" i="5"/>
  <c r="A522" i="5"/>
  <c r="F522" i="5"/>
  <c r="I522" i="5"/>
  <c r="K522" i="5"/>
  <c r="A520" i="5"/>
  <c r="F520" i="5"/>
  <c r="I520" i="5"/>
  <c r="X520" i="5" s="1"/>
  <c r="K520" i="5"/>
  <c r="A534" i="5"/>
  <c r="F534" i="5"/>
  <c r="I534" i="5"/>
  <c r="K534" i="5"/>
  <c r="A532" i="5"/>
  <c r="F532" i="5"/>
  <c r="I532" i="5"/>
  <c r="K532" i="5"/>
  <c r="A536" i="5"/>
  <c r="F536" i="5"/>
  <c r="I536" i="5"/>
  <c r="K536" i="5"/>
  <c r="A535" i="5"/>
  <c r="F535" i="5"/>
  <c r="I535" i="5"/>
  <c r="K535" i="5"/>
  <c r="A533" i="5"/>
  <c r="F533" i="5"/>
  <c r="I533" i="5"/>
  <c r="K533" i="5"/>
  <c r="A531" i="5"/>
  <c r="F531" i="5"/>
  <c r="I531" i="5"/>
  <c r="X531" i="5" s="1"/>
  <c r="K531" i="5"/>
  <c r="A529" i="5"/>
  <c r="F529" i="5"/>
  <c r="I529" i="5"/>
  <c r="K529" i="5"/>
  <c r="A527" i="5"/>
  <c r="F527" i="5"/>
  <c r="I527" i="5"/>
  <c r="X527" i="5" s="1"/>
  <c r="K527" i="5"/>
  <c r="A525" i="5"/>
  <c r="F525" i="5"/>
  <c r="I525" i="5"/>
  <c r="K525" i="5"/>
  <c r="A523" i="5"/>
  <c r="F523" i="5"/>
  <c r="I523" i="5"/>
  <c r="K523" i="5"/>
  <c r="A521" i="5"/>
  <c r="F521" i="5"/>
  <c r="I521" i="5"/>
  <c r="X521" i="5" s="1"/>
  <c r="K521" i="5"/>
  <c r="A519" i="5"/>
  <c r="F519" i="5"/>
  <c r="I519" i="5"/>
  <c r="K519" i="5"/>
  <c r="C373" i="2"/>
  <c r="D373" i="2"/>
  <c r="E373" i="2"/>
  <c r="F373" i="2"/>
  <c r="G373" i="2"/>
  <c r="H373" i="2"/>
  <c r="I373" i="2"/>
  <c r="J373" i="2"/>
  <c r="K373" i="2"/>
  <c r="L373" i="2"/>
  <c r="O373" i="2"/>
  <c r="P373" i="2"/>
  <c r="Q373" i="2"/>
  <c r="R373" i="2"/>
  <c r="C372" i="2"/>
  <c r="D372" i="2"/>
  <c r="E372" i="2"/>
  <c r="F372" i="2"/>
  <c r="G372" i="2"/>
  <c r="H372" i="2"/>
  <c r="I372" i="2"/>
  <c r="J372" i="2"/>
  <c r="K372" i="2"/>
  <c r="L372" i="2"/>
  <c r="O372" i="2"/>
  <c r="P372" i="2"/>
  <c r="Q372" i="2"/>
  <c r="R372" i="2"/>
  <c r="C371" i="2"/>
  <c r="D371" i="2"/>
  <c r="E371" i="2"/>
  <c r="F371" i="2"/>
  <c r="G371" i="2"/>
  <c r="H371" i="2"/>
  <c r="I371" i="2"/>
  <c r="J371" i="2"/>
  <c r="K371" i="2"/>
  <c r="L371" i="2"/>
  <c r="O371" i="2"/>
  <c r="P371" i="2"/>
  <c r="Q371" i="2"/>
  <c r="R371" i="2"/>
  <c r="C370" i="2"/>
  <c r="D370" i="2"/>
  <c r="E370" i="2"/>
  <c r="F370" i="2"/>
  <c r="G370" i="2"/>
  <c r="H370" i="2"/>
  <c r="I370" i="2"/>
  <c r="J370" i="2"/>
  <c r="K370" i="2"/>
  <c r="L370" i="2"/>
  <c r="O370" i="2"/>
  <c r="P370" i="2"/>
  <c r="Q370" i="2"/>
  <c r="R370" i="2"/>
  <c r="C369" i="2"/>
  <c r="D369" i="2"/>
  <c r="E369" i="2"/>
  <c r="F369" i="2"/>
  <c r="G369" i="2"/>
  <c r="H369" i="2"/>
  <c r="I369" i="2"/>
  <c r="J369" i="2"/>
  <c r="K369" i="2"/>
  <c r="L369" i="2"/>
  <c r="O369" i="2"/>
  <c r="P369" i="2"/>
  <c r="Q369" i="2"/>
  <c r="R369" i="2"/>
  <c r="C368" i="2"/>
  <c r="D368" i="2"/>
  <c r="E368" i="2"/>
  <c r="F368" i="2"/>
  <c r="G368" i="2"/>
  <c r="H368" i="2"/>
  <c r="I368" i="2"/>
  <c r="J368" i="2"/>
  <c r="K368" i="2"/>
  <c r="L368" i="2"/>
  <c r="O368" i="2"/>
  <c r="P368" i="2"/>
  <c r="Q368" i="2"/>
  <c r="R368" i="2"/>
  <c r="C367" i="2"/>
  <c r="D367" i="2"/>
  <c r="E367" i="2"/>
  <c r="F367" i="2"/>
  <c r="G367" i="2"/>
  <c r="H367" i="2"/>
  <c r="I367" i="2"/>
  <c r="J367" i="2"/>
  <c r="K367" i="2"/>
  <c r="L367" i="2"/>
  <c r="O367" i="2"/>
  <c r="P367" i="2"/>
  <c r="Q367" i="2"/>
  <c r="R367" i="2"/>
  <c r="C366" i="2"/>
  <c r="D366" i="2"/>
  <c r="E366" i="2"/>
  <c r="F366" i="2"/>
  <c r="G366" i="2"/>
  <c r="H366" i="2"/>
  <c r="I366" i="2"/>
  <c r="J366" i="2"/>
  <c r="K366" i="2"/>
  <c r="L366" i="2"/>
  <c r="O366" i="2"/>
  <c r="P366" i="2"/>
  <c r="Q366" i="2"/>
  <c r="R366" i="2"/>
  <c r="C365" i="2"/>
  <c r="D365" i="2"/>
  <c r="E365" i="2"/>
  <c r="F365" i="2"/>
  <c r="G365" i="2"/>
  <c r="H365" i="2"/>
  <c r="I365" i="2"/>
  <c r="J365" i="2"/>
  <c r="K365" i="2"/>
  <c r="L365" i="2"/>
  <c r="O365" i="2"/>
  <c r="P365" i="2"/>
  <c r="Q365" i="2"/>
  <c r="R365" i="2"/>
  <c r="C364" i="2"/>
  <c r="D364" i="2"/>
  <c r="E364" i="2"/>
  <c r="F364" i="2"/>
  <c r="G364" i="2"/>
  <c r="H364" i="2"/>
  <c r="I364" i="2"/>
  <c r="J364" i="2"/>
  <c r="K364" i="2"/>
  <c r="L364" i="2"/>
  <c r="O364" i="2"/>
  <c r="P364" i="2"/>
  <c r="Q364" i="2"/>
  <c r="R364" i="2"/>
  <c r="C363" i="2"/>
  <c r="D363" i="2"/>
  <c r="E363" i="2"/>
  <c r="F363" i="2"/>
  <c r="G363" i="2"/>
  <c r="H363" i="2"/>
  <c r="I363" i="2"/>
  <c r="J363" i="2"/>
  <c r="K363" i="2"/>
  <c r="L363" i="2"/>
  <c r="O363" i="2"/>
  <c r="P363" i="2"/>
  <c r="Q363" i="2"/>
  <c r="R363" i="2"/>
  <c r="C362" i="2"/>
  <c r="D362" i="2"/>
  <c r="E362" i="2"/>
  <c r="F362" i="2"/>
  <c r="G362" i="2"/>
  <c r="H362" i="2"/>
  <c r="I362" i="2"/>
  <c r="J362" i="2"/>
  <c r="K362" i="2"/>
  <c r="L362" i="2"/>
  <c r="O362" i="2"/>
  <c r="P362" i="2"/>
  <c r="Q362" i="2"/>
  <c r="R362" i="2"/>
  <c r="A514" i="5"/>
  <c r="F514" i="5"/>
  <c r="I514" i="5"/>
  <c r="X514" i="5" s="1"/>
  <c r="K514" i="5"/>
  <c r="A508" i="5"/>
  <c r="F508" i="5"/>
  <c r="I508" i="5"/>
  <c r="K508" i="5"/>
  <c r="A506" i="5"/>
  <c r="F506" i="5"/>
  <c r="I506" i="5"/>
  <c r="K506" i="5"/>
  <c r="A504" i="5"/>
  <c r="F504" i="5"/>
  <c r="I504" i="5"/>
  <c r="K504" i="5"/>
  <c r="A501" i="5"/>
  <c r="F501" i="5"/>
  <c r="I501" i="5"/>
  <c r="K501" i="5"/>
  <c r="A518" i="5"/>
  <c r="F518" i="5"/>
  <c r="I518" i="5"/>
  <c r="X518" i="5" s="1"/>
  <c r="K518" i="5"/>
  <c r="A516" i="5"/>
  <c r="F516" i="5"/>
  <c r="I516" i="5"/>
  <c r="K516" i="5"/>
  <c r="A517" i="5"/>
  <c r="F517" i="5"/>
  <c r="I517" i="5"/>
  <c r="K517" i="5"/>
  <c r="A515" i="5"/>
  <c r="F515" i="5"/>
  <c r="I515" i="5"/>
  <c r="K515" i="5"/>
  <c r="A513" i="5"/>
  <c r="F513" i="5"/>
  <c r="I513" i="5"/>
  <c r="K513" i="5"/>
  <c r="A512" i="5"/>
  <c r="F512" i="5"/>
  <c r="I512" i="5"/>
  <c r="K512" i="5"/>
  <c r="A511" i="5"/>
  <c r="F511" i="5"/>
  <c r="I511" i="5"/>
  <c r="K511" i="5"/>
  <c r="A510" i="5"/>
  <c r="F510" i="5"/>
  <c r="I510" i="5"/>
  <c r="K510" i="5"/>
  <c r="A509" i="5"/>
  <c r="F509" i="5"/>
  <c r="I509" i="5"/>
  <c r="K509" i="5"/>
  <c r="A507" i="5"/>
  <c r="F507" i="5"/>
  <c r="I507" i="5"/>
  <c r="K507" i="5"/>
  <c r="A505" i="5"/>
  <c r="F505" i="5"/>
  <c r="I505" i="5"/>
  <c r="K505" i="5"/>
  <c r="A503" i="5"/>
  <c r="F503" i="5"/>
  <c r="I503" i="5"/>
  <c r="K503" i="5"/>
  <c r="A502" i="5"/>
  <c r="F502" i="5"/>
  <c r="I502" i="5"/>
  <c r="X502" i="5" s="1"/>
  <c r="K502" i="5"/>
  <c r="A500" i="5"/>
  <c r="F500" i="5"/>
  <c r="I500" i="5"/>
  <c r="K500" i="5"/>
  <c r="C361" i="2"/>
  <c r="D361" i="2"/>
  <c r="E361" i="2"/>
  <c r="F361" i="2"/>
  <c r="G361" i="2"/>
  <c r="H361" i="2"/>
  <c r="I361" i="2"/>
  <c r="J361" i="2"/>
  <c r="K361" i="2"/>
  <c r="L361" i="2"/>
  <c r="O361" i="2"/>
  <c r="P361" i="2"/>
  <c r="Q361" i="2"/>
  <c r="R361" i="2"/>
  <c r="C360" i="2"/>
  <c r="D360" i="2"/>
  <c r="E360" i="2"/>
  <c r="F360" i="2"/>
  <c r="G360" i="2"/>
  <c r="H360" i="2"/>
  <c r="I360" i="2"/>
  <c r="J360" i="2"/>
  <c r="K360" i="2"/>
  <c r="L360" i="2"/>
  <c r="O360" i="2"/>
  <c r="P360" i="2"/>
  <c r="Q360" i="2"/>
  <c r="R360" i="2"/>
  <c r="C359" i="2"/>
  <c r="D359" i="2"/>
  <c r="E359" i="2"/>
  <c r="F359" i="2"/>
  <c r="G359" i="2"/>
  <c r="H359" i="2"/>
  <c r="I359" i="2"/>
  <c r="J359" i="2"/>
  <c r="K359" i="2"/>
  <c r="L359" i="2"/>
  <c r="O359" i="2"/>
  <c r="P359" i="2"/>
  <c r="Q359" i="2"/>
  <c r="R359" i="2"/>
  <c r="C358" i="2"/>
  <c r="D358" i="2"/>
  <c r="E358" i="2"/>
  <c r="F358" i="2"/>
  <c r="G358" i="2"/>
  <c r="H358" i="2"/>
  <c r="I358" i="2"/>
  <c r="J358" i="2"/>
  <c r="K358" i="2"/>
  <c r="L358" i="2"/>
  <c r="O358" i="2"/>
  <c r="P358" i="2"/>
  <c r="Q358" i="2"/>
  <c r="R358" i="2"/>
  <c r="C357" i="2"/>
  <c r="D357" i="2"/>
  <c r="E357" i="2"/>
  <c r="F357" i="2"/>
  <c r="G357" i="2"/>
  <c r="H357" i="2"/>
  <c r="I357" i="2"/>
  <c r="J357" i="2"/>
  <c r="K357" i="2"/>
  <c r="L357" i="2"/>
  <c r="O357" i="2"/>
  <c r="P357" i="2"/>
  <c r="Q357" i="2"/>
  <c r="R357" i="2"/>
  <c r="C356" i="2"/>
  <c r="D356" i="2"/>
  <c r="E356" i="2"/>
  <c r="F356" i="2"/>
  <c r="G356" i="2"/>
  <c r="H356" i="2"/>
  <c r="I356" i="2"/>
  <c r="J356" i="2"/>
  <c r="K356" i="2"/>
  <c r="L356" i="2"/>
  <c r="O356" i="2"/>
  <c r="P356" i="2"/>
  <c r="Q356" i="2"/>
  <c r="R356" i="2"/>
  <c r="C355" i="2"/>
  <c r="D355" i="2"/>
  <c r="E355" i="2"/>
  <c r="F355" i="2"/>
  <c r="G355" i="2"/>
  <c r="H355" i="2"/>
  <c r="I355" i="2"/>
  <c r="J355" i="2"/>
  <c r="K355" i="2"/>
  <c r="L355" i="2"/>
  <c r="O355" i="2"/>
  <c r="P355" i="2"/>
  <c r="Q355" i="2"/>
  <c r="R355" i="2"/>
  <c r="C354" i="2"/>
  <c r="D354" i="2"/>
  <c r="E354" i="2"/>
  <c r="F354" i="2"/>
  <c r="G354" i="2"/>
  <c r="H354" i="2"/>
  <c r="I354" i="2"/>
  <c r="J354" i="2"/>
  <c r="K354" i="2"/>
  <c r="L354" i="2"/>
  <c r="O354" i="2"/>
  <c r="P354" i="2"/>
  <c r="Q354" i="2"/>
  <c r="R354" i="2"/>
  <c r="C353" i="2"/>
  <c r="D353" i="2"/>
  <c r="E353" i="2"/>
  <c r="F353" i="2"/>
  <c r="G353" i="2"/>
  <c r="H353" i="2"/>
  <c r="I353" i="2"/>
  <c r="J353" i="2"/>
  <c r="K353" i="2"/>
  <c r="L353" i="2"/>
  <c r="O353" i="2"/>
  <c r="P353" i="2"/>
  <c r="Q353" i="2"/>
  <c r="R353" i="2"/>
  <c r="A499" i="5"/>
  <c r="F499" i="5"/>
  <c r="I499" i="5"/>
  <c r="K499" i="5"/>
  <c r="A497" i="5"/>
  <c r="F497" i="5"/>
  <c r="I497" i="5"/>
  <c r="K497" i="5"/>
  <c r="A495" i="5"/>
  <c r="F495" i="5"/>
  <c r="I495" i="5"/>
  <c r="K495" i="5"/>
  <c r="A490" i="5"/>
  <c r="F490" i="5"/>
  <c r="I490" i="5"/>
  <c r="K490" i="5"/>
  <c r="A488" i="5"/>
  <c r="F488" i="5"/>
  <c r="I488" i="5"/>
  <c r="K488" i="5"/>
  <c r="A498" i="5"/>
  <c r="F498" i="5"/>
  <c r="I498" i="5"/>
  <c r="X498" i="5" s="1"/>
  <c r="K498" i="5"/>
  <c r="A496" i="5"/>
  <c r="F496" i="5"/>
  <c r="I496" i="5"/>
  <c r="X496" i="5" s="1"/>
  <c r="K496" i="5"/>
  <c r="A494" i="5"/>
  <c r="F494" i="5"/>
  <c r="I494" i="5"/>
  <c r="X494" i="5" s="1"/>
  <c r="K494" i="5"/>
  <c r="A493" i="5"/>
  <c r="F493" i="5"/>
  <c r="I493" i="5"/>
  <c r="K493" i="5"/>
  <c r="A492" i="5"/>
  <c r="F492" i="5"/>
  <c r="I492" i="5"/>
  <c r="X492" i="5" s="1"/>
  <c r="K492" i="5"/>
  <c r="A491" i="5"/>
  <c r="F491" i="5"/>
  <c r="I491" i="5"/>
  <c r="K491" i="5"/>
  <c r="A489" i="5"/>
  <c r="F489" i="5"/>
  <c r="I489" i="5"/>
  <c r="K489" i="5"/>
  <c r="A487" i="5"/>
  <c r="F487" i="5"/>
  <c r="I487" i="5"/>
  <c r="K487" i="5"/>
  <c r="A486" i="5"/>
  <c r="F486" i="5"/>
  <c r="I486" i="5"/>
  <c r="K486" i="5"/>
  <c r="C352" i="2"/>
  <c r="D352" i="2"/>
  <c r="E352" i="2"/>
  <c r="F352" i="2"/>
  <c r="G352" i="2"/>
  <c r="H352" i="2"/>
  <c r="I352" i="2"/>
  <c r="J352" i="2"/>
  <c r="K352" i="2"/>
  <c r="L352" i="2"/>
  <c r="O352" i="2"/>
  <c r="P352" i="2"/>
  <c r="Q352" i="2"/>
  <c r="R352" i="2"/>
  <c r="C351" i="2"/>
  <c r="D351" i="2"/>
  <c r="E351" i="2"/>
  <c r="F351" i="2"/>
  <c r="G351" i="2"/>
  <c r="H351" i="2"/>
  <c r="I351" i="2"/>
  <c r="J351" i="2"/>
  <c r="K351" i="2"/>
  <c r="L351" i="2"/>
  <c r="O351" i="2"/>
  <c r="P351" i="2"/>
  <c r="Q351" i="2"/>
  <c r="R351" i="2"/>
  <c r="C350" i="2"/>
  <c r="D350" i="2"/>
  <c r="E350" i="2"/>
  <c r="F350" i="2"/>
  <c r="G350" i="2"/>
  <c r="H350" i="2"/>
  <c r="I350" i="2"/>
  <c r="J350" i="2"/>
  <c r="K350" i="2"/>
  <c r="L350" i="2"/>
  <c r="O350" i="2"/>
  <c r="P350" i="2"/>
  <c r="Q350" i="2"/>
  <c r="R350" i="2"/>
  <c r="C349" i="2"/>
  <c r="D349" i="2"/>
  <c r="E349" i="2"/>
  <c r="F349" i="2"/>
  <c r="G349" i="2"/>
  <c r="H349" i="2"/>
  <c r="I349" i="2"/>
  <c r="J349" i="2"/>
  <c r="K349" i="2"/>
  <c r="L349" i="2"/>
  <c r="O349" i="2"/>
  <c r="P349" i="2"/>
  <c r="Q349" i="2"/>
  <c r="R349" i="2"/>
  <c r="C348" i="2"/>
  <c r="D348" i="2"/>
  <c r="E348" i="2"/>
  <c r="F348" i="2"/>
  <c r="G348" i="2"/>
  <c r="H348" i="2"/>
  <c r="I348" i="2"/>
  <c r="J348" i="2"/>
  <c r="K348" i="2"/>
  <c r="L348" i="2"/>
  <c r="O348" i="2"/>
  <c r="P348" i="2"/>
  <c r="Q348" i="2"/>
  <c r="R348" i="2"/>
  <c r="C347" i="2"/>
  <c r="D347" i="2"/>
  <c r="E347" i="2"/>
  <c r="F347" i="2"/>
  <c r="G347" i="2"/>
  <c r="H347" i="2"/>
  <c r="I347" i="2"/>
  <c r="J347" i="2"/>
  <c r="K347" i="2"/>
  <c r="L347" i="2"/>
  <c r="O347" i="2"/>
  <c r="P347" i="2"/>
  <c r="Q347" i="2"/>
  <c r="R347" i="2"/>
  <c r="C346" i="2"/>
  <c r="D346" i="2"/>
  <c r="E346" i="2"/>
  <c r="F346" i="2"/>
  <c r="G346" i="2"/>
  <c r="H346" i="2"/>
  <c r="I346" i="2"/>
  <c r="J346" i="2"/>
  <c r="K346" i="2"/>
  <c r="L346" i="2"/>
  <c r="O346" i="2"/>
  <c r="P346" i="2"/>
  <c r="Q346" i="2"/>
  <c r="R346" i="2"/>
  <c r="C345" i="2"/>
  <c r="D345" i="2"/>
  <c r="E345" i="2"/>
  <c r="F345" i="2"/>
  <c r="G345" i="2"/>
  <c r="H345" i="2"/>
  <c r="I345" i="2"/>
  <c r="J345" i="2"/>
  <c r="K345" i="2"/>
  <c r="L345" i="2"/>
  <c r="O345" i="2"/>
  <c r="P345" i="2"/>
  <c r="Q345" i="2"/>
  <c r="R345" i="2"/>
  <c r="C344" i="2"/>
  <c r="D344" i="2"/>
  <c r="E344" i="2"/>
  <c r="F344" i="2"/>
  <c r="G344" i="2"/>
  <c r="H344" i="2"/>
  <c r="I344" i="2"/>
  <c r="J344" i="2"/>
  <c r="K344" i="2"/>
  <c r="L344" i="2"/>
  <c r="O344" i="2"/>
  <c r="P344" i="2"/>
  <c r="Q344" i="2"/>
  <c r="R344" i="2"/>
  <c r="C343" i="2"/>
  <c r="D343" i="2"/>
  <c r="E343" i="2"/>
  <c r="F343" i="2"/>
  <c r="G343" i="2"/>
  <c r="H343" i="2"/>
  <c r="I343" i="2"/>
  <c r="J343" i="2"/>
  <c r="K343" i="2"/>
  <c r="L343" i="2"/>
  <c r="O343" i="2"/>
  <c r="P343" i="2"/>
  <c r="Q343" i="2"/>
  <c r="R343" i="2"/>
  <c r="C342" i="2"/>
  <c r="D342" i="2"/>
  <c r="E342" i="2"/>
  <c r="F342" i="2"/>
  <c r="G342" i="2"/>
  <c r="H342" i="2"/>
  <c r="I342" i="2"/>
  <c r="J342" i="2"/>
  <c r="K342" i="2"/>
  <c r="L342" i="2"/>
  <c r="O342" i="2"/>
  <c r="P342" i="2"/>
  <c r="Q342" i="2"/>
  <c r="R342" i="2"/>
  <c r="A476" i="5"/>
  <c r="F476" i="5"/>
  <c r="I476" i="5"/>
  <c r="K476" i="5"/>
  <c r="A474" i="5"/>
  <c r="F474" i="5"/>
  <c r="I474" i="5"/>
  <c r="K474" i="5"/>
  <c r="A472" i="5"/>
  <c r="F472" i="5"/>
  <c r="I472" i="5"/>
  <c r="K472" i="5"/>
  <c r="A485" i="5"/>
  <c r="F485" i="5"/>
  <c r="I485" i="5"/>
  <c r="K485" i="5"/>
  <c r="A484" i="5"/>
  <c r="F484" i="5"/>
  <c r="I484" i="5"/>
  <c r="K484" i="5"/>
  <c r="A483" i="5"/>
  <c r="F483" i="5"/>
  <c r="I483" i="5"/>
  <c r="K483" i="5"/>
  <c r="A482" i="5"/>
  <c r="F482" i="5"/>
  <c r="I482" i="5"/>
  <c r="K482" i="5"/>
  <c r="A481" i="5"/>
  <c r="F481" i="5"/>
  <c r="I481" i="5"/>
  <c r="X481" i="5" s="1"/>
  <c r="K481" i="5"/>
  <c r="A480" i="5"/>
  <c r="F480" i="5"/>
  <c r="I480" i="5"/>
  <c r="K480" i="5"/>
  <c r="A479" i="5"/>
  <c r="F479" i="5"/>
  <c r="I479" i="5"/>
  <c r="K479" i="5"/>
  <c r="A478" i="5"/>
  <c r="F478" i="5"/>
  <c r="I478" i="5"/>
  <c r="X478" i="5" s="1"/>
  <c r="K478" i="5"/>
  <c r="A477" i="5"/>
  <c r="F477" i="5"/>
  <c r="I477" i="5"/>
  <c r="K477" i="5"/>
  <c r="A475" i="5"/>
  <c r="F475" i="5"/>
  <c r="I475" i="5"/>
  <c r="K475" i="5"/>
  <c r="A473" i="5"/>
  <c r="F473" i="5"/>
  <c r="I473" i="5"/>
  <c r="K473" i="5"/>
  <c r="A471" i="5"/>
  <c r="F471" i="5"/>
  <c r="I471" i="5"/>
  <c r="K471" i="5"/>
  <c r="C341" i="2"/>
  <c r="D341" i="2"/>
  <c r="E341" i="2"/>
  <c r="F341" i="2"/>
  <c r="G341" i="2"/>
  <c r="H341" i="2"/>
  <c r="I341" i="2"/>
  <c r="J341" i="2"/>
  <c r="K341" i="2"/>
  <c r="L341" i="2"/>
  <c r="O341" i="2"/>
  <c r="P341" i="2"/>
  <c r="Q341" i="2"/>
  <c r="R341" i="2"/>
  <c r="C340" i="2"/>
  <c r="D340" i="2"/>
  <c r="E340" i="2"/>
  <c r="F340" i="2"/>
  <c r="G340" i="2"/>
  <c r="H340" i="2"/>
  <c r="I340" i="2"/>
  <c r="J340" i="2"/>
  <c r="K340" i="2"/>
  <c r="L340" i="2"/>
  <c r="O340" i="2"/>
  <c r="P340" i="2"/>
  <c r="Q340" i="2"/>
  <c r="R340" i="2"/>
  <c r="C339" i="2"/>
  <c r="D339" i="2"/>
  <c r="E339" i="2"/>
  <c r="F339" i="2"/>
  <c r="G339" i="2"/>
  <c r="H339" i="2"/>
  <c r="I339" i="2"/>
  <c r="J339" i="2"/>
  <c r="K339" i="2"/>
  <c r="L339" i="2"/>
  <c r="O339" i="2"/>
  <c r="P339" i="2"/>
  <c r="Q339" i="2"/>
  <c r="R339" i="2"/>
  <c r="C338" i="2"/>
  <c r="D338" i="2"/>
  <c r="E338" i="2"/>
  <c r="F338" i="2"/>
  <c r="G338" i="2"/>
  <c r="H338" i="2"/>
  <c r="I338" i="2"/>
  <c r="J338" i="2"/>
  <c r="K338" i="2"/>
  <c r="L338" i="2"/>
  <c r="O338" i="2"/>
  <c r="P338" i="2"/>
  <c r="Q338" i="2"/>
  <c r="R338" i="2"/>
  <c r="C337" i="2"/>
  <c r="D337" i="2"/>
  <c r="E337" i="2"/>
  <c r="F337" i="2"/>
  <c r="G337" i="2"/>
  <c r="H337" i="2"/>
  <c r="I337" i="2"/>
  <c r="J337" i="2"/>
  <c r="K337" i="2"/>
  <c r="L337" i="2"/>
  <c r="O337" i="2"/>
  <c r="P337" i="2"/>
  <c r="Q337" i="2"/>
  <c r="R337" i="2"/>
  <c r="C336" i="2"/>
  <c r="D336" i="2"/>
  <c r="E336" i="2"/>
  <c r="F336" i="2"/>
  <c r="G336" i="2"/>
  <c r="H336" i="2"/>
  <c r="I336" i="2"/>
  <c r="J336" i="2"/>
  <c r="K336" i="2"/>
  <c r="L336" i="2"/>
  <c r="O336" i="2"/>
  <c r="P336" i="2"/>
  <c r="Q336" i="2"/>
  <c r="R336" i="2"/>
  <c r="C335" i="2"/>
  <c r="D335" i="2"/>
  <c r="E335" i="2"/>
  <c r="F335" i="2"/>
  <c r="G335" i="2"/>
  <c r="H335" i="2"/>
  <c r="I335" i="2"/>
  <c r="J335" i="2"/>
  <c r="K335" i="2"/>
  <c r="L335" i="2"/>
  <c r="O335" i="2"/>
  <c r="P335" i="2"/>
  <c r="Q335" i="2"/>
  <c r="R335" i="2"/>
  <c r="C334" i="2"/>
  <c r="D334" i="2"/>
  <c r="E334" i="2"/>
  <c r="F334" i="2"/>
  <c r="G334" i="2"/>
  <c r="H334" i="2"/>
  <c r="I334" i="2"/>
  <c r="J334" i="2"/>
  <c r="K334" i="2"/>
  <c r="L334" i="2"/>
  <c r="O334" i="2"/>
  <c r="P334" i="2"/>
  <c r="Q334" i="2"/>
  <c r="R334" i="2"/>
  <c r="C333" i="2"/>
  <c r="D333" i="2"/>
  <c r="E333" i="2"/>
  <c r="F333" i="2"/>
  <c r="G333" i="2"/>
  <c r="H333" i="2"/>
  <c r="I333" i="2"/>
  <c r="J333" i="2"/>
  <c r="K333" i="2"/>
  <c r="L333" i="2"/>
  <c r="O333" i="2"/>
  <c r="P333" i="2"/>
  <c r="Q333" i="2"/>
  <c r="R333" i="2"/>
  <c r="A464" i="5"/>
  <c r="F464" i="5"/>
  <c r="I464" i="5"/>
  <c r="X464" i="5" s="1"/>
  <c r="K464" i="5"/>
  <c r="A462" i="5"/>
  <c r="F462" i="5"/>
  <c r="I462" i="5"/>
  <c r="K462" i="5"/>
  <c r="A460" i="5"/>
  <c r="F460" i="5"/>
  <c r="I460" i="5"/>
  <c r="K460" i="5"/>
  <c r="A470" i="5"/>
  <c r="F470" i="5"/>
  <c r="I470" i="5"/>
  <c r="K470" i="5"/>
  <c r="A469" i="5"/>
  <c r="F469" i="5"/>
  <c r="I469" i="5"/>
  <c r="K469" i="5"/>
  <c r="A468" i="5"/>
  <c r="F468" i="5"/>
  <c r="I468" i="5"/>
  <c r="X468" i="5" s="1"/>
  <c r="K468" i="5"/>
  <c r="A467" i="5"/>
  <c r="F467" i="5"/>
  <c r="I467" i="5"/>
  <c r="K467" i="5"/>
  <c r="A466" i="5"/>
  <c r="F466" i="5"/>
  <c r="I466" i="5"/>
  <c r="K466" i="5"/>
  <c r="A465" i="5"/>
  <c r="F465" i="5"/>
  <c r="I465" i="5"/>
  <c r="X465" i="5" s="1"/>
  <c r="K465" i="5"/>
  <c r="A463" i="5"/>
  <c r="F463" i="5"/>
  <c r="I463" i="5"/>
  <c r="K463" i="5"/>
  <c r="A461" i="5"/>
  <c r="F461" i="5"/>
  <c r="I461" i="5"/>
  <c r="K461" i="5"/>
  <c r="A459" i="5"/>
  <c r="F459" i="5"/>
  <c r="I459" i="5"/>
  <c r="K459" i="5"/>
  <c r="C216" i="2"/>
  <c r="D216" i="2"/>
  <c r="E216" i="2"/>
  <c r="F216" i="2"/>
  <c r="G216" i="2"/>
  <c r="H216" i="2"/>
  <c r="I216" i="2"/>
  <c r="J216" i="2"/>
  <c r="K216" i="2"/>
  <c r="L216" i="2"/>
  <c r="O216" i="2"/>
  <c r="P216" i="2"/>
  <c r="Q216" i="2"/>
  <c r="R216" i="2"/>
  <c r="C215" i="2"/>
  <c r="D215" i="2"/>
  <c r="E215" i="2"/>
  <c r="F215" i="2"/>
  <c r="G215" i="2"/>
  <c r="H215" i="2"/>
  <c r="I215" i="2"/>
  <c r="J215" i="2"/>
  <c r="K215" i="2"/>
  <c r="L215" i="2"/>
  <c r="O215" i="2"/>
  <c r="P215" i="2"/>
  <c r="Q215" i="2"/>
  <c r="R215" i="2"/>
  <c r="C214" i="2"/>
  <c r="D214" i="2"/>
  <c r="E214" i="2"/>
  <c r="F214" i="2"/>
  <c r="G214" i="2"/>
  <c r="H214" i="2"/>
  <c r="I214" i="2"/>
  <c r="J214" i="2"/>
  <c r="K214" i="2"/>
  <c r="L214" i="2"/>
  <c r="O214" i="2"/>
  <c r="P214" i="2"/>
  <c r="Q214" i="2"/>
  <c r="R214" i="2"/>
  <c r="C213" i="2"/>
  <c r="D213" i="2"/>
  <c r="E213" i="2"/>
  <c r="F213" i="2"/>
  <c r="G213" i="2"/>
  <c r="H213" i="2"/>
  <c r="I213" i="2"/>
  <c r="J213" i="2"/>
  <c r="K213" i="2"/>
  <c r="L213" i="2"/>
  <c r="O213" i="2"/>
  <c r="P213" i="2"/>
  <c r="Q213" i="2"/>
  <c r="R213" i="2"/>
  <c r="C212" i="2"/>
  <c r="D212" i="2"/>
  <c r="E212" i="2"/>
  <c r="F212" i="2"/>
  <c r="G212" i="2"/>
  <c r="H212" i="2"/>
  <c r="I212" i="2"/>
  <c r="J212" i="2"/>
  <c r="K212" i="2"/>
  <c r="L212" i="2"/>
  <c r="O212" i="2"/>
  <c r="P212" i="2"/>
  <c r="Q212" i="2"/>
  <c r="R212" i="2"/>
  <c r="C211" i="2"/>
  <c r="D211" i="2"/>
  <c r="E211" i="2"/>
  <c r="F211" i="2"/>
  <c r="G211" i="2"/>
  <c r="H211" i="2"/>
  <c r="I211" i="2"/>
  <c r="J211" i="2"/>
  <c r="K211" i="2"/>
  <c r="L211" i="2"/>
  <c r="O211" i="2"/>
  <c r="P211" i="2"/>
  <c r="Q211" i="2"/>
  <c r="R211" i="2"/>
  <c r="C210" i="2"/>
  <c r="D210" i="2"/>
  <c r="E210" i="2"/>
  <c r="F210" i="2"/>
  <c r="G210" i="2"/>
  <c r="H210" i="2"/>
  <c r="I210" i="2"/>
  <c r="J210" i="2"/>
  <c r="K210" i="2"/>
  <c r="L210" i="2"/>
  <c r="O210" i="2"/>
  <c r="P210" i="2"/>
  <c r="Q210" i="2"/>
  <c r="R210" i="2"/>
  <c r="C209" i="2"/>
  <c r="D209" i="2"/>
  <c r="E209" i="2"/>
  <c r="F209" i="2"/>
  <c r="G209" i="2"/>
  <c r="H209" i="2"/>
  <c r="I209" i="2"/>
  <c r="J209" i="2"/>
  <c r="K209" i="2"/>
  <c r="L209" i="2"/>
  <c r="O209" i="2"/>
  <c r="P209" i="2"/>
  <c r="Q209" i="2"/>
  <c r="R209" i="2"/>
  <c r="C208" i="2"/>
  <c r="D208" i="2"/>
  <c r="E208" i="2"/>
  <c r="F208" i="2"/>
  <c r="G208" i="2"/>
  <c r="H208" i="2"/>
  <c r="I208" i="2"/>
  <c r="J208" i="2"/>
  <c r="K208" i="2"/>
  <c r="L208" i="2"/>
  <c r="O208" i="2"/>
  <c r="P208" i="2"/>
  <c r="Q208" i="2"/>
  <c r="R208" i="2"/>
  <c r="C207" i="2"/>
  <c r="D207" i="2"/>
  <c r="E207" i="2"/>
  <c r="F207" i="2"/>
  <c r="G207" i="2"/>
  <c r="H207" i="2"/>
  <c r="I207" i="2"/>
  <c r="J207" i="2"/>
  <c r="K207" i="2"/>
  <c r="L207" i="2"/>
  <c r="O207" i="2"/>
  <c r="P207" i="2"/>
  <c r="Q207" i="2"/>
  <c r="R207" i="2"/>
  <c r="C206" i="2"/>
  <c r="D206" i="2"/>
  <c r="E206" i="2"/>
  <c r="F206" i="2"/>
  <c r="G206" i="2"/>
  <c r="H206" i="2"/>
  <c r="I206" i="2"/>
  <c r="J206" i="2"/>
  <c r="K206" i="2"/>
  <c r="L206" i="2"/>
  <c r="O206" i="2"/>
  <c r="P206" i="2"/>
  <c r="Q206" i="2"/>
  <c r="R206" i="2"/>
  <c r="C332" i="2"/>
  <c r="D332" i="2"/>
  <c r="E332" i="2"/>
  <c r="F332" i="2"/>
  <c r="G332" i="2"/>
  <c r="H332" i="2"/>
  <c r="I332" i="2"/>
  <c r="J332" i="2"/>
  <c r="K332" i="2"/>
  <c r="L332" i="2"/>
  <c r="O332" i="2"/>
  <c r="P332" i="2"/>
  <c r="Q332" i="2"/>
  <c r="R332" i="2"/>
  <c r="C331" i="2"/>
  <c r="D331" i="2"/>
  <c r="E331" i="2"/>
  <c r="F331" i="2"/>
  <c r="G331" i="2"/>
  <c r="H331" i="2"/>
  <c r="I331" i="2"/>
  <c r="J331" i="2"/>
  <c r="K331" i="2"/>
  <c r="L331" i="2"/>
  <c r="O331" i="2"/>
  <c r="P331" i="2"/>
  <c r="Q331" i="2"/>
  <c r="R331" i="2"/>
  <c r="C330" i="2"/>
  <c r="D330" i="2"/>
  <c r="E330" i="2"/>
  <c r="F330" i="2"/>
  <c r="G330" i="2"/>
  <c r="H330" i="2"/>
  <c r="I330" i="2"/>
  <c r="J330" i="2"/>
  <c r="K330" i="2"/>
  <c r="L330" i="2"/>
  <c r="O330" i="2"/>
  <c r="P330" i="2"/>
  <c r="Q330" i="2"/>
  <c r="R330" i="2"/>
  <c r="C329" i="2"/>
  <c r="D329" i="2"/>
  <c r="E329" i="2"/>
  <c r="F329" i="2"/>
  <c r="G329" i="2"/>
  <c r="H329" i="2"/>
  <c r="I329" i="2"/>
  <c r="J329" i="2"/>
  <c r="K329" i="2"/>
  <c r="L329" i="2"/>
  <c r="O329" i="2"/>
  <c r="P329" i="2"/>
  <c r="Q329" i="2"/>
  <c r="R329" i="2"/>
  <c r="C328" i="2"/>
  <c r="D328" i="2"/>
  <c r="E328" i="2"/>
  <c r="F328" i="2"/>
  <c r="G328" i="2"/>
  <c r="H328" i="2"/>
  <c r="I328" i="2"/>
  <c r="J328" i="2"/>
  <c r="K328" i="2"/>
  <c r="L328" i="2"/>
  <c r="O328" i="2"/>
  <c r="P328" i="2"/>
  <c r="Q328" i="2"/>
  <c r="R328" i="2"/>
  <c r="C327" i="2"/>
  <c r="D327" i="2"/>
  <c r="E327" i="2"/>
  <c r="F327" i="2"/>
  <c r="G327" i="2"/>
  <c r="H327" i="2"/>
  <c r="I327" i="2"/>
  <c r="J327" i="2"/>
  <c r="K327" i="2"/>
  <c r="L327" i="2"/>
  <c r="O327" i="2"/>
  <c r="P327" i="2"/>
  <c r="Q327" i="2"/>
  <c r="R327" i="2"/>
  <c r="C326" i="2"/>
  <c r="D326" i="2"/>
  <c r="E326" i="2"/>
  <c r="F326" i="2"/>
  <c r="G326" i="2"/>
  <c r="H326" i="2"/>
  <c r="I326" i="2"/>
  <c r="J326" i="2"/>
  <c r="K326" i="2"/>
  <c r="L326" i="2"/>
  <c r="O326" i="2"/>
  <c r="P326" i="2"/>
  <c r="Q326" i="2"/>
  <c r="R326" i="2"/>
  <c r="C325" i="2"/>
  <c r="D325" i="2"/>
  <c r="E325" i="2"/>
  <c r="F325" i="2"/>
  <c r="G325" i="2"/>
  <c r="H325" i="2"/>
  <c r="I325" i="2"/>
  <c r="J325" i="2"/>
  <c r="K325" i="2"/>
  <c r="L325" i="2"/>
  <c r="O325" i="2"/>
  <c r="P325" i="2"/>
  <c r="Q325" i="2"/>
  <c r="R325" i="2"/>
  <c r="C324" i="2"/>
  <c r="D324" i="2"/>
  <c r="E324" i="2"/>
  <c r="F324" i="2"/>
  <c r="G324" i="2"/>
  <c r="H324" i="2"/>
  <c r="I324" i="2"/>
  <c r="J324" i="2"/>
  <c r="K324" i="2"/>
  <c r="L324" i="2"/>
  <c r="O324" i="2"/>
  <c r="P324" i="2"/>
  <c r="Q324" i="2"/>
  <c r="R324" i="2"/>
  <c r="A458" i="5"/>
  <c r="F458" i="5"/>
  <c r="I458" i="5"/>
  <c r="K458" i="5"/>
  <c r="A451" i="5"/>
  <c r="F451" i="5"/>
  <c r="I451" i="5"/>
  <c r="K451" i="5"/>
  <c r="A449" i="5"/>
  <c r="F449" i="5"/>
  <c r="I449" i="5"/>
  <c r="K449" i="5"/>
  <c r="A455" i="5"/>
  <c r="F455" i="5"/>
  <c r="I455" i="5"/>
  <c r="X455" i="5" s="1"/>
  <c r="K455" i="5"/>
  <c r="A453" i="5"/>
  <c r="F453" i="5"/>
  <c r="I453" i="5"/>
  <c r="K453" i="5"/>
  <c r="A447" i="5"/>
  <c r="F447" i="5"/>
  <c r="I447" i="5"/>
  <c r="X447" i="5" s="1"/>
  <c r="K447" i="5"/>
  <c r="A445" i="5"/>
  <c r="F445" i="5"/>
  <c r="I445" i="5"/>
  <c r="K445" i="5"/>
  <c r="A443" i="5"/>
  <c r="F443" i="5"/>
  <c r="I443" i="5"/>
  <c r="X443" i="5" s="1"/>
  <c r="K443" i="5"/>
  <c r="A441" i="5"/>
  <c r="F441" i="5"/>
  <c r="I441" i="5"/>
  <c r="K441" i="5"/>
  <c r="A457" i="5"/>
  <c r="F457" i="5"/>
  <c r="I457" i="5"/>
  <c r="K457" i="5"/>
  <c r="A456" i="5"/>
  <c r="F456" i="5"/>
  <c r="I456" i="5"/>
  <c r="K456" i="5"/>
  <c r="A454" i="5"/>
  <c r="F454" i="5"/>
  <c r="I454" i="5"/>
  <c r="K454" i="5"/>
  <c r="A452" i="5"/>
  <c r="F452" i="5"/>
  <c r="I452" i="5"/>
  <c r="X452" i="5" s="1"/>
  <c r="K452" i="5"/>
  <c r="A450" i="5"/>
  <c r="F450" i="5"/>
  <c r="I450" i="5"/>
  <c r="X450" i="5" s="1"/>
  <c r="K450" i="5"/>
  <c r="A448" i="5"/>
  <c r="F448" i="5"/>
  <c r="I448" i="5"/>
  <c r="X448" i="5" s="1"/>
  <c r="K448" i="5"/>
  <c r="A446" i="5"/>
  <c r="F446" i="5"/>
  <c r="I446" i="5"/>
  <c r="X446" i="5" s="1"/>
  <c r="K446" i="5"/>
  <c r="A444" i="5"/>
  <c r="F444" i="5"/>
  <c r="I444" i="5"/>
  <c r="K444" i="5"/>
  <c r="A442" i="5"/>
  <c r="F442" i="5"/>
  <c r="I442" i="5"/>
  <c r="X442" i="5" s="1"/>
  <c r="K442" i="5"/>
  <c r="A440" i="5"/>
  <c r="F440" i="5"/>
  <c r="I440" i="5"/>
  <c r="K440" i="5"/>
  <c r="C323" i="2"/>
  <c r="D323" i="2"/>
  <c r="E323" i="2"/>
  <c r="F323" i="2"/>
  <c r="G323" i="2"/>
  <c r="H323" i="2"/>
  <c r="I323" i="2"/>
  <c r="J323" i="2"/>
  <c r="K323" i="2"/>
  <c r="L323" i="2"/>
  <c r="O323" i="2"/>
  <c r="P323" i="2"/>
  <c r="Q323" i="2"/>
  <c r="R323" i="2"/>
  <c r="C322" i="2"/>
  <c r="D322" i="2"/>
  <c r="E322" i="2"/>
  <c r="F322" i="2"/>
  <c r="G322" i="2"/>
  <c r="H322" i="2"/>
  <c r="I322" i="2"/>
  <c r="J322" i="2"/>
  <c r="K322" i="2"/>
  <c r="L322" i="2"/>
  <c r="O322" i="2"/>
  <c r="P322" i="2"/>
  <c r="Q322" i="2"/>
  <c r="R322" i="2"/>
  <c r="C321" i="2"/>
  <c r="D321" i="2"/>
  <c r="E321" i="2"/>
  <c r="F321" i="2"/>
  <c r="G321" i="2"/>
  <c r="H321" i="2"/>
  <c r="I321" i="2"/>
  <c r="J321" i="2"/>
  <c r="K321" i="2"/>
  <c r="L321" i="2"/>
  <c r="O321" i="2"/>
  <c r="P321" i="2"/>
  <c r="Q321" i="2"/>
  <c r="R321" i="2"/>
  <c r="C320" i="2"/>
  <c r="D320" i="2"/>
  <c r="E320" i="2"/>
  <c r="F320" i="2"/>
  <c r="G320" i="2"/>
  <c r="H320" i="2"/>
  <c r="I320" i="2"/>
  <c r="J320" i="2"/>
  <c r="K320" i="2"/>
  <c r="L320" i="2"/>
  <c r="O320" i="2"/>
  <c r="P320" i="2"/>
  <c r="Q320" i="2"/>
  <c r="R320" i="2"/>
  <c r="C319" i="2"/>
  <c r="D319" i="2"/>
  <c r="E319" i="2"/>
  <c r="F319" i="2"/>
  <c r="G319" i="2"/>
  <c r="H319" i="2"/>
  <c r="I319" i="2"/>
  <c r="J319" i="2"/>
  <c r="K319" i="2"/>
  <c r="L319" i="2"/>
  <c r="O319" i="2"/>
  <c r="P319" i="2"/>
  <c r="Q319" i="2"/>
  <c r="R319" i="2"/>
  <c r="C318" i="2"/>
  <c r="D318" i="2"/>
  <c r="E318" i="2"/>
  <c r="F318" i="2"/>
  <c r="G318" i="2"/>
  <c r="H318" i="2"/>
  <c r="I318" i="2"/>
  <c r="J318" i="2"/>
  <c r="K318" i="2"/>
  <c r="L318" i="2"/>
  <c r="O318" i="2"/>
  <c r="P318" i="2"/>
  <c r="Q318" i="2"/>
  <c r="R318" i="2"/>
  <c r="C317" i="2"/>
  <c r="D317" i="2"/>
  <c r="E317" i="2"/>
  <c r="F317" i="2"/>
  <c r="G317" i="2"/>
  <c r="H317" i="2"/>
  <c r="I317" i="2"/>
  <c r="J317" i="2"/>
  <c r="K317" i="2"/>
  <c r="L317" i="2"/>
  <c r="O317" i="2"/>
  <c r="P317" i="2"/>
  <c r="Q317" i="2"/>
  <c r="R317" i="2"/>
  <c r="C316" i="2"/>
  <c r="D316" i="2"/>
  <c r="E316" i="2"/>
  <c r="F316" i="2"/>
  <c r="G316" i="2"/>
  <c r="H316" i="2"/>
  <c r="I316" i="2"/>
  <c r="J316" i="2"/>
  <c r="K316" i="2"/>
  <c r="L316" i="2"/>
  <c r="O316" i="2"/>
  <c r="P316" i="2"/>
  <c r="Q316" i="2"/>
  <c r="R316" i="2"/>
  <c r="C315" i="2"/>
  <c r="D315" i="2"/>
  <c r="E315" i="2"/>
  <c r="F315" i="2"/>
  <c r="G315" i="2"/>
  <c r="H315" i="2"/>
  <c r="I315" i="2"/>
  <c r="J315" i="2"/>
  <c r="K315" i="2"/>
  <c r="L315" i="2"/>
  <c r="O315" i="2"/>
  <c r="P315" i="2"/>
  <c r="Q315" i="2"/>
  <c r="R315" i="2"/>
  <c r="A429" i="5"/>
  <c r="F429" i="5"/>
  <c r="I429" i="5"/>
  <c r="K429" i="5"/>
  <c r="A427" i="5"/>
  <c r="F427" i="5"/>
  <c r="I427" i="5"/>
  <c r="K427" i="5"/>
  <c r="A425" i="5"/>
  <c r="F425" i="5"/>
  <c r="I425" i="5"/>
  <c r="K425" i="5"/>
  <c r="A423" i="5"/>
  <c r="F423" i="5"/>
  <c r="I423" i="5"/>
  <c r="K423" i="5"/>
  <c r="A439" i="5"/>
  <c r="F439" i="5"/>
  <c r="I439" i="5"/>
  <c r="K439" i="5"/>
  <c r="A437" i="5"/>
  <c r="F437" i="5"/>
  <c r="I437" i="5"/>
  <c r="K437" i="5"/>
  <c r="A435" i="5"/>
  <c r="F435" i="5"/>
  <c r="I435" i="5"/>
  <c r="K435" i="5"/>
  <c r="A433" i="5"/>
  <c r="F433" i="5"/>
  <c r="I433" i="5"/>
  <c r="K433" i="5"/>
  <c r="A431" i="5"/>
  <c r="F431" i="5"/>
  <c r="I431" i="5"/>
  <c r="X431" i="5" s="1"/>
  <c r="K431" i="5"/>
  <c r="A438" i="5"/>
  <c r="F438" i="5"/>
  <c r="I438" i="5"/>
  <c r="X438" i="5" s="1"/>
  <c r="K438" i="5"/>
  <c r="A436" i="5"/>
  <c r="F436" i="5"/>
  <c r="I436" i="5"/>
  <c r="X436" i="5" s="1"/>
  <c r="K436" i="5"/>
  <c r="A434" i="5"/>
  <c r="F434" i="5"/>
  <c r="I434" i="5"/>
  <c r="X434" i="5" s="1"/>
  <c r="K434" i="5"/>
  <c r="A432" i="5"/>
  <c r="F432" i="5"/>
  <c r="I432" i="5"/>
  <c r="X432" i="5" s="1"/>
  <c r="K432" i="5"/>
  <c r="A430" i="5"/>
  <c r="F430" i="5"/>
  <c r="I430" i="5"/>
  <c r="X430" i="5" s="1"/>
  <c r="K430" i="5"/>
  <c r="A428" i="5"/>
  <c r="F428" i="5"/>
  <c r="I428" i="5"/>
  <c r="K428" i="5"/>
  <c r="A426" i="5"/>
  <c r="F426" i="5"/>
  <c r="I426" i="5"/>
  <c r="K426" i="5"/>
  <c r="A424" i="5"/>
  <c r="F424" i="5"/>
  <c r="I424" i="5"/>
  <c r="X424" i="5" s="1"/>
  <c r="K424" i="5"/>
  <c r="A422" i="5"/>
  <c r="F422" i="5"/>
  <c r="I422" i="5"/>
  <c r="X422" i="5" s="1"/>
  <c r="K422" i="5"/>
  <c r="C314" i="2"/>
  <c r="D314" i="2"/>
  <c r="E314" i="2"/>
  <c r="F314" i="2"/>
  <c r="G314" i="2"/>
  <c r="H314" i="2"/>
  <c r="I314" i="2"/>
  <c r="J314" i="2"/>
  <c r="K314" i="2"/>
  <c r="L314" i="2"/>
  <c r="O314" i="2"/>
  <c r="P314" i="2"/>
  <c r="Q314" i="2"/>
  <c r="R314" i="2"/>
  <c r="C313" i="2"/>
  <c r="D313" i="2"/>
  <c r="E313" i="2"/>
  <c r="F313" i="2"/>
  <c r="G313" i="2"/>
  <c r="H313" i="2"/>
  <c r="I313" i="2"/>
  <c r="J313" i="2"/>
  <c r="K313" i="2"/>
  <c r="L313" i="2"/>
  <c r="O313" i="2"/>
  <c r="P313" i="2"/>
  <c r="Q313" i="2"/>
  <c r="R313" i="2"/>
  <c r="C312" i="2"/>
  <c r="D312" i="2"/>
  <c r="E312" i="2"/>
  <c r="F312" i="2"/>
  <c r="G312" i="2"/>
  <c r="H312" i="2"/>
  <c r="I312" i="2"/>
  <c r="J312" i="2"/>
  <c r="K312" i="2"/>
  <c r="L312" i="2"/>
  <c r="O312" i="2"/>
  <c r="P312" i="2"/>
  <c r="Q312" i="2"/>
  <c r="R312" i="2"/>
  <c r="C311" i="2"/>
  <c r="D311" i="2"/>
  <c r="E311" i="2"/>
  <c r="F311" i="2"/>
  <c r="G311" i="2"/>
  <c r="H311" i="2"/>
  <c r="I311" i="2"/>
  <c r="J311" i="2"/>
  <c r="K311" i="2"/>
  <c r="L311" i="2"/>
  <c r="O311" i="2"/>
  <c r="P311" i="2"/>
  <c r="Q311" i="2"/>
  <c r="R311" i="2"/>
  <c r="C310" i="2"/>
  <c r="D310" i="2"/>
  <c r="E310" i="2"/>
  <c r="F310" i="2"/>
  <c r="G310" i="2"/>
  <c r="H310" i="2"/>
  <c r="I310" i="2"/>
  <c r="J310" i="2"/>
  <c r="K310" i="2"/>
  <c r="L310" i="2"/>
  <c r="O310" i="2"/>
  <c r="P310" i="2"/>
  <c r="Q310" i="2"/>
  <c r="R310" i="2"/>
  <c r="C309" i="2"/>
  <c r="D309" i="2"/>
  <c r="E309" i="2"/>
  <c r="F309" i="2"/>
  <c r="G309" i="2"/>
  <c r="H309" i="2"/>
  <c r="I309" i="2"/>
  <c r="J309" i="2"/>
  <c r="K309" i="2"/>
  <c r="L309" i="2"/>
  <c r="O309" i="2"/>
  <c r="P309" i="2"/>
  <c r="Q309" i="2"/>
  <c r="R309" i="2"/>
  <c r="C308" i="2"/>
  <c r="D308" i="2"/>
  <c r="E308" i="2"/>
  <c r="F308" i="2"/>
  <c r="G308" i="2"/>
  <c r="H308" i="2"/>
  <c r="I308" i="2"/>
  <c r="J308" i="2"/>
  <c r="K308" i="2"/>
  <c r="L308" i="2"/>
  <c r="O308" i="2"/>
  <c r="P308" i="2"/>
  <c r="Q308" i="2"/>
  <c r="R308" i="2"/>
  <c r="C307" i="2"/>
  <c r="D307" i="2"/>
  <c r="E307" i="2"/>
  <c r="F307" i="2"/>
  <c r="G307" i="2"/>
  <c r="H307" i="2"/>
  <c r="I307" i="2"/>
  <c r="J307" i="2"/>
  <c r="K307" i="2"/>
  <c r="L307" i="2"/>
  <c r="O307" i="2"/>
  <c r="P307" i="2"/>
  <c r="Q307" i="2"/>
  <c r="R307" i="2"/>
  <c r="C306" i="2"/>
  <c r="D306" i="2"/>
  <c r="E306" i="2"/>
  <c r="F306" i="2"/>
  <c r="G306" i="2"/>
  <c r="H306" i="2"/>
  <c r="I306" i="2"/>
  <c r="J306" i="2"/>
  <c r="K306" i="2"/>
  <c r="L306" i="2"/>
  <c r="O306" i="2"/>
  <c r="P306" i="2"/>
  <c r="Q306" i="2"/>
  <c r="R306" i="2"/>
  <c r="A416" i="5"/>
  <c r="F416" i="5"/>
  <c r="I416" i="5"/>
  <c r="K416" i="5"/>
  <c r="A414" i="5"/>
  <c r="F414" i="5"/>
  <c r="I414" i="5"/>
  <c r="K414" i="5"/>
  <c r="A412" i="5"/>
  <c r="F412" i="5"/>
  <c r="I412" i="5"/>
  <c r="K412" i="5"/>
  <c r="A421" i="5"/>
  <c r="F421" i="5"/>
  <c r="I421" i="5"/>
  <c r="K421" i="5"/>
  <c r="A420" i="5"/>
  <c r="F420" i="5"/>
  <c r="I420" i="5"/>
  <c r="K420" i="5"/>
  <c r="A419" i="5"/>
  <c r="F419" i="5"/>
  <c r="I419" i="5"/>
  <c r="K419" i="5"/>
  <c r="A418" i="5"/>
  <c r="F418" i="5"/>
  <c r="I418" i="5"/>
  <c r="X418" i="5" s="1"/>
  <c r="K418" i="5"/>
  <c r="A417" i="5"/>
  <c r="F417" i="5"/>
  <c r="I417" i="5"/>
  <c r="X417" i="5" s="1"/>
  <c r="K417" i="5"/>
  <c r="A415" i="5"/>
  <c r="F415" i="5"/>
  <c r="I415" i="5"/>
  <c r="X415" i="5" s="1"/>
  <c r="K415" i="5"/>
  <c r="A413" i="5"/>
  <c r="F413" i="5"/>
  <c r="I413" i="5"/>
  <c r="K413" i="5"/>
  <c r="A411" i="5"/>
  <c r="F411" i="5"/>
  <c r="I411" i="5"/>
  <c r="K411" i="5"/>
  <c r="A410" i="5"/>
  <c r="F410" i="5"/>
  <c r="I410" i="5"/>
  <c r="X410" i="5" s="1"/>
  <c r="K410" i="5"/>
  <c r="C305" i="2"/>
  <c r="D305" i="2"/>
  <c r="E305" i="2"/>
  <c r="F305" i="2"/>
  <c r="G305" i="2"/>
  <c r="H305" i="2"/>
  <c r="I305" i="2"/>
  <c r="J305" i="2"/>
  <c r="K305" i="2"/>
  <c r="L305" i="2"/>
  <c r="O305" i="2"/>
  <c r="P305" i="2"/>
  <c r="Q305" i="2"/>
  <c r="R305" i="2"/>
  <c r="C304" i="2"/>
  <c r="D304" i="2"/>
  <c r="E304" i="2"/>
  <c r="F304" i="2"/>
  <c r="G304" i="2"/>
  <c r="H304" i="2"/>
  <c r="I304" i="2"/>
  <c r="J304" i="2"/>
  <c r="K304" i="2"/>
  <c r="L304" i="2"/>
  <c r="O304" i="2"/>
  <c r="P304" i="2"/>
  <c r="Q304" i="2"/>
  <c r="R304" i="2"/>
  <c r="C303" i="2"/>
  <c r="D303" i="2"/>
  <c r="E303" i="2"/>
  <c r="F303" i="2"/>
  <c r="G303" i="2"/>
  <c r="H303" i="2"/>
  <c r="I303" i="2"/>
  <c r="J303" i="2"/>
  <c r="K303" i="2"/>
  <c r="L303" i="2"/>
  <c r="O303" i="2"/>
  <c r="P303" i="2"/>
  <c r="Q303" i="2"/>
  <c r="R303" i="2"/>
  <c r="C302" i="2"/>
  <c r="D302" i="2"/>
  <c r="E302" i="2"/>
  <c r="F302" i="2"/>
  <c r="G302" i="2"/>
  <c r="H302" i="2"/>
  <c r="I302" i="2"/>
  <c r="J302" i="2"/>
  <c r="K302" i="2"/>
  <c r="L302" i="2"/>
  <c r="O302" i="2"/>
  <c r="P302" i="2"/>
  <c r="Q302" i="2"/>
  <c r="R302" i="2"/>
  <c r="C301" i="2"/>
  <c r="D301" i="2"/>
  <c r="E301" i="2"/>
  <c r="F301" i="2"/>
  <c r="G301" i="2"/>
  <c r="H301" i="2"/>
  <c r="I301" i="2"/>
  <c r="J301" i="2"/>
  <c r="K301" i="2"/>
  <c r="L301" i="2"/>
  <c r="O301" i="2"/>
  <c r="P301" i="2"/>
  <c r="Q301" i="2"/>
  <c r="R301" i="2"/>
  <c r="C300" i="2"/>
  <c r="D300" i="2"/>
  <c r="E300" i="2"/>
  <c r="F300" i="2"/>
  <c r="G300" i="2"/>
  <c r="H300" i="2"/>
  <c r="I300" i="2"/>
  <c r="J300" i="2"/>
  <c r="K300" i="2"/>
  <c r="L300" i="2"/>
  <c r="O300" i="2"/>
  <c r="P300" i="2"/>
  <c r="Q300" i="2"/>
  <c r="R300" i="2"/>
  <c r="C299" i="2"/>
  <c r="D299" i="2"/>
  <c r="E299" i="2"/>
  <c r="F299" i="2"/>
  <c r="G299" i="2"/>
  <c r="H299" i="2"/>
  <c r="I299" i="2"/>
  <c r="J299" i="2"/>
  <c r="K299" i="2"/>
  <c r="L299" i="2"/>
  <c r="O299" i="2"/>
  <c r="P299" i="2"/>
  <c r="Q299" i="2"/>
  <c r="R299" i="2"/>
  <c r="C298" i="2"/>
  <c r="D298" i="2"/>
  <c r="E298" i="2"/>
  <c r="F298" i="2"/>
  <c r="G298" i="2"/>
  <c r="H298" i="2"/>
  <c r="I298" i="2"/>
  <c r="J298" i="2"/>
  <c r="K298" i="2"/>
  <c r="L298" i="2"/>
  <c r="O298" i="2"/>
  <c r="P298" i="2"/>
  <c r="Q298" i="2"/>
  <c r="R298" i="2"/>
  <c r="C297" i="2"/>
  <c r="D297" i="2"/>
  <c r="E297" i="2"/>
  <c r="F297" i="2"/>
  <c r="G297" i="2"/>
  <c r="H297" i="2"/>
  <c r="I297" i="2"/>
  <c r="J297" i="2"/>
  <c r="K297" i="2"/>
  <c r="L297" i="2"/>
  <c r="O297" i="2"/>
  <c r="P297" i="2"/>
  <c r="Q297" i="2"/>
  <c r="R297" i="2"/>
  <c r="C296" i="2"/>
  <c r="D296" i="2"/>
  <c r="E296" i="2"/>
  <c r="F296" i="2"/>
  <c r="G296" i="2"/>
  <c r="H296" i="2"/>
  <c r="I296" i="2"/>
  <c r="J296" i="2"/>
  <c r="K296" i="2"/>
  <c r="L296" i="2"/>
  <c r="O296" i="2"/>
  <c r="P296" i="2"/>
  <c r="Q296" i="2"/>
  <c r="R296" i="2"/>
  <c r="A402" i="5"/>
  <c r="F402" i="5"/>
  <c r="I402" i="5"/>
  <c r="X402" i="5" s="1"/>
  <c r="K402" i="5"/>
  <c r="A400" i="5"/>
  <c r="F400" i="5"/>
  <c r="I400" i="5"/>
  <c r="K400" i="5"/>
  <c r="A398" i="5"/>
  <c r="F398" i="5"/>
  <c r="I398" i="5"/>
  <c r="K398" i="5"/>
  <c r="A409" i="5"/>
  <c r="F409" i="5"/>
  <c r="I409" i="5"/>
  <c r="K409" i="5"/>
  <c r="A408" i="5"/>
  <c r="F408" i="5"/>
  <c r="I408" i="5"/>
  <c r="K408" i="5"/>
  <c r="A407" i="5"/>
  <c r="F407" i="5"/>
  <c r="I407" i="5"/>
  <c r="X407" i="5" s="1"/>
  <c r="K407" i="5"/>
  <c r="A406" i="5"/>
  <c r="F406" i="5"/>
  <c r="I406" i="5"/>
  <c r="K406" i="5"/>
  <c r="A405" i="5"/>
  <c r="F405" i="5"/>
  <c r="I405" i="5"/>
  <c r="K405" i="5"/>
  <c r="A404" i="5"/>
  <c r="F404" i="5"/>
  <c r="I404" i="5"/>
  <c r="X404" i="5" s="1"/>
  <c r="K404" i="5"/>
  <c r="A403" i="5"/>
  <c r="F403" i="5"/>
  <c r="I403" i="5"/>
  <c r="K403" i="5"/>
  <c r="A401" i="5"/>
  <c r="F401" i="5"/>
  <c r="I401" i="5"/>
  <c r="X401" i="5" s="1"/>
  <c r="K401" i="5"/>
  <c r="A399" i="5"/>
  <c r="F399" i="5"/>
  <c r="I399" i="5"/>
  <c r="X399" i="5" s="1"/>
  <c r="K399" i="5"/>
  <c r="A397" i="5"/>
  <c r="F397" i="5"/>
  <c r="I397" i="5"/>
  <c r="K397" i="5"/>
  <c r="C295" i="2"/>
  <c r="D295" i="2"/>
  <c r="E295" i="2"/>
  <c r="F295" i="2"/>
  <c r="G295" i="2"/>
  <c r="H295" i="2"/>
  <c r="I295" i="2"/>
  <c r="J295" i="2"/>
  <c r="K295" i="2"/>
  <c r="L295" i="2"/>
  <c r="O295" i="2"/>
  <c r="P295" i="2"/>
  <c r="Q295" i="2"/>
  <c r="R295" i="2"/>
  <c r="C294" i="2"/>
  <c r="D294" i="2"/>
  <c r="E294" i="2"/>
  <c r="F294" i="2"/>
  <c r="G294" i="2"/>
  <c r="H294" i="2"/>
  <c r="I294" i="2"/>
  <c r="J294" i="2"/>
  <c r="K294" i="2"/>
  <c r="L294" i="2"/>
  <c r="O294" i="2"/>
  <c r="P294" i="2"/>
  <c r="Q294" i="2"/>
  <c r="R294" i="2"/>
  <c r="C293" i="2"/>
  <c r="D293" i="2"/>
  <c r="E293" i="2"/>
  <c r="F293" i="2"/>
  <c r="G293" i="2"/>
  <c r="H293" i="2"/>
  <c r="I293" i="2"/>
  <c r="J293" i="2"/>
  <c r="K293" i="2"/>
  <c r="L293" i="2"/>
  <c r="O293" i="2"/>
  <c r="P293" i="2"/>
  <c r="Q293" i="2"/>
  <c r="R293" i="2"/>
  <c r="C292" i="2"/>
  <c r="D292" i="2"/>
  <c r="E292" i="2"/>
  <c r="F292" i="2"/>
  <c r="G292" i="2"/>
  <c r="H292" i="2"/>
  <c r="I292" i="2"/>
  <c r="J292" i="2"/>
  <c r="K292" i="2"/>
  <c r="L292" i="2"/>
  <c r="O292" i="2"/>
  <c r="P292" i="2"/>
  <c r="Q292" i="2"/>
  <c r="R292" i="2"/>
  <c r="C291" i="2"/>
  <c r="D291" i="2"/>
  <c r="E291" i="2"/>
  <c r="F291" i="2"/>
  <c r="G291" i="2"/>
  <c r="H291" i="2"/>
  <c r="I291" i="2"/>
  <c r="J291" i="2"/>
  <c r="K291" i="2"/>
  <c r="L291" i="2"/>
  <c r="O291" i="2"/>
  <c r="P291" i="2"/>
  <c r="Q291" i="2"/>
  <c r="R291" i="2"/>
  <c r="C290" i="2"/>
  <c r="D290" i="2"/>
  <c r="E290" i="2"/>
  <c r="F290" i="2"/>
  <c r="G290" i="2"/>
  <c r="H290" i="2"/>
  <c r="I290" i="2"/>
  <c r="J290" i="2"/>
  <c r="K290" i="2"/>
  <c r="L290" i="2"/>
  <c r="O290" i="2"/>
  <c r="P290" i="2"/>
  <c r="Q290" i="2"/>
  <c r="R290" i="2"/>
  <c r="C289" i="2"/>
  <c r="D289" i="2"/>
  <c r="E289" i="2"/>
  <c r="F289" i="2"/>
  <c r="G289" i="2"/>
  <c r="H289" i="2"/>
  <c r="I289" i="2"/>
  <c r="J289" i="2"/>
  <c r="K289" i="2"/>
  <c r="L289" i="2"/>
  <c r="O289" i="2"/>
  <c r="P289" i="2"/>
  <c r="Q289" i="2"/>
  <c r="R289" i="2"/>
  <c r="C288" i="2"/>
  <c r="D288" i="2"/>
  <c r="E288" i="2"/>
  <c r="F288" i="2"/>
  <c r="G288" i="2"/>
  <c r="H288" i="2"/>
  <c r="I288" i="2"/>
  <c r="J288" i="2"/>
  <c r="K288" i="2"/>
  <c r="L288" i="2"/>
  <c r="O288" i="2"/>
  <c r="P288" i="2"/>
  <c r="Q288" i="2"/>
  <c r="R288" i="2"/>
  <c r="C287" i="2"/>
  <c r="D287" i="2"/>
  <c r="E287" i="2"/>
  <c r="F287" i="2"/>
  <c r="G287" i="2"/>
  <c r="H287" i="2"/>
  <c r="I287" i="2"/>
  <c r="J287" i="2"/>
  <c r="K287" i="2"/>
  <c r="L287" i="2"/>
  <c r="O287" i="2"/>
  <c r="P287" i="2"/>
  <c r="Q287" i="2"/>
  <c r="R287" i="2"/>
  <c r="A394" i="5"/>
  <c r="F394" i="5"/>
  <c r="I394" i="5"/>
  <c r="K394" i="5"/>
  <c r="A392" i="5"/>
  <c r="F392" i="5"/>
  <c r="I392" i="5"/>
  <c r="K392" i="5"/>
  <c r="A390" i="5"/>
  <c r="F390" i="5"/>
  <c r="I390" i="5"/>
  <c r="K390" i="5"/>
  <c r="A388" i="5"/>
  <c r="F388" i="5"/>
  <c r="I388" i="5"/>
  <c r="K388" i="5"/>
  <c r="A386" i="5"/>
  <c r="F386" i="5"/>
  <c r="I386" i="5"/>
  <c r="K386" i="5"/>
  <c r="A384" i="5"/>
  <c r="F384" i="5"/>
  <c r="I384" i="5"/>
  <c r="K384" i="5"/>
  <c r="A382" i="5"/>
  <c r="F382" i="5"/>
  <c r="I382" i="5"/>
  <c r="K382" i="5"/>
  <c r="A380" i="5"/>
  <c r="F380" i="5"/>
  <c r="I380" i="5"/>
  <c r="K380" i="5"/>
  <c r="A396" i="5"/>
  <c r="F396" i="5"/>
  <c r="I396" i="5"/>
  <c r="X396" i="5" s="1"/>
  <c r="K396" i="5"/>
  <c r="A395" i="5"/>
  <c r="F395" i="5"/>
  <c r="I395" i="5"/>
  <c r="K395" i="5"/>
  <c r="A393" i="5"/>
  <c r="F393" i="5"/>
  <c r="I393" i="5"/>
  <c r="K393" i="5"/>
  <c r="A391" i="5"/>
  <c r="F391" i="5"/>
  <c r="I391" i="5"/>
  <c r="K391" i="5"/>
  <c r="A389" i="5"/>
  <c r="F389" i="5"/>
  <c r="I389" i="5"/>
  <c r="K389" i="5"/>
  <c r="A387" i="5"/>
  <c r="F387" i="5"/>
  <c r="I387" i="5"/>
  <c r="X387" i="5" s="1"/>
  <c r="K387" i="5"/>
  <c r="A385" i="5"/>
  <c r="F385" i="5"/>
  <c r="I385" i="5"/>
  <c r="X385" i="5" s="1"/>
  <c r="K385" i="5"/>
  <c r="A383" i="5"/>
  <c r="F383" i="5"/>
  <c r="I383" i="5"/>
  <c r="X383" i="5" s="1"/>
  <c r="K383" i="5"/>
  <c r="A381" i="5"/>
  <c r="F381" i="5"/>
  <c r="I381" i="5"/>
  <c r="K381" i="5"/>
  <c r="A379" i="5"/>
  <c r="F379" i="5"/>
  <c r="I379" i="5"/>
  <c r="K379" i="5"/>
  <c r="C38" i="2"/>
  <c r="D38" i="2"/>
  <c r="E38" i="2"/>
  <c r="F38" i="2"/>
  <c r="G38" i="2"/>
  <c r="H38" i="2"/>
  <c r="I38" i="2"/>
  <c r="J38" i="2"/>
  <c r="K38" i="2"/>
  <c r="L38" i="2"/>
  <c r="O38" i="2"/>
  <c r="P38" i="2"/>
  <c r="Q38" i="2"/>
  <c r="R38" i="2"/>
  <c r="C37" i="2"/>
  <c r="D37" i="2"/>
  <c r="E37" i="2"/>
  <c r="F37" i="2"/>
  <c r="G37" i="2"/>
  <c r="H37" i="2"/>
  <c r="I37" i="2"/>
  <c r="J37" i="2"/>
  <c r="K37" i="2"/>
  <c r="L37" i="2"/>
  <c r="O37" i="2"/>
  <c r="P37" i="2"/>
  <c r="Q37" i="2"/>
  <c r="R37" i="2"/>
  <c r="C36" i="2"/>
  <c r="D36" i="2"/>
  <c r="E36" i="2"/>
  <c r="F36" i="2"/>
  <c r="G36" i="2"/>
  <c r="H36" i="2"/>
  <c r="I36" i="2"/>
  <c r="J36" i="2"/>
  <c r="K36" i="2"/>
  <c r="L36" i="2"/>
  <c r="O36" i="2"/>
  <c r="P36" i="2"/>
  <c r="Q36" i="2"/>
  <c r="R36" i="2"/>
  <c r="C35" i="2"/>
  <c r="D35" i="2"/>
  <c r="E35" i="2"/>
  <c r="F35" i="2"/>
  <c r="G35" i="2"/>
  <c r="H35" i="2"/>
  <c r="I35" i="2"/>
  <c r="J35" i="2"/>
  <c r="K35" i="2"/>
  <c r="L35" i="2"/>
  <c r="O35" i="2"/>
  <c r="P35" i="2"/>
  <c r="Q35" i="2"/>
  <c r="R35" i="2"/>
  <c r="C34" i="2"/>
  <c r="D34" i="2"/>
  <c r="E34" i="2"/>
  <c r="F34" i="2"/>
  <c r="G34" i="2"/>
  <c r="H34" i="2"/>
  <c r="I34" i="2"/>
  <c r="J34" i="2"/>
  <c r="K34" i="2"/>
  <c r="L34" i="2"/>
  <c r="O34" i="2"/>
  <c r="P34" i="2"/>
  <c r="Q34" i="2"/>
  <c r="R34" i="2"/>
  <c r="C33" i="2"/>
  <c r="D33" i="2"/>
  <c r="E33" i="2"/>
  <c r="F33" i="2"/>
  <c r="G33" i="2"/>
  <c r="H33" i="2"/>
  <c r="I33" i="2"/>
  <c r="J33" i="2"/>
  <c r="K33" i="2"/>
  <c r="L33" i="2"/>
  <c r="O33" i="2"/>
  <c r="P33" i="2"/>
  <c r="Q33" i="2"/>
  <c r="R33" i="2"/>
  <c r="C32" i="2"/>
  <c r="D32" i="2"/>
  <c r="E32" i="2"/>
  <c r="F32" i="2"/>
  <c r="G32" i="2"/>
  <c r="H32" i="2"/>
  <c r="I32" i="2"/>
  <c r="J32" i="2"/>
  <c r="K32" i="2"/>
  <c r="L32" i="2"/>
  <c r="O32" i="2"/>
  <c r="P32" i="2"/>
  <c r="Q32" i="2"/>
  <c r="R32" i="2"/>
  <c r="C31" i="2"/>
  <c r="D31" i="2"/>
  <c r="E31" i="2"/>
  <c r="F31" i="2"/>
  <c r="G31" i="2"/>
  <c r="H31" i="2"/>
  <c r="I31" i="2"/>
  <c r="J31" i="2"/>
  <c r="K31" i="2"/>
  <c r="L31" i="2"/>
  <c r="O31" i="2"/>
  <c r="P31" i="2"/>
  <c r="Q31" i="2"/>
  <c r="R31" i="2"/>
  <c r="C30" i="2"/>
  <c r="D30" i="2"/>
  <c r="E30" i="2"/>
  <c r="F30" i="2"/>
  <c r="G30" i="2"/>
  <c r="H30" i="2"/>
  <c r="I30" i="2"/>
  <c r="J30" i="2"/>
  <c r="K30" i="2"/>
  <c r="L30" i="2"/>
  <c r="O30" i="2"/>
  <c r="P30" i="2"/>
  <c r="Q30" i="2"/>
  <c r="R30" i="2"/>
  <c r="A15" i="5"/>
  <c r="F15" i="5"/>
  <c r="I15" i="5"/>
  <c r="K15" i="5"/>
  <c r="A13" i="5"/>
  <c r="F13" i="5"/>
  <c r="I13" i="5"/>
  <c r="K13" i="5"/>
  <c r="A11" i="5"/>
  <c r="F11" i="5"/>
  <c r="I11" i="5"/>
  <c r="K11" i="5"/>
  <c r="A7" i="5"/>
  <c r="F7" i="5"/>
  <c r="I7" i="5"/>
  <c r="K7" i="5"/>
  <c r="A5" i="5"/>
  <c r="F5" i="5"/>
  <c r="I5" i="5"/>
  <c r="X5" i="5" s="1"/>
  <c r="K5" i="5"/>
  <c r="A3" i="5"/>
  <c r="F3" i="5"/>
  <c r="I3" i="5"/>
  <c r="K3" i="5"/>
  <c r="A17" i="5"/>
  <c r="F17" i="5"/>
  <c r="I17" i="5"/>
  <c r="K17" i="5"/>
  <c r="A16" i="5"/>
  <c r="F16" i="5"/>
  <c r="I16" i="5"/>
  <c r="K16" i="5"/>
  <c r="A14" i="5"/>
  <c r="F14" i="5"/>
  <c r="I14" i="5"/>
  <c r="K14" i="5"/>
  <c r="A12" i="5"/>
  <c r="F12" i="5"/>
  <c r="I12" i="5"/>
  <c r="X12" i="5" s="1"/>
  <c r="K12" i="5"/>
  <c r="A10" i="5"/>
  <c r="F10" i="5"/>
  <c r="I10" i="5"/>
  <c r="X10" i="5" s="1"/>
  <c r="K10" i="5"/>
  <c r="A9" i="5"/>
  <c r="F9" i="5"/>
  <c r="I9" i="5"/>
  <c r="K9" i="5"/>
  <c r="A8" i="5"/>
  <c r="F8" i="5"/>
  <c r="I8" i="5"/>
  <c r="K8" i="5"/>
  <c r="A6" i="5"/>
  <c r="F6" i="5"/>
  <c r="I6" i="5"/>
  <c r="K6" i="5"/>
  <c r="A4" i="5"/>
  <c r="F4" i="5"/>
  <c r="I4" i="5"/>
  <c r="K4" i="5"/>
  <c r="A2" i="5"/>
  <c r="F2" i="5"/>
  <c r="I2" i="5"/>
  <c r="K2" i="5"/>
  <c r="C47" i="2"/>
  <c r="D47" i="2"/>
  <c r="E47" i="2"/>
  <c r="F47" i="2"/>
  <c r="G47" i="2"/>
  <c r="H47" i="2"/>
  <c r="I47" i="2"/>
  <c r="J47" i="2"/>
  <c r="K47" i="2"/>
  <c r="L47" i="2"/>
  <c r="O47" i="2"/>
  <c r="P47" i="2"/>
  <c r="Q47" i="2"/>
  <c r="R47" i="2"/>
  <c r="C46" i="2"/>
  <c r="D46" i="2"/>
  <c r="E46" i="2"/>
  <c r="F46" i="2"/>
  <c r="G46" i="2"/>
  <c r="H46" i="2"/>
  <c r="I46" i="2"/>
  <c r="J46" i="2"/>
  <c r="K46" i="2"/>
  <c r="L46" i="2"/>
  <c r="O46" i="2"/>
  <c r="P46" i="2"/>
  <c r="Q46" i="2"/>
  <c r="R46" i="2"/>
  <c r="C45" i="2"/>
  <c r="D45" i="2"/>
  <c r="E45" i="2"/>
  <c r="F45" i="2"/>
  <c r="G45" i="2"/>
  <c r="H45" i="2"/>
  <c r="I45" i="2"/>
  <c r="J45" i="2"/>
  <c r="K45" i="2"/>
  <c r="L45" i="2"/>
  <c r="O45" i="2"/>
  <c r="P45" i="2"/>
  <c r="Q45" i="2"/>
  <c r="R45" i="2"/>
  <c r="C44" i="2"/>
  <c r="D44" i="2"/>
  <c r="E44" i="2"/>
  <c r="F44" i="2"/>
  <c r="G44" i="2"/>
  <c r="H44" i="2"/>
  <c r="I44" i="2"/>
  <c r="J44" i="2"/>
  <c r="K44" i="2"/>
  <c r="L44" i="2"/>
  <c r="O44" i="2"/>
  <c r="P44" i="2"/>
  <c r="Q44" i="2"/>
  <c r="R44" i="2"/>
  <c r="C43" i="2"/>
  <c r="D43" i="2"/>
  <c r="E43" i="2"/>
  <c r="F43" i="2"/>
  <c r="G43" i="2"/>
  <c r="H43" i="2"/>
  <c r="I43" i="2"/>
  <c r="J43" i="2"/>
  <c r="K43" i="2"/>
  <c r="L43" i="2"/>
  <c r="O43" i="2"/>
  <c r="P43" i="2"/>
  <c r="Q43" i="2"/>
  <c r="R43" i="2"/>
  <c r="C42" i="2"/>
  <c r="D42" i="2"/>
  <c r="E42" i="2"/>
  <c r="F42" i="2"/>
  <c r="G42" i="2"/>
  <c r="H42" i="2"/>
  <c r="I42" i="2"/>
  <c r="J42" i="2"/>
  <c r="K42" i="2"/>
  <c r="L42" i="2"/>
  <c r="O42" i="2"/>
  <c r="P42" i="2"/>
  <c r="Q42" i="2"/>
  <c r="R42" i="2"/>
  <c r="C41" i="2"/>
  <c r="D41" i="2"/>
  <c r="E41" i="2"/>
  <c r="F41" i="2"/>
  <c r="G41" i="2"/>
  <c r="H41" i="2"/>
  <c r="I41" i="2"/>
  <c r="J41" i="2"/>
  <c r="K41" i="2"/>
  <c r="L41" i="2"/>
  <c r="O41" i="2"/>
  <c r="P41" i="2"/>
  <c r="Q41" i="2"/>
  <c r="R41" i="2"/>
  <c r="C40" i="2"/>
  <c r="D40" i="2"/>
  <c r="E40" i="2"/>
  <c r="F40" i="2"/>
  <c r="G40" i="2"/>
  <c r="H40" i="2"/>
  <c r="I40" i="2"/>
  <c r="J40" i="2"/>
  <c r="K40" i="2"/>
  <c r="L40" i="2"/>
  <c r="O40" i="2"/>
  <c r="P40" i="2"/>
  <c r="Q40" i="2"/>
  <c r="R40" i="2"/>
  <c r="C39" i="2"/>
  <c r="D39" i="2"/>
  <c r="E39" i="2"/>
  <c r="F39" i="2"/>
  <c r="G39" i="2"/>
  <c r="H39" i="2"/>
  <c r="I39" i="2"/>
  <c r="J39" i="2"/>
  <c r="K39" i="2"/>
  <c r="L39" i="2"/>
  <c r="O39" i="2"/>
  <c r="P39" i="2"/>
  <c r="Q39" i="2"/>
  <c r="R39" i="2"/>
  <c r="A21" i="5"/>
  <c r="F21" i="5"/>
  <c r="I21" i="5"/>
  <c r="K21" i="5"/>
  <c r="A19" i="5"/>
  <c r="F19" i="5"/>
  <c r="I19" i="5"/>
  <c r="K19" i="5"/>
  <c r="A29" i="5"/>
  <c r="F29" i="5"/>
  <c r="I29" i="5"/>
  <c r="K29" i="5"/>
  <c r="A28" i="5"/>
  <c r="F28" i="5"/>
  <c r="I28" i="5"/>
  <c r="X28" i="5" s="1"/>
  <c r="K28" i="5"/>
  <c r="A27" i="5"/>
  <c r="F27" i="5"/>
  <c r="I27" i="5"/>
  <c r="X27" i="5" s="1"/>
  <c r="K27" i="5"/>
  <c r="A26" i="5"/>
  <c r="F26" i="5"/>
  <c r="I26" i="5"/>
  <c r="K26" i="5"/>
  <c r="A25" i="5"/>
  <c r="F25" i="5"/>
  <c r="I25" i="5"/>
  <c r="K25" i="5"/>
  <c r="A24" i="5"/>
  <c r="F24" i="5"/>
  <c r="I24" i="5"/>
  <c r="X24" i="5" s="1"/>
  <c r="K24" i="5"/>
  <c r="A23" i="5"/>
  <c r="F23" i="5"/>
  <c r="I23" i="5"/>
  <c r="K23" i="5"/>
  <c r="A22" i="5"/>
  <c r="F22" i="5"/>
  <c r="I22" i="5"/>
  <c r="X22" i="5" s="1"/>
  <c r="K22" i="5"/>
  <c r="A20" i="5"/>
  <c r="F20" i="5"/>
  <c r="I20" i="5"/>
  <c r="K20" i="5"/>
  <c r="A18" i="5"/>
  <c r="F18" i="5"/>
  <c r="I18" i="5"/>
  <c r="X18" i="5" s="1"/>
  <c r="K18" i="5"/>
  <c r="C65" i="2"/>
  <c r="D65" i="2"/>
  <c r="E65" i="2"/>
  <c r="F65" i="2"/>
  <c r="G65" i="2"/>
  <c r="H65" i="2"/>
  <c r="I65" i="2"/>
  <c r="J65" i="2"/>
  <c r="K65" i="2"/>
  <c r="L65" i="2"/>
  <c r="O65" i="2"/>
  <c r="P65" i="2"/>
  <c r="Q65" i="2"/>
  <c r="R65" i="2"/>
  <c r="C64" i="2"/>
  <c r="D64" i="2"/>
  <c r="E64" i="2"/>
  <c r="F64" i="2"/>
  <c r="G64" i="2"/>
  <c r="H64" i="2"/>
  <c r="I64" i="2"/>
  <c r="J64" i="2"/>
  <c r="K64" i="2"/>
  <c r="L64" i="2"/>
  <c r="O64" i="2"/>
  <c r="P64" i="2"/>
  <c r="Q64" i="2"/>
  <c r="R64" i="2"/>
  <c r="C63" i="2"/>
  <c r="D63" i="2"/>
  <c r="E63" i="2"/>
  <c r="F63" i="2"/>
  <c r="G63" i="2"/>
  <c r="H63" i="2"/>
  <c r="I63" i="2"/>
  <c r="J63" i="2"/>
  <c r="K63" i="2"/>
  <c r="L63" i="2"/>
  <c r="O63" i="2"/>
  <c r="P63" i="2"/>
  <c r="Q63" i="2"/>
  <c r="R63" i="2"/>
  <c r="C62" i="2"/>
  <c r="D62" i="2"/>
  <c r="E62" i="2"/>
  <c r="F62" i="2"/>
  <c r="G62" i="2"/>
  <c r="H62" i="2"/>
  <c r="I62" i="2"/>
  <c r="J62" i="2"/>
  <c r="K62" i="2"/>
  <c r="L62" i="2"/>
  <c r="O62" i="2"/>
  <c r="P62" i="2"/>
  <c r="Q62" i="2"/>
  <c r="R62" i="2"/>
  <c r="C61" i="2"/>
  <c r="D61" i="2"/>
  <c r="E61" i="2"/>
  <c r="F61" i="2"/>
  <c r="G61" i="2"/>
  <c r="H61" i="2"/>
  <c r="I61" i="2"/>
  <c r="J61" i="2"/>
  <c r="K61" i="2"/>
  <c r="L61" i="2"/>
  <c r="O61" i="2"/>
  <c r="P61" i="2"/>
  <c r="Q61" i="2"/>
  <c r="R61" i="2"/>
  <c r="C60" i="2"/>
  <c r="D60" i="2"/>
  <c r="E60" i="2"/>
  <c r="F60" i="2"/>
  <c r="G60" i="2"/>
  <c r="H60" i="2"/>
  <c r="I60" i="2"/>
  <c r="J60" i="2"/>
  <c r="K60" i="2"/>
  <c r="L60" i="2"/>
  <c r="O60" i="2"/>
  <c r="P60" i="2"/>
  <c r="Q60" i="2"/>
  <c r="R60" i="2"/>
  <c r="C59" i="2"/>
  <c r="D59" i="2"/>
  <c r="E59" i="2"/>
  <c r="F59" i="2"/>
  <c r="G59" i="2"/>
  <c r="H59" i="2"/>
  <c r="I59" i="2"/>
  <c r="J59" i="2"/>
  <c r="K59" i="2"/>
  <c r="L59" i="2"/>
  <c r="O59" i="2"/>
  <c r="P59" i="2"/>
  <c r="Q59" i="2"/>
  <c r="R59" i="2"/>
  <c r="C58" i="2"/>
  <c r="D58" i="2"/>
  <c r="E58" i="2"/>
  <c r="F58" i="2"/>
  <c r="G58" i="2"/>
  <c r="H58" i="2"/>
  <c r="I58" i="2"/>
  <c r="J58" i="2"/>
  <c r="K58" i="2"/>
  <c r="L58" i="2"/>
  <c r="O58" i="2"/>
  <c r="P58" i="2"/>
  <c r="Q58" i="2"/>
  <c r="R58" i="2"/>
  <c r="C57" i="2"/>
  <c r="D57" i="2"/>
  <c r="E57" i="2"/>
  <c r="F57" i="2"/>
  <c r="G57" i="2"/>
  <c r="H57" i="2"/>
  <c r="I57" i="2"/>
  <c r="J57" i="2"/>
  <c r="K57" i="2"/>
  <c r="L57" i="2"/>
  <c r="O57" i="2"/>
  <c r="P57" i="2"/>
  <c r="Q57" i="2"/>
  <c r="R57" i="2"/>
  <c r="C56" i="2"/>
  <c r="D56" i="2"/>
  <c r="E56" i="2"/>
  <c r="F56" i="2"/>
  <c r="G56" i="2"/>
  <c r="H56" i="2"/>
  <c r="I56" i="2"/>
  <c r="J56" i="2"/>
  <c r="K56" i="2"/>
  <c r="L56" i="2"/>
  <c r="O56" i="2"/>
  <c r="P56" i="2"/>
  <c r="Q56" i="2"/>
  <c r="R56" i="2"/>
  <c r="C55" i="2"/>
  <c r="D55" i="2"/>
  <c r="E55" i="2"/>
  <c r="F55" i="2"/>
  <c r="G55" i="2"/>
  <c r="H55" i="2"/>
  <c r="I55" i="2"/>
  <c r="J55" i="2"/>
  <c r="K55" i="2"/>
  <c r="L55" i="2"/>
  <c r="O55" i="2"/>
  <c r="P55" i="2"/>
  <c r="Q55" i="2"/>
  <c r="R55" i="2"/>
  <c r="C54" i="2"/>
  <c r="D54" i="2"/>
  <c r="E54" i="2"/>
  <c r="F54" i="2"/>
  <c r="G54" i="2"/>
  <c r="H54" i="2"/>
  <c r="I54" i="2"/>
  <c r="J54" i="2"/>
  <c r="K54" i="2"/>
  <c r="L54" i="2"/>
  <c r="O54" i="2"/>
  <c r="P54" i="2"/>
  <c r="Q54" i="2"/>
  <c r="R54" i="2"/>
  <c r="C53" i="2"/>
  <c r="D53" i="2"/>
  <c r="E53" i="2"/>
  <c r="F53" i="2"/>
  <c r="G53" i="2"/>
  <c r="H53" i="2"/>
  <c r="I53" i="2"/>
  <c r="J53" i="2"/>
  <c r="K53" i="2"/>
  <c r="L53" i="2"/>
  <c r="O53" i="2"/>
  <c r="P53" i="2"/>
  <c r="Q53" i="2"/>
  <c r="R53" i="2"/>
  <c r="C52" i="2"/>
  <c r="D52" i="2"/>
  <c r="E52" i="2"/>
  <c r="F52" i="2"/>
  <c r="G52" i="2"/>
  <c r="H52" i="2"/>
  <c r="I52" i="2"/>
  <c r="J52" i="2"/>
  <c r="K52" i="2"/>
  <c r="L52" i="2"/>
  <c r="O52" i="2"/>
  <c r="P52" i="2"/>
  <c r="Q52" i="2"/>
  <c r="R52" i="2"/>
  <c r="C51" i="2"/>
  <c r="D51" i="2"/>
  <c r="E51" i="2"/>
  <c r="F51" i="2"/>
  <c r="G51" i="2"/>
  <c r="H51" i="2"/>
  <c r="I51" i="2"/>
  <c r="J51" i="2"/>
  <c r="K51" i="2"/>
  <c r="L51" i="2"/>
  <c r="O51" i="2"/>
  <c r="P51" i="2"/>
  <c r="Q51" i="2"/>
  <c r="R51" i="2"/>
  <c r="C50" i="2"/>
  <c r="D50" i="2"/>
  <c r="E50" i="2"/>
  <c r="F50" i="2"/>
  <c r="G50" i="2"/>
  <c r="H50" i="2"/>
  <c r="I50" i="2"/>
  <c r="J50" i="2"/>
  <c r="K50" i="2"/>
  <c r="L50" i="2"/>
  <c r="O50" i="2"/>
  <c r="P50" i="2"/>
  <c r="Q50" i="2"/>
  <c r="R50" i="2"/>
  <c r="C49" i="2"/>
  <c r="D49" i="2"/>
  <c r="E49" i="2"/>
  <c r="F49" i="2"/>
  <c r="G49" i="2"/>
  <c r="H49" i="2"/>
  <c r="I49" i="2"/>
  <c r="J49" i="2"/>
  <c r="K49" i="2"/>
  <c r="L49" i="2"/>
  <c r="O49" i="2"/>
  <c r="P49" i="2"/>
  <c r="Q49" i="2"/>
  <c r="R49" i="2"/>
  <c r="C48" i="2"/>
  <c r="D48" i="2"/>
  <c r="E48" i="2"/>
  <c r="F48" i="2"/>
  <c r="G48" i="2"/>
  <c r="H48" i="2"/>
  <c r="I48" i="2"/>
  <c r="J48" i="2"/>
  <c r="K48" i="2"/>
  <c r="L48" i="2"/>
  <c r="O48" i="2"/>
  <c r="P48" i="2"/>
  <c r="Q48" i="2"/>
  <c r="R48" i="2"/>
  <c r="A38" i="5"/>
  <c r="F38" i="5"/>
  <c r="I38" i="5"/>
  <c r="K38" i="5"/>
  <c r="A37" i="5"/>
  <c r="F37" i="5"/>
  <c r="I37" i="5"/>
  <c r="X37" i="5" s="1"/>
  <c r="K37" i="5"/>
  <c r="A36" i="5"/>
  <c r="F36" i="5"/>
  <c r="I36" i="5"/>
  <c r="K36" i="5"/>
  <c r="A35" i="5"/>
  <c r="F35" i="5"/>
  <c r="I35" i="5"/>
  <c r="K35" i="5"/>
  <c r="A34" i="5"/>
  <c r="F34" i="5"/>
  <c r="I34" i="5"/>
  <c r="K34" i="5"/>
  <c r="A33" i="5"/>
  <c r="F33" i="5"/>
  <c r="I33" i="5"/>
  <c r="X33" i="5" s="1"/>
  <c r="K33" i="5"/>
  <c r="A32" i="5"/>
  <c r="F32" i="5"/>
  <c r="I32" i="5"/>
  <c r="K32" i="5"/>
  <c r="A31" i="5"/>
  <c r="F31" i="5"/>
  <c r="I31" i="5"/>
  <c r="K31" i="5"/>
  <c r="A30" i="5"/>
  <c r="F30" i="5"/>
  <c r="I30" i="5"/>
  <c r="K30" i="5"/>
  <c r="K42" i="5"/>
  <c r="A40" i="5"/>
  <c r="F40" i="5"/>
  <c r="I40" i="5"/>
  <c r="K40" i="5"/>
  <c r="A53" i="5"/>
  <c r="F53" i="5"/>
  <c r="I53" i="5"/>
  <c r="K53" i="5"/>
  <c r="A51" i="5"/>
  <c r="F51" i="5"/>
  <c r="I51" i="5"/>
  <c r="K51" i="5"/>
  <c r="A49" i="5"/>
  <c r="F49" i="5"/>
  <c r="I49" i="5"/>
  <c r="X49" i="5" s="1"/>
  <c r="K49" i="5"/>
  <c r="A47" i="5"/>
  <c r="F47" i="5"/>
  <c r="I47" i="5"/>
  <c r="K47" i="5"/>
  <c r="A45" i="5"/>
  <c r="F45" i="5"/>
  <c r="I45" i="5"/>
  <c r="K45" i="5"/>
  <c r="A52" i="5"/>
  <c r="F52" i="5"/>
  <c r="I52" i="5"/>
  <c r="K52" i="5"/>
  <c r="A50" i="5"/>
  <c r="F50" i="5"/>
  <c r="I50" i="5"/>
  <c r="K50" i="5"/>
  <c r="A48" i="5"/>
  <c r="F48" i="5"/>
  <c r="I48" i="5"/>
  <c r="K48" i="5"/>
  <c r="A46" i="5"/>
  <c r="F46" i="5"/>
  <c r="I46" i="5"/>
  <c r="K46" i="5"/>
  <c r="A44" i="5"/>
  <c r="F44" i="5"/>
  <c r="I44" i="5"/>
  <c r="K44" i="5"/>
  <c r="A43" i="5"/>
  <c r="F43" i="5"/>
  <c r="I43" i="5"/>
  <c r="K43" i="5"/>
  <c r="A42" i="5"/>
  <c r="F42" i="5"/>
  <c r="I42" i="5"/>
  <c r="X42" i="5" s="1"/>
  <c r="A41" i="5"/>
  <c r="F41" i="5"/>
  <c r="I41" i="5"/>
  <c r="K41" i="5"/>
  <c r="A39" i="5"/>
  <c r="F39" i="5"/>
  <c r="I39" i="5"/>
  <c r="K39" i="5"/>
  <c r="C286" i="2"/>
  <c r="D286" i="2"/>
  <c r="E286" i="2"/>
  <c r="F286" i="2"/>
  <c r="G286" i="2"/>
  <c r="H286" i="2"/>
  <c r="I286" i="2"/>
  <c r="J286" i="2"/>
  <c r="K286" i="2"/>
  <c r="L286" i="2"/>
  <c r="O286" i="2"/>
  <c r="P286" i="2"/>
  <c r="Q286" i="2"/>
  <c r="R286" i="2"/>
  <c r="C285" i="2"/>
  <c r="D285" i="2"/>
  <c r="E285" i="2"/>
  <c r="F285" i="2"/>
  <c r="G285" i="2"/>
  <c r="H285" i="2"/>
  <c r="I285" i="2"/>
  <c r="J285" i="2"/>
  <c r="K285" i="2"/>
  <c r="L285" i="2"/>
  <c r="O285" i="2"/>
  <c r="P285" i="2"/>
  <c r="Q285" i="2"/>
  <c r="R285" i="2"/>
  <c r="C284" i="2"/>
  <c r="D284" i="2"/>
  <c r="E284" i="2"/>
  <c r="F284" i="2"/>
  <c r="G284" i="2"/>
  <c r="H284" i="2"/>
  <c r="I284" i="2"/>
  <c r="J284" i="2"/>
  <c r="K284" i="2"/>
  <c r="L284" i="2"/>
  <c r="O284" i="2"/>
  <c r="P284" i="2"/>
  <c r="Q284" i="2"/>
  <c r="R284" i="2"/>
  <c r="C283" i="2"/>
  <c r="D283" i="2"/>
  <c r="E283" i="2"/>
  <c r="F283" i="2"/>
  <c r="G283" i="2"/>
  <c r="H283" i="2"/>
  <c r="I283" i="2"/>
  <c r="J283" i="2"/>
  <c r="K283" i="2"/>
  <c r="L283" i="2"/>
  <c r="O283" i="2"/>
  <c r="P283" i="2"/>
  <c r="Q283" i="2"/>
  <c r="R283" i="2"/>
  <c r="C282" i="2"/>
  <c r="D282" i="2"/>
  <c r="E282" i="2"/>
  <c r="F282" i="2"/>
  <c r="G282" i="2"/>
  <c r="H282" i="2"/>
  <c r="I282" i="2"/>
  <c r="J282" i="2"/>
  <c r="K282" i="2"/>
  <c r="L282" i="2"/>
  <c r="O282" i="2"/>
  <c r="P282" i="2"/>
  <c r="Q282" i="2"/>
  <c r="R282" i="2"/>
  <c r="C281" i="2"/>
  <c r="D281" i="2"/>
  <c r="E281" i="2"/>
  <c r="F281" i="2"/>
  <c r="G281" i="2"/>
  <c r="H281" i="2"/>
  <c r="I281" i="2"/>
  <c r="J281" i="2"/>
  <c r="K281" i="2"/>
  <c r="L281" i="2"/>
  <c r="O281" i="2"/>
  <c r="P281" i="2"/>
  <c r="Q281" i="2"/>
  <c r="R281" i="2"/>
  <c r="C280" i="2"/>
  <c r="D280" i="2"/>
  <c r="E280" i="2"/>
  <c r="F280" i="2"/>
  <c r="G280" i="2"/>
  <c r="H280" i="2"/>
  <c r="I280" i="2"/>
  <c r="J280" i="2"/>
  <c r="K280" i="2"/>
  <c r="L280" i="2"/>
  <c r="O280" i="2"/>
  <c r="P280" i="2"/>
  <c r="Q280" i="2"/>
  <c r="R280" i="2"/>
  <c r="C279" i="2"/>
  <c r="D279" i="2"/>
  <c r="E279" i="2"/>
  <c r="F279" i="2"/>
  <c r="G279" i="2"/>
  <c r="H279" i="2"/>
  <c r="I279" i="2"/>
  <c r="J279" i="2"/>
  <c r="K279" i="2"/>
  <c r="L279" i="2"/>
  <c r="O279" i="2"/>
  <c r="P279" i="2"/>
  <c r="Q279" i="2"/>
  <c r="R279" i="2"/>
  <c r="C278" i="2"/>
  <c r="D278" i="2"/>
  <c r="E278" i="2"/>
  <c r="F278" i="2"/>
  <c r="G278" i="2"/>
  <c r="H278" i="2"/>
  <c r="I278" i="2"/>
  <c r="J278" i="2"/>
  <c r="K278" i="2"/>
  <c r="L278" i="2"/>
  <c r="O278" i="2"/>
  <c r="P278" i="2"/>
  <c r="Q278" i="2"/>
  <c r="R278" i="2"/>
  <c r="C277" i="2"/>
  <c r="D277" i="2"/>
  <c r="E277" i="2"/>
  <c r="F277" i="2"/>
  <c r="G277" i="2"/>
  <c r="H277" i="2"/>
  <c r="I277" i="2"/>
  <c r="J277" i="2"/>
  <c r="K277" i="2"/>
  <c r="L277" i="2"/>
  <c r="O277" i="2"/>
  <c r="P277" i="2"/>
  <c r="Q277" i="2"/>
  <c r="R277" i="2"/>
  <c r="C276" i="2"/>
  <c r="D276" i="2"/>
  <c r="E276" i="2"/>
  <c r="F276" i="2"/>
  <c r="G276" i="2"/>
  <c r="H276" i="2"/>
  <c r="I276" i="2"/>
  <c r="J276" i="2"/>
  <c r="K276" i="2"/>
  <c r="L276" i="2"/>
  <c r="O276" i="2"/>
  <c r="P276" i="2"/>
  <c r="Q276" i="2"/>
  <c r="R276" i="2"/>
  <c r="C275" i="2"/>
  <c r="D275" i="2"/>
  <c r="E275" i="2"/>
  <c r="F275" i="2"/>
  <c r="G275" i="2"/>
  <c r="H275" i="2"/>
  <c r="I275" i="2"/>
  <c r="J275" i="2"/>
  <c r="K275" i="2"/>
  <c r="L275" i="2"/>
  <c r="O275" i="2"/>
  <c r="P275" i="2"/>
  <c r="Q275" i="2"/>
  <c r="R275" i="2"/>
  <c r="C274" i="2"/>
  <c r="D274" i="2"/>
  <c r="E274" i="2"/>
  <c r="F274" i="2"/>
  <c r="G274" i="2"/>
  <c r="H274" i="2"/>
  <c r="I274" i="2"/>
  <c r="J274" i="2"/>
  <c r="K274" i="2"/>
  <c r="L274" i="2"/>
  <c r="O274" i="2"/>
  <c r="P274" i="2"/>
  <c r="Q274" i="2"/>
  <c r="R274" i="2"/>
  <c r="C273" i="2"/>
  <c r="D273" i="2"/>
  <c r="E273" i="2"/>
  <c r="F273" i="2"/>
  <c r="G273" i="2"/>
  <c r="H273" i="2"/>
  <c r="I273" i="2"/>
  <c r="J273" i="2"/>
  <c r="K273" i="2"/>
  <c r="L273" i="2"/>
  <c r="O273" i="2"/>
  <c r="P273" i="2"/>
  <c r="Q273" i="2"/>
  <c r="R273" i="2"/>
  <c r="C272" i="2"/>
  <c r="D272" i="2"/>
  <c r="E272" i="2"/>
  <c r="F272" i="2"/>
  <c r="G272" i="2"/>
  <c r="H272" i="2"/>
  <c r="I272" i="2"/>
  <c r="J272" i="2"/>
  <c r="K272" i="2"/>
  <c r="L272" i="2"/>
  <c r="O272" i="2"/>
  <c r="P272" i="2"/>
  <c r="Q272" i="2"/>
  <c r="R272" i="2"/>
  <c r="C271" i="2"/>
  <c r="D271" i="2"/>
  <c r="E271" i="2"/>
  <c r="F271" i="2"/>
  <c r="G271" i="2"/>
  <c r="H271" i="2"/>
  <c r="I271" i="2"/>
  <c r="J271" i="2"/>
  <c r="K271" i="2"/>
  <c r="L271" i="2"/>
  <c r="O271" i="2"/>
  <c r="P271" i="2"/>
  <c r="Q271" i="2"/>
  <c r="R271" i="2"/>
  <c r="C270" i="2"/>
  <c r="D270" i="2"/>
  <c r="E270" i="2"/>
  <c r="F270" i="2"/>
  <c r="G270" i="2"/>
  <c r="H270" i="2"/>
  <c r="I270" i="2"/>
  <c r="J270" i="2"/>
  <c r="K270" i="2"/>
  <c r="L270" i="2"/>
  <c r="O270" i="2"/>
  <c r="P270" i="2"/>
  <c r="Q270" i="2"/>
  <c r="R270" i="2"/>
  <c r="C269" i="2"/>
  <c r="D269" i="2"/>
  <c r="E269" i="2"/>
  <c r="F269" i="2"/>
  <c r="G269" i="2"/>
  <c r="H269" i="2"/>
  <c r="I269" i="2"/>
  <c r="J269" i="2"/>
  <c r="K269" i="2"/>
  <c r="L269" i="2"/>
  <c r="O269" i="2"/>
  <c r="P269" i="2"/>
  <c r="Q269" i="2"/>
  <c r="R269" i="2"/>
  <c r="C268" i="2"/>
  <c r="D268" i="2"/>
  <c r="E268" i="2"/>
  <c r="F268" i="2"/>
  <c r="G268" i="2"/>
  <c r="H268" i="2"/>
  <c r="I268" i="2"/>
  <c r="J268" i="2"/>
  <c r="K268" i="2"/>
  <c r="L268" i="2"/>
  <c r="O268" i="2"/>
  <c r="P268" i="2"/>
  <c r="Q268" i="2"/>
  <c r="R268" i="2"/>
  <c r="C267" i="2"/>
  <c r="D267" i="2"/>
  <c r="E267" i="2"/>
  <c r="F267" i="2"/>
  <c r="G267" i="2"/>
  <c r="H267" i="2"/>
  <c r="I267" i="2"/>
  <c r="J267" i="2"/>
  <c r="K267" i="2"/>
  <c r="L267" i="2"/>
  <c r="O267" i="2"/>
  <c r="P267" i="2"/>
  <c r="Q267" i="2"/>
  <c r="R267" i="2"/>
  <c r="C266" i="2"/>
  <c r="D266" i="2"/>
  <c r="E266" i="2"/>
  <c r="F266" i="2"/>
  <c r="G266" i="2"/>
  <c r="H266" i="2"/>
  <c r="I266" i="2"/>
  <c r="J266" i="2"/>
  <c r="K266" i="2"/>
  <c r="L266" i="2"/>
  <c r="O266" i="2"/>
  <c r="P266" i="2"/>
  <c r="Q266" i="2"/>
  <c r="R266" i="2"/>
  <c r="A376" i="5"/>
  <c r="F376" i="5"/>
  <c r="I376" i="5"/>
  <c r="K376" i="5"/>
  <c r="A372" i="5"/>
  <c r="F372" i="5"/>
  <c r="I372" i="5"/>
  <c r="K372" i="5"/>
  <c r="A370" i="5"/>
  <c r="F370" i="5"/>
  <c r="I370" i="5"/>
  <c r="X370" i="5" s="1"/>
  <c r="K370" i="5"/>
  <c r="A368" i="5"/>
  <c r="F368" i="5"/>
  <c r="I368" i="5"/>
  <c r="K368" i="5"/>
  <c r="A366" i="5"/>
  <c r="F366" i="5"/>
  <c r="I366" i="5"/>
  <c r="K366" i="5"/>
  <c r="A364" i="5"/>
  <c r="F364" i="5"/>
  <c r="I364" i="5"/>
  <c r="K364" i="5"/>
  <c r="A378" i="5"/>
  <c r="F378" i="5"/>
  <c r="I378" i="5"/>
  <c r="X378" i="5" s="1"/>
  <c r="K378" i="5"/>
  <c r="A377" i="5"/>
  <c r="F377" i="5"/>
  <c r="I377" i="5"/>
  <c r="X377" i="5" s="1"/>
  <c r="K377" i="5"/>
  <c r="A375" i="5"/>
  <c r="F375" i="5"/>
  <c r="I375" i="5"/>
  <c r="K375" i="5"/>
  <c r="A374" i="5"/>
  <c r="F374" i="5"/>
  <c r="I374" i="5"/>
  <c r="K374" i="5"/>
  <c r="A373" i="5"/>
  <c r="F373" i="5"/>
  <c r="I373" i="5"/>
  <c r="K373" i="5"/>
  <c r="A371" i="5"/>
  <c r="F371" i="5"/>
  <c r="I371" i="5"/>
  <c r="K371" i="5"/>
  <c r="A369" i="5"/>
  <c r="F369" i="5"/>
  <c r="I369" i="5"/>
  <c r="K369" i="5"/>
  <c r="A367" i="5"/>
  <c r="F367" i="5"/>
  <c r="I367" i="5"/>
  <c r="K367" i="5"/>
  <c r="A365" i="5"/>
  <c r="F365" i="5"/>
  <c r="I365" i="5"/>
  <c r="K365" i="5"/>
  <c r="A363" i="5"/>
  <c r="F363" i="5"/>
  <c r="I363" i="5"/>
  <c r="X363" i="5" s="1"/>
  <c r="K363" i="5"/>
  <c r="A362" i="5"/>
  <c r="F362" i="5"/>
  <c r="I362" i="5"/>
  <c r="K362" i="5"/>
  <c r="A353" i="5"/>
  <c r="F353" i="5"/>
  <c r="I353" i="5"/>
  <c r="X353" i="5" s="1"/>
  <c r="K353" i="5"/>
  <c r="A351" i="5"/>
  <c r="F351" i="5"/>
  <c r="I351" i="5"/>
  <c r="K351" i="5"/>
  <c r="A349" i="5"/>
  <c r="F349" i="5"/>
  <c r="I349" i="5"/>
  <c r="K349" i="5"/>
  <c r="A361" i="5"/>
  <c r="F361" i="5"/>
  <c r="I361" i="5"/>
  <c r="K361" i="5"/>
  <c r="A360" i="5"/>
  <c r="F360" i="5"/>
  <c r="I360" i="5"/>
  <c r="X360" i="5" s="1"/>
  <c r="K360" i="5"/>
  <c r="A359" i="5"/>
  <c r="F359" i="5"/>
  <c r="I359" i="5"/>
  <c r="K359" i="5"/>
  <c r="A358" i="5"/>
  <c r="F358" i="5"/>
  <c r="I358" i="5"/>
  <c r="K358" i="5"/>
  <c r="A357" i="5"/>
  <c r="F357" i="5"/>
  <c r="I357" i="5"/>
  <c r="K357" i="5"/>
  <c r="A356" i="5"/>
  <c r="F356" i="5"/>
  <c r="I356" i="5"/>
  <c r="X356" i="5" s="1"/>
  <c r="K356" i="5"/>
  <c r="A355" i="5"/>
  <c r="F355" i="5"/>
  <c r="I355" i="5"/>
  <c r="K355" i="5"/>
  <c r="A354" i="5"/>
  <c r="F354" i="5"/>
  <c r="I354" i="5"/>
  <c r="X354" i="5" s="1"/>
  <c r="K354" i="5"/>
  <c r="A352" i="5"/>
  <c r="F352" i="5"/>
  <c r="I352" i="5"/>
  <c r="K352" i="5"/>
  <c r="A350" i="5"/>
  <c r="F350" i="5"/>
  <c r="I350" i="5"/>
  <c r="X350" i="5" s="1"/>
  <c r="K350" i="5"/>
  <c r="A348" i="5"/>
  <c r="F348" i="5"/>
  <c r="I348" i="5"/>
  <c r="X348" i="5" s="1"/>
  <c r="K348" i="5"/>
  <c r="C76" i="2"/>
  <c r="C77" i="2"/>
  <c r="C78" i="2"/>
  <c r="C79" i="2"/>
  <c r="C80" i="2"/>
  <c r="C81" i="2"/>
  <c r="C82" i="2"/>
  <c r="C83" i="2"/>
  <c r="C84" i="2"/>
  <c r="C85" i="2"/>
  <c r="C86" i="2"/>
  <c r="C66" i="2"/>
  <c r="C67" i="2"/>
  <c r="C68" i="2"/>
  <c r="C69" i="2"/>
  <c r="C70" i="2"/>
  <c r="C71" i="2"/>
  <c r="C72" i="2"/>
  <c r="C73" i="2"/>
  <c r="C74" i="2"/>
  <c r="C75" i="2"/>
  <c r="D76" i="2"/>
  <c r="D77" i="2"/>
  <c r="D78" i="2"/>
  <c r="D79" i="2"/>
  <c r="D80" i="2"/>
  <c r="D81" i="2"/>
  <c r="D82" i="2"/>
  <c r="D83" i="2"/>
  <c r="D84" i="2"/>
  <c r="D85" i="2"/>
  <c r="D86" i="2"/>
  <c r="D66" i="2"/>
  <c r="D67" i="2"/>
  <c r="D68" i="2"/>
  <c r="D69" i="2"/>
  <c r="D70" i="2"/>
  <c r="D71" i="2"/>
  <c r="D72" i="2"/>
  <c r="D73" i="2"/>
  <c r="D74" i="2"/>
  <c r="D75" i="2"/>
  <c r="E76" i="2"/>
  <c r="E77" i="2"/>
  <c r="E78" i="2"/>
  <c r="E79" i="2"/>
  <c r="E80" i="2"/>
  <c r="E81" i="2"/>
  <c r="E82" i="2"/>
  <c r="E83" i="2"/>
  <c r="E84" i="2"/>
  <c r="E85" i="2"/>
  <c r="E86" i="2"/>
  <c r="E66" i="2"/>
  <c r="E67" i="2"/>
  <c r="E68" i="2"/>
  <c r="E69" i="2"/>
  <c r="E70" i="2"/>
  <c r="E71" i="2"/>
  <c r="E72" i="2"/>
  <c r="E73" i="2"/>
  <c r="E74" i="2"/>
  <c r="E75" i="2"/>
  <c r="F76" i="2"/>
  <c r="F77" i="2"/>
  <c r="F78" i="2"/>
  <c r="F79" i="2"/>
  <c r="F80" i="2"/>
  <c r="F81" i="2"/>
  <c r="F82" i="2"/>
  <c r="F83" i="2"/>
  <c r="F84" i="2"/>
  <c r="F85" i="2"/>
  <c r="F86" i="2"/>
  <c r="F66" i="2"/>
  <c r="F67" i="2"/>
  <c r="F68" i="2"/>
  <c r="F69" i="2"/>
  <c r="F70" i="2"/>
  <c r="F71" i="2"/>
  <c r="F72" i="2"/>
  <c r="F73" i="2"/>
  <c r="F74" i="2"/>
  <c r="F75" i="2"/>
  <c r="G76" i="2"/>
  <c r="G77" i="2"/>
  <c r="G78" i="2"/>
  <c r="G79" i="2"/>
  <c r="G80" i="2"/>
  <c r="G81" i="2"/>
  <c r="G82" i="2"/>
  <c r="G83" i="2"/>
  <c r="G84" i="2"/>
  <c r="G85" i="2"/>
  <c r="G86" i="2"/>
  <c r="G66" i="2"/>
  <c r="G67" i="2"/>
  <c r="G68" i="2"/>
  <c r="G69" i="2"/>
  <c r="G70" i="2"/>
  <c r="G71" i="2"/>
  <c r="G72" i="2"/>
  <c r="G73" i="2"/>
  <c r="G74" i="2"/>
  <c r="G75" i="2"/>
  <c r="H76" i="2"/>
  <c r="H77" i="2"/>
  <c r="H78" i="2"/>
  <c r="H79" i="2"/>
  <c r="H80" i="2"/>
  <c r="H81" i="2"/>
  <c r="H82" i="2"/>
  <c r="H83" i="2"/>
  <c r="H84" i="2"/>
  <c r="H85" i="2"/>
  <c r="H86" i="2"/>
  <c r="H66" i="2"/>
  <c r="H67" i="2"/>
  <c r="H68" i="2"/>
  <c r="H69" i="2"/>
  <c r="H70" i="2"/>
  <c r="H71" i="2"/>
  <c r="H72" i="2"/>
  <c r="H73" i="2"/>
  <c r="H74" i="2"/>
  <c r="H75" i="2"/>
  <c r="I76" i="2"/>
  <c r="I77" i="2"/>
  <c r="I78" i="2"/>
  <c r="I79" i="2"/>
  <c r="I80" i="2"/>
  <c r="I81" i="2"/>
  <c r="I82" i="2"/>
  <c r="I83" i="2"/>
  <c r="I84" i="2"/>
  <c r="I85" i="2"/>
  <c r="I86" i="2"/>
  <c r="I66" i="2"/>
  <c r="I67" i="2"/>
  <c r="I68" i="2"/>
  <c r="I69" i="2"/>
  <c r="I70" i="2"/>
  <c r="I71" i="2"/>
  <c r="I72" i="2"/>
  <c r="I73" i="2"/>
  <c r="I74" i="2"/>
  <c r="I75" i="2"/>
  <c r="J76" i="2"/>
  <c r="J77" i="2"/>
  <c r="J78" i="2"/>
  <c r="J79" i="2"/>
  <c r="J80" i="2"/>
  <c r="J81" i="2"/>
  <c r="J82" i="2"/>
  <c r="J83" i="2"/>
  <c r="J84" i="2"/>
  <c r="J85" i="2"/>
  <c r="J86" i="2"/>
  <c r="J66" i="2"/>
  <c r="J67" i="2"/>
  <c r="J68" i="2"/>
  <c r="J69" i="2"/>
  <c r="J70" i="2"/>
  <c r="J71" i="2"/>
  <c r="J72" i="2"/>
  <c r="J73" i="2"/>
  <c r="J74" i="2"/>
  <c r="J75" i="2"/>
  <c r="K76" i="2"/>
  <c r="K77" i="2"/>
  <c r="K78" i="2"/>
  <c r="K79" i="2"/>
  <c r="K80" i="2"/>
  <c r="K81" i="2"/>
  <c r="K82" i="2"/>
  <c r="K83" i="2"/>
  <c r="K84" i="2"/>
  <c r="K85" i="2"/>
  <c r="K86" i="2"/>
  <c r="K66" i="2"/>
  <c r="K67" i="2"/>
  <c r="K68" i="2"/>
  <c r="K69" i="2"/>
  <c r="K70" i="2"/>
  <c r="K71" i="2"/>
  <c r="K72" i="2"/>
  <c r="K73" i="2"/>
  <c r="K74" i="2"/>
  <c r="K75" i="2"/>
  <c r="L76" i="2"/>
  <c r="L77" i="2"/>
  <c r="L78" i="2"/>
  <c r="L79" i="2"/>
  <c r="L80" i="2"/>
  <c r="L81" i="2"/>
  <c r="L82" i="2"/>
  <c r="L83" i="2"/>
  <c r="L84" i="2"/>
  <c r="L85" i="2"/>
  <c r="L86" i="2"/>
  <c r="L66" i="2"/>
  <c r="L67" i="2"/>
  <c r="L68" i="2"/>
  <c r="L69" i="2"/>
  <c r="L70" i="2"/>
  <c r="L71" i="2"/>
  <c r="L72" i="2"/>
  <c r="L73" i="2"/>
  <c r="L74" i="2"/>
  <c r="L75" i="2"/>
  <c r="O76" i="2"/>
  <c r="O77" i="2"/>
  <c r="O78" i="2"/>
  <c r="O79" i="2"/>
  <c r="O80" i="2"/>
  <c r="O81" i="2"/>
  <c r="O82" i="2"/>
  <c r="O83" i="2"/>
  <c r="O84" i="2"/>
  <c r="O85" i="2"/>
  <c r="O86" i="2"/>
  <c r="O66" i="2"/>
  <c r="O67" i="2"/>
  <c r="O68" i="2"/>
  <c r="O69" i="2"/>
  <c r="O70" i="2"/>
  <c r="O71" i="2"/>
  <c r="O72" i="2"/>
  <c r="O73" i="2"/>
  <c r="O74" i="2"/>
  <c r="O75" i="2"/>
  <c r="P76" i="2"/>
  <c r="P77" i="2"/>
  <c r="P78" i="2"/>
  <c r="P79" i="2"/>
  <c r="P80" i="2"/>
  <c r="P81" i="2"/>
  <c r="P82" i="2"/>
  <c r="P83" i="2"/>
  <c r="P84" i="2"/>
  <c r="P85" i="2"/>
  <c r="P86" i="2"/>
  <c r="P66" i="2"/>
  <c r="P67" i="2"/>
  <c r="P68" i="2"/>
  <c r="P69" i="2"/>
  <c r="P70" i="2"/>
  <c r="P71" i="2"/>
  <c r="P72" i="2"/>
  <c r="P73" i="2"/>
  <c r="P74" i="2"/>
  <c r="P75" i="2"/>
  <c r="Q76" i="2"/>
  <c r="Q77" i="2"/>
  <c r="Q78" i="2"/>
  <c r="Q79" i="2"/>
  <c r="Q80" i="2"/>
  <c r="Q81" i="2"/>
  <c r="Q82" i="2"/>
  <c r="Q83" i="2"/>
  <c r="Q84" i="2"/>
  <c r="Q85" i="2"/>
  <c r="Q86" i="2"/>
  <c r="Q66" i="2"/>
  <c r="Q67" i="2"/>
  <c r="Q68" i="2"/>
  <c r="Q69" i="2"/>
  <c r="Q70" i="2"/>
  <c r="Q71" i="2"/>
  <c r="Q72" i="2"/>
  <c r="Q73" i="2"/>
  <c r="Q74" i="2"/>
  <c r="Q75" i="2"/>
  <c r="R76" i="2"/>
  <c r="R77" i="2"/>
  <c r="R78" i="2"/>
  <c r="R79" i="2"/>
  <c r="R80" i="2"/>
  <c r="R81" i="2"/>
  <c r="R82" i="2"/>
  <c r="R83" i="2"/>
  <c r="R84" i="2"/>
  <c r="R85" i="2"/>
  <c r="R86" i="2"/>
  <c r="R66" i="2"/>
  <c r="R67" i="2"/>
  <c r="R68" i="2"/>
  <c r="R69" i="2"/>
  <c r="R70" i="2"/>
  <c r="R71" i="2"/>
  <c r="R72" i="2"/>
  <c r="R73" i="2"/>
  <c r="R74" i="2"/>
  <c r="R75" i="2"/>
  <c r="A65" i="5"/>
  <c r="F65" i="5"/>
  <c r="I65" i="5"/>
  <c r="K65" i="5"/>
  <c r="A63" i="5"/>
  <c r="F63" i="5"/>
  <c r="I63" i="5"/>
  <c r="K63" i="5"/>
  <c r="A61" i="5"/>
  <c r="F61" i="5"/>
  <c r="I61" i="5"/>
  <c r="K61" i="5"/>
  <c r="A59" i="5"/>
  <c r="F59" i="5"/>
  <c r="I59" i="5"/>
  <c r="K59" i="5"/>
  <c r="A57" i="5"/>
  <c r="F57" i="5"/>
  <c r="I57" i="5"/>
  <c r="K57" i="5"/>
  <c r="A55" i="5"/>
  <c r="F55" i="5"/>
  <c r="I55" i="5"/>
  <c r="K55" i="5"/>
  <c r="A69" i="5"/>
  <c r="F69" i="5"/>
  <c r="I69" i="5"/>
  <c r="X69" i="5" s="1"/>
  <c r="K69" i="5"/>
  <c r="A68" i="5"/>
  <c r="F68" i="5"/>
  <c r="I68" i="5"/>
  <c r="X68" i="5" s="1"/>
  <c r="K68" i="5"/>
  <c r="A67" i="5"/>
  <c r="F67" i="5"/>
  <c r="I67" i="5"/>
  <c r="K67" i="5"/>
  <c r="A66" i="5"/>
  <c r="F66" i="5"/>
  <c r="I66" i="5"/>
  <c r="K66" i="5"/>
  <c r="A64" i="5"/>
  <c r="F64" i="5"/>
  <c r="I64" i="5"/>
  <c r="X64" i="5" s="1"/>
  <c r="K64" i="5"/>
  <c r="A62" i="5"/>
  <c r="F62" i="5"/>
  <c r="I62" i="5"/>
  <c r="K62" i="5"/>
  <c r="A60" i="5"/>
  <c r="F60" i="5"/>
  <c r="I60" i="5"/>
  <c r="X60" i="5" s="1"/>
  <c r="K60" i="5"/>
  <c r="A58" i="5"/>
  <c r="F58" i="5"/>
  <c r="I58" i="5"/>
  <c r="X58" i="5" s="1"/>
  <c r="K58" i="5"/>
  <c r="A56" i="5"/>
  <c r="F56" i="5"/>
  <c r="I56" i="5"/>
  <c r="K56" i="5"/>
  <c r="A54" i="5"/>
  <c r="F54" i="5"/>
  <c r="I54" i="5"/>
  <c r="K54" i="5"/>
  <c r="I72" i="5"/>
  <c r="A85" i="5"/>
  <c r="F85" i="5"/>
  <c r="I85" i="5"/>
  <c r="K85" i="5"/>
  <c r="A78" i="5"/>
  <c r="F78" i="5"/>
  <c r="I78" i="5"/>
  <c r="K78" i="5"/>
  <c r="A76" i="5"/>
  <c r="F76" i="5"/>
  <c r="I76" i="5"/>
  <c r="K76" i="5"/>
  <c r="A74" i="5"/>
  <c r="F74" i="5"/>
  <c r="I74" i="5"/>
  <c r="K74" i="5"/>
  <c r="A80" i="5"/>
  <c r="F80" i="5"/>
  <c r="I80" i="5"/>
  <c r="K80" i="5"/>
  <c r="A84" i="5"/>
  <c r="F84" i="5"/>
  <c r="I84" i="5"/>
  <c r="K84" i="5"/>
  <c r="A83" i="5"/>
  <c r="F83" i="5"/>
  <c r="I83" i="5"/>
  <c r="K83" i="5"/>
  <c r="A82" i="5"/>
  <c r="F82" i="5"/>
  <c r="I82" i="5"/>
  <c r="K82" i="5"/>
  <c r="A81" i="5"/>
  <c r="F81" i="5"/>
  <c r="I81" i="5"/>
  <c r="K81" i="5"/>
  <c r="A79" i="5"/>
  <c r="F79" i="5"/>
  <c r="I79" i="5"/>
  <c r="K79" i="5"/>
  <c r="A77" i="5"/>
  <c r="F77" i="5"/>
  <c r="I77" i="5"/>
  <c r="K77" i="5"/>
  <c r="A75" i="5"/>
  <c r="F75" i="5"/>
  <c r="I75" i="5"/>
  <c r="X75" i="5" s="1"/>
  <c r="K75" i="5"/>
  <c r="A73" i="5"/>
  <c r="F73" i="5"/>
  <c r="I73" i="5"/>
  <c r="K73" i="5"/>
  <c r="A72" i="5"/>
  <c r="F72" i="5"/>
  <c r="K72" i="5"/>
  <c r="A71" i="5"/>
  <c r="F71" i="5"/>
  <c r="I71" i="5"/>
  <c r="K71" i="5"/>
  <c r="A70" i="5"/>
  <c r="F70" i="5"/>
  <c r="I70" i="5"/>
  <c r="K70" i="5"/>
  <c r="C265" i="2"/>
  <c r="D265" i="2"/>
  <c r="E265" i="2"/>
  <c r="F265" i="2"/>
  <c r="G265" i="2"/>
  <c r="H265" i="2"/>
  <c r="I265" i="2"/>
  <c r="J265" i="2"/>
  <c r="K265" i="2"/>
  <c r="L265" i="2"/>
  <c r="O265" i="2"/>
  <c r="P265" i="2"/>
  <c r="Q265" i="2"/>
  <c r="R265" i="2"/>
  <c r="C264" i="2"/>
  <c r="D264" i="2"/>
  <c r="E264" i="2"/>
  <c r="F264" i="2"/>
  <c r="G264" i="2"/>
  <c r="H264" i="2"/>
  <c r="I264" i="2"/>
  <c r="J264" i="2"/>
  <c r="K264" i="2"/>
  <c r="L264" i="2"/>
  <c r="O264" i="2"/>
  <c r="P264" i="2"/>
  <c r="Q264" i="2"/>
  <c r="R264" i="2"/>
  <c r="C263" i="2"/>
  <c r="D263" i="2"/>
  <c r="E263" i="2"/>
  <c r="F263" i="2"/>
  <c r="G263" i="2"/>
  <c r="H263" i="2"/>
  <c r="I263" i="2"/>
  <c r="J263" i="2"/>
  <c r="K263" i="2"/>
  <c r="L263" i="2"/>
  <c r="O263" i="2"/>
  <c r="P263" i="2"/>
  <c r="Q263" i="2"/>
  <c r="R263" i="2"/>
  <c r="C262" i="2"/>
  <c r="D262" i="2"/>
  <c r="E262" i="2"/>
  <c r="F262" i="2"/>
  <c r="G262" i="2"/>
  <c r="H262" i="2"/>
  <c r="I262" i="2"/>
  <c r="J262" i="2"/>
  <c r="K262" i="2"/>
  <c r="L262" i="2"/>
  <c r="O262" i="2"/>
  <c r="P262" i="2"/>
  <c r="Q262" i="2"/>
  <c r="R262" i="2"/>
  <c r="C261" i="2"/>
  <c r="D261" i="2"/>
  <c r="E261" i="2"/>
  <c r="F261" i="2"/>
  <c r="G261" i="2"/>
  <c r="H261" i="2"/>
  <c r="I261" i="2"/>
  <c r="J261" i="2"/>
  <c r="K261" i="2"/>
  <c r="L261" i="2"/>
  <c r="O261" i="2"/>
  <c r="P261" i="2"/>
  <c r="Q261" i="2"/>
  <c r="R261" i="2"/>
  <c r="C260" i="2"/>
  <c r="D260" i="2"/>
  <c r="E260" i="2"/>
  <c r="F260" i="2"/>
  <c r="G260" i="2"/>
  <c r="H260" i="2"/>
  <c r="I260" i="2"/>
  <c r="J260" i="2"/>
  <c r="K260" i="2"/>
  <c r="L260" i="2"/>
  <c r="O260" i="2"/>
  <c r="P260" i="2"/>
  <c r="Q260" i="2"/>
  <c r="R260" i="2"/>
  <c r="C259" i="2"/>
  <c r="D259" i="2"/>
  <c r="E259" i="2"/>
  <c r="F259" i="2"/>
  <c r="G259" i="2"/>
  <c r="H259" i="2"/>
  <c r="I259" i="2"/>
  <c r="J259" i="2"/>
  <c r="K259" i="2"/>
  <c r="L259" i="2"/>
  <c r="O259" i="2"/>
  <c r="P259" i="2"/>
  <c r="Q259" i="2"/>
  <c r="R259" i="2"/>
  <c r="C258" i="2"/>
  <c r="D258" i="2"/>
  <c r="E258" i="2"/>
  <c r="F258" i="2"/>
  <c r="G258" i="2"/>
  <c r="H258" i="2"/>
  <c r="I258" i="2"/>
  <c r="J258" i="2"/>
  <c r="K258" i="2"/>
  <c r="L258" i="2"/>
  <c r="O258" i="2"/>
  <c r="P258" i="2"/>
  <c r="Q258" i="2"/>
  <c r="R258" i="2"/>
  <c r="C257" i="2"/>
  <c r="D257" i="2"/>
  <c r="E257" i="2"/>
  <c r="F257" i="2"/>
  <c r="G257" i="2"/>
  <c r="H257" i="2"/>
  <c r="I257" i="2"/>
  <c r="J257" i="2"/>
  <c r="K257" i="2"/>
  <c r="L257" i="2"/>
  <c r="O257" i="2"/>
  <c r="P257" i="2"/>
  <c r="Q257" i="2"/>
  <c r="R257" i="2"/>
  <c r="C256" i="2"/>
  <c r="D256" i="2"/>
  <c r="E256" i="2"/>
  <c r="F256" i="2"/>
  <c r="G256" i="2"/>
  <c r="H256" i="2"/>
  <c r="I256" i="2"/>
  <c r="J256" i="2"/>
  <c r="K256" i="2"/>
  <c r="L256" i="2"/>
  <c r="O256" i="2"/>
  <c r="P256" i="2"/>
  <c r="Q256" i="2"/>
  <c r="R256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P87" i="2"/>
  <c r="Q87" i="2"/>
  <c r="R87" i="2"/>
  <c r="O87" i="2"/>
  <c r="I341" i="5"/>
  <c r="A347" i="5"/>
  <c r="F347" i="5"/>
  <c r="I347" i="5"/>
  <c r="K347" i="5"/>
  <c r="A346" i="5"/>
  <c r="F346" i="5"/>
  <c r="I346" i="5"/>
  <c r="K346" i="5"/>
  <c r="A345" i="5"/>
  <c r="F345" i="5"/>
  <c r="I345" i="5"/>
  <c r="K345" i="5"/>
  <c r="A344" i="5"/>
  <c r="F344" i="5"/>
  <c r="I344" i="5"/>
  <c r="K344" i="5"/>
  <c r="A343" i="5"/>
  <c r="F343" i="5"/>
  <c r="I343" i="5"/>
  <c r="X343" i="5" s="1"/>
  <c r="K343" i="5"/>
  <c r="A342" i="5"/>
  <c r="F342" i="5"/>
  <c r="I342" i="5"/>
  <c r="X342" i="5" s="1"/>
  <c r="K342" i="5"/>
  <c r="A341" i="5"/>
  <c r="F341" i="5"/>
  <c r="K341" i="5"/>
  <c r="A340" i="5"/>
  <c r="F340" i="5"/>
  <c r="I340" i="5"/>
  <c r="K340" i="5"/>
  <c r="A339" i="5"/>
  <c r="F339" i="5"/>
  <c r="I339" i="5"/>
  <c r="K339" i="5"/>
  <c r="A338" i="5"/>
  <c r="F338" i="5"/>
  <c r="I338" i="5"/>
  <c r="K338" i="5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87" i="2"/>
  <c r="K87" i="2"/>
  <c r="L87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C255" i="2"/>
  <c r="D255" i="2"/>
  <c r="E255" i="2"/>
  <c r="F255" i="2"/>
  <c r="G255" i="2"/>
  <c r="H255" i="2"/>
  <c r="C254" i="2"/>
  <c r="D254" i="2"/>
  <c r="E254" i="2"/>
  <c r="F254" i="2"/>
  <c r="G254" i="2"/>
  <c r="H254" i="2"/>
  <c r="C253" i="2"/>
  <c r="D253" i="2"/>
  <c r="E253" i="2"/>
  <c r="F253" i="2"/>
  <c r="G253" i="2"/>
  <c r="H253" i="2"/>
  <c r="C252" i="2"/>
  <c r="D252" i="2"/>
  <c r="E252" i="2"/>
  <c r="F252" i="2"/>
  <c r="G252" i="2"/>
  <c r="H252" i="2"/>
  <c r="C251" i="2"/>
  <c r="D251" i="2"/>
  <c r="E251" i="2"/>
  <c r="F251" i="2"/>
  <c r="G251" i="2"/>
  <c r="H251" i="2"/>
  <c r="C250" i="2"/>
  <c r="D250" i="2"/>
  <c r="E250" i="2"/>
  <c r="F250" i="2"/>
  <c r="G250" i="2"/>
  <c r="H250" i="2"/>
  <c r="C249" i="2"/>
  <c r="D249" i="2"/>
  <c r="E249" i="2"/>
  <c r="F249" i="2"/>
  <c r="G249" i="2"/>
  <c r="H249" i="2"/>
  <c r="C248" i="2"/>
  <c r="D248" i="2"/>
  <c r="E248" i="2"/>
  <c r="F248" i="2"/>
  <c r="G248" i="2"/>
  <c r="H248" i="2"/>
  <c r="C247" i="2"/>
  <c r="D247" i="2"/>
  <c r="E247" i="2"/>
  <c r="F247" i="2"/>
  <c r="G247" i="2"/>
  <c r="H247" i="2"/>
  <c r="C246" i="2"/>
  <c r="D246" i="2"/>
  <c r="E246" i="2"/>
  <c r="F246" i="2"/>
  <c r="G246" i="2"/>
  <c r="H246" i="2"/>
  <c r="C245" i="2"/>
  <c r="D245" i="2"/>
  <c r="E245" i="2"/>
  <c r="F245" i="2"/>
  <c r="G245" i="2"/>
  <c r="H245" i="2"/>
  <c r="A333" i="5"/>
  <c r="F333" i="5"/>
  <c r="I333" i="5"/>
  <c r="X333" i="5" s="1"/>
  <c r="K333" i="5"/>
  <c r="A331" i="5"/>
  <c r="F331" i="5"/>
  <c r="I331" i="5"/>
  <c r="K331" i="5"/>
  <c r="A329" i="5"/>
  <c r="F329" i="5"/>
  <c r="I329" i="5"/>
  <c r="X329" i="5" s="1"/>
  <c r="K329" i="5"/>
  <c r="A327" i="5"/>
  <c r="F327" i="5"/>
  <c r="I327" i="5"/>
  <c r="K327" i="5"/>
  <c r="I332" i="5"/>
  <c r="X332" i="5" s="1"/>
  <c r="A337" i="5"/>
  <c r="F337" i="5"/>
  <c r="I337" i="5"/>
  <c r="X337" i="5" s="1"/>
  <c r="K337" i="5"/>
  <c r="A336" i="5"/>
  <c r="F336" i="5"/>
  <c r="I336" i="5"/>
  <c r="K336" i="5"/>
  <c r="A335" i="5"/>
  <c r="F335" i="5"/>
  <c r="I335" i="5"/>
  <c r="K335" i="5"/>
  <c r="A334" i="5"/>
  <c r="F334" i="5"/>
  <c r="I334" i="5"/>
  <c r="X334" i="5" s="1"/>
  <c r="K334" i="5"/>
  <c r="A332" i="5"/>
  <c r="F332" i="5"/>
  <c r="K332" i="5"/>
  <c r="A330" i="5"/>
  <c r="F330" i="5"/>
  <c r="I330" i="5"/>
  <c r="K330" i="5"/>
  <c r="A328" i="5"/>
  <c r="F328" i="5"/>
  <c r="I328" i="5"/>
  <c r="X328" i="5" s="1"/>
  <c r="K328" i="5"/>
  <c r="A326" i="5"/>
  <c r="F326" i="5"/>
  <c r="I326" i="5"/>
  <c r="K326" i="5"/>
  <c r="A325" i="5"/>
  <c r="F325" i="5"/>
  <c r="I325" i="5"/>
  <c r="K325" i="5"/>
  <c r="A324" i="5"/>
  <c r="F324" i="5"/>
  <c r="I324" i="5"/>
  <c r="K324" i="5"/>
  <c r="A323" i="5"/>
  <c r="F323" i="5"/>
  <c r="I323" i="5"/>
  <c r="K323" i="5"/>
  <c r="C244" i="2"/>
  <c r="D244" i="2"/>
  <c r="E244" i="2"/>
  <c r="F244" i="2"/>
  <c r="G244" i="2"/>
  <c r="H244" i="2"/>
  <c r="C243" i="2"/>
  <c r="D243" i="2"/>
  <c r="E243" i="2"/>
  <c r="F243" i="2"/>
  <c r="G243" i="2"/>
  <c r="H243" i="2"/>
  <c r="C242" i="2"/>
  <c r="D242" i="2"/>
  <c r="E242" i="2"/>
  <c r="F242" i="2"/>
  <c r="G242" i="2"/>
  <c r="H242" i="2"/>
  <c r="C241" i="2"/>
  <c r="D241" i="2"/>
  <c r="E241" i="2"/>
  <c r="F241" i="2"/>
  <c r="G241" i="2"/>
  <c r="H241" i="2"/>
  <c r="C240" i="2"/>
  <c r="D240" i="2"/>
  <c r="E240" i="2"/>
  <c r="F240" i="2"/>
  <c r="G240" i="2"/>
  <c r="H240" i="2"/>
  <c r="C239" i="2"/>
  <c r="D239" i="2"/>
  <c r="E239" i="2"/>
  <c r="F239" i="2"/>
  <c r="G239" i="2"/>
  <c r="H239" i="2"/>
  <c r="C238" i="2"/>
  <c r="D238" i="2"/>
  <c r="E238" i="2"/>
  <c r="F238" i="2"/>
  <c r="G238" i="2"/>
  <c r="H238" i="2"/>
  <c r="C237" i="2"/>
  <c r="D237" i="2"/>
  <c r="E237" i="2"/>
  <c r="F237" i="2"/>
  <c r="G237" i="2"/>
  <c r="H237" i="2"/>
  <c r="C236" i="2"/>
  <c r="D236" i="2"/>
  <c r="E236" i="2"/>
  <c r="F236" i="2"/>
  <c r="G236" i="2"/>
  <c r="H236" i="2"/>
  <c r="A322" i="5"/>
  <c r="F322" i="5"/>
  <c r="I322" i="5"/>
  <c r="X322" i="5" s="1"/>
  <c r="K322" i="5"/>
  <c r="A321" i="5"/>
  <c r="F321" i="5"/>
  <c r="I321" i="5"/>
  <c r="X321" i="5" s="1"/>
  <c r="K321" i="5"/>
  <c r="A320" i="5"/>
  <c r="F320" i="5"/>
  <c r="I320" i="5"/>
  <c r="K320" i="5"/>
  <c r="A319" i="5"/>
  <c r="F319" i="5"/>
  <c r="I319" i="5"/>
  <c r="K319" i="5"/>
  <c r="A318" i="5"/>
  <c r="F318" i="5"/>
  <c r="I318" i="5"/>
  <c r="K318" i="5"/>
  <c r="A317" i="5"/>
  <c r="F317" i="5"/>
  <c r="I317" i="5"/>
  <c r="K317" i="5"/>
  <c r="A316" i="5"/>
  <c r="F316" i="5"/>
  <c r="I316" i="5"/>
  <c r="K316" i="5"/>
  <c r="A315" i="5"/>
  <c r="F315" i="5"/>
  <c r="I315" i="5"/>
  <c r="X315" i="5" s="1"/>
  <c r="K315" i="5"/>
  <c r="A314" i="5"/>
  <c r="F314" i="5"/>
  <c r="I314" i="5"/>
  <c r="K314" i="5"/>
  <c r="C235" i="2"/>
  <c r="D235" i="2"/>
  <c r="E235" i="2"/>
  <c r="F235" i="2"/>
  <c r="G235" i="2"/>
  <c r="H235" i="2"/>
  <c r="C234" i="2"/>
  <c r="D234" i="2"/>
  <c r="E234" i="2"/>
  <c r="F234" i="2"/>
  <c r="G234" i="2"/>
  <c r="H234" i="2"/>
  <c r="C233" i="2"/>
  <c r="D233" i="2"/>
  <c r="E233" i="2"/>
  <c r="F233" i="2"/>
  <c r="G233" i="2"/>
  <c r="H233" i="2"/>
  <c r="C232" i="2"/>
  <c r="D232" i="2"/>
  <c r="E232" i="2"/>
  <c r="F232" i="2"/>
  <c r="G232" i="2"/>
  <c r="H232" i="2"/>
  <c r="C231" i="2"/>
  <c r="D231" i="2"/>
  <c r="E231" i="2"/>
  <c r="F231" i="2"/>
  <c r="G231" i="2"/>
  <c r="H231" i="2"/>
  <c r="C230" i="2"/>
  <c r="D230" i="2"/>
  <c r="E230" i="2"/>
  <c r="F230" i="2"/>
  <c r="G230" i="2"/>
  <c r="H230" i="2"/>
  <c r="C229" i="2"/>
  <c r="D229" i="2"/>
  <c r="E229" i="2"/>
  <c r="F229" i="2"/>
  <c r="G229" i="2"/>
  <c r="H229" i="2"/>
  <c r="C228" i="2"/>
  <c r="D228" i="2"/>
  <c r="E228" i="2"/>
  <c r="F228" i="2"/>
  <c r="G228" i="2"/>
  <c r="H228" i="2"/>
  <c r="C227" i="2"/>
  <c r="D227" i="2"/>
  <c r="E227" i="2"/>
  <c r="F227" i="2"/>
  <c r="G227" i="2"/>
  <c r="H227" i="2"/>
  <c r="A307" i="5"/>
  <c r="F307" i="5"/>
  <c r="I307" i="5"/>
  <c r="X307" i="5" s="1"/>
  <c r="K307" i="5"/>
  <c r="A305" i="5"/>
  <c r="F305" i="5"/>
  <c r="I305" i="5"/>
  <c r="K305" i="5"/>
  <c r="A303" i="5"/>
  <c r="F303" i="5"/>
  <c r="I303" i="5"/>
  <c r="X303" i="5" s="1"/>
  <c r="K303" i="5"/>
  <c r="A301" i="5"/>
  <c r="F301" i="5"/>
  <c r="I301" i="5"/>
  <c r="K301" i="5"/>
  <c r="A313" i="5"/>
  <c r="F313" i="5"/>
  <c r="I313" i="5"/>
  <c r="K313" i="5"/>
  <c r="A312" i="5"/>
  <c r="F312" i="5"/>
  <c r="I312" i="5"/>
  <c r="K312" i="5"/>
  <c r="A311" i="5"/>
  <c r="F311" i="5"/>
  <c r="I311" i="5"/>
  <c r="K311" i="5"/>
  <c r="A310" i="5"/>
  <c r="F310" i="5"/>
  <c r="I310" i="5"/>
  <c r="K310" i="5"/>
  <c r="A309" i="5"/>
  <c r="F309" i="5"/>
  <c r="I309" i="5"/>
  <c r="K309" i="5"/>
  <c r="A308" i="5"/>
  <c r="F308" i="5"/>
  <c r="I308" i="5"/>
  <c r="K308" i="5"/>
  <c r="A306" i="5"/>
  <c r="F306" i="5"/>
  <c r="I306" i="5"/>
  <c r="K306" i="5"/>
  <c r="A304" i="5"/>
  <c r="F304" i="5"/>
  <c r="I304" i="5"/>
  <c r="X304" i="5" s="1"/>
  <c r="K304" i="5"/>
  <c r="A302" i="5"/>
  <c r="F302" i="5"/>
  <c r="I302" i="5"/>
  <c r="K302" i="5"/>
  <c r="A300" i="5"/>
  <c r="F300" i="5"/>
  <c r="I300" i="5"/>
  <c r="K300" i="5"/>
  <c r="C226" i="2"/>
  <c r="D226" i="2"/>
  <c r="E226" i="2"/>
  <c r="F226" i="2"/>
  <c r="G226" i="2"/>
  <c r="H226" i="2"/>
  <c r="C225" i="2"/>
  <c r="D225" i="2"/>
  <c r="E225" i="2"/>
  <c r="F225" i="2"/>
  <c r="G225" i="2"/>
  <c r="H225" i="2"/>
  <c r="C224" i="2"/>
  <c r="D224" i="2"/>
  <c r="E224" i="2"/>
  <c r="F224" i="2"/>
  <c r="G224" i="2"/>
  <c r="H224" i="2"/>
  <c r="C223" i="2"/>
  <c r="D223" i="2"/>
  <c r="E223" i="2"/>
  <c r="F223" i="2"/>
  <c r="G223" i="2"/>
  <c r="H223" i="2"/>
  <c r="C222" i="2"/>
  <c r="D222" i="2"/>
  <c r="E222" i="2"/>
  <c r="F222" i="2"/>
  <c r="G222" i="2"/>
  <c r="H222" i="2"/>
  <c r="C221" i="2"/>
  <c r="D221" i="2"/>
  <c r="E221" i="2"/>
  <c r="F221" i="2"/>
  <c r="G221" i="2"/>
  <c r="H221" i="2"/>
  <c r="C220" i="2"/>
  <c r="D220" i="2"/>
  <c r="E220" i="2"/>
  <c r="F220" i="2"/>
  <c r="G220" i="2"/>
  <c r="H220" i="2"/>
  <c r="C219" i="2"/>
  <c r="D219" i="2"/>
  <c r="E219" i="2"/>
  <c r="F219" i="2"/>
  <c r="G219" i="2"/>
  <c r="H219" i="2"/>
  <c r="C218" i="2"/>
  <c r="D218" i="2"/>
  <c r="E218" i="2"/>
  <c r="F218" i="2"/>
  <c r="G218" i="2"/>
  <c r="H218" i="2"/>
  <c r="C217" i="2"/>
  <c r="D217" i="2"/>
  <c r="E217" i="2"/>
  <c r="F217" i="2"/>
  <c r="G217" i="2"/>
  <c r="H217" i="2"/>
  <c r="A291" i="5"/>
  <c r="F291" i="5"/>
  <c r="I291" i="5"/>
  <c r="K291" i="5"/>
  <c r="A288" i="5"/>
  <c r="F288" i="5"/>
  <c r="I288" i="5"/>
  <c r="K288" i="5"/>
  <c r="A286" i="5"/>
  <c r="F286" i="5"/>
  <c r="I286" i="5"/>
  <c r="K286" i="5"/>
  <c r="A284" i="5"/>
  <c r="F284" i="5"/>
  <c r="I284" i="5"/>
  <c r="K284" i="5"/>
  <c r="A282" i="5"/>
  <c r="F282" i="5"/>
  <c r="I282" i="5"/>
  <c r="K282" i="5"/>
  <c r="A299" i="5"/>
  <c r="F299" i="5"/>
  <c r="I299" i="5"/>
  <c r="K299" i="5"/>
  <c r="A297" i="5"/>
  <c r="F297" i="5"/>
  <c r="I297" i="5"/>
  <c r="X297" i="5" s="1"/>
  <c r="K297" i="5"/>
  <c r="A295" i="5"/>
  <c r="F295" i="5"/>
  <c r="I295" i="5"/>
  <c r="K295" i="5"/>
  <c r="A293" i="5"/>
  <c r="F293" i="5"/>
  <c r="I293" i="5"/>
  <c r="K293" i="5"/>
  <c r="A298" i="5"/>
  <c r="F298" i="5"/>
  <c r="I298" i="5"/>
  <c r="K298" i="5"/>
  <c r="A296" i="5"/>
  <c r="F296" i="5"/>
  <c r="I296" i="5"/>
  <c r="X296" i="5" s="1"/>
  <c r="K296" i="5"/>
  <c r="A294" i="5"/>
  <c r="F294" i="5"/>
  <c r="I294" i="5"/>
  <c r="X294" i="5" s="1"/>
  <c r="K294" i="5"/>
  <c r="A292" i="5"/>
  <c r="F292" i="5"/>
  <c r="I292" i="5"/>
  <c r="K292" i="5"/>
  <c r="A290" i="5"/>
  <c r="F290" i="5"/>
  <c r="I290" i="5"/>
  <c r="K290" i="5"/>
  <c r="A289" i="5"/>
  <c r="F289" i="5"/>
  <c r="I289" i="5"/>
  <c r="X289" i="5" s="1"/>
  <c r="K289" i="5"/>
  <c r="A287" i="5"/>
  <c r="F287" i="5"/>
  <c r="I287" i="5"/>
  <c r="K287" i="5"/>
  <c r="A285" i="5"/>
  <c r="F285" i="5"/>
  <c r="I285" i="5"/>
  <c r="K285" i="5"/>
  <c r="A283" i="5"/>
  <c r="F283" i="5"/>
  <c r="I283" i="5"/>
  <c r="X283" i="5" s="1"/>
  <c r="K283" i="5"/>
  <c r="A281" i="5"/>
  <c r="F281" i="5"/>
  <c r="I281" i="5"/>
  <c r="X281" i="5" s="1"/>
  <c r="K281" i="5"/>
  <c r="C96" i="2"/>
  <c r="D96" i="2"/>
  <c r="E96" i="2"/>
  <c r="F96" i="2"/>
  <c r="G96" i="2"/>
  <c r="H96" i="2"/>
  <c r="C95" i="2"/>
  <c r="D95" i="2"/>
  <c r="E95" i="2"/>
  <c r="F95" i="2"/>
  <c r="G95" i="2"/>
  <c r="H95" i="2"/>
  <c r="C94" i="2"/>
  <c r="D94" i="2"/>
  <c r="E94" i="2"/>
  <c r="F94" i="2"/>
  <c r="G94" i="2"/>
  <c r="H94" i="2"/>
  <c r="C93" i="2"/>
  <c r="D93" i="2"/>
  <c r="E93" i="2"/>
  <c r="F93" i="2"/>
  <c r="G93" i="2"/>
  <c r="H93" i="2"/>
  <c r="C92" i="2"/>
  <c r="D92" i="2"/>
  <c r="E92" i="2"/>
  <c r="F92" i="2"/>
  <c r="G92" i="2"/>
  <c r="H92" i="2"/>
  <c r="C91" i="2"/>
  <c r="D91" i="2"/>
  <c r="E91" i="2"/>
  <c r="F91" i="2"/>
  <c r="G91" i="2"/>
  <c r="H91" i="2"/>
  <c r="C90" i="2"/>
  <c r="D90" i="2"/>
  <c r="E90" i="2"/>
  <c r="F90" i="2"/>
  <c r="G90" i="2"/>
  <c r="H90" i="2"/>
  <c r="C89" i="2"/>
  <c r="D89" i="2"/>
  <c r="E89" i="2"/>
  <c r="F89" i="2"/>
  <c r="G89" i="2"/>
  <c r="H89" i="2"/>
  <c r="C88" i="2"/>
  <c r="D88" i="2"/>
  <c r="E88" i="2"/>
  <c r="F88" i="2"/>
  <c r="G88" i="2"/>
  <c r="H88" i="2"/>
  <c r="C87" i="2"/>
  <c r="D87" i="2"/>
  <c r="E87" i="2"/>
  <c r="F87" i="2"/>
  <c r="G87" i="2"/>
  <c r="H87" i="2"/>
  <c r="A96" i="5"/>
  <c r="F96" i="5"/>
  <c r="I96" i="5"/>
  <c r="K96" i="5"/>
  <c r="A92" i="5"/>
  <c r="F92" i="5"/>
  <c r="I92" i="5"/>
  <c r="K92" i="5"/>
  <c r="A90" i="5"/>
  <c r="F90" i="5"/>
  <c r="I90" i="5"/>
  <c r="K90" i="5"/>
  <c r="A88" i="5"/>
  <c r="F88" i="5"/>
  <c r="I88" i="5"/>
  <c r="K88" i="5"/>
  <c r="I97" i="5"/>
  <c r="X97" i="5" s="1"/>
  <c r="I95" i="5"/>
  <c r="X95" i="5" s="1"/>
  <c r="A99" i="5"/>
  <c r="F99" i="5"/>
  <c r="I99" i="5"/>
  <c r="X99" i="5" s="1"/>
  <c r="K99" i="5"/>
  <c r="A98" i="5"/>
  <c r="F98" i="5"/>
  <c r="I98" i="5"/>
  <c r="K98" i="5"/>
  <c r="A97" i="5"/>
  <c r="F97" i="5"/>
  <c r="K97" i="5"/>
  <c r="A95" i="5"/>
  <c r="F95" i="5"/>
  <c r="K95" i="5"/>
  <c r="A94" i="5"/>
  <c r="F94" i="5"/>
  <c r="I94" i="5"/>
  <c r="X94" i="5" s="1"/>
  <c r="K94" i="5"/>
  <c r="A93" i="5"/>
  <c r="F93" i="5"/>
  <c r="I93" i="5"/>
  <c r="K93" i="5"/>
  <c r="A91" i="5"/>
  <c r="F91" i="5"/>
  <c r="I91" i="5"/>
  <c r="K91" i="5"/>
  <c r="A89" i="5"/>
  <c r="F89" i="5"/>
  <c r="I89" i="5"/>
  <c r="X89" i="5" s="1"/>
  <c r="K89" i="5"/>
  <c r="A87" i="5"/>
  <c r="F87" i="5"/>
  <c r="I87" i="5"/>
  <c r="X87" i="5" s="1"/>
  <c r="K87" i="5"/>
  <c r="A86" i="5"/>
  <c r="F86" i="5"/>
  <c r="I86" i="5"/>
  <c r="K86" i="5"/>
  <c r="A266" i="5"/>
  <c r="F266" i="5"/>
  <c r="I266" i="5"/>
  <c r="X266" i="5" s="1"/>
  <c r="K266" i="5"/>
  <c r="A276" i="5"/>
  <c r="F276" i="5"/>
  <c r="I276" i="5"/>
  <c r="X276" i="5" s="1"/>
  <c r="K276" i="5"/>
  <c r="A273" i="5"/>
  <c r="F273" i="5"/>
  <c r="I273" i="5"/>
  <c r="K273" i="5"/>
  <c r="A280" i="5"/>
  <c r="F280" i="5"/>
  <c r="I280" i="5"/>
  <c r="K280" i="5"/>
  <c r="A278" i="5"/>
  <c r="F278" i="5"/>
  <c r="I278" i="5"/>
  <c r="K278" i="5"/>
  <c r="A279" i="5"/>
  <c r="F279" i="5"/>
  <c r="I279" i="5"/>
  <c r="K279" i="5"/>
  <c r="A277" i="5"/>
  <c r="F277" i="5"/>
  <c r="I277" i="5"/>
  <c r="K277" i="5"/>
  <c r="A275" i="5"/>
  <c r="F275" i="5"/>
  <c r="I275" i="5"/>
  <c r="K275" i="5"/>
  <c r="A274" i="5"/>
  <c r="F274" i="5"/>
  <c r="I274" i="5"/>
  <c r="X274" i="5" s="1"/>
  <c r="K274" i="5"/>
  <c r="A272" i="5"/>
  <c r="F272" i="5"/>
  <c r="I272" i="5"/>
  <c r="K272" i="5"/>
  <c r="A271" i="5"/>
  <c r="F271" i="5"/>
  <c r="I271" i="5"/>
  <c r="K271" i="5"/>
  <c r="A270" i="5"/>
  <c r="F270" i="5"/>
  <c r="I270" i="5"/>
  <c r="K270" i="5"/>
  <c r="A269" i="5"/>
  <c r="F269" i="5"/>
  <c r="I269" i="5"/>
  <c r="K269" i="5"/>
  <c r="A268" i="5"/>
  <c r="F268" i="5"/>
  <c r="I268" i="5"/>
  <c r="K268" i="5"/>
  <c r="A267" i="5"/>
  <c r="F267" i="5"/>
  <c r="I267" i="5"/>
  <c r="K267" i="5"/>
  <c r="A265" i="5"/>
  <c r="F265" i="5"/>
  <c r="I265" i="5"/>
  <c r="X265" i="5" s="1"/>
  <c r="K265" i="5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97" i="2"/>
  <c r="D97" i="2"/>
  <c r="E97" i="2"/>
  <c r="F97" i="2"/>
  <c r="C97" i="2"/>
  <c r="A260" i="5"/>
  <c r="F260" i="5"/>
  <c r="I260" i="5"/>
  <c r="K260" i="5"/>
  <c r="A258" i="5"/>
  <c r="F258" i="5"/>
  <c r="I258" i="5"/>
  <c r="K258" i="5"/>
  <c r="A256" i="5"/>
  <c r="F256" i="5"/>
  <c r="I256" i="5"/>
  <c r="K256" i="5"/>
  <c r="A254" i="5"/>
  <c r="F254" i="5"/>
  <c r="I254" i="5"/>
  <c r="K254" i="5"/>
  <c r="A252" i="5"/>
  <c r="F252" i="5"/>
  <c r="I252" i="5"/>
  <c r="K252" i="5"/>
  <c r="A250" i="5"/>
  <c r="F250" i="5"/>
  <c r="I250" i="5"/>
  <c r="K250" i="5"/>
  <c r="A248" i="5"/>
  <c r="F248" i="5"/>
  <c r="I248" i="5"/>
  <c r="K248" i="5"/>
  <c r="A264" i="5"/>
  <c r="F264" i="5"/>
  <c r="I264" i="5"/>
  <c r="X264" i="5" s="1"/>
  <c r="K264" i="5"/>
  <c r="A263" i="5"/>
  <c r="F263" i="5"/>
  <c r="I263" i="5"/>
  <c r="X263" i="5" s="1"/>
  <c r="K263" i="5"/>
  <c r="A262" i="5"/>
  <c r="F262" i="5"/>
  <c r="I262" i="5"/>
  <c r="K262" i="5"/>
  <c r="A261" i="5"/>
  <c r="F261" i="5"/>
  <c r="I261" i="5"/>
  <c r="X261" i="5" s="1"/>
  <c r="K261" i="5"/>
  <c r="A259" i="5"/>
  <c r="F259" i="5"/>
  <c r="I259" i="5"/>
  <c r="X259" i="5" s="1"/>
  <c r="K259" i="5"/>
  <c r="A257" i="5"/>
  <c r="F257" i="5"/>
  <c r="I257" i="5"/>
  <c r="K257" i="5"/>
  <c r="A255" i="5"/>
  <c r="F255" i="5"/>
  <c r="I255" i="5"/>
  <c r="X255" i="5" s="1"/>
  <c r="K255" i="5"/>
  <c r="A253" i="5"/>
  <c r="F253" i="5"/>
  <c r="I253" i="5"/>
  <c r="X253" i="5" s="1"/>
  <c r="K253" i="5"/>
  <c r="A251" i="5"/>
  <c r="F251" i="5"/>
  <c r="I251" i="5"/>
  <c r="X251" i="5" s="1"/>
  <c r="K251" i="5"/>
  <c r="A249" i="5"/>
  <c r="F249" i="5"/>
  <c r="I249" i="5"/>
  <c r="K249" i="5"/>
  <c r="A247" i="5"/>
  <c r="F247" i="5"/>
  <c r="I247" i="5"/>
  <c r="K247" i="5"/>
  <c r="A236" i="5"/>
  <c r="F236" i="5"/>
  <c r="I236" i="5"/>
  <c r="K236" i="5"/>
  <c r="A234" i="5"/>
  <c r="F234" i="5"/>
  <c r="I234" i="5"/>
  <c r="K234" i="5"/>
  <c r="A232" i="5"/>
  <c r="F232" i="5"/>
  <c r="I232" i="5"/>
  <c r="K232" i="5"/>
  <c r="A246" i="5"/>
  <c r="F246" i="5"/>
  <c r="I246" i="5"/>
  <c r="K246" i="5"/>
  <c r="A244" i="5"/>
  <c r="F244" i="5"/>
  <c r="I244" i="5"/>
  <c r="K244" i="5"/>
  <c r="A240" i="5"/>
  <c r="F240" i="5"/>
  <c r="I240" i="5"/>
  <c r="K240" i="5"/>
  <c r="A245" i="5"/>
  <c r="F245" i="5"/>
  <c r="I245" i="5"/>
  <c r="X245" i="5" s="1"/>
  <c r="K245" i="5"/>
  <c r="A243" i="5"/>
  <c r="F243" i="5"/>
  <c r="I243" i="5"/>
  <c r="K243" i="5"/>
  <c r="A242" i="5"/>
  <c r="F242" i="5"/>
  <c r="I242" i="5"/>
  <c r="X242" i="5" s="1"/>
  <c r="K242" i="5"/>
  <c r="A241" i="5"/>
  <c r="F241" i="5"/>
  <c r="I241" i="5"/>
  <c r="X241" i="5" s="1"/>
  <c r="K241" i="5"/>
  <c r="A239" i="5"/>
  <c r="F239" i="5"/>
  <c r="I239" i="5"/>
  <c r="K239" i="5"/>
  <c r="A238" i="5"/>
  <c r="F238" i="5"/>
  <c r="I238" i="5"/>
  <c r="K238" i="5"/>
  <c r="A237" i="5"/>
  <c r="F237" i="5"/>
  <c r="I237" i="5"/>
  <c r="K237" i="5"/>
  <c r="A235" i="5"/>
  <c r="F235" i="5"/>
  <c r="I235" i="5"/>
  <c r="K235" i="5"/>
  <c r="A233" i="5"/>
  <c r="F233" i="5"/>
  <c r="I233" i="5"/>
  <c r="K233" i="5"/>
  <c r="A231" i="5"/>
  <c r="F231" i="5"/>
  <c r="I231" i="5"/>
  <c r="X231" i="5" s="1"/>
  <c r="K231" i="5"/>
  <c r="I218" i="5"/>
  <c r="X218" i="5" s="1"/>
  <c r="A218" i="5"/>
  <c r="F218" i="5"/>
  <c r="K218" i="5"/>
  <c r="A215" i="5"/>
  <c r="F215" i="5"/>
  <c r="I215" i="5"/>
  <c r="K215" i="5"/>
  <c r="A213" i="5"/>
  <c r="F213" i="5"/>
  <c r="I213" i="5"/>
  <c r="K213" i="5"/>
  <c r="A211" i="5"/>
  <c r="F211" i="5"/>
  <c r="I211" i="5"/>
  <c r="K211" i="5"/>
  <c r="A230" i="5"/>
  <c r="F230" i="5"/>
  <c r="I230" i="5"/>
  <c r="K230" i="5"/>
  <c r="A228" i="5"/>
  <c r="F228" i="5"/>
  <c r="I228" i="5"/>
  <c r="K228" i="5"/>
  <c r="A225" i="5"/>
  <c r="F225" i="5"/>
  <c r="I225" i="5"/>
  <c r="K225" i="5"/>
  <c r="A223" i="5"/>
  <c r="F223" i="5"/>
  <c r="I223" i="5"/>
  <c r="K223" i="5"/>
  <c r="A220" i="5"/>
  <c r="F220" i="5"/>
  <c r="I220" i="5"/>
  <c r="K220" i="5"/>
  <c r="A229" i="5"/>
  <c r="F229" i="5"/>
  <c r="I229" i="5"/>
  <c r="K229" i="5"/>
  <c r="A227" i="5"/>
  <c r="F227" i="5"/>
  <c r="I227" i="5"/>
  <c r="X227" i="5" s="1"/>
  <c r="K227" i="5"/>
  <c r="A226" i="5"/>
  <c r="F226" i="5"/>
  <c r="I226" i="5"/>
  <c r="K226" i="5"/>
  <c r="A224" i="5"/>
  <c r="F224" i="5"/>
  <c r="I224" i="5"/>
  <c r="X224" i="5" s="1"/>
  <c r="K224" i="5"/>
  <c r="A222" i="5"/>
  <c r="F222" i="5"/>
  <c r="I222" i="5"/>
  <c r="K222" i="5"/>
  <c r="A221" i="5"/>
  <c r="F221" i="5"/>
  <c r="I221" i="5"/>
  <c r="K221" i="5"/>
  <c r="A219" i="5"/>
  <c r="F219" i="5"/>
  <c r="I219" i="5"/>
  <c r="K219" i="5"/>
  <c r="A217" i="5"/>
  <c r="F217" i="5"/>
  <c r="I217" i="5"/>
  <c r="X217" i="5" s="1"/>
  <c r="K217" i="5"/>
  <c r="A216" i="5"/>
  <c r="F216" i="5"/>
  <c r="I216" i="5"/>
  <c r="K216" i="5"/>
  <c r="A214" i="5"/>
  <c r="F214" i="5"/>
  <c r="I214" i="5"/>
  <c r="K214" i="5"/>
  <c r="A212" i="5"/>
  <c r="F212" i="5"/>
  <c r="I212" i="5"/>
  <c r="K212" i="5"/>
  <c r="A210" i="5"/>
  <c r="F210" i="5"/>
  <c r="I210" i="5"/>
  <c r="K210" i="5"/>
  <c r="A202" i="5"/>
  <c r="F202" i="5"/>
  <c r="I202" i="5"/>
  <c r="K202" i="5"/>
  <c r="A200" i="5"/>
  <c r="F200" i="5"/>
  <c r="I200" i="5"/>
  <c r="K200" i="5"/>
  <c r="A198" i="5"/>
  <c r="F198" i="5"/>
  <c r="I198" i="5"/>
  <c r="K198" i="5"/>
  <c r="A209" i="5"/>
  <c r="F209" i="5"/>
  <c r="I209" i="5"/>
  <c r="K209" i="5"/>
  <c r="A208" i="5"/>
  <c r="F208" i="5"/>
  <c r="I208" i="5"/>
  <c r="K208" i="5"/>
  <c r="A207" i="5"/>
  <c r="F207" i="5"/>
  <c r="I207" i="5"/>
  <c r="K207" i="5"/>
  <c r="A206" i="5"/>
  <c r="F206" i="5"/>
  <c r="I206" i="5"/>
  <c r="K206" i="5"/>
  <c r="A205" i="5"/>
  <c r="F205" i="5"/>
  <c r="I205" i="5"/>
  <c r="X205" i="5" s="1"/>
  <c r="K205" i="5"/>
  <c r="A204" i="5"/>
  <c r="F204" i="5"/>
  <c r="I204" i="5"/>
  <c r="X204" i="5" s="1"/>
  <c r="K204" i="5"/>
  <c r="A203" i="5"/>
  <c r="F203" i="5"/>
  <c r="I203" i="5"/>
  <c r="K203" i="5"/>
  <c r="A201" i="5"/>
  <c r="F201" i="5"/>
  <c r="I201" i="5"/>
  <c r="K201" i="5"/>
  <c r="A199" i="5"/>
  <c r="F199" i="5"/>
  <c r="I199" i="5"/>
  <c r="K199" i="5"/>
  <c r="A197" i="5"/>
  <c r="F197" i="5"/>
  <c r="I197" i="5"/>
  <c r="K197" i="5"/>
  <c r="A196" i="5"/>
  <c r="F196" i="5"/>
  <c r="I196" i="5"/>
  <c r="K196" i="5"/>
  <c r="A195" i="5"/>
  <c r="F195" i="5"/>
  <c r="I195" i="5"/>
  <c r="X195" i="5" s="1"/>
  <c r="K195" i="5"/>
  <c r="A194" i="5"/>
  <c r="F194" i="5"/>
  <c r="I194" i="5"/>
  <c r="K194" i="5"/>
  <c r="A193" i="5"/>
  <c r="F193" i="5"/>
  <c r="I193" i="5"/>
  <c r="K193" i="5"/>
  <c r="A192" i="5"/>
  <c r="F192" i="5"/>
  <c r="I192" i="5"/>
  <c r="K192" i="5"/>
  <c r="A191" i="5"/>
  <c r="F191" i="5"/>
  <c r="I191" i="5"/>
  <c r="X191" i="5" s="1"/>
  <c r="K191" i="5"/>
  <c r="A190" i="5"/>
  <c r="F190" i="5"/>
  <c r="I190" i="5"/>
  <c r="K190" i="5"/>
  <c r="A189" i="5"/>
  <c r="F189" i="5"/>
  <c r="I189" i="5"/>
  <c r="X189" i="5" s="1"/>
  <c r="K189" i="5"/>
  <c r="A188" i="5"/>
  <c r="F188" i="5"/>
  <c r="I188" i="5"/>
  <c r="K188" i="5"/>
  <c r="A176" i="5"/>
  <c r="F176" i="5"/>
  <c r="I176" i="5"/>
  <c r="X176" i="5" s="1"/>
  <c r="K176" i="5"/>
  <c r="A174" i="5"/>
  <c r="F174" i="5"/>
  <c r="I174" i="5"/>
  <c r="K174" i="5"/>
  <c r="A172" i="5"/>
  <c r="F172" i="5"/>
  <c r="I172" i="5"/>
  <c r="K172" i="5"/>
  <c r="A187" i="5"/>
  <c r="F187" i="5"/>
  <c r="I187" i="5"/>
  <c r="X187" i="5" s="1"/>
  <c r="K187" i="5"/>
  <c r="A184" i="5"/>
  <c r="F184" i="5"/>
  <c r="I184" i="5"/>
  <c r="K184" i="5"/>
  <c r="A182" i="5"/>
  <c r="F182" i="5"/>
  <c r="I182" i="5"/>
  <c r="K182" i="5"/>
  <c r="A180" i="5"/>
  <c r="F180" i="5"/>
  <c r="I180" i="5"/>
  <c r="K180" i="5"/>
  <c r="A186" i="5"/>
  <c r="F186" i="5"/>
  <c r="I186" i="5"/>
  <c r="K186" i="5"/>
  <c r="A185" i="5"/>
  <c r="F185" i="5"/>
  <c r="I185" i="5"/>
  <c r="K185" i="5"/>
  <c r="A183" i="5"/>
  <c r="F183" i="5"/>
  <c r="I183" i="5"/>
  <c r="X183" i="5" s="1"/>
  <c r="K183" i="5"/>
  <c r="A181" i="5"/>
  <c r="F181" i="5"/>
  <c r="I181" i="5"/>
  <c r="K181" i="5"/>
  <c r="A179" i="5"/>
  <c r="F179" i="5"/>
  <c r="I179" i="5"/>
  <c r="X179" i="5" s="1"/>
  <c r="K179" i="5"/>
  <c r="A178" i="5"/>
  <c r="F178" i="5"/>
  <c r="I178" i="5"/>
  <c r="K178" i="5"/>
  <c r="A177" i="5"/>
  <c r="F177" i="5"/>
  <c r="I177" i="5"/>
  <c r="X177" i="5" s="1"/>
  <c r="K177" i="5"/>
  <c r="A175" i="5"/>
  <c r="F175" i="5"/>
  <c r="I175" i="5"/>
  <c r="X175" i="5" s="1"/>
  <c r="K175" i="5"/>
  <c r="A173" i="5"/>
  <c r="F173" i="5"/>
  <c r="I173" i="5"/>
  <c r="X173" i="5" s="1"/>
  <c r="K173" i="5"/>
  <c r="A171" i="5"/>
  <c r="F171" i="5"/>
  <c r="I171" i="5"/>
  <c r="K171" i="5"/>
  <c r="A163" i="5"/>
  <c r="F163" i="5"/>
  <c r="I163" i="5"/>
  <c r="K163" i="5"/>
  <c r="A161" i="5"/>
  <c r="F161" i="5"/>
  <c r="I161" i="5"/>
  <c r="K161" i="5"/>
  <c r="A159" i="5"/>
  <c r="F159" i="5"/>
  <c r="I159" i="5"/>
  <c r="K159" i="5"/>
  <c r="A170" i="5"/>
  <c r="F170" i="5"/>
  <c r="I170" i="5"/>
  <c r="K170" i="5"/>
  <c r="A169" i="5"/>
  <c r="F169" i="5"/>
  <c r="I169" i="5"/>
  <c r="K169" i="5"/>
  <c r="A168" i="5"/>
  <c r="F168" i="5"/>
  <c r="I168" i="5"/>
  <c r="K168" i="5"/>
  <c r="A167" i="5"/>
  <c r="F167" i="5"/>
  <c r="I167" i="5"/>
  <c r="K167" i="5"/>
  <c r="A166" i="5"/>
  <c r="F166" i="5"/>
  <c r="I166" i="5"/>
  <c r="K166" i="5"/>
  <c r="A165" i="5"/>
  <c r="F165" i="5"/>
  <c r="I165" i="5"/>
  <c r="X165" i="5" s="1"/>
  <c r="K165" i="5"/>
  <c r="A164" i="5"/>
  <c r="F164" i="5"/>
  <c r="I164" i="5"/>
  <c r="K164" i="5"/>
  <c r="A162" i="5"/>
  <c r="F162" i="5"/>
  <c r="I162" i="5"/>
  <c r="K162" i="5"/>
  <c r="A160" i="5"/>
  <c r="F160" i="5"/>
  <c r="I160" i="5"/>
  <c r="K160" i="5"/>
  <c r="A158" i="5"/>
  <c r="F158" i="5"/>
  <c r="I158" i="5"/>
  <c r="K158" i="5"/>
  <c r="A144" i="5"/>
  <c r="F144" i="5"/>
  <c r="I144" i="5"/>
  <c r="K144" i="5"/>
  <c r="A155" i="5"/>
  <c r="F155" i="5"/>
  <c r="I155" i="5"/>
  <c r="K155" i="5"/>
  <c r="A153" i="5"/>
  <c r="F153" i="5"/>
  <c r="I153" i="5"/>
  <c r="K153" i="5"/>
  <c r="A151" i="5"/>
  <c r="F151" i="5"/>
  <c r="I151" i="5"/>
  <c r="K151" i="5"/>
  <c r="A149" i="5"/>
  <c r="F149" i="5"/>
  <c r="I149" i="5"/>
  <c r="K149" i="5"/>
  <c r="A157" i="5"/>
  <c r="F157" i="5"/>
  <c r="I157" i="5"/>
  <c r="X157" i="5" s="1"/>
  <c r="K157" i="5"/>
  <c r="A156" i="5"/>
  <c r="F156" i="5"/>
  <c r="I156" i="5"/>
  <c r="K156" i="5"/>
  <c r="A154" i="5"/>
  <c r="F154" i="5"/>
  <c r="I154" i="5"/>
  <c r="K154" i="5"/>
  <c r="A152" i="5"/>
  <c r="F152" i="5"/>
  <c r="I152" i="5"/>
  <c r="K152" i="5"/>
  <c r="A150" i="5"/>
  <c r="F150" i="5"/>
  <c r="I150" i="5"/>
  <c r="X150" i="5" s="1"/>
  <c r="K150" i="5"/>
  <c r="A148" i="5"/>
  <c r="F148" i="5"/>
  <c r="I148" i="5"/>
  <c r="K148" i="5"/>
  <c r="A147" i="5"/>
  <c r="F147" i="5"/>
  <c r="I147" i="5"/>
  <c r="K147" i="5"/>
  <c r="A146" i="5"/>
  <c r="F146" i="5"/>
  <c r="I146" i="5"/>
  <c r="K146" i="5"/>
  <c r="A145" i="5"/>
  <c r="F145" i="5"/>
  <c r="I145" i="5"/>
  <c r="K145" i="5"/>
  <c r="A143" i="5"/>
  <c r="F143" i="5"/>
  <c r="I143" i="5"/>
  <c r="X143" i="5" s="1"/>
  <c r="K143" i="5"/>
  <c r="A138" i="5"/>
  <c r="F138" i="5"/>
  <c r="I138" i="5"/>
  <c r="X138" i="5" s="1"/>
  <c r="K138" i="5"/>
  <c r="A136" i="5"/>
  <c r="F136" i="5"/>
  <c r="I136" i="5"/>
  <c r="K136" i="5"/>
  <c r="A134" i="5"/>
  <c r="F134" i="5"/>
  <c r="I134" i="5"/>
  <c r="K134" i="5"/>
  <c r="A132" i="5"/>
  <c r="F132" i="5"/>
  <c r="I132" i="5"/>
  <c r="K132" i="5"/>
  <c r="A130" i="5"/>
  <c r="F130" i="5"/>
  <c r="I130" i="5"/>
  <c r="K130" i="5"/>
  <c r="A142" i="5"/>
  <c r="F142" i="5"/>
  <c r="I142" i="5"/>
  <c r="K142" i="5"/>
  <c r="A141" i="5"/>
  <c r="F141" i="5"/>
  <c r="I141" i="5"/>
  <c r="X141" i="5" s="1"/>
  <c r="K141" i="5"/>
  <c r="A140" i="5"/>
  <c r="F140" i="5"/>
  <c r="I140" i="5"/>
  <c r="X140" i="5" s="1"/>
  <c r="K140" i="5"/>
  <c r="A139" i="5"/>
  <c r="F139" i="5"/>
  <c r="I139" i="5"/>
  <c r="X139" i="5" s="1"/>
  <c r="K139" i="5"/>
  <c r="A137" i="5"/>
  <c r="F137" i="5"/>
  <c r="I137" i="5"/>
  <c r="K137" i="5"/>
  <c r="A118" i="5"/>
  <c r="F118" i="5"/>
  <c r="I118" i="5"/>
  <c r="X118" i="5" s="1"/>
  <c r="K118" i="5"/>
  <c r="A116" i="5"/>
  <c r="F116" i="5"/>
  <c r="I116" i="5"/>
  <c r="K116" i="5"/>
  <c r="A114" i="5"/>
  <c r="F114" i="5"/>
  <c r="I114" i="5"/>
  <c r="X114" i="5" s="1"/>
  <c r="K114" i="5"/>
  <c r="A112" i="5"/>
  <c r="F112" i="5"/>
  <c r="I112" i="5"/>
  <c r="K112" i="5"/>
  <c r="A127" i="5"/>
  <c r="F127" i="5"/>
  <c r="I127" i="5"/>
  <c r="X127" i="5" s="1"/>
  <c r="K127" i="5"/>
  <c r="A125" i="5"/>
  <c r="F125" i="5"/>
  <c r="I125" i="5"/>
  <c r="K125" i="5"/>
  <c r="A123" i="5"/>
  <c r="F123" i="5"/>
  <c r="I123" i="5"/>
  <c r="K123" i="5"/>
  <c r="A121" i="5"/>
  <c r="F121" i="5"/>
  <c r="I121" i="5"/>
  <c r="K121" i="5"/>
  <c r="A102" i="5"/>
  <c r="F102" i="5"/>
  <c r="I102" i="5"/>
  <c r="X102" i="5" s="1"/>
  <c r="K102" i="5"/>
  <c r="A135" i="5"/>
  <c r="F135" i="5"/>
  <c r="I135" i="5"/>
  <c r="X135" i="5" s="1"/>
  <c r="K135" i="5"/>
  <c r="A133" i="5"/>
  <c r="F133" i="5"/>
  <c r="I133" i="5"/>
  <c r="K133" i="5"/>
  <c r="A131" i="5"/>
  <c r="F131" i="5"/>
  <c r="I131" i="5"/>
  <c r="X131" i="5" s="1"/>
  <c r="K131" i="5"/>
  <c r="A129" i="5"/>
  <c r="F129" i="5"/>
  <c r="I129" i="5"/>
  <c r="X129" i="5" s="1"/>
  <c r="K129" i="5"/>
  <c r="A128" i="5"/>
  <c r="F128" i="5"/>
  <c r="I128" i="5"/>
  <c r="K128" i="5"/>
  <c r="A126" i="5"/>
  <c r="F126" i="5"/>
  <c r="I126" i="5"/>
  <c r="K126" i="5"/>
  <c r="A124" i="5"/>
  <c r="F124" i="5"/>
  <c r="I124" i="5"/>
  <c r="X124" i="5" s="1"/>
  <c r="K124" i="5"/>
  <c r="A122" i="5"/>
  <c r="F122" i="5"/>
  <c r="I122" i="5"/>
  <c r="X122" i="5" s="1"/>
  <c r="K122" i="5"/>
  <c r="A120" i="5"/>
  <c r="F120" i="5"/>
  <c r="I120" i="5"/>
  <c r="K120" i="5"/>
  <c r="A119" i="5"/>
  <c r="F119" i="5"/>
  <c r="I119" i="5"/>
  <c r="K119" i="5"/>
  <c r="A117" i="5"/>
  <c r="F117" i="5"/>
  <c r="I117" i="5"/>
  <c r="K117" i="5"/>
  <c r="A115" i="5"/>
  <c r="F115" i="5"/>
  <c r="I115" i="5"/>
  <c r="K115" i="5"/>
  <c r="A113" i="5"/>
  <c r="F113" i="5"/>
  <c r="I113" i="5"/>
  <c r="K113" i="5"/>
  <c r="I101" i="5"/>
  <c r="X101" i="5" s="1"/>
  <c r="I103" i="5"/>
  <c r="X103" i="5" s="1"/>
  <c r="I104" i="5"/>
  <c r="X104" i="5" s="1"/>
  <c r="I105" i="5"/>
  <c r="X105" i="5" s="1"/>
  <c r="I106" i="5"/>
  <c r="X106" i="5" s="1"/>
  <c r="I107" i="5"/>
  <c r="X107" i="5" s="1"/>
  <c r="I109" i="5"/>
  <c r="X109" i="5" s="1"/>
  <c r="I108" i="5"/>
  <c r="X108" i="5" s="1"/>
  <c r="I110" i="5"/>
  <c r="X110" i="5" s="1"/>
  <c r="I111" i="5"/>
  <c r="I100" i="5"/>
  <c r="X100" i="5" s="1"/>
  <c r="K111" i="5"/>
  <c r="F111" i="5"/>
  <c r="A111" i="5"/>
  <c r="A103" i="5"/>
  <c r="A109" i="5"/>
  <c r="A110" i="5"/>
  <c r="A105" i="5"/>
  <c r="A108" i="5"/>
  <c r="A106" i="5"/>
  <c r="A104" i="5"/>
  <c r="A101" i="5"/>
  <c r="A100" i="5"/>
  <c r="A107" i="5"/>
  <c r="K103" i="5"/>
  <c r="K109" i="5"/>
  <c r="K110" i="5"/>
  <c r="K105" i="5"/>
  <c r="K108" i="5"/>
  <c r="K106" i="5"/>
  <c r="K104" i="5"/>
  <c r="K101" i="5"/>
  <c r="K100" i="5"/>
  <c r="F104" i="5"/>
  <c r="F101" i="5"/>
  <c r="F100" i="5"/>
  <c r="F109" i="5"/>
  <c r="F110" i="5"/>
  <c r="F105" i="5"/>
  <c r="F108" i="5"/>
  <c r="F106" i="5"/>
  <c r="F103" i="5"/>
  <c r="F107" i="5"/>
  <c r="K107" i="5"/>
  <c r="V673" i="5" l="1"/>
  <c r="V671" i="5"/>
  <c r="V667" i="5"/>
  <c r="X673" i="5"/>
  <c r="W673" i="5"/>
  <c r="X671" i="5"/>
  <c r="W671" i="5"/>
  <c r="V669" i="5"/>
  <c r="X669" i="5"/>
  <c r="W669" i="5"/>
  <c r="Y669" i="5" s="1"/>
  <c r="V665" i="5"/>
  <c r="X667" i="5"/>
  <c r="W667" i="5"/>
  <c r="X665" i="5"/>
  <c r="V663" i="5"/>
  <c r="W665" i="5"/>
  <c r="V670" i="5"/>
  <c r="X663" i="5"/>
  <c r="W663" i="5"/>
  <c r="V675" i="5"/>
  <c r="X670" i="5"/>
  <c r="W661" i="5"/>
  <c r="Y661" i="5" s="1"/>
  <c r="V661" i="5"/>
  <c r="W674" i="5"/>
  <c r="W668" i="5"/>
  <c r="Y668" i="5" s="1"/>
  <c r="W677" i="5"/>
  <c r="W666" i="5"/>
  <c r="Y666" i="5" s="1"/>
  <c r="W670" i="5"/>
  <c r="V676" i="5"/>
  <c r="V662" i="5"/>
  <c r="V672" i="5"/>
  <c r="X675" i="5"/>
  <c r="W675" i="5"/>
  <c r="V674" i="5"/>
  <c r="W664" i="5"/>
  <c r="X672" i="5"/>
  <c r="W672" i="5"/>
  <c r="V666" i="5"/>
  <c r="X662" i="5"/>
  <c r="W662" i="5"/>
  <c r="V660" i="5"/>
  <c r="W676" i="5"/>
  <c r="Y676" i="5" s="1"/>
  <c r="X674" i="5"/>
  <c r="V668" i="5"/>
  <c r="X664" i="5"/>
  <c r="V664" i="5"/>
  <c r="X660" i="5"/>
  <c r="W660" i="5"/>
  <c r="W657" i="5"/>
  <c r="W658" i="5"/>
  <c r="W646" i="5"/>
  <c r="X646" i="5"/>
  <c r="W648" i="5"/>
  <c r="Y648" i="5" s="1"/>
  <c r="V648" i="5"/>
  <c r="V646" i="5"/>
  <c r="V657" i="5"/>
  <c r="X657" i="5"/>
  <c r="V659" i="5"/>
  <c r="W644" i="5"/>
  <c r="X659" i="5"/>
  <c r="W659" i="5"/>
  <c r="V655" i="5"/>
  <c r="X655" i="5"/>
  <c r="W655" i="5"/>
  <c r="W627" i="5"/>
  <c r="Y627" i="5" s="1"/>
  <c r="V627" i="5"/>
  <c r="V653" i="5"/>
  <c r="V651" i="5"/>
  <c r="W653" i="5"/>
  <c r="Y653" i="5" s="1"/>
  <c r="V642" i="5"/>
  <c r="W633" i="5"/>
  <c r="Y633" i="5" s="1"/>
  <c r="V652" i="5"/>
  <c r="V658" i="5"/>
  <c r="V645" i="5"/>
  <c r="W654" i="5"/>
  <c r="X651" i="5"/>
  <c r="W651" i="5"/>
  <c r="X654" i="5"/>
  <c r="V654" i="5"/>
  <c r="V650" i="5"/>
  <c r="V649" i="5"/>
  <c r="V647" i="5"/>
  <c r="W647" i="5"/>
  <c r="X658" i="5"/>
  <c r="V656" i="5"/>
  <c r="X652" i="5"/>
  <c r="W652" i="5"/>
  <c r="W649" i="5"/>
  <c r="Y649" i="5" s="1"/>
  <c r="X645" i="5"/>
  <c r="W645" i="5"/>
  <c r="V643" i="5"/>
  <c r="W656" i="5"/>
  <c r="Y656" i="5" s="1"/>
  <c r="X650" i="5"/>
  <c r="W650" i="5"/>
  <c r="X647" i="5"/>
  <c r="W643" i="5"/>
  <c r="Y643" i="5" s="1"/>
  <c r="V638" i="5"/>
  <c r="V633" i="5"/>
  <c r="X642" i="5"/>
  <c r="W642" i="5"/>
  <c r="W638" i="5"/>
  <c r="Y638" i="5" s="1"/>
  <c r="V636" i="5"/>
  <c r="W636" i="5"/>
  <c r="X636" i="5"/>
  <c r="W631" i="5"/>
  <c r="X631" i="5"/>
  <c r="V631" i="5"/>
  <c r="V629" i="5"/>
  <c r="W641" i="5"/>
  <c r="Y641" i="5" s="1"/>
  <c r="V628" i="5"/>
  <c r="W639" i="5"/>
  <c r="X629" i="5"/>
  <c r="V632" i="5"/>
  <c r="W629" i="5"/>
  <c r="V635" i="5"/>
  <c r="W640" i="5"/>
  <c r="W628" i="5"/>
  <c r="X639" i="5"/>
  <c r="V639" i="5"/>
  <c r="V640" i="5"/>
  <c r="V626" i="5"/>
  <c r="V637" i="5"/>
  <c r="V641" i="5"/>
  <c r="X635" i="5"/>
  <c r="W630" i="5"/>
  <c r="V630" i="5"/>
  <c r="W637" i="5"/>
  <c r="Y637" i="5" s="1"/>
  <c r="W635" i="5"/>
  <c r="X640" i="5"/>
  <c r="V634" i="5"/>
  <c r="X634" i="5"/>
  <c r="W634" i="5"/>
  <c r="X632" i="5"/>
  <c r="W632" i="5"/>
  <c r="X630" i="5"/>
  <c r="X628" i="5"/>
  <c r="X626" i="5"/>
  <c r="W626" i="5"/>
  <c r="W623" i="5"/>
  <c r="Y623" i="5" s="1"/>
  <c r="V612" i="5"/>
  <c r="V621" i="5"/>
  <c r="X621" i="5"/>
  <c r="W621" i="5"/>
  <c r="V617" i="5"/>
  <c r="W614" i="5"/>
  <c r="Y614" i="5" s="1"/>
  <c r="X612" i="5"/>
  <c r="V613" i="5"/>
  <c r="V622" i="5"/>
  <c r="V624" i="5"/>
  <c r="W612" i="5"/>
  <c r="V603" i="5"/>
  <c r="W585" i="5"/>
  <c r="W583" i="5"/>
  <c r="Y583" i="5" s="1"/>
  <c r="W608" i="5"/>
  <c r="V605" i="5"/>
  <c r="V618" i="5"/>
  <c r="V625" i="5"/>
  <c r="W620" i="5"/>
  <c r="V615" i="5"/>
  <c r="V581" i="5"/>
  <c r="V601" i="5"/>
  <c r="X625" i="5"/>
  <c r="W625" i="5"/>
  <c r="X620" i="5"/>
  <c r="V620" i="5"/>
  <c r="W617" i="5"/>
  <c r="X617" i="5"/>
  <c r="V611" i="5"/>
  <c r="W624" i="5"/>
  <c r="Y624" i="5" s="1"/>
  <c r="W618" i="5"/>
  <c r="Y618" i="5" s="1"/>
  <c r="V619" i="5"/>
  <c r="X619" i="5"/>
  <c r="W619" i="5"/>
  <c r="V616" i="5"/>
  <c r="X622" i="5"/>
  <c r="W622" i="5"/>
  <c r="W616" i="5"/>
  <c r="Y616" i="5" s="1"/>
  <c r="X615" i="5"/>
  <c r="W615" i="5"/>
  <c r="X613" i="5"/>
  <c r="W613" i="5"/>
  <c r="X611" i="5"/>
  <c r="W611" i="5"/>
  <c r="X605" i="5"/>
  <c r="W605" i="5"/>
  <c r="X603" i="5"/>
  <c r="W603" i="5"/>
  <c r="V587" i="5"/>
  <c r="W602" i="5"/>
  <c r="V610" i="5"/>
  <c r="V599" i="5"/>
  <c r="X601" i="5"/>
  <c r="W601" i="5"/>
  <c r="X610" i="5"/>
  <c r="W610" i="5"/>
  <c r="X599" i="5"/>
  <c r="W599" i="5"/>
  <c r="V597" i="5"/>
  <c r="W607" i="5"/>
  <c r="W600" i="5"/>
  <c r="V598" i="5"/>
  <c r="X608" i="5"/>
  <c r="V608" i="5"/>
  <c r="V607" i="5"/>
  <c r="X607" i="5"/>
  <c r="W604" i="5"/>
  <c r="X600" i="5"/>
  <c r="V600" i="5"/>
  <c r="V609" i="5"/>
  <c r="X609" i="5"/>
  <c r="W609" i="5"/>
  <c r="V606" i="5"/>
  <c r="V604" i="5"/>
  <c r="X604" i="5"/>
  <c r="X602" i="5"/>
  <c r="V602" i="5"/>
  <c r="X606" i="5"/>
  <c r="W606" i="5"/>
  <c r="X598" i="5"/>
  <c r="W598" i="5"/>
  <c r="X597" i="5"/>
  <c r="W597" i="5"/>
  <c r="V585" i="5"/>
  <c r="X581" i="5"/>
  <c r="W581" i="5"/>
  <c r="X587" i="5"/>
  <c r="W587" i="5"/>
  <c r="V579" i="5"/>
  <c r="X585" i="5"/>
  <c r="X579" i="5"/>
  <c r="W579" i="5"/>
  <c r="V596" i="5"/>
  <c r="V591" i="5"/>
  <c r="V573" i="5"/>
  <c r="V575" i="5"/>
  <c r="W593" i="5"/>
  <c r="Y593" i="5" s="1"/>
  <c r="V577" i="5"/>
  <c r="W588" i="5"/>
  <c r="W594" i="5"/>
  <c r="V589" i="5"/>
  <c r="V595" i="5"/>
  <c r="X591" i="5"/>
  <c r="W591" i="5"/>
  <c r="W573" i="5"/>
  <c r="V590" i="5"/>
  <c r="V594" i="5"/>
  <c r="W596" i="5"/>
  <c r="Y596" i="5" s="1"/>
  <c r="V558" i="5"/>
  <c r="X577" i="5"/>
  <c r="X589" i="5"/>
  <c r="W589" i="5"/>
  <c r="W577" i="5"/>
  <c r="V576" i="5"/>
  <c r="X594" i="5"/>
  <c r="W590" i="5"/>
  <c r="Y590" i="5" s="1"/>
  <c r="V592" i="5"/>
  <c r="X588" i="5"/>
  <c r="V588" i="5"/>
  <c r="W584" i="5"/>
  <c r="V580" i="5"/>
  <c r="W580" i="5"/>
  <c r="Y580" i="5" s="1"/>
  <c r="W595" i="5"/>
  <c r="Y595" i="5" s="1"/>
  <c r="X592" i="5"/>
  <c r="W592" i="5"/>
  <c r="V586" i="5"/>
  <c r="X586" i="5"/>
  <c r="W586" i="5"/>
  <c r="V584" i="5"/>
  <c r="X584" i="5"/>
  <c r="V582" i="5"/>
  <c r="V578" i="5"/>
  <c r="X582" i="5"/>
  <c r="W582" i="5"/>
  <c r="X578" i="5"/>
  <c r="W578" i="5"/>
  <c r="V572" i="5"/>
  <c r="V559" i="5"/>
  <c r="V567" i="5"/>
  <c r="V570" i="5"/>
  <c r="X575" i="5"/>
  <c r="W575" i="5"/>
  <c r="V547" i="5"/>
  <c r="X573" i="5"/>
  <c r="W571" i="5"/>
  <c r="Y571" i="5" s="1"/>
  <c r="V569" i="5"/>
  <c r="V574" i="5"/>
  <c r="X574" i="5"/>
  <c r="W574" i="5"/>
  <c r="V571" i="5"/>
  <c r="X576" i="5"/>
  <c r="W576" i="5"/>
  <c r="X572" i="5"/>
  <c r="W572" i="5"/>
  <c r="X570" i="5"/>
  <c r="W570" i="5"/>
  <c r="X569" i="5"/>
  <c r="W569" i="5"/>
  <c r="W568" i="5"/>
  <c r="Y568" i="5" s="1"/>
  <c r="V568" i="5"/>
  <c r="X567" i="5"/>
  <c r="W567" i="5"/>
  <c r="V566" i="5"/>
  <c r="X566" i="5"/>
  <c r="W566" i="5"/>
  <c r="V562" i="5"/>
  <c r="W558" i="5"/>
  <c r="W561" i="5"/>
  <c r="Y561" i="5" s="1"/>
  <c r="V563" i="5"/>
  <c r="X547" i="5"/>
  <c r="W559" i="5"/>
  <c r="Y559" i="5" s="1"/>
  <c r="V543" i="5"/>
  <c r="V565" i="5"/>
  <c r="V557" i="5"/>
  <c r="V554" i="5"/>
  <c r="V560" i="5"/>
  <c r="X558" i="5"/>
  <c r="X557" i="5"/>
  <c r="W557" i="5"/>
  <c r="W547" i="5"/>
  <c r="V561" i="5"/>
  <c r="V564" i="5"/>
  <c r="X563" i="5"/>
  <c r="W563" i="5"/>
  <c r="W562" i="5"/>
  <c r="Y562" i="5" s="1"/>
  <c r="X564" i="5"/>
  <c r="W564" i="5"/>
  <c r="X560" i="5"/>
  <c r="W560" i="5"/>
  <c r="V556" i="5"/>
  <c r="V555" i="5"/>
  <c r="W565" i="5"/>
  <c r="Y565" i="5" s="1"/>
  <c r="W556" i="5"/>
  <c r="Y556" i="5" s="1"/>
  <c r="W555" i="5"/>
  <c r="X555" i="5"/>
  <c r="W552" i="5"/>
  <c r="Y552" i="5" s="1"/>
  <c r="V545" i="5"/>
  <c r="W540" i="5"/>
  <c r="Y540" i="5" s="1"/>
  <c r="W554" i="5"/>
  <c r="Y554" i="5" s="1"/>
  <c r="X545" i="5"/>
  <c r="W545" i="5"/>
  <c r="W551" i="5"/>
  <c r="X543" i="5"/>
  <c r="V549" i="5"/>
  <c r="W543" i="5"/>
  <c r="V540" i="5"/>
  <c r="V541" i="5"/>
  <c r="W549" i="5"/>
  <c r="V537" i="5"/>
  <c r="W548" i="5"/>
  <c r="Y548" i="5" s="1"/>
  <c r="W541" i="5"/>
  <c r="Y541" i="5" s="1"/>
  <c r="W539" i="5"/>
  <c r="Y539" i="5" s="1"/>
  <c r="V546" i="5"/>
  <c r="X549" i="5"/>
  <c r="V530" i="5"/>
  <c r="V550" i="5"/>
  <c r="V544" i="5"/>
  <c r="V553" i="5"/>
  <c r="W550" i="5"/>
  <c r="Y550" i="5" s="1"/>
  <c r="V528" i="5"/>
  <c r="X546" i="5"/>
  <c r="V538" i="5"/>
  <c r="V551" i="5"/>
  <c r="V548" i="5"/>
  <c r="W546" i="5"/>
  <c r="W553" i="5"/>
  <c r="Y553" i="5" s="1"/>
  <c r="X551" i="5"/>
  <c r="W542" i="5"/>
  <c r="X542" i="5"/>
  <c r="V542" i="5"/>
  <c r="X544" i="5"/>
  <c r="W544" i="5"/>
  <c r="X538" i="5"/>
  <c r="W538" i="5"/>
  <c r="W524" i="5"/>
  <c r="X528" i="5"/>
  <c r="W528" i="5"/>
  <c r="V514" i="5"/>
  <c r="V520" i="5"/>
  <c r="X537" i="5"/>
  <c r="W537" i="5"/>
  <c r="V524" i="5"/>
  <c r="X530" i="5"/>
  <c r="W530" i="5"/>
  <c r="X524" i="5"/>
  <c r="V526" i="5"/>
  <c r="X526" i="5"/>
  <c r="W526" i="5"/>
  <c r="V535" i="5"/>
  <c r="V522" i="5"/>
  <c r="W520" i="5"/>
  <c r="Y520" i="5" s="1"/>
  <c r="X522" i="5"/>
  <c r="W522" i="5"/>
  <c r="W514" i="5"/>
  <c r="Y514" i="5" s="1"/>
  <c r="V495" i="5"/>
  <c r="W534" i="5"/>
  <c r="W536" i="5"/>
  <c r="V534" i="5"/>
  <c r="V532" i="5"/>
  <c r="W527" i="5"/>
  <c r="Y527" i="5" s="1"/>
  <c r="X534" i="5"/>
  <c r="V536" i="5"/>
  <c r="V525" i="5"/>
  <c r="V533" i="5"/>
  <c r="X532" i="5"/>
  <c r="W532" i="5"/>
  <c r="W535" i="5"/>
  <c r="W523" i="5"/>
  <c r="V529" i="5"/>
  <c r="V531" i="5"/>
  <c r="V527" i="5"/>
  <c r="V523" i="5"/>
  <c r="X523" i="5"/>
  <c r="V519" i="5"/>
  <c r="X535" i="5"/>
  <c r="W533" i="5"/>
  <c r="X533" i="5"/>
  <c r="X529" i="5"/>
  <c r="W529" i="5"/>
  <c r="X525" i="5"/>
  <c r="W525" i="5"/>
  <c r="V521" i="5"/>
  <c r="X536" i="5"/>
  <c r="W531" i="5"/>
  <c r="Y531" i="5" s="1"/>
  <c r="W521" i="5"/>
  <c r="Y521" i="5" s="1"/>
  <c r="X519" i="5"/>
  <c r="W519" i="5"/>
  <c r="V518" i="5"/>
  <c r="V499" i="5"/>
  <c r="V490" i="5"/>
  <c r="W508" i="5"/>
  <c r="W518" i="5"/>
  <c r="Y518" i="5" s="1"/>
  <c r="W497" i="5"/>
  <c r="V501" i="5"/>
  <c r="V506" i="5"/>
  <c r="X506" i="5"/>
  <c r="W506" i="5"/>
  <c r="V504" i="5"/>
  <c r="X501" i="5"/>
  <c r="W501" i="5"/>
  <c r="W515" i="5"/>
  <c r="X504" i="5"/>
  <c r="W504" i="5"/>
  <c r="W512" i="5"/>
  <c r="V516" i="5"/>
  <c r="W507" i="5"/>
  <c r="V497" i="5"/>
  <c r="V503" i="5"/>
  <c r="V500" i="5"/>
  <c r="V510" i="5"/>
  <c r="X516" i="5"/>
  <c r="W516" i="5"/>
  <c r="W511" i="5"/>
  <c r="X497" i="5"/>
  <c r="X511" i="5"/>
  <c r="V511" i="5"/>
  <c r="V509" i="5"/>
  <c r="V517" i="5"/>
  <c r="V515" i="5"/>
  <c r="X515" i="5"/>
  <c r="V513" i="5"/>
  <c r="X509" i="5"/>
  <c r="W509" i="5"/>
  <c r="X507" i="5"/>
  <c r="V507" i="5"/>
  <c r="W505" i="5"/>
  <c r="W513" i="5"/>
  <c r="V512" i="5"/>
  <c r="X512" i="5"/>
  <c r="W510" i="5"/>
  <c r="X510" i="5"/>
  <c r="V505" i="5"/>
  <c r="X505" i="5"/>
  <c r="V502" i="5"/>
  <c r="X517" i="5"/>
  <c r="W517" i="5"/>
  <c r="X513" i="5"/>
  <c r="X503" i="5"/>
  <c r="W503" i="5"/>
  <c r="W502" i="5"/>
  <c r="Y502" i="5" s="1"/>
  <c r="X500" i="5"/>
  <c r="W500" i="5"/>
  <c r="X499" i="5"/>
  <c r="W499" i="5"/>
  <c r="W488" i="5"/>
  <c r="Y488" i="5" s="1"/>
  <c r="X495" i="5"/>
  <c r="W495" i="5"/>
  <c r="X490" i="5"/>
  <c r="W490" i="5"/>
  <c r="V496" i="5"/>
  <c r="V489" i="5"/>
  <c r="V486" i="5"/>
  <c r="V491" i="5"/>
  <c r="V498" i="5"/>
  <c r="W496" i="5"/>
  <c r="Y496" i="5" s="1"/>
  <c r="V483" i="5"/>
  <c r="W493" i="5"/>
  <c r="V474" i="5"/>
  <c r="W494" i="5"/>
  <c r="Y494" i="5" s="1"/>
  <c r="V493" i="5"/>
  <c r="V492" i="5"/>
  <c r="W489" i="5"/>
  <c r="X489" i="5"/>
  <c r="V487" i="5"/>
  <c r="V494" i="5"/>
  <c r="X493" i="5"/>
  <c r="W492" i="5"/>
  <c r="Y492" i="5" s="1"/>
  <c r="W498" i="5"/>
  <c r="Y498" i="5" s="1"/>
  <c r="X491" i="5"/>
  <c r="W491" i="5"/>
  <c r="X487" i="5"/>
  <c r="W487" i="5"/>
  <c r="X486" i="5"/>
  <c r="W486" i="5"/>
  <c r="V482" i="5"/>
  <c r="V485" i="5"/>
  <c r="X483" i="5"/>
  <c r="V471" i="5"/>
  <c r="V477" i="5"/>
  <c r="V480" i="5"/>
  <c r="W476" i="5"/>
  <c r="Y476" i="5" s="1"/>
  <c r="X474" i="5"/>
  <c r="W474" i="5"/>
  <c r="W483" i="5"/>
  <c r="V473" i="5"/>
  <c r="V472" i="5"/>
  <c r="X472" i="5"/>
  <c r="W472" i="5"/>
  <c r="X485" i="5"/>
  <c r="W485" i="5"/>
  <c r="W478" i="5"/>
  <c r="Y478" i="5" s="1"/>
  <c r="V478" i="5"/>
  <c r="V484" i="5"/>
  <c r="X482" i="5"/>
  <c r="V481" i="5"/>
  <c r="W475" i="5"/>
  <c r="X484" i="5"/>
  <c r="W484" i="5"/>
  <c r="W481" i="5"/>
  <c r="Y481" i="5" s="1"/>
  <c r="X480" i="5"/>
  <c r="W480" i="5"/>
  <c r="V479" i="5"/>
  <c r="X479" i="5"/>
  <c r="W479" i="5"/>
  <c r="X477" i="5"/>
  <c r="W477" i="5"/>
  <c r="V475" i="5"/>
  <c r="W473" i="5"/>
  <c r="X473" i="5"/>
  <c r="W482" i="5"/>
  <c r="X475" i="5"/>
  <c r="X471" i="5"/>
  <c r="W471" i="5"/>
  <c r="V461" i="5"/>
  <c r="W466" i="5"/>
  <c r="V462" i="5"/>
  <c r="V464" i="5"/>
  <c r="V459" i="5"/>
  <c r="W470" i="5"/>
  <c r="W464" i="5"/>
  <c r="Y464" i="5" s="1"/>
  <c r="V460" i="5"/>
  <c r="X462" i="5"/>
  <c r="W462" i="5"/>
  <c r="X460" i="5"/>
  <c r="W460" i="5"/>
  <c r="V463" i="5"/>
  <c r="V470" i="5"/>
  <c r="V469" i="5"/>
  <c r="X466" i="5"/>
  <c r="V466" i="5"/>
  <c r="W461" i="5"/>
  <c r="X470" i="5"/>
  <c r="V468" i="5"/>
  <c r="V467" i="5"/>
  <c r="X467" i="5"/>
  <c r="W467" i="5"/>
  <c r="X469" i="5"/>
  <c r="W469" i="5"/>
  <c r="W465" i="5"/>
  <c r="Y465" i="5" s="1"/>
  <c r="V465" i="5"/>
  <c r="W463" i="5"/>
  <c r="X463" i="5"/>
  <c r="X461" i="5"/>
  <c r="X459" i="5"/>
  <c r="W459" i="5"/>
  <c r="W468" i="5"/>
  <c r="Y468" i="5" s="1"/>
  <c r="W451" i="5"/>
  <c r="V449" i="5"/>
  <c r="V458" i="5"/>
  <c r="X458" i="5"/>
  <c r="W458" i="5"/>
  <c r="V452" i="5"/>
  <c r="V455" i="5"/>
  <c r="W455" i="5"/>
  <c r="Y455" i="5" s="1"/>
  <c r="V451" i="5"/>
  <c r="X451" i="5"/>
  <c r="X449" i="5"/>
  <c r="W449" i="5"/>
  <c r="V447" i="5"/>
  <c r="V453" i="5"/>
  <c r="X453" i="5"/>
  <c r="W453" i="5"/>
  <c r="W445" i="5"/>
  <c r="W447" i="5"/>
  <c r="Y447" i="5" s="1"/>
  <c r="X445" i="5"/>
  <c r="V445" i="5"/>
  <c r="W443" i="5"/>
  <c r="Y443" i="5" s="1"/>
  <c r="V443" i="5"/>
  <c r="V456" i="5"/>
  <c r="W446" i="5"/>
  <c r="Y446" i="5" s="1"/>
  <c r="V454" i="5"/>
  <c r="V441" i="5"/>
  <c r="X441" i="5"/>
  <c r="W441" i="5"/>
  <c r="W454" i="5"/>
  <c r="V450" i="5"/>
  <c r="V446" i="5"/>
  <c r="V448" i="5"/>
  <c r="W448" i="5"/>
  <c r="Y448" i="5" s="1"/>
  <c r="V425" i="5"/>
  <c r="X456" i="5"/>
  <c r="W456" i="5"/>
  <c r="W452" i="5"/>
  <c r="Y452" i="5" s="1"/>
  <c r="V440" i="5"/>
  <c r="X454" i="5"/>
  <c r="V457" i="5"/>
  <c r="W444" i="5"/>
  <c r="W442" i="5"/>
  <c r="Y442" i="5" s="1"/>
  <c r="X457" i="5"/>
  <c r="V442" i="5"/>
  <c r="W450" i="5"/>
  <c r="Y450" i="5" s="1"/>
  <c r="W457" i="5"/>
  <c r="V444" i="5"/>
  <c r="X444" i="5"/>
  <c r="X440" i="5"/>
  <c r="W440" i="5"/>
  <c r="V429" i="5"/>
  <c r="W415" i="5"/>
  <c r="Y415" i="5" s="1"/>
  <c r="V412" i="5"/>
  <c r="V427" i="5"/>
  <c r="X429" i="5"/>
  <c r="W429" i="5"/>
  <c r="V431" i="5"/>
  <c r="W437" i="5"/>
  <c r="X427" i="5"/>
  <c r="W427" i="5"/>
  <c r="X437" i="5"/>
  <c r="W425" i="5"/>
  <c r="X425" i="5"/>
  <c r="V423" i="5"/>
  <c r="W432" i="5"/>
  <c r="Y432" i="5" s="1"/>
  <c r="V435" i="5"/>
  <c r="X423" i="5"/>
  <c r="W423" i="5"/>
  <c r="V439" i="5"/>
  <c r="W436" i="5"/>
  <c r="Y436" i="5" s="1"/>
  <c r="V437" i="5"/>
  <c r="X439" i="5"/>
  <c r="W439" i="5"/>
  <c r="X435" i="5"/>
  <c r="W435" i="5"/>
  <c r="V433" i="5"/>
  <c r="V416" i="5"/>
  <c r="X433" i="5"/>
  <c r="W433" i="5"/>
  <c r="V424" i="5"/>
  <c r="V430" i="5"/>
  <c r="V436" i="5"/>
  <c r="V415" i="5"/>
  <c r="V414" i="5"/>
  <c r="W426" i="5"/>
  <c r="X416" i="5"/>
  <c r="W416" i="5"/>
  <c r="V438" i="5"/>
  <c r="W430" i="5"/>
  <c r="Y430" i="5" s="1"/>
  <c r="W414" i="5"/>
  <c r="V434" i="5"/>
  <c r="W431" i="5"/>
  <c r="Y431" i="5" s="1"/>
  <c r="V432" i="5"/>
  <c r="V428" i="5"/>
  <c r="W438" i="5"/>
  <c r="Y438" i="5" s="1"/>
  <c r="W434" i="5"/>
  <c r="Y434" i="5" s="1"/>
  <c r="V426" i="5"/>
  <c r="X426" i="5"/>
  <c r="X428" i="5"/>
  <c r="W428" i="5"/>
  <c r="W424" i="5"/>
  <c r="Y424" i="5" s="1"/>
  <c r="V422" i="5"/>
  <c r="W422" i="5"/>
  <c r="Y422" i="5" s="1"/>
  <c r="W417" i="5"/>
  <c r="Y417" i="5" s="1"/>
  <c r="X414" i="5"/>
  <c r="W412" i="5"/>
  <c r="W413" i="5"/>
  <c r="V417" i="5"/>
  <c r="W408" i="5"/>
  <c r="W421" i="5"/>
  <c r="V413" i="5"/>
  <c r="V402" i="5"/>
  <c r="V419" i="5"/>
  <c r="X412" i="5"/>
  <c r="V420" i="5"/>
  <c r="X419" i="5"/>
  <c r="W419" i="5"/>
  <c r="W418" i="5"/>
  <c r="Y418" i="5" s="1"/>
  <c r="V421" i="5"/>
  <c r="X421" i="5"/>
  <c r="W420" i="5"/>
  <c r="X420" i="5"/>
  <c r="V418" i="5"/>
  <c r="W411" i="5"/>
  <c r="X411" i="5"/>
  <c r="V411" i="5"/>
  <c r="V410" i="5"/>
  <c r="X413" i="5"/>
  <c r="W410" i="5"/>
  <c r="Y410" i="5" s="1"/>
  <c r="W402" i="5"/>
  <c r="Y402" i="5" s="1"/>
  <c r="V398" i="5"/>
  <c r="W400" i="5"/>
  <c r="W394" i="5"/>
  <c r="Y394" i="5" s="1"/>
  <c r="V400" i="5"/>
  <c r="V408" i="5"/>
  <c r="V406" i="5"/>
  <c r="X400" i="5"/>
  <c r="X398" i="5"/>
  <c r="W398" i="5"/>
  <c r="X408" i="5"/>
  <c r="V405" i="5"/>
  <c r="W404" i="5"/>
  <c r="Y404" i="5" s="1"/>
  <c r="V397" i="5"/>
  <c r="W409" i="5"/>
  <c r="V409" i="5"/>
  <c r="V401" i="5"/>
  <c r="X405" i="5"/>
  <c r="W405" i="5"/>
  <c r="V403" i="5"/>
  <c r="X403" i="5"/>
  <c r="W403" i="5"/>
  <c r="V407" i="5"/>
  <c r="W407" i="5"/>
  <c r="Y407" i="5" s="1"/>
  <c r="X406" i="5"/>
  <c r="W406" i="5"/>
  <c r="V404" i="5"/>
  <c r="W401" i="5"/>
  <c r="Y401" i="5" s="1"/>
  <c r="V399" i="5"/>
  <c r="W399" i="5"/>
  <c r="Y399" i="5" s="1"/>
  <c r="X409" i="5"/>
  <c r="X397" i="5"/>
  <c r="W397" i="5"/>
  <c r="W388" i="5"/>
  <c r="V390" i="5"/>
  <c r="W386" i="5"/>
  <c r="W392" i="5"/>
  <c r="V388" i="5"/>
  <c r="V384" i="5"/>
  <c r="X390" i="5"/>
  <c r="V386" i="5"/>
  <c r="W390" i="5"/>
  <c r="V395" i="5"/>
  <c r="X388" i="5"/>
  <c r="W5" i="5"/>
  <c r="Y5" i="5" s="1"/>
  <c r="X386" i="5"/>
  <c r="W384" i="5"/>
  <c r="V382" i="5"/>
  <c r="X384" i="5"/>
  <c r="X395" i="5"/>
  <c r="W395" i="5"/>
  <c r="X382" i="5"/>
  <c r="W382" i="5"/>
  <c r="V389" i="5"/>
  <c r="V380" i="5"/>
  <c r="X380" i="5"/>
  <c r="V396" i="5"/>
  <c r="V381" i="5"/>
  <c r="V15" i="5"/>
  <c r="X389" i="5"/>
  <c r="W389" i="5"/>
  <c r="W380" i="5"/>
  <c r="W385" i="5"/>
  <c r="Y385" i="5" s="1"/>
  <c r="W396" i="5"/>
  <c r="Y396" i="5" s="1"/>
  <c r="V391" i="5"/>
  <c r="V387" i="5"/>
  <c r="W387" i="5"/>
  <c r="Y387" i="5" s="1"/>
  <c r="V385" i="5"/>
  <c r="V383" i="5"/>
  <c r="W393" i="5"/>
  <c r="V393" i="5"/>
  <c r="X393" i="5"/>
  <c r="X391" i="5"/>
  <c r="W391" i="5"/>
  <c r="W383" i="5"/>
  <c r="Y383" i="5" s="1"/>
  <c r="X381" i="5"/>
  <c r="W381" i="5"/>
  <c r="V379" i="5"/>
  <c r="X379" i="5"/>
  <c r="W379" i="5"/>
  <c r="V7" i="5"/>
  <c r="X15" i="5"/>
  <c r="W15" i="5"/>
  <c r="W7" i="5"/>
  <c r="W13" i="5"/>
  <c r="Y13" i="5" s="1"/>
  <c r="X7" i="5"/>
  <c r="W3" i="5"/>
  <c r="V6" i="5"/>
  <c r="W11" i="5"/>
  <c r="V16" i="5"/>
  <c r="V17" i="5"/>
  <c r="V3" i="5"/>
  <c r="V10" i="5"/>
  <c r="X16" i="5"/>
  <c r="V5" i="5"/>
  <c r="W19" i="5"/>
  <c r="X3" i="5"/>
  <c r="V21" i="5"/>
  <c r="X21" i="5"/>
  <c r="V8" i="5"/>
  <c r="V9" i="5"/>
  <c r="V19" i="5"/>
  <c r="X17" i="5"/>
  <c r="W17" i="5"/>
  <c r="V14" i="5"/>
  <c r="W12" i="5"/>
  <c r="Y12" i="5" s="1"/>
  <c r="V12" i="5"/>
  <c r="X8" i="5"/>
  <c r="V4" i="5"/>
  <c r="W14" i="5"/>
  <c r="W10" i="5"/>
  <c r="Y10" i="5" s="1"/>
  <c r="X4" i="5"/>
  <c r="W4" i="5"/>
  <c r="W16" i="5"/>
  <c r="X9" i="5"/>
  <c r="W9" i="5"/>
  <c r="W8" i="5"/>
  <c r="X6" i="5"/>
  <c r="W6" i="5"/>
  <c r="V2" i="5"/>
  <c r="X14" i="5"/>
  <c r="W2" i="5"/>
  <c r="X2" i="5"/>
  <c r="W21" i="5"/>
  <c r="W34" i="5"/>
  <c r="W26" i="5"/>
  <c r="X19" i="5"/>
  <c r="V29" i="5"/>
  <c r="V27" i="5"/>
  <c r="X34" i="5"/>
  <c r="V25" i="5"/>
  <c r="V28" i="5"/>
  <c r="X26" i="5"/>
  <c r="V26" i="5"/>
  <c r="V53" i="5"/>
  <c r="X29" i="5"/>
  <c r="W29" i="5"/>
  <c r="V22" i="5"/>
  <c r="W22" i="5"/>
  <c r="Y22" i="5" s="1"/>
  <c r="W27" i="5"/>
  <c r="Y27" i="5" s="1"/>
  <c r="V24" i="5"/>
  <c r="V23" i="5"/>
  <c r="V18" i="5"/>
  <c r="W28" i="5"/>
  <c r="Y28" i="5" s="1"/>
  <c r="X25" i="5"/>
  <c r="W25" i="5"/>
  <c r="X23" i="5"/>
  <c r="W23" i="5"/>
  <c r="V20" i="5"/>
  <c r="W18" i="5"/>
  <c r="Y18" i="5" s="1"/>
  <c r="W24" i="5"/>
  <c r="Y24" i="5" s="1"/>
  <c r="X20" i="5"/>
  <c r="W20" i="5"/>
  <c r="V33" i="5"/>
  <c r="W31" i="5"/>
  <c r="W32" i="5"/>
  <c r="X32" i="5"/>
  <c r="V32" i="5"/>
  <c r="V34" i="5"/>
  <c r="W33" i="5"/>
  <c r="Y33" i="5" s="1"/>
  <c r="X31" i="5"/>
  <c r="V30" i="5"/>
  <c r="W38" i="5"/>
  <c r="V38" i="5"/>
  <c r="X38" i="5"/>
  <c r="W37" i="5"/>
  <c r="Y37" i="5" s="1"/>
  <c r="V37" i="5"/>
  <c r="V36" i="5"/>
  <c r="X36" i="5"/>
  <c r="W36" i="5"/>
  <c r="V35" i="5"/>
  <c r="X35" i="5"/>
  <c r="W35" i="5"/>
  <c r="V31" i="5"/>
  <c r="X30" i="5"/>
  <c r="W30" i="5"/>
  <c r="X53" i="5"/>
  <c r="W53" i="5"/>
  <c r="V40" i="5"/>
  <c r="W49" i="5"/>
  <c r="Y49" i="5" s="1"/>
  <c r="X40" i="5"/>
  <c r="W40" i="5"/>
  <c r="V51" i="5"/>
  <c r="V52" i="5"/>
  <c r="V49" i="5"/>
  <c r="X51" i="5"/>
  <c r="W51" i="5"/>
  <c r="W50" i="5"/>
  <c r="V45" i="5"/>
  <c r="W42" i="5"/>
  <c r="Y42" i="5" s="1"/>
  <c r="V47" i="5"/>
  <c r="V46" i="5"/>
  <c r="X47" i="5"/>
  <c r="W47" i="5"/>
  <c r="V371" i="5"/>
  <c r="V48" i="5"/>
  <c r="W351" i="5"/>
  <c r="W372" i="5"/>
  <c r="W44" i="5"/>
  <c r="V376" i="5"/>
  <c r="X46" i="5"/>
  <c r="W46" i="5"/>
  <c r="V43" i="5"/>
  <c r="X45" i="5"/>
  <c r="W45" i="5"/>
  <c r="V50" i="5"/>
  <c r="X44" i="5"/>
  <c r="V44" i="5"/>
  <c r="W43" i="5"/>
  <c r="V42" i="5"/>
  <c r="V41" i="5"/>
  <c r="V39" i="5"/>
  <c r="X52" i="5"/>
  <c r="W52" i="5"/>
  <c r="X50" i="5"/>
  <c r="X48" i="5"/>
  <c r="W48" i="5"/>
  <c r="X43" i="5"/>
  <c r="X41" i="5"/>
  <c r="W41" i="5"/>
  <c r="X39" i="5"/>
  <c r="W39" i="5"/>
  <c r="W375" i="5"/>
  <c r="W376" i="5"/>
  <c r="X376" i="5"/>
  <c r="V370" i="5"/>
  <c r="X372" i="5"/>
  <c r="V372" i="5"/>
  <c r="V368" i="5"/>
  <c r="W370" i="5"/>
  <c r="Y370" i="5" s="1"/>
  <c r="V366" i="5"/>
  <c r="V369" i="5"/>
  <c r="X368" i="5"/>
  <c r="W368" i="5"/>
  <c r="V364" i="5"/>
  <c r="W363" i="5"/>
  <c r="Y363" i="5" s="1"/>
  <c r="V377" i="5"/>
  <c r="W377" i="5"/>
  <c r="Y377" i="5" s="1"/>
  <c r="W366" i="5"/>
  <c r="V363" i="5"/>
  <c r="W373" i="5"/>
  <c r="X366" i="5"/>
  <c r="W369" i="5"/>
  <c r="V374" i="5"/>
  <c r="V365" i="5"/>
  <c r="X369" i="5"/>
  <c r="V373" i="5"/>
  <c r="V359" i="5"/>
  <c r="V349" i="5"/>
  <c r="V375" i="5"/>
  <c r="X364" i="5"/>
  <c r="X374" i="5"/>
  <c r="W364" i="5"/>
  <c r="W374" i="5"/>
  <c r="V353" i="5"/>
  <c r="W371" i="5"/>
  <c r="W367" i="5"/>
  <c r="W365" i="5"/>
  <c r="X365" i="5"/>
  <c r="W378" i="5"/>
  <c r="Y378" i="5" s="1"/>
  <c r="V378" i="5"/>
  <c r="X375" i="5"/>
  <c r="X371" i="5"/>
  <c r="V367" i="5"/>
  <c r="W362" i="5"/>
  <c r="X362" i="5"/>
  <c r="V362" i="5"/>
  <c r="X373" i="5"/>
  <c r="X367" i="5"/>
  <c r="W65" i="5"/>
  <c r="W353" i="5"/>
  <c r="Y353" i="5" s="1"/>
  <c r="V356" i="5"/>
  <c r="V360" i="5"/>
  <c r="V351" i="5"/>
  <c r="X351" i="5"/>
  <c r="V69" i="5"/>
  <c r="W59" i="5"/>
  <c r="V358" i="5"/>
  <c r="X359" i="5"/>
  <c r="X349" i="5"/>
  <c r="W349" i="5"/>
  <c r="V361" i="5"/>
  <c r="W359" i="5"/>
  <c r="X65" i="5"/>
  <c r="V357" i="5"/>
  <c r="W361" i="5"/>
  <c r="X361" i="5"/>
  <c r="V354" i="5"/>
  <c r="W354" i="5"/>
  <c r="Y354" i="5" s="1"/>
  <c r="W350" i="5"/>
  <c r="Y350" i="5" s="1"/>
  <c r="W357" i="5"/>
  <c r="V355" i="5"/>
  <c r="X358" i="5"/>
  <c r="V352" i="5"/>
  <c r="W358" i="5"/>
  <c r="V65" i="5"/>
  <c r="W356" i="5"/>
  <c r="Y356" i="5" s="1"/>
  <c r="X355" i="5"/>
  <c r="W355" i="5"/>
  <c r="V348" i="5"/>
  <c r="W348" i="5"/>
  <c r="Y348" i="5" s="1"/>
  <c r="W360" i="5"/>
  <c r="Y360" i="5" s="1"/>
  <c r="X357" i="5"/>
  <c r="X352" i="5"/>
  <c r="W352" i="5"/>
  <c r="V350" i="5"/>
  <c r="W63" i="5"/>
  <c r="V63" i="5"/>
  <c r="X63" i="5"/>
  <c r="W61" i="5"/>
  <c r="V57" i="5"/>
  <c r="V59" i="5"/>
  <c r="V78" i="5"/>
  <c r="X61" i="5"/>
  <c r="V61" i="5"/>
  <c r="X78" i="5"/>
  <c r="X59" i="5"/>
  <c r="W69" i="5"/>
  <c r="Y69" i="5" s="1"/>
  <c r="V85" i="5"/>
  <c r="X57" i="5"/>
  <c r="W57" i="5"/>
  <c r="V54" i="5"/>
  <c r="V55" i="5"/>
  <c r="W78" i="5"/>
  <c r="V66" i="5"/>
  <c r="X85" i="5"/>
  <c r="V62" i="5"/>
  <c r="W58" i="5"/>
  <c r="Y58" i="5" s="1"/>
  <c r="W68" i="5"/>
  <c r="Y68" i="5" s="1"/>
  <c r="X55" i="5"/>
  <c r="V68" i="5"/>
  <c r="W55" i="5"/>
  <c r="W84" i="5"/>
  <c r="Y84" i="5" s="1"/>
  <c r="V76" i="5"/>
  <c r="W85" i="5"/>
  <c r="X66" i="5"/>
  <c r="V56" i="5"/>
  <c r="X62" i="5"/>
  <c r="W62" i="5"/>
  <c r="W66" i="5"/>
  <c r="V64" i="5"/>
  <c r="V60" i="5"/>
  <c r="V58" i="5"/>
  <c r="X56" i="5"/>
  <c r="W56" i="5"/>
  <c r="W64" i="5"/>
  <c r="Y64" i="5" s="1"/>
  <c r="W60" i="5"/>
  <c r="Y60" i="5" s="1"/>
  <c r="V67" i="5"/>
  <c r="W54" i="5"/>
  <c r="X54" i="5"/>
  <c r="X67" i="5"/>
  <c r="W67" i="5"/>
  <c r="W74" i="5"/>
  <c r="Y74" i="5" s="1"/>
  <c r="X76" i="5"/>
  <c r="W76" i="5"/>
  <c r="V75" i="5"/>
  <c r="V340" i="5"/>
  <c r="V341" i="5"/>
  <c r="V82" i="5"/>
  <c r="V80" i="5"/>
  <c r="V345" i="5"/>
  <c r="V83" i="5"/>
  <c r="W322" i="5"/>
  <c r="Y322" i="5" s="1"/>
  <c r="V347" i="5"/>
  <c r="W80" i="5"/>
  <c r="W77" i="5"/>
  <c r="W82" i="5"/>
  <c r="V79" i="5"/>
  <c r="X80" i="5"/>
  <c r="W71" i="5"/>
  <c r="W83" i="5"/>
  <c r="W331" i="5"/>
  <c r="W75" i="5"/>
  <c r="Y75" i="5" s="1"/>
  <c r="W81" i="5"/>
  <c r="W338" i="5"/>
  <c r="V72" i="5"/>
  <c r="V333" i="5"/>
  <c r="V81" i="5"/>
  <c r="V73" i="5"/>
  <c r="X83" i="5"/>
  <c r="X81" i="5"/>
  <c r="X79" i="5"/>
  <c r="W79" i="5"/>
  <c r="V77" i="5"/>
  <c r="X73" i="5"/>
  <c r="W73" i="5"/>
  <c r="W72" i="5"/>
  <c r="V71" i="5"/>
  <c r="X71" i="5"/>
  <c r="W70" i="5"/>
  <c r="X82" i="5"/>
  <c r="X77" i="5"/>
  <c r="X72" i="5"/>
  <c r="V70" i="5"/>
  <c r="X70" i="5"/>
  <c r="X345" i="5"/>
  <c r="W345" i="5"/>
  <c r="V339" i="5"/>
  <c r="V344" i="5"/>
  <c r="V343" i="5"/>
  <c r="X347" i="5"/>
  <c r="W347" i="5"/>
  <c r="V346" i="5"/>
  <c r="W343" i="5"/>
  <c r="Y343" i="5" s="1"/>
  <c r="W344" i="5"/>
  <c r="X344" i="5"/>
  <c r="W342" i="5"/>
  <c r="Y342" i="5" s="1"/>
  <c r="W346" i="5"/>
  <c r="X346" i="5"/>
  <c r="V342" i="5"/>
  <c r="X341" i="5"/>
  <c r="W341" i="5"/>
  <c r="X340" i="5"/>
  <c r="W340" i="5"/>
  <c r="W339" i="5"/>
  <c r="X339" i="5"/>
  <c r="V338" i="5"/>
  <c r="X338" i="5"/>
  <c r="V325" i="5"/>
  <c r="W333" i="5"/>
  <c r="Y333" i="5" s="1"/>
  <c r="W332" i="5"/>
  <c r="Y332" i="5" s="1"/>
  <c r="V336" i="5"/>
  <c r="V331" i="5"/>
  <c r="X331" i="5"/>
  <c r="W328" i="5"/>
  <c r="Y328" i="5" s="1"/>
  <c r="W337" i="5"/>
  <c r="Y337" i="5" s="1"/>
  <c r="V335" i="5"/>
  <c r="V327" i="5"/>
  <c r="V329" i="5"/>
  <c r="V324" i="5"/>
  <c r="V328" i="5"/>
  <c r="W307" i="5"/>
  <c r="Y307" i="5" s="1"/>
  <c r="V337" i="5"/>
  <c r="W329" i="5"/>
  <c r="Y329" i="5" s="1"/>
  <c r="W314" i="5"/>
  <c r="W326" i="5"/>
  <c r="W327" i="5"/>
  <c r="X327" i="5"/>
  <c r="V315" i="5"/>
  <c r="V332" i="5"/>
  <c r="W318" i="5"/>
  <c r="V307" i="5"/>
  <c r="V334" i="5"/>
  <c r="W336" i="5"/>
  <c r="V303" i="5"/>
  <c r="V317" i="5"/>
  <c r="V320" i="5"/>
  <c r="X335" i="5"/>
  <c r="V323" i="5"/>
  <c r="W335" i="5"/>
  <c r="W315" i="5"/>
  <c r="Y315" i="5" s="1"/>
  <c r="W334" i="5"/>
  <c r="Y334" i="5" s="1"/>
  <c r="V330" i="5"/>
  <c r="X325" i="5"/>
  <c r="X330" i="5"/>
  <c r="W330" i="5"/>
  <c r="V326" i="5"/>
  <c r="X326" i="5"/>
  <c r="X336" i="5"/>
  <c r="W325" i="5"/>
  <c r="X324" i="5"/>
  <c r="W324" i="5"/>
  <c r="X323" i="5"/>
  <c r="W323" i="5"/>
  <c r="X320" i="5"/>
  <c r="W320" i="5"/>
  <c r="V319" i="5"/>
  <c r="X318" i="5"/>
  <c r="V318" i="5"/>
  <c r="X317" i="5"/>
  <c r="W317" i="5"/>
  <c r="V316" i="5"/>
  <c r="X316" i="5"/>
  <c r="V322" i="5"/>
  <c r="W321" i="5"/>
  <c r="Y321" i="5" s="1"/>
  <c r="V321" i="5"/>
  <c r="W316" i="5"/>
  <c r="V314" i="5"/>
  <c r="X314" i="5"/>
  <c r="X319" i="5"/>
  <c r="W319" i="5"/>
  <c r="V312" i="5"/>
  <c r="W305" i="5"/>
  <c r="Y305" i="5" s="1"/>
  <c r="V288" i="5"/>
  <c r="V302" i="5"/>
  <c r="V301" i="5"/>
  <c r="W303" i="5"/>
  <c r="Y303" i="5" s="1"/>
  <c r="V306" i="5"/>
  <c r="V310" i="5"/>
  <c r="V313" i="5"/>
  <c r="X301" i="5"/>
  <c r="W301" i="5"/>
  <c r="V291" i="5"/>
  <c r="V308" i="5"/>
  <c r="V311" i="5"/>
  <c r="X313" i="5"/>
  <c r="W313" i="5"/>
  <c r="X306" i="5"/>
  <c r="W304" i="5"/>
  <c r="Y304" i="5" s="1"/>
  <c r="X310" i="5"/>
  <c r="W306" i="5"/>
  <c r="X302" i="5"/>
  <c r="W302" i="5"/>
  <c r="V300" i="5"/>
  <c r="X312" i="5"/>
  <c r="W312" i="5"/>
  <c r="W311" i="5"/>
  <c r="X311" i="5"/>
  <c r="W310" i="5"/>
  <c r="W309" i="5"/>
  <c r="X309" i="5"/>
  <c r="V309" i="5"/>
  <c r="X308" i="5"/>
  <c r="W308" i="5"/>
  <c r="V304" i="5"/>
  <c r="X300" i="5"/>
  <c r="W300" i="5"/>
  <c r="W291" i="5"/>
  <c r="X291" i="5"/>
  <c r="X288" i="5"/>
  <c r="W288" i="5"/>
  <c r="W286" i="5"/>
  <c r="X286" i="5"/>
  <c r="V286" i="5"/>
  <c r="W284" i="5"/>
  <c r="V297" i="5"/>
  <c r="V284" i="5"/>
  <c r="V282" i="5"/>
  <c r="X284" i="5"/>
  <c r="X282" i="5"/>
  <c r="V92" i="5"/>
  <c r="W282" i="5"/>
  <c r="V299" i="5"/>
  <c r="W297" i="5"/>
  <c r="Y297" i="5" s="1"/>
  <c r="X299" i="5"/>
  <c r="W299" i="5"/>
  <c r="W295" i="5"/>
  <c r="W283" i="5"/>
  <c r="Y283" i="5" s="1"/>
  <c r="V293" i="5"/>
  <c r="W296" i="5"/>
  <c r="Y296" i="5" s="1"/>
  <c r="V295" i="5"/>
  <c r="X295" i="5"/>
  <c r="W293" i="5"/>
  <c r="X293" i="5"/>
  <c r="V290" i="5"/>
  <c r="V96" i="5"/>
  <c r="V289" i="5"/>
  <c r="W294" i="5"/>
  <c r="Y294" i="5" s="1"/>
  <c r="V294" i="5"/>
  <c r="W298" i="5"/>
  <c r="V296" i="5"/>
  <c r="W287" i="5"/>
  <c r="V292" i="5"/>
  <c r="V283" i="5"/>
  <c r="X290" i="5"/>
  <c r="X287" i="5"/>
  <c r="V287" i="5"/>
  <c r="V285" i="5"/>
  <c r="X292" i="5"/>
  <c r="W292" i="5"/>
  <c r="W290" i="5"/>
  <c r="X285" i="5"/>
  <c r="W285" i="5"/>
  <c r="V281" i="5"/>
  <c r="W289" i="5"/>
  <c r="Y289" i="5" s="1"/>
  <c r="W281" i="5"/>
  <c r="Y281" i="5" s="1"/>
  <c r="X96" i="5"/>
  <c r="W96" i="5"/>
  <c r="W92" i="5"/>
  <c r="V88" i="5"/>
  <c r="X92" i="5"/>
  <c r="V90" i="5"/>
  <c r="V99" i="5"/>
  <c r="X90" i="5"/>
  <c r="W90" i="5"/>
  <c r="W91" i="5"/>
  <c r="W94" i="5"/>
  <c r="Y94" i="5" s="1"/>
  <c r="X88" i="5"/>
  <c r="V94" i="5"/>
  <c r="W88" i="5"/>
  <c r="V98" i="5"/>
  <c r="V93" i="5"/>
  <c r="V89" i="5"/>
  <c r="W86" i="5"/>
  <c r="W98" i="5"/>
  <c r="V97" i="5"/>
  <c r="V91" i="5"/>
  <c r="X91" i="5"/>
  <c r="V86" i="5"/>
  <c r="W99" i="5"/>
  <c r="Y99" i="5" s="1"/>
  <c r="X98" i="5"/>
  <c r="W97" i="5"/>
  <c r="Y97" i="5" s="1"/>
  <c r="V95" i="5"/>
  <c r="X93" i="5"/>
  <c r="W93" i="5"/>
  <c r="W89" i="5"/>
  <c r="Y89" i="5" s="1"/>
  <c r="V87" i="5"/>
  <c r="W95" i="5"/>
  <c r="Y95" i="5" s="1"/>
  <c r="W87" i="5"/>
  <c r="Y87" i="5" s="1"/>
  <c r="X86" i="5"/>
  <c r="V266" i="5"/>
  <c r="V273" i="5"/>
  <c r="V276" i="5"/>
  <c r="W266" i="5"/>
  <c r="Y266" i="5" s="1"/>
  <c r="V280" i="5"/>
  <c r="W278" i="5"/>
  <c r="W276" i="5"/>
  <c r="Y276" i="5" s="1"/>
  <c r="X273" i="5"/>
  <c r="W273" i="5"/>
  <c r="W274" i="5"/>
  <c r="Y274" i="5" s="1"/>
  <c r="V274" i="5"/>
  <c r="W280" i="5"/>
  <c r="W279" i="5"/>
  <c r="V278" i="5"/>
  <c r="W272" i="5"/>
  <c r="W265" i="5"/>
  <c r="Y265" i="5" s="1"/>
  <c r="V265" i="5"/>
  <c r="X280" i="5"/>
  <c r="X278" i="5"/>
  <c r="V267" i="5"/>
  <c r="V271" i="5"/>
  <c r="X272" i="5"/>
  <c r="V268" i="5"/>
  <c r="W269" i="5"/>
  <c r="V270" i="5"/>
  <c r="W275" i="5"/>
  <c r="V272" i="5"/>
  <c r="X270" i="5"/>
  <c r="V277" i="5"/>
  <c r="X268" i="5"/>
  <c r="W268" i="5"/>
  <c r="X277" i="5"/>
  <c r="W277" i="5"/>
  <c r="X271" i="5"/>
  <c r="W271" i="5"/>
  <c r="X269" i="5"/>
  <c r="V269" i="5"/>
  <c r="X267" i="5"/>
  <c r="W267" i="5"/>
  <c r="W270" i="5"/>
  <c r="V260" i="5"/>
  <c r="V256" i="5"/>
  <c r="X260" i="5"/>
  <c r="W260" i="5"/>
  <c r="V258" i="5"/>
  <c r="X258" i="5"/>
  <c r="W258" i="5"/>
  <c r="V254" i="5"/>
  <c r="X256" i="5"/>
  <c r="W256" i="5"/>
  <c r="V244" i="5"/>
  <c r="V252" i="5"/>
  <c r="X254" i="5"/>
  <c r="W254" i="5"/>
  <c r="W252" i="5"/>
  <c r="X252" i="5"/>
  <c r="V236" i="5"/>
  <c r="V262" i="5"/>
  <c r="W250" i="5"/>
  <c r="V250" i="5"/>
  <c r="X250" i="5"/>
  <c r="V248" i="5"/>
  <c r="W262" i="5"/>
  <c r="V253" i="5"/>
  <c r="W248" i="5"/>
  <c r="V257" i="5"/>
  <c r="X262" i="5"/>
  <c r="V264" i="5"/>
  <c r="V247" i="5"/>
  <c r="W259" i="5"/>
  <c r="Y259" i="5" s="1"/>
  <c r="X248" i="5"/>
  <c r="V234" i="5"/>
  <c r="V249" i="5"/>
  <c r="V263" i="5"/>
  <c r="W236" i="5"/>
  <c r="W264" i="5"/>
  <c r="Y264" i="5" s="1"/>
  <c r="V261" i="5"/>
  <c r="W261" i="5"/>
  <c r="Y261" i="5" s="1"/>
  <c r="X249" i="5"/>
  <c r="W263" i="5"/>
  <c r="Y263" i="5" s="1"/>
  <c r="W255" i="5"/>
  <c r="Y255" i="5" s="1"/>
  <c r="V255" i="5"/>
  <c r="W253" i="5"/>
  <c r="Y253" i="5" s="1"/>
  <c r="V259" i="5"/>
  <c r="X257" i="5"/>
  <c r="W257" i="5"/>
  <c r="W251" i="5"/>
  <c r="Y251" i="5" s="1"/>
  <c r="V251" i="5"/>
  <c r="W249" i="5"/>
  <c r="X247" i="5"/>
  <c r="W247" i="5"/>
  <c r="W234" i="5"/>
  <c r="X236" i="5"/>
  <c r="X234" i="5"/>
  <c r="V232" i="5"/>
  <c r="V245" i="5"/>
  <c r="V238" i="5"/>
  <c r="X232" i="5"/>
  <c r="W232" i="5"/>
  <c r="V246" i="5"/>
  <c r="V240" i="5"/>
  <c r="V235" i="5"/>
  <c r="V239" i="5"/>
  <c r="V243" i="5"/>
  <c r="W245" i="5"/>
  <c r="Y245" i="5" s="1"/>
  <c r="W244" i="5"/>
  <c r="X246" i="5"/>
  <c r="W246" i="5"/>
  <c r="X244" i="5"/>
  <c r="W231" i="5"/>
  <c r="Y231" i="5" s="1"/>
  <c r="V231" i="5"/>
  <c r="V237" i="5"/>
  <c r="X240" i="5"/>
  <c r="W240" i="5"/>
  <c r="X239" i="5"/>
  <c r="V242" i="5"/>
  <c r="V218" i="5"/>
  <c r="W242" i="5"/>
  <c r="Y242" i="5" s="1"/>
  <c r="X238" i="5"/>
  <c r="W238" i="5"/>
  <c r="V241" i="5"/>
  <c r="W235" i="5"/>
  <c r="X237" i="5"/>
  <c r="W237" i="5"/>
  <c r="V233" i="5"/>
  <c r="W241" i="5"/>
  <c r="Y241" i="5" s="1"/>
  <c r="W239" i="5"/>
  <c r="W243" i="5"/>
  <c r="X243" i="5"/>
  <c r="X235" i="5"/>
  <c r="X233" i="5"/>
  <c r="W233" i="5"/>
  <c r="W213" i="5"/>
  <c r="W218" i="5"/>
  <c r="Y218" i="5" s="1"/>
  <c r="W228" i="5"/>
  <c r="V213" i="5"/>
  <c r="W215" i="5"/>
  <c r="V215" i="5"/>
  <c r="X215" i="5"/>
  <c r="W226" i="5"/>
  <c r="X228" i="5"/>
  <c r="V204" i="5"/>
  <c r="X213" i="5"/>
  <c r="W211" i="5"/>
  <c r="W230" i="5"/>
  <c r="V211" i="5"/>
  <c r="X211" i="5"/>
  <c r="V223" i="5"/>
  <c r="V229" i="5"/>
  <c r="V230" i="5"/>
  <c r="X230" i="5"/>
  <c r="V228" i="5"/>
  <c r="V225" i="5"/>
  <c r="X225" i="5"/>
  <c r="W225" i="5"/>
  <c r="W219" i="5"/>
  <c r="V221" i="5"/>
  <c r="V220" i="5"/>
  <c r="X223" i="5"/>
  <c r="V208" i="5"/>
  <c r="V200" i="5"/>
  <c r="W223" i="5"/>
  <c r="W216" i="5"/>
  <c r="W214" i="5"/>
  <c r="V216" i="5"/>
  <c r="X219" i="5"/>
  <c r="W227" i="5"/>
  <c r="Y227" i="5" s="1"/>
  <c r="V212" i="5"/>
  <c r="X221" i="5"/>
  <c r="W221" i="5"/>
  <c r="W229" i="5"/>
  <c r="V226" i="5"/>
  <c r="W220" i="5"/>
  <c r="X226" i="5"/>
  <c r="W202" i="5"/>
  <c r="W200" i="5"/>
  <c r="V219" i="5"/>
  <c r="V222" i="5"/>
  <c r="X220" i="5"/>
  <c r="V227" i="5"/>
  <c r="X202" i="5"/>
  <c r="V202" i="5"/>
  <c r="W210" i="5"/>
  <c r="X216" i="5"/>
  <c r="V217" i="5"/>
  <c r="X222" i="5"/>
  <c r="W222" i="5"/>
  <c r="W217" i="5"/>
  <c r="Y217" i="5" s="1"/>
  <c r="W212" i="5"/>
  <c r="X229" i="5"/>
  <c r="V224" i="5"/>
  <c r="W224" i="5"/>
  <c r="Y224" i="5" s="1"/>
  <c r="X214" i="5"/>
  <c r="V214" i="5"/>
  <c r="X210" i="5"/>
  <c r="V210" i="5"/>
  <c r="X212" i="5"/>
  <c r="W204" i="5"/>
  <c r="Y204" i="5" s="1"/>
  <c r="V194" i="5"/>
  <c r="W201" i="5"/>
  <c r="X200" i="5"/>
  <c r="V197" i="5"/>
  <c r="W196" i="5"/>
  <c r="W198" i="5"/>
  <c r="X194" i="5"/>
  <c r="W199" i="5"/>
  <c r="X198" i="5"/>
  <c r="V198" i="5"/>
  <c r="W192" i="5"/>
  <c r="W209" i="5"/>
  <c r="W195" i="5"/>
  <c r="Y195" i="5" s="1"/>
  <c r="W207" i="5"/>
  <c r="V195" i="5"/>
  <c r="V190" i="5"/>
  <c r="V206" i="5"/>
  <c r="X209" i="5"/>
  <c r="V209" i="5"/>
  <c r="W203" i="5"/>
  <c r="X199" i="5"/>
  <c r="X206" i="5"/>
  <c r="W206" i="5"/>
  <c r="W205" i="5"/>
  <c r="Y205" i="5" s="1"/>
  <c r="V203" i="5"/>
  <c r="V201" i="5"/>
  <c r="W197" i="5"/>
  <c r="W208" i="5"/>
  <c r="X208" i="5"/>
  <c r="X207" i="5"/>
  <c r="V207" i="5"/>
  <c r="V205" i="5"/>
  <c r="X203" i="5"/>
  <c r="X201" i="5"/>
  <c r="V199" i="5"/>
  <c r="X197" i="5"/>
  <c r="V191" i="5"/>
  <c r="W194" i="5"/>
  <c r="V193" i="5"/>
  <c r="X192" i="5"/>
  <c r="V192" i="5"/>
  <c r="W191" i="5"/>
  <c r="Y191" i="5" s="1"/>
  <c r="V189" i="5"/>
  <c r="V188" i="5"/>
  <c r="V196" i="5"/>
  <c r="X196" i="5"/>
  <c r="X193" i="5"/>
  <c r="W193" i="5"/>
  <c r="W190" i="5"/>
  <c r="X190" i="5"/>
  <c r="W189" i="5"/>
  <c r="Y189" i="5" s="1"/>
  <c r="X188" i="5"/>
  <c r="W188" i="5"/>
  <c r="V187" i="5"/>
  <c r="W174" i="5"/>
  <c r="W180" i="5"/>
  <c r="V176" i="5"/>
  <c r="W183" i="5"/>
  <c r="Y183" i="5" s="1"/>
  <c r="W176" i="5"/>
  <c r="Y176" i="5" s="1"/>
  <c r="V174" i="5"/>
  <c r="W184" i="5"/>
  <c r="Y184" i="5" s="1"/>
  <c r="X174" i="5"/>
  <c r="V180" i="5"/>
  <c r="W172" i="5"/>
  <c r="X180" i="5"/>
  <c r="W187" i="5"/>
  <c r="Y187" i="5" s="1"/>
  <c r="V178" i="5"/>
  <c r="V186" i="5"/>
  <c r="W169" i="5"/>
  <c r="V182" i="5"/>
  <c r="V181" i="5"/>
  <c r="V185" i="5"/>
  <c r="W185" i="5"/>
  <c r="X182" i="5"/>
  <c r="W182" i="5"/>
  <c r="V163" i="5"/>
  <c r="V171" i="5"/>
  <c r="X186" i="5"/>
  <c r="V183" i="5"/>
  <c r="V179" i="5"/>
  <c r="V177" i="5"/>
  <c r="W177" i="5"/>
  <c r="Y177" i="5" s="1"/>
  <c r="W173" i="5"/>
  <c r="Y173" i="5" s="1"/>
  <c r="W186" i="5"/>
  <c r="W179" i="5"/>
  <c r="Y179" i="5" s="1"/>
  <c r="W178" i="5"/>
  <c r="X178" i="5"/>
  <c r="W175" i="5"/>
  <c r="Y175" i="5" s="1"/>
  <c r="V175" i="5"/>
  <c r="V173" i="5"/>
  <c r="X185" i="5"/>
  <c r="X181" i="5"/>
  <c r="W181" i="5"/>
  <c r="X171" i="5"/>
  <c r="W171" i="5"/>
  <c r="X163" i="5"/>
  <c r="W163" i="5"/>
  <c r="W161" i="5"/>
  <c r="V159" i="5"/>
  <c r="V169" i="5"/>
  <c r="V158" i="5"/>
  <c r="X159" i="5"/>
  <c r="X169" i="5"/>
  <c r="W159" i="5"/>
  <c r="W168" i="5"/>
  <c r="V162" i="5"/>
  <c r="V160" i="5"/>
  <c r="V144" i="5"/>
  <c r="W170" i="5"/>
  <c r="V170" i="5"/>
  <c r="X170" i="5"/>
  <c r="V167" i="5"/>
  <c r="V164" i="5"/>
  <c r="W158" i="5"/>
  <c r="V168" i="5"/>
  <c r="X168" i="5"/>
  <c r="W166" i="5"/>
  <c r="V166" i="5"/>
  <c r="X166" i="5"/>
  <c r="W165" i="5"/>
  <c r="Y165" i="5" s="1"/>
  <c r="V165" i="5"/>
  <c r="X164" i="5"/>
  <c r="W164" i="5"/>
  <c r="X167" i="5"/>
  <c r="W167" i="5"/>
  <c r="X162" i="5"/>
  <c r="W162" i="5"/>
  <c r="W160" i="5"/>
  <c r="X160" i="5"/>
  <c r="X158" i="5"/>
  <c r="X144" i="5"/>
  <c r="W144" i="5"/>
  <c r="V155" i="5"/>
  <c r="V153" i="5"/>
  <c r="X155" i="5"/>
  <c r="W155" i="5"/>
  <c r="V157" i="5"/>
  <c r="V151" i="5"/>
  <c r="X153" i="5"/>
  <c r="W153" i="5"/>
  <c r="W148" i="5"/>
  <c r="X151" i="5"/>
  <c r="W151" i="5"/>
  <c r="V154" i="5"/>
  <c r="W149" i="5"/>
  <c r="X148" i="5"/>
  <c r="X149" i="5"/>
  <c r="V149" i="5"/>
  <c r="W145" i="5"/>
  <c r="X154" i="5"/>
  <c r="W157" i="5"/>
  <c r="Y157" i="5" s="1"/>
  <c r="V136" i="5"/>
  <c r="V147" i="5"/>
  <c r="V156" i="5"/>
  <c r="X156" i="5"/>
  <c r="W156" i="5"/>
  <c r="W154" i="5"/>
  <c r="W152" i="5"/>
  <c r="W150" i="5"/>
  <c r="Y150" i="5" s="1"/>
  <c r="V150" i="5"/>
  <c r="V148" i="5"/>
  <c r="X147" i="5"/>
  <c r="V146" i="5"/>
  <c r="W146" i="5"/>
  <c r="X146" i="5"/>
  <c r="X152" i="5"/>
  <c r="V152" i="5"/>
  <c r="W147" i="5"/>
  <c r="V145" i="5"/>
  <c r="X145" i="5"/>
  <c r="V143" i="5"/>
  <c r="W143" i="5"/>
  <c r="Y143" i="5" s="1"/>
  <c r="V138" i="5"/>
  <c r="W138" i="5"/>
  <c r="Y138" i="5" s="1"/>
  <c r="X136" i="5"/>
  <c r="W136" i="5"/>
  <c r="V132" i="5"/>
  <c r="W140" i="5"/>
  <c r="Y140" i="5" s="1"/>
  <c r="V134" i="5"/>
  <c r="X134" i="5"/>
  <c r="W134" i="5"/>
  <c r="X132" i="5"/>
  <c r="W132" i="5"/>
  <c r="V123" i="5"/>
  <c r="V130" i="5"/>
  <c r="V140" i="5"/>
  <c r="V137" i="5"/>
  <c r="X130" i="5"/>
  <c r="W130" i="5"/>
  <c r="W118" i="5"/>
  <c r="Y118" i="5" s="1"/>
  <c r="V142" i="5"/>
  <c r="X142" i="5"/>
  <c r="W141" i="5"/>
  <c r="Y141" i="5" s="1"/>
  <c r="V141" i="5"/>
  <c r="W142" i="5"/>
  <c r="V139" i="5"/>
  <c r="W139" i="5"/>
  <c r="Y139" i="5" s="1"/>
  <c r="W137" i="5"/>
  <c r="X137" i="5"/>
  <c r="V118" i="5"/>
  <c r="V116" i="5"/>
  <c r="W116" i="5"/>
  <c r="X116" i="5"/>
  <c r="W114" i="5"/>
  <c r="Y114" i="5" s="1"/>
  <c r="V114" i="5"/>
  <c r="V112" i="5"/>
  <c r="X112" i="5"/>
  <c r="W112" i="5"/>
  <c r="V127" i="5"/>
  <c r="W127" i="5"/>
  <c r="Y127" i="5" s="1"/>
  <c r="V125" i="5"/>
  <c r="W123" i="5"/>
  <c r="W102" i="5"/>
  <c r="Y102" i="5" s="1"/>
  <c r="X125" i="5"/>
  <c r="W125" i="5"/>
  <c r="W133" i="5"/>
  <c r="V121" i="5"/>
  <c r="W135" i="5"/>
  <c r="Y135" i="5" s="1"/>
  <c r="X123" i="5"/>
  <c r="W131" i="5"/>
  <c r="Y131" i="5" s="1"/>
  <c r="X121" i="5"/>
  <c r="W121" i="5"/>
  <c r="V135" i="5"/>
  <c r="V102" i="5"/>
  <c r="V128" i="5"/>
  <c r="V133" i="5"/>
  <c r="V129" i="5"/>
  <c r="V101" i="5"/>
  <c r="W128" i="5"/>
  <c r="X133" i="5"/>
  <c r="W107" i="5"/>
  <c r="Y107" i="5" s="1"/>
  <c r="V105" i="5"/>
  <c r="W104" i="5"/>
  <c r="Y104" i="5" s="1"/>
  <c r="V120" i="5"/>
  <c r="V108" i="5"/>
  <c r="V113" i="5"/>
  <c r="V119" i="5"/>
  <c r="V110" i="5"/>
  <c r="V103" i="5"/>
  <c r="V100" i="5"/>
  <c r="X119" i="5"/>
  <c r="V131" i="5"/>
  <c r="W129" i="5"/>
  <c r="Y129" i="5" s="1"/>
  <c r="X128" i="5"/>
  <c r="V115" i="5"/>
  <c r="X115" i="5"/>
  <c r="V111" i="5"/>
  <c r="W126" i="5"/>
  <c r="W124" i="5"/>
  <c r="Y124" i="5" s="1"/>
  <c r="W119" i="5"/>
  <c r="W117" i="5"/>
  <c r="X113" i="5"/>
  <c r="W113" i="5"/>
  <c r="V126" i="5"/>
  <c r="X126" i="5"/>
  <c r="V124" i="5"/>
  <c r="V122" i="5"/>
  <c r="W122" i="5"/>
  <c r="Y122" i="5" s="1"/>
  <c r="X120" i="5"/>
  <c r="W120" i="5"/>
  <c r="V117" i="5"/>
  <c r="W115" i="5"/>
  <c r="X111" i="5"/>
  <c r="W111" i="5"/>
  <c r="X117" i="5"/>
  <c r="V109" i="5"/>
  <c r="W106" i="5"/>
  <c r="Y106" i="5" s="1"/>
  <c r="V107" i="5"/>
  <c r="V104" i="5"/>
  <c r="V106" i="5"/>
  <c r="W108" i="5"/>
  <c r="Y108" i="5" s="1"/>
  <c r="W105" i="5"/>
  <c r="Y105" i="5" s="1"/>
  <c r="W110" i="5"/>
  <c r="Y110" i="5" s="1"/>
  <c r="W103" i="5"/>
  <c r="Y103" i="5" s="1"/>
  <c r="W101" i="5"/>
  <c r="Y101" i="5" s="1"/>
  <c r="W100" i="5"/>
  <c r="Y100" i="5" s="1"/>
  <c r="W109" i="5"/>
  <c r="Y109" i="5" s="1"/>
  <c r="Y671" i="5" l="1"/>
  <c r="Y673" i="5"/>
  <c r="Y672" i="5"/>
  <c r="Y667" i="5"/>
  <c r="Y670" i="5"/>
  <c r="Y665" i="5"/>
  <c r="Y664" i="5"/>
  <c r="Y663" i="5"/>
  <c r="Y677" i="5"/>
  <c r="Y657" i="5"/>
  <c r="Y674" i="5"/>
  <c r="Y646" i="5"/>
  <c r="Y662" i="5"/>
  <c r="Y675" i="5"/>
  <c r="Y658" i="5"/>
  <c r="Y660" i="5"/>
  <c r="Y659" i="5"/>
  <c r="Y644" i="5"/>
  <c r="Y652" i="5"/>
  <c r="Y654" i="5"/>
  <c r="Y655" i="5"/>
  <c r="Y647" i="5"/>
  <c r="Y642" i="5"/>
  <c r="Y651" i="5"/>
  <c r="Y645" i="5"/>
  <c r="Y650" i="5"/>
  <c r="Y608" i="5"/>
  <c r="Y636" i="5"/>
  <c r="Y630" i="5"/>
  <c r="Y629" i="5"/>
  <c r="Y640" i="5"/>
  <c r="Y639" i="5"/>
  <c r="Y631" i="5"/>
  <c r="Y621" i="5"/>
  <c r="Y82" i="5"/>
  <c r="Y628" i="5"/>
  <c r="Y635" i="5"/>
  <c r="Y632" i="5"/>
  <c r="Y634" i="5"/>
  <c r="Y626" i="5"/>
  <c r="Y612" i="5"/>
  <c r="Y599" i="5"/>
  <c r="Y615" i="5"/>
  <c r="Y617" i="5"/>
  <c r="Y585" i="5"/>
  <c r="Y620" i="5"/>
  <c r="Y625" i="5"/>
  <c r="Y613" i="5"/>
  <c r="Y622" i="5"/>
  <c r="Y619" i="5"/>
  <c r="Y611" i="5"/>
  <c r="Y610" i="5"/>
  <c r="Y602" i="5"/>
  <c r="Y603" i="5"/>
  <c r="Y605" i="5"/>
  <c r="Y607" i="5"/>
  <c r="Y601" i="5"/>
  <c r="Y600" i="5"/>
  <c r="Y587" i="5"/>
  <c r="Y604" i="5"/>
  <c r="Y609" i="5"/>
  <c r="Y606" i="5"/>
  <c r="Y597" i="5"/>
  <c r="Y598" i="5"/>
  <c r="Y581" i="5"/>
  <c r="Y579" i="5"/>
  <c r="Y543" i="5"/>
  <c r="Y582" i="5"/>
  <c r="Y594" i="5"/>
  <c r="Y592" i="5"/>
  <c r="Y573" i="5"/>
  <c r="Y588" i="5"/>
  <c r="Y591" i="5"/>
  <c r="Y547" i="5"/>
  <c r="Y530" i="5"/>
  <c r="Y577" i="5"/>
  <c r="Y589" i="5"/>
  <c r="Y584" i="5"/>
  <c r="Y586" i="5"/>
  <c r="Y578" i="5"/>
  <c r="Y558" i="5"/>
  <c r="Y572" i="5"/>
  <c r="Y575" i="5"/>
  <c r="Y574" i="5"/>
  <c r="Y570" i="5"/>
  <c r="Y569" i="5"/>
  <c r="Y576" i="5"/>
  <c r="Y567" i="5"/>
  <c r="Y566" i="5"/>
  <c r="Y563" i="5"/>
  <c r="Y557" i="5"/>
  <c r="Y528" i="5"/>
  <c r="Y560" i="5"/>
  <c r="Y544" i="5"/>
  <c r="Y564" i="5"/>
  <c r="Y555" i="5"/>
  <c r="Y545" i="5"/>
  <c r="Y474" i="5"/>
  <c r="Y551" i="5"/>
  <c r="Y549" i="5"/>
  <c r="Y537" i="5"/>
  <c r="Y546" i="5"/>
  <c r="Y524" i="5"/>
  <c r="Y542" i="5"/>
  <c r="Y538" i="5"/>
  <c r="Y522" i="5"/>
  <c r="Y526" i="5"/>
  <c r="Y536" i="5"/>
  <c r="Y534" i="5"/>
  <c r="Y532" i="5"/>
  <c r="Y501" i="5"/>
  <c r="Y535" i="5"/>
  <c r="Y523" i="5"/>
  <c r="Y525" i="5"/>
  <c r="Y529" i="5"/>
  <c r="Y519" i="5"/>
  <c r="Y533" i="5"/>
  <c r="Y497" i="5"/>
  <c r="Y508" i="5"/>
  <c r="Y506" i="5"/>
  <c r="Y504" i="5"/>
  <c r="Y515" i="5"/>
  <c r="Y507" i="5"/>
  <c r="Y512" i="5"/>
  <c r="Y516" i="5"/>
  <c r="Y511" i="5"/>
  <c r="Y505" i="5"/>
  <c r="Y509" i="5"/>
  <c r="Y503" i="5"/>
  <c r="Y517" i="5"/>
  <c r="Y513" i="5"/>
  <c r="Y510" i="5"/>
  <c r="Y500" i="5"/>
  <c r="Y499" i="5"/>
  <c r="Y495" i="5"/>
  <c r="Y490" i="5"/>
  <c r="Y493" i="5"/>
  <c r="Y486" i="5"/>
  <c r="Y489" i="5"/>
  <c r="Y491" i="5"/>
  <c r="Y487" i="5"/>
  <c r="Y483" i="5"/>
  <c r="Y475" i="5"/>
  <c r="Y482" i="5"/>
  <c r="Y466" i="5"/>
  <c r="Y485" i="5"/>
  <c r="Y472" i="5"/>
  <c r="Y473" i="5"/>
  <c r="Y484" i="5"/>
  <c r="Y480" i="5"/>
  <c r="Y479" i="5"/>
  <c r="Y477" i="5"/>
  <c r="Y471" i="5"/>
  <c r="Y469" i="5"/>
  <c r="Y470" i="5"/>
  <c r="Y462" i="5"/>
  <c r="Y460" i="5"/>
  <c r="Y459" i="5"/>
  <c r="Y461" i="5"/>
  <c r="Y463" i="5"/>
  <c r="Y467" i="5"/>
  <c r="Y451" i="5"/>
  <c r="Y458" i="5"/>
  <c r="Y449" i="5"/>
  <c r="Y453" i="5"/>
  <c r="Y239" i="5"/>
  <c r="Y456" i="5"/>
  <c r="Y445" i="5"/>
  <c r="Y423" i="5"/>
  <c r="Y441" i="5"/>
  <c r="Y454" i="5"/>
  <c r="Y457" i="5"/>
  <c r="Y437" i="5"/>
  <c r="Y440" i="5"/>
  <c r="Y444" i="5"/>
  <c r="Y429" i="5"/>
  <c r="Y425" i="5"/>
  <c r="Y433" i="5"/>
  <c r="Y427" i="5"/>
  <c r="Y439" i="5"/>
  <c r="Y416" i="5"/>
  <c r="Y435" i="5"/>
  <c r="Y426" i="5"/>
  <c r="Y414" i="5"/>
  <c r="Y412" i="5"/>
  <c r="Y428" i="5"/>
  <c r="Y408" i="5"/>
  <c r="Y413" i="5"/>
  <c r="Y421" i="5"/>
  <c r="Y420" i="5"/>
  <c r="Y411" i="5"/>
  <c r="Y419" i="5"/>
  <c r="Y398" i="5"/>
  <c r="Y400" i="5"/>
  <c r="Y395" i="5"/>
  <c r="Y403" i="5"/>
  <c r="Y390" i="5"/>
  <c r="Y409" i="5"/>
  <c r="Y388" i="5"/>
  <c r="Y405" i="5"/>
  <c r="Y406" i="5"/>
  <c r="Y397" i="5"/>
  <c r="Y384" i="5"/>
  <c r="Y386" i="5"/>
  <c r="Y392" i="5"/>
  <c r="Y389" i="5"/>
  <c r="Y7" i="5"/>
  <c r="Y382" i="5"/>
  <c r="Y15" i="5"/>
  <c r="Y393" i="5"/>
  <c r="Y380" i="5"/>
  <c r="Y379" i="5"/>
  <c r="Y391" i="5"/>
  <c r="Y381" i="5"/>
  <c r="Y3" i="5"/>
  <c r="Y11" i="5"/>
  <c r="Y17" i="5"/>
  <c r="Y29" i="5"/>
  <c r="Y19" i="5"/>
  <c r="Y16" i="5"/>
  <c r="Y40" i="5"/>
  <c r="Y21" i="5"/>
  <c r="Y53" i="5"/>
  <c r="Y34" i="5"/>
  <c r="Y8" i="5"/>
  <c r="Y4" i="5"/>
  <c r="Y26" i="5"/>
  <c r="Y14" i="5"/>
  <c r="Y9" i="5"/>
  <c r="Y6" i="5"/>
  <c r="Y2" i="5"/>
  <c r="Y31" i="5"/>
  <c r="Y32" i="5"/>
  <c r="Y45" i="5"/>
  <c r="Y23" i="5"/>
  <c r="Y59" i="5"/>
  <c r="Y20" i="5"/>
  <c r="Y25" i="5"/>
  <c r="Y38" i="5"/>
  <c r="Y36" i="5"/>
  <c r="Y35" i="5"/>
  <c r="Y30" i="5"/>
  <c r="Y51" i="5"/>
  <c r="Y50" i="5"/>
  <c r="Y372" i="5"/>
  <c r="Y47" i="5"/>
  <c r="Y52" i="5"/>
  <c r="Y46" i="5"/>
  <c r="Y43" i="5"/>
  <c r="Y351" i="5"/>
  <c r="Y375" i="5"/>
  <c r="Y44" i="5"/>
  <c r="Y41" i="5"/>
  <c r="Y48" i="5"/>
  <c r="Y39" i="5"/>
  <c r="Y376" i="5"/>
  <c r="Y367" i="5"/>
  <c r="Y369" i="5"/>
  <c r="Y65" i="5"/>
  <c r="Y366" i="5"/>
  <c r="Y373" i="5"/>
  <c r="Y368" i="5"/>
  <c r="Y374" i="5"/>
  <c r="Y365" i="5"/>
  <c r="Y364" i="5"/>
  <c r="Y371" i="5"/>
  <c r="Y349" i="5"/>
  <c r="Y362" i="5"/>
  <c r="Y359" i="5"/>
  <c r="Y352" i="5"/>
  <c r="Y361" i="5"/>
  <c r="Y61" i="5"/>
  <c r="Y357" i="5"/>
  <c r="Y355" i="5"/>
  <c r="Y358" i="5"/>
  <c r="Y57" i="5"/>
  <c r="Y63" i="5"/>
  <c r="Y78" i="5"/>
  <c r="Y85" i="5"/>
  <c r="Y76" i="5"/>
  <c r="Y66" i="5"/>
  <c r="Y62" i="5"/>
  <c r="Y56" i="5"/>
  <c r="Y55" i="5"/>
  <c r="Y54" i="5"/>
  <c r="Y80" i="5"/>
  <c r="Y335" i="5"/>
  <c r="Y288" i="5"/>
  <c r="Y67" i="5"/>
  <c r="Y331" i="5"/>
  <c r="Y70" i="5"/>
  <c r="Y77" i="5"/>
  <c r="Y83" i="5"/>
  <c r="Y318" i="5"/>
  <c r="Y313" i="5"/>
  <c r="Y326" i="5"/>
  <c r="Y345" i="5"/>
  <c r="Y320" i="5"/>
  <c r="Y338" i="5"/>
  <c r="Y79" i="5"/>
  <c r="Y81" i="5"/>
  <c r="Y347" i="5"/>
  <c r="Y71" i="5"/>
  <c r="Y73" i="5"/>
  <c r="Y72" i="5"/>
  <c r="Y346" i="5"/>
  <c r="Y344" i="5"/>
  <c r="Y340" i="5"/>
  <c r="Y339" i="5"/>
  <c r="Y341" i="5"/>
  <c r="Y327" i="5"/>
  <c r="Y314" i="5"/>
  <c r="Y325" i="5"/>
  <c r="Y336" i="5"/>
  <c r="Y323" i="5"/>
  <c r="Y319" i="5"/>
  <c r="Y330" i="5"/>
  <c r="Y324" i="5"/>
  <c r="Y317" i="5"/>
  <c r="Y316" i="5"/>
  <c r="Y309" i="5"/>
  <c r="Y96" i="5"/>
  <c r="Y301" i="5"/>
  <c r="Y286" i="5"/>
  <c r="Y291" i="5"/>
  <c r="Y312" i="5"/>
  <c r="Y306" i="5"/>
  <c r="Y308" i="5"/>
  <c r="Y310" i="5"/>
  <c r="Y284" i="5"/>
  <c r="Y311" i="5"/>
  <c r="Y302" i="5"/>
  <c r="Y300" i="5"/>
  <c r="Y92" i="5"/>
  <c r="Y295" i="5"/>
  <c r="Y282" i="5"/>
  <c r="Y298" i="5"/>
  <c r="Y91" i="5"/>
  <c r="Y299" i="5"/>
  <c r="Y293" i="5"/>
  <c r="Y287" i="5"/>
  <c r="Y285" i="5"/>
  <c r="Y290" i="5"/>
  <c r="Y292" i="5"/>
  <c r="Y88" i="5"/>
  <c r="Y90" i="5"/>
  <c r="Y98" i="5"/>
  <c r="Y86" i="5"/>
  <c r="Y93" i="5"/>
  <c r="Y278" i="5"/>
  <c r="Y273" i="5"/>
  <c r="Y280" i="5"/>
  <c r="Y279" i="5"/>
  <c r="Y270" i="5"/>
  <c r="Y272" i="5"/>
  <c r="Y269" i="5"/>
  <c r="Y271" i="5"/>
  <c r="Y254" i="5"/>
  <c r="Y268" i="5"/>
  <c r="Y256" i="5"/>
  <c r="Y275" i="5"/>
  <c r="Y267" i="5"/>
  <c r="Y277" i="5"/>
  <c r="Y252" i="5"/>
  <c r="Y260" i="5"/>
  <c r="Y258" i="5"/>
  <c r="Y232" i="5"/>
  <c r="Y250" i="5"/>
  <c r="Y247" i="5"/>
  <c r="Y262" i="5"/>
  <c r="Y238" i="5"/>
  <c r="Y246" i="5"/>
  <c r="Y249" i="5"/>
  <c r="Y248" i="5"/>
  <c r="Y215" i="5"/>
  <c r="Y234" i="5"/>
  <c r="Y237" i="5"/>
  <c r="Y236" i="5"/>
  <c r="Y257" i="5"/>
  <c r="Y244" i="5"/>
  <c r="Y240" i="5"/>
  <c r="Y228" i="5"/>
  <c r="Y235" i="5"/>
  <c r="Y233" i="5"/>
  <c r="Y213" i="5"/>
  <c r="Y243" i="5"/>
  <c r="Y221" i="5"/>
  <c r="Y226" i="5"/>
  <c r="Y203" i="5"/>
  <c r="Y199" i="5"/>
  <c r="Y230" i="5"/>
  <c r="Y211" i="5"/>
  <c r="Y223" i="5"/>
  <c r="Y210" i="5"/>
  <c r="Y225" i="5"/>
  <c r="Y219" i="5"/>
  <c r="Y216" i="5"/>
  <c r="Y214" i="5"/>
  <c r="Y200" i="5"/>
  <c r="Y190" i="5"/>
  <c r="Y229" i="5"/>
  <c r="Y220" i="5"/>
  <c r="Y192" i="5"/>
  <c r="Y196" i="5"/>
  <c r="Y222" i="5"/>
  <c r="Y202" i="5"/>
  <c r="Y201" i="5"/>
  <c r="Y212" i="5"/>
  <c r="Y194" i="5"/>
  <c r="Y188" i="5"/>
  <c r="Y207" i="5"/>
  <c r="Y198" i="5"/>
  <c r="Y174" i="5"/>
  <c r="Y209" i="5"/>
  <c r="Y206" i="5"/>
  <c r="Y197" i="5"/>
  <c r="Y208" i="5"/>
  <c r="Y193" i="5"/>
  <c r="Y181" i="5"/>
  <c r="Y180" i="5"/>
  <c r="Y162" i="5"/>
  <c r="Y159" i="5"/>
  <c r="Y163" i="5"/>
  <c r="Y182" i="5"/>
  <c r="Y172" i="5"/>
  <c r="Y169" i="5"/>
  <c r="Y185" i="5"/>
  <c r="Y161" i="5"/>
  <c r="Y186" i="5"/>
  <c r="Y151" i="5"/>
  <c r="Y178" i="5"/>
  <c r="Y171" i="5"/>
  <c r="Y168" i="5"/>
  <c r="Y166" i="5"/>
  <c r="Y134" i="5"/>
  <c r="Y149" i="5"/>
  <c r="Y158" i="5"/>
  <c r="Y153" i="5"/>
  <c r="Y170" i="5"/>
  <c r="Y164" i="5"/>
  <c r="Y167" i="5"/>
  <c r="Y160" i="5"/>
  <c r="Y144" i="5"/>
  <c r="Y148" i="5"/>
  <c r="Y130" i="5"/>
  <c r="Y155" i="5"/>
  <c r="Y121" i="5"/>
  <c r="Y132" i="5"/>
  <c r="Y145" i="5"/>
  <c r="Y154" i="5"/>
  <c r="Y125" i="5"/>
  <c r="Y147" i="5"/>
  <c r="Y156" i="5"/>
  <c r="Y152" i="5"/>
  <c r="Y146" i="5"/>
  <c r="Y136" i="5"/>
  <c r="Y142" i="5"/>
  <c r="Y137" i="5"/>
  <c r="Y116" i="5"/>
  <c r="Y133" i="5"/>
  <c r="Y123" i="5"/>
  <c r="Y112" i="5"/>
  <c r="Y128" i="5"/>
  <c r="Y126" i="5"/>
  <c r="Y119" i="5"/>
  <c r="Y117" i="5"/>
  <c r="Y115" i="5"/>
  <c r="Y111" i="5"/>
  <c r="Y120" i="5"/>
  <c r="Y113" i="5"/>
</calcChain>
</file>

<file path=xl/sharedStrings.xml><?xml version="1.0" encoding="utf-8"?>
<sst xmlns="http://schemas.openxmlformats.org/spreadsheetml/2006/main" count="4531" uniqueCount="99">
  <si>
    <t>Date</t>
  </si>
  <si>
    <t>H/A</t>
  </si>
  <si>
    <t>Team</t>
  </si>
  <si>
    <t>Player</t>
  </si>
  <si>
    <t>AB</t>
  </si>
  <si>
    <t>R</t>
  </si>
  <si>
    <t>H</t>
  </si>
  <si>
    <t>RBI</t>
  </si>
  <si>
    <t>BB</t>
  </si>
  <si>
    <t>SO</t>
  </si>
  <si>
    <t>HR</t>
  </si>
  <si>
    <t>PA</t>
  </si>
  <si>
    <t>BA</t>
  </si>
  <si>
    <t>OBP</t>
  </si>
  <si>
    <t>HBP</t>
  </si>
  <si>
    <t>2B</t>
  </si>
  <si>
    <t>3B</t>
  </si>
  <si>
    <t>1B</t>
  </si>
  <si>
    <t>SLG</t>
  </si>
  <si>
    <t>OPS</t>
  </si>
  <si>
    <t>DOB</t>
  </si>
  <si>
    <t>Age</t>
  </si>
  <si>
    <t>A</t>
  </si>
  <si>
    <t>RISP</t>
  </si>
  <si>
    <t>Turner, Trea</t>
  </si>
  <si>
    <t>Marsh, Brandon</t>
  </si>
  <si>
    <t>L</t>
  </si>
  <si>
    <t>Bats (L/R)</t>
  </si>
  <si>
    <t>Pitch (L/R)</t>
  </si>
  <si>
    <t>Harper, Bryce</t>
  </si>
  <si>
    <t>GameDate</t>
  </si>
  <si>
    <t>Stott, Bryson</t>
  </si>
  <si>
    <t>Kemp, Otto</t>
  </si>
  <si>
    <t>S</t>
  </si>
  <si>
    <t>Bader, Harrison</t>
  </si>
  <si>
    <t>Castellanos, Nick</t>
  </si>
  <si>
    <t>Realmuto, J.T.</t>
  </si>
  <si>
    <t>Schwarber, Kyle</t>
  </si>
  <si>
    <t>PHI</t>
  </si>
  <si>
    <t>GameMonth</t>
  </si>
  <si>
    <t>Sosa, Edmundo</t>
  </si>
  <si>
    <t>Kepler, Max</t>
  </si>
  <si>
    <t>Wilson, Weston</t>
  </si>
  <si>
    <t>SAC</t>
  </si>
  <si>
    <t>10G_AVG</t>
  </si>
  <si>
    <t>10G_OBP</t>
  </si>
  <si>
    <t>10G_SLG</t>
  </si>
  <si>
    <t>10G_OPS</t>
  </si>
  <si>
    <t>15G_AVG</t>
  </si>
  <si>
    <t>15G_OBP</t>
  </si>
  <si>
    <t>15G_SLG</t>
  </si>
  <si>
    <t>15G_OPS</t>
  </si>
  <si>
    <t>20G_AVG</t>
  </si>
  <si>
    <t>20G_OBP</t>
  </si>
  <si>
    <t>20G_SLG</t>
  </si>
  <si>
    <t>20G_OPS</t>
  </si>
  <si>
    <t>20G_AVG_vsLHP</t>
  </si>
  <si>
    <t>20G_AVG_vsRHP</t>
  </si>
  <si>
    <t>15G_AVG_vsLHP</t>
  </si>
  <si>
    <t>15G_AVG_vsRHP</t>
  </si>
  <si>
    <t>10G_AVG_vsLHP</t>
  </si>
  <si>
    <t>10G_AVG_vsRHP</t>
  </si>
  <si>
    <t>Row Labels</t>
  </si>
  <si>
    <t>Grand Total</t>
  </si>
  <si>
    <t>Sum of PA</t>
  </si>
  <si>
    <t>Sum of AB</t>
  </si>
  <si>
    <t>Sum of R</t>
  </si>
  <si>
    <t>Sum of H</t>
  </si>
  <si>
    <t>Sum of 1B</t>
  </si>
  <si>
    <t>Sum of 2B</t>
  </si>
  <si>
    <t>Sum of HR</t>
  </si>
  <si>
    <t>Sum of RBI</t>
  </si>
  <si>
    <t>Sum of BB</t>
  </si>
  <si>
    <t>Sum of SO</t>
  </si>
  <si>
    <t>Sum of HBP</t>
  </si>
  <si>
    <t>Sum of SAC</t>
  </si>
  <si>
    <t>Sum of RISP</t>
  </si>
  <si>
    <t>Sum of BA</t>
  </si>
  <si>
    <t>Sum of OBP</t>
  </si>
  <si>
    <t>Sum of SLG</t>
  </si>
  <si>
    <t>Sum of OPS</t>
  </si>
  <si>
    <t>Sum of 3B</t>
  </si>
  <si>
    <t>FirstStart</t>
  </si>
  <si>
    <t>Column Labels</t>
  </si>
  <si>
    <t>Average of 10G_AVG</t>
  </si>
  <si>
    <t>Rojas, Johan</t>
  </si>
  <si>
    <t>Phillies 10-Game Rolling Batting Averages - August 2025:</t>
  </si>
  <si>
    <t>Core Everyday Players (Avg Age: 32.5)</t>
  </si>
  <si>
    <t>Regular Starters (Avg Age: 29)</t>
  </si>
  <si>
    <t>Phillies 15-Game Rolling Batting Averages - August 2025:</t>
  </si>
  <si>
    <t>Average of 15G_AVG</t>
  </si>
  <si>
    <t>Average of 20G_AVG</t>
  </si>
  <si>
    <t>Bohm, Alec</t>
  </si>
  <si>
    <t>Downgraded</t>
  </si>
  <si>
    <t>Pipeline Players (Avg Age: 25)</t>
  </si>
  <si>
    <t>Marchán, Rafael</t>
  </si>
  <si>
    <t>Core Players (Avg Age: 32.5)</t>
  </si>
  <si>
    <t>Role Players (Avg Age: 30.5)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</si>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</sst>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/d/yy\ h:mm\ AM/PM;@"/>
  </numFmts>
  <fonts count="2" x14ac:knownFonts="1">
    <font>
      <sz val="11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pivotButton="1" applyNumberForma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3"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9" formatCode="m/d/yyyy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5" formatCode="[$-409]m/d/yy\ h:mm\ AM/PM;@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Dashboard'!$B$3:$B$4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Dashboard'!$B$5:$B$50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0.43518518518518523</c:v>
                </c:pt>
                <c:pt idx="11">
                  <c:v>0.88333333333333319</c:v>
                </c:pt>
                <c:pt idx="12">
                  <c:v>0.9</c:v>
                </c:pt>
                <c:pt idx="13">
                  <c:v>0.75</c:v>
                </c:pt>
                <c:pt idx="14">
                  <c:v>0.80555555555555547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0.61904761904761896</c:v>
                </c:pt>
                <c:pt idx="18">
                  <c:v>0.56666666666666665</c:v>
                </c:pt>
                <c:pt idx="19">
                  <c:v>0.50370370370370365</c:v>
                </c:pt>
                <c:pt idx="20">
                  <c:v>0.3925925925925926</c:v>
                </c:pt>
                <c:pt idx="21">
                  <c:v>0.28148148148148144</c:v>
                </c:pt>
                <c:pt idx="22">
                  <c:v>0.31851851851851853</c:v>
                </c:pt>
                <c:pt idx="23">
                  <c:v>0.21249999999999997</c:v>
                </c:pt>
                <c:pt idx="24">
                  <c:v>0.37916666666666665</c:v>
                </c:pt>
                <c:pt idx="25">
                  <c:v>0.3925925925925926</c:v>
                </c:pt>
                <c:pt idx="26">
                  <c:v>0.42962962962962964</c:v>
                </c:pt>
                <c:pt idx="27">
                  <c:v>0.40740740740740738</c:v>
                </c:pt>
                <c:pt idx="28">
                  <c:v>0.43518518518518517</c:v>
                </c:pt>
                <c:pt idx="29">
                  <c:v>0.38541666666666669</c:v>
                </c:pt>
                <c:pt idx="30">
                  <c:v>0.34375</c:v>
                </c:pt>
                <c:pt idx="31">
                  <c:v>0.33333333333333331</c:v>
                </c:pt>
                <c:pt idx="32">
                  <c:v>0.37037037037037041</c:v>
                </c:pt>
                <c:pt idx="33">
                  <c:v>0.29629629629629628</c:v>
                </c:pt>
                <c:pt idx="34">
                  <c:v>0.24074074074074073</c:v>
                </c:pt>
                <c:pt idx="35">
                  <c:v>0.24074074074074073</c:v>
                </c:pt>
                <c:pt idx="36">
                  <c:v>0.28518518518518515</c:v>
                </c:pt>
                <c:pt idx="37">
                  <c:v>0.25740740740740736</c:v>
                </c:pt>
                <c:pt idx="38">
                  <c:v>0.28166666666666662</c:v>
                </c:pt>
                <c:pt idx="39">
                  <c:v>0.33166666666666667</c:v>
                </c:pt>
                <c:pt idx="40">
                  <c:v>0.36499999999999999</c:v>
                </c:pt>
                <c:pt idx="41">
                  <c:v>0.44000000000000006</c:v>
                </c:pt>
                <c:pt idx="42">
                  <c:v>0.37777777777777782</c:v>
                </c:pt>
                <c:pt idx="43">
                  <c:v>0.41481481481481486</c:v>
                </c:pt>
                <c:pt idx="44">
                  <c:v>0.41481481481481486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0-4A47-8117-453DFCE86E1B}"/>
            </c:ext>
          </c:extLst>
        </c:ser>
        <c:ser>
          <c:idx val="1"/>
          <c:order val="1"/>
          <c:tx>
            <c:strRef>
              <c:f>'Core Players Dashboard'!$C$3:$C$4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Dashboard'!$C$5:$C$50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0.6</c:v>
                </c:pt>
                <c:pt idx="14">
                  <c:v>0.55000000000000004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0.52500000000000002</c:v>
                </c:pt>
                <c:pt idx="18">
                  <c:v>0.48571428571428571</c:v>
                </c:pt>
                <c:pt idx="19">
                  <c:v>0.48749999999999999</c:v>
                </c:pt>
                <c:pt idx="20">
                  <c:v>0.36249999999999999</c:v>
                </c:pt>
                <c:pt idx="21">
                  <c:v>0.34166666666666667</c:v>
                </c:pt>
                <c:pt idx="23">
                  <c:v>0.35476190476190478</c:v>
                </c:pt>
                <c:pt idx="24">
                  <c:v>0.40238095238095234</c:v>
                </c:pt>
                <c:pt idx="25">
                  <c:v>0.3520833333333333</c:v>
                </c:pt>
                <c:pt idx="26">
                  <c:v>0.36458333333333331</c:v>
                </c:pt>
                <c:pt idx="27">
                  <c:v>0.36458333333333331</c:v>
                </c:pt>
                <c:pt idx="29">
                  <c:v>0.43055555555555552</c:v>
                </c:pt>
                <c:pt idx="30">
                  <c:v>0.41666666666666663</c:v>
                </c:pt>
                <c:pt idx="31">
                  <c:v>0.42708333333333331</c:v>
                </c:pt>
                <c:pt idx="32">
                  <c:v>0.46875</c:v>
                </c:pt>
                <c:pt idx="34">
                  <c:v>0.34523809523809523</c:v>
                </c:pt>
                <c:pt idx="35">
                  <c:v>0.27380952380952378</c:v>
                </c:pt>
                <c:pt idx="36">
                  <c:v>0.30952380952380948</c:v>
                </c:pt>
                <c:pt idx="37">
                  <c:v>0.3125</c:v>
                </c:pt>
                <c:pt idx="39">
                  <c:v>0.32499999999999996</c:v>
                </c:pt>
                <c:pt idx="40">
                  <c:v>0.34583333333333333</c:v>
                </c:pt>
                <c:pt idx="41">
                  <c:v>0.31458333333333333</c:v>
                </c:pt>
                <c:pt idx="42">
                  <c:v>0.39791666666666664</c:v>
                </c:pt>
                <c:pt idx="43">
                  <c:v>0.42916666666666664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0-4A47-8117-453DFCE86E1B}"/>
            </c:ext>
          </c:extLst>
        </c:ser>
        <c:ser>
          <c:idx val="2"/>
          <c:order val="2"/>
          <c:tx>
            <c:strRef>
              <c:f>'Core Players Dashboard'!$D$3:$D$4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Dashboard'!$D$5:$D$50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0.52499999999999991</c:v>
                </c:pt>
                <c:pt idx="10">
                  <c:v>0.55555555555555547</c:v>
                </c:pt>
                <c:pt idx="11">
                  <c:v>0.36666666666666664</c:v>
                </c:pt>
                <c:pt idx="12">
                  <c:v>0.53333333333333333</c:v>
                </c:pt>
                <c:pt idx="13">
                  <c:v>0.5</c:v>
                </c:pt>
                <c:pt idx="14">
                  <c:v>0.44444444444444442</c:v>
                </c:pt>
                <c:pt idx="15">
                  <c:v>0.52777777777777779</c:v>
                </c:pt>
                <c:pt idx="16">
                  <c:v>0.63888888888888884</c:v>
                </c:pt>
                <c:pt idx="17">
                  <c:v>0.76190476190476186</c:v>
                </c:pt>
                <c:pt idx="18">
                  <c:v>0.71666666666666667</c:v>
                </c:pt>
                <c:pt idx="19">
                  <c:v>0.63703703703703707</c:v>
                </c:pt>
                <c:pt idx="20">
                  <c:v>0.52592592592592591</c:v>
                </c:pt>
                <c:pt idx="21">
                  <c:v>0.52592592592592591</c:v>
                </c:pt>
                <c:pt idx="22">
                  <c:v>0.48888888888888882</c:v>
                </c:pt>
                <c:pt idx="23">
                  <c:v>0.51874999999999993</c:v>
                </c:pt>
                <c:pt idx="24">
                  <c:v>0.43541666666666667</c:v>
                </c:pt>
                <c:pt idx="25">
                  <c:v>0.5537037037037037</c:v>
                </c:pt>
                <c:pt idx="26">
                  <c:v>0.53518518518518521</c:v>
                </c:pt>
                <c:pt idx="27">
                  <c:v>0.60185185185185175</c:v>
                </c:pt>
                <c:pt idx="28">
                  <c:v>0.60185185185185175</c:v>
                </c:pt>
                <c:pt idx="29">
                  <c:v>0.54166666666666663</c:v>
                </c:pt>
                <c:pt idx="30">
                  <c:v>0.54166666666666663</c:v>
                </c:pt>
                <c:pt idx="31">
                  <c:v>0.48148148148148145</c:v>
                </c:pt>
                <c:pt idx="32">
                  <c:v>0.56481481481481477</c:v>
                </c:pt>
                <c:pt idx="33">
                  <c:v>0.56481481481481477</c:v>
                </c:pt>
                <c:pt idx="34">
                  <c:v>0.43518518518518517</c:v>
                </c:pt>
                <c:pt idx="35">
                  <c:v>0.32407407407407413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0.26500000000000001</c:v>
                </c:pt>
                <c:pt idx="40">
                  <c:v>0.29833333333333334</c:v>
                </c:pt>
                <c:pt idx="41">
                  <c:v>0.41500000000000004</c:v>
                </c:pt>
                <c:pt idx="42">
                  <c:v>0.34999999999999992</c:v>
                </c:pt>
                <c:pt idx="43">
                  <c:v>0.31296296296296294</c:v>
                </c:pt>
                <c:pt idx="44">
                  <c:v>0.27592592592592591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0-4A47-8117-453DFCE86E1B}"/>
            </c:ext>
          </c:extLst>
        </c:ser>
        <c:ser>
          <c:idx val="3"/>
          <c:order val="3"/>
          <c:tx>
            <c:strRef>
              <c:f>'Core Players Dashboard'!$E$3:$E$4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Dashboard'!$E$5:$E$50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0.39500000000000002</c:v>
                </c:pt>
                <c:pt idx="10">
                  <c:v>0.34629629629629627</c:v>
                </c:pt>
                <c:pt idx="11">
                  <c:v>0.26666666666666666</c:v>
                </c:pt>
                <c:pt idx="12">
                  <c:v>0.36666666666666664</c:v>
                </c:pt>
                <c:pt idx="13">
                  <c:v>0.34722222222222215</c:v>
                </c:pt>
                <c:pt idx="14">
                  <c:v>0.34722222222222215</c:v>
                </c:pt>
                <c:pt idx="15">
                  <c:v>0.34722222222222215</c:v>
                </c:pt>
                <c:pt idx="16">
                  <c:v>0.41388888888888881</c:v>
                </c:pt>
                <c:pt idx="17">
                  <c:v>0.60476190476190461</c:v>
                </c:pt>
                <c:pt idx="18">
                  <c:v>0.57083333333333319</c:v>
                </c:pt>
                <c:pt idx="19">
                  <c:v>0.50740740740740731</c:v>
                </c:pt>
                <c:pt idx="20">
                  <c:v>0.47037037037037038</c:v>
                </c:pt>
                <c:pt idx="21">
                  <c:v>0.47037037037037038</c:v>
                </c:pt>
                <c:pt idx="22">
                  <c:v>0.44259259259259259</c:v>
                </c:pt>
                <c:pt idx="23">
                  <c:v>0.40416666666666667</c:v>
                </c:pt>
                <c:pt idx="24">
                  <c:v>0.35416666666666669</c:v>
                </c:pt>
                <c:pt idx="25">
                  <c:v>0.31481481481481483</c:v>
                </c:pt>
                <c:pt idx="26">
                  <c:v>0.12037037037037036</c:v>
                </c:pt>
                <c:pt idx="27">
                  <c:v>0.12037037037037036</c:v>
                </c:pt>
                <c:pt idx="28">
                  <c:v>0.20370370370370369</c:v>
                </c:pt>
                <c:pt idx="29">
                  <c:v>0.22916666666666666</c:v>
                </c:pt>
                <c:pt idx="30">
                  <c:v>0.22916666666666666</c:v>
                </c:pt>
                <c:pt idx="31">
                  <c:v>0.20370370370370369</c:v>
                </c:pt>
                <c:pt idx="32">
                  <c:v>0.20370370370370369</c:v>
                </c:pt>
                <c:pt idx="33">
                  <c:v>0.24074074074074073</c:v>
                </c:pt>
                <c:pt idx="34">
                  <c:v>0.26851851851851849</c:v>
                </c:pt>
                <c:pt idx="35">
                  <c:v>0.3351851851851852</c:v>
                </c:pt>
                <c:pt idx="36">
                  <c:v>0.34259259259259256</c:v>
                </c:pt>
                <c:pt idx="37">
                  <c:v>0.37037037037037035</c:v>
                </c:pt>
                <c:pt idx="38">
                  <c:v>0.56666666666666665</c:v>
                </c:pt>
                <c:pt idx="39">
                  <c:v>0.58333333333333326</c:v>
                </c:pt>
                <c:pt idx="40">
                  <c:v>0.61666666666666659</c:v>
                </c:pt>
                <c:pt idx="41">
                  <c:v>0.79166666666666663</c:v>
                </c:pt>
                <c:pt idx="42">
                  <c:v>0.81481481481481488</c:v>
                </c:pt>
                <c:pt idx="43">
                  <c:v>0.82407407407407407</c:v>
                </c:pt>
                <c:pt idx="44">
                  <c:v>0.78518518518518521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0-4A47-8117-453DFCE8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Dashboard'!$T$3:$T$4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Dashboard'!$S$5:$S$50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Dashboard'!$T$5:$T$50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0.69166666666666665</c:v>
                </c:pt>
                <c:pt idx="16">
                  <c:v>0.72499999999999987</c:v>
                </c:pt>
                <c:pt idx="17">
                  <c:v>0.6</c:v>
                </c:pt>
                <c:pt idx="18">
                  <c:v>0.58666666666666667</c:v>
                </c:pt>
                <c:pt idx="19">
                  <c:v>0.55333333333333334</c:v>
                </c:pt>
                <c:pt idx="20">
                  <c:v>0.5033333333333333</c:v>
                </c:pt>
                <c:pt idx="21">
                  <c:v>0.48787878787878786</c:v>
                </c:pt>
                <c:pt idx="22">
                  <c:v>0.47499999999999992</c:v>
                </c:pt>
                <c:pt idx="23">
                  <c:v>0.4384615384615384</c:v>
                </c:pt>
                <c:pt idx="24">
                  <c:v>0.45128205128205134</c:v>
                </c:pt>
                <c:pt idx="25">
                  <c:v>0.38717948717948719</c:v>
                </c:pt>
                <c:pt idx="26">
                  <c:v>0.4128205128205128</c:v>
                </c:pt>
                <c:pt idx="27">
                  <c:v>0.36153846153846148</c:v>
                </c:pt>
                <c:pt idx="28">
                  <c:v>0.34230769230769226</c:v>
                </c:pt>
                <c:pt idx="29">
                  <c:v>0.31666666666666671</c:v>
                </c:pt>
                <c:pt idx="30">
                  <c:v>0.31666666666666671</c:v>
                </c:pt>
                <c:pt idx="31">
                  <c:v>0.32051282051282048</c:v>
                </c:pt>
                <c:pt idx="32">
                  <c:v>0.34615384615384609</c:v>
                </c:pt>
                <c:pt idx="33">
                  <c:v>0.38461538461538464</c:v>
                </c:pt>
                <c:pt idx="34">
                  <c:v>0.35897435897435898</c:v>
                </c:pt>
                <c:pt idx="35">
                  <c:v>0.35897435897435898</c:v>
                </c:pt>
                <c:pt idx="36">
                  <c:v>0.36190476190476195</c:v>
                </c:pt>
                <c:pt idx="37">
                  <c:v>0.36190476190476195</c:v>
                </c:pt>
                <c:pt idx="38">
                  <c:v>0.27857142857142858</c:v>
                </c:pt>
                <c:pt idx="39">
                  <c:v>0.27857142857142858</c:v>
                </c:pt>
                <c:pt idx="40">
                  <c:v>0.27857142857142858</c:v>
                </c:pt>
                <c:pt idx="41">
                  <c:v>0.35000000000000003</c:v>
                </c:pt>
                <c:pt idx="42">
                  <c:v>0.35595238095238096</c:v>
                </c:pt>
                <c:pt idx="43">
                  <c:v>0.37976190476190474</c:v>
                </c:pt>
                <c:pt idx="44">
                  <c:v>0.40357142857142853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47FD-9C1C-6A020A7AF4CE}"/>
            </c:ext>
          </c:extLst>
        </c:ser>
        <c:ser>
          <c:idx val="1"/>
          <c:order val="1"/>
          <c:tx>
            <c:strRef>
              <c:f>'Core Players Dashboard'!$U$3:$U$4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Dashboard'!$S$5:$S$50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Dashboard'!$U$5:$U$50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0.51666666666666672</c:v>
                </c:pt>
                <c:pt idx="18">
                  <c:v>0.48888888888888893</c:v>
                </c:pt>
                <c:pt idx="19">
                  <c:v>0.46111111111111114</c:v>
                </c:pt>
                <c:pt idx="20">
                  <c:v>0.43333333333333335</c:v>
                </c:pt>
                <c:pt idx="21">
                  <c:v>0.42333333333333334</c:v>
                </c:pt>
                <c:pt idx="23">
                  <c:v>0.38484848484848483</c:v>
                </c:pt>
                <c:pt idx="24">
                  <c:v>0.4151515151515151</c:v>
                </c:pt>
                <c:pt idx="25">
                  <c:v>0.36969696969696969</c:v>
                </c:pt>
                <c:pt idx="26">
                  <c:v>0.38055555555555554</c:v>
                </c:pt>
                <c:pt idx="27">
                  <c:v>0.38055555555555554</c:v>
                </c:pt>
                <c:pt idx="29">
                  <c:v>0.36969696969696969</c:v>
                </c:pt>
                <c:pt idx="30">
                  <c:v>0.36363636363636365</c:v>
                </c:pt>
                <c:pt idx="31">
                  <c:v>0.38636363636363635</c:v>
                </c:pt>
                <c:pt idx="32">
                  <c:v>0.37121212121212116</c:v>
                </c:pt>
                <c:pt idx="34">
                  <c:v>0.375</c:v>
                </c:pt>
                <c:pt idx="35">
                  <c:v>0.34090909090909088</c:v>
                </c:pt>
                <c:pt idx="36">
                  <c:v>0.35416666666666669</c:v>
                </c:pt>
                <c:pt idx="37">
                  <c:v>0.38194444444444442</c:v>
                </c:pt>
                <c:pt idx="39">
                  <c:v>0.35000000000000003</c:v>
                </c:pt>
                <c:pt idx="40">
                  <c:v>0.35000000000000003</c:v>
                </c:pt>
                <c:pt idx="41">
                  <c:v>0.35000000000000003</c:v>
                </c:pt>
                <c:pt idx="42">
                  <c:v>0.40416666666666662</c:v>
                </c:pt>
                <c:pt idx="43">
                  <c:v>0.3833333333333333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47FD-9C1C-6A020A7AF4CE}"/>
            </c:ext>
          </c:extLst>
        </c:ser>
        <c:ser>
          <c:idx val="2"/>
          <c:order val="2"/>
          <c:tx>
            <c:strRef>
              <c:f>'Core Players Dashboard'!$V$3:$V$4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Dashboard'!$S$5:$S$50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Dashboard'!$V$5:$V$50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0.58333333333333326</c:v>
                </c:pt>
                <c:pt idx="15">
                  <c:v>0.53333333333333333</c:v>
                </c:pt>
                <c:pt idx="16">
                  <c:v>0.46666666666666667</c:v>
                </c:pt>
                <c:pt idx="17">
                  <c:v>0.56666666666666665</c:v>
                </c:pt>
                <c:pt idx="18">
                  <c:v>0.57333333333333336</c:v>
                </c:pt>
                <c:pt idx="19">
                  <c:v>0.57333333333333336</c:v>
                </c:pt>
                <c:pt idx="20">
                  <c:v>0.57333333333333336</c:v>
                </c:pt>
                <c:pt idx="21">
                  <c:v>0.64242424242424245</c:v>
                </c:pt>
                <c:pt idx="22">
                  <c:v>0.58888888888888891</c:v>
                </c:pt>
                <c:pt idx="23">
                  <c:v>0.56282051282051282</c:v>
                </c:pt>
                <c:pt idx="24">
                  <c:v>0.48589743589743589</c:v>
                </c:pt>
                <c:pt idx="25">
                  <c:v>0.49871794871794872</c:v>
                </c:pt>
                <c:pt idx="26">
                  <c:v>0.57564102564102559</c:v>
                </c:pt>
                <c:pt idx="27">
                  <c:v>0.65256410256410247</c:v>
                </c:pt>
                <c:pt idx="28">
                  <c:v>0.61410256410256403</c:v>
                </c:pt>
                <c:pt idx="29">
                  <c:v>0.58205128205128198</c:v>
                </c:pt>
                <c:pt idx="30">
                  <c:v>0.46666666666666667</c:v>
                </c:pt>
                <c:pt idx="31">
                  <c:v>0.43589743589743585</c:v>
                </c:pt>
                <c:pt idx="32">
                  <c:v>0.51282051282051277</c:v>
                </c:pt>
                <c:pt idx="33">
                  <c:v>0.51282051282051277</c:v>
                </c:pt>
                <c:pt idx="34">
                  <c:v>0.43589743589743585</c:v>
                </c:pt>
                <c:pt idx="35">
                  <c:v>0.46153846153846145</c:v>
                </c:pt>
                <c:pt idx="36">
                  <c:v>0.45238095238095227</c:v>
                </c:pt>
                <c:pt idx="37">
                  <c:v>0.43452380952380942</c:v>
                </c:pt>
                <c:pt idx="38">
                  <c:v>0.45238095238095227</c:v>
                </c:pt>
                <c:pt idx="39">
                  <c:v>0.37380952380952381</c:v>
                </c:pt>
                <c:pt idx="40">
                  <c:v>0.30238095238095236</c:v>
                </c:pt>
                <c:pt idx="41">
                  <c:v>0.31428571428571433</c:v>
                </c:pt>
                <c:pt idx="42">
                  <c:v>0.31428571428571433</c:v>
                </c:pt>
                <c:pt idx="43">
                  <c:v>0.29642857142857143</c:v>
                </c:pt>
                <c:pt idx="44">
                  <c:v>0.29642857142857143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47FD-9C1C-6A020A7AF4CE}"/>
            </c:ext>
          </c:extLst>
        </c:ser>
        <c:ser>
          <c:idx val="3"/>
          <c:order val="3"/>
          <c:tx>
            <c:strRef>
              <c:f>'Core Players Dashboard'!$W$3:$W$4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Dashboard'!$S$5:$S$50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Dashboard'!$W$5:$W$50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0.26666666666666666</c:v>
                </c:pt>
                <c:pt idx="15">
                  <c:v>0.33333333333333331</c:v>
                </c:pt>
                <c:pt idx="16">
                  <c:v>0.34833333333333327</c:v>
                </c:pt>
                <c:pt idx="17">
                  <c:v>0.52333333333333321</c:v>
                </c:pt>
                <c:pt idx="18">
                  <c:v>0.55666666666666653</c:v>
                </c:pt>
                <c:pt idx="19">
                  <c:v>0.45666666666666655</c:v>
                </c:pt>
                <c:pt idx="20">
                  <c:v>0.45666666666666655</c:v>
                </c:pt>
                <c:pt idx="21">
                  <c:v>0.46060606060606052</c:v>
                </c:pt>
                <c:pt idx="22">
                  <c:v>0.42222222222222211</c:v>
                </c:pt>
                <c:pt idx="23">
                  <c:v>0.40897435897435891</c:v>
                </c:pt>
                <c:pt idx="24">
                  <c:v>0.38333333333333336</c:v>
                </c:pt>
                <c:pt idx="25">
                  <c:v>0.34487179487179487</c:v>
                </c:pt>
                <c:pt idx="26">
                  <c:v>0.32564102564102565</c:v>
                </c:pt>
                <c:pt idx="27">
                  <c:v>0.35128205128205126</c:v>
                </c:pt>
                <c:pt idx="28">
                  <c:v>0.33205128205128204</c:v>
                </c:pt>
                <c:pt idx="29">
                  <c:v>0.33974358974358976</c:v>
                </c:pt>
                <c:pt idx="30">
                  <c:v>0.20512820512820512</c:v>
                </c:pt>
                <c:pt idx="31">
                  <c:v>0.17948717948717946</c:v>
                </c:pt>
                <c:pt idx="32">
                  <c:v>0.19871794871794871</c:v>
                </c:pt>
                <c:pt idx="33">
                  <c:v>0.22435897435897434</c:v>
                </c:pt>
                <c:pt idx="34">
                  <c:v>0.20512820512820512</c:v>
                </c:pt>
                <c:pt idx="35">
                  <c:v>0.25128205128205128</c:v>
                </c:pt>
                <c:pt idx="36">
                  <c:v>0.26190476190476192</c:v>
                </c:pt>
                <c:pt idx="37">
                  <c:v>0.31547619047619041</c:v>
                </c:pt>
                <c:pt idx="38">
                  <c:v>0.48214285714285715</c:v>
                </c:pt>
                <c:pt idx="39">
                  <c:v>0.52976190476190477</c:v>
                </c:pt>
                <c:pt idx="40">
                  <c:v>0.5535714285714286</c:v>
                </c:pt>
                <c:pt idx="41">
                  <c:v>0.65476190476190477</c:v>
                </c:pt>
                <c:pt idx="42">
                  <c:v>0.60119047619047616</c:v>
                </c:pt>
                <c:pt idx="43">
                  <c:v>0.5892857142857143</c:v>
                </c:pt>
                <c:pt idx="44">
                  <c:v>0.6071428571428571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B-47FD-9C1C-6A020A7A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373456"/>
        <c:axId val="1368371056"/>
      </c:lineChart>
      <c:catAx>
        <c:axId val="13683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71056"/>
        <c:crosses val="autoZero"/>
        <c:auto val="1"/>
        <c:lblAlgn val="ctr"/>
        <c:lblOffset val="100"/>
        <c:noMultiLvlLbl val="0"/>
      </c:catAx>
      <c:valAx>
        <c:axId val="1368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Dashboard!PivotTable21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Dashboard'!$AI$3:$AI$4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Dashboard'!$AH$5:$AH$50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Dashboard'!$AI$5:$AI$50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0.56785714285714284</c:v>
                </c:pt>
                <c:pt idx="21">
                  <c:v>0.50238095238095237</c:v>
                </c:pt>
                <c:pt idx="22">
                  <c:v>0.49111111111111111</c:v>
                </c:pt>
                <c:pt idx="23">
                  <c:v>0.47857142857142854</c:v>
                </c:pt>
                <c:pt idx="24">
                  <c:v>0.5261904761904761</c:v>
                </c:pt>
                <c:pt idx="25">
                  <c:v>0.52444444444444438</c:v>
                </c:pt>
                <c:pt idx="26">
                  <c:v>0.51249999999999996</c:v>
                </c:pt>
                <c:pt idx="27">
                  <c:v>0.48235294117647054</c:v>
                </c:pt>
                <c:pt idx="28">
                  <c:v>0.46944444444444439</c:v>
                </c:pt>
                <c:pt idx="29">
                  <c:v>0.33039215686274509</c:v>
                </c:pt>
                <c:pt idx="30">
                  <c:v>0.33039215686274509</c:v>
                </c:pt>
                <c:pt idx="31">
                  <c:v>0.30588235294117644</c:v>
                </c:pt>
                <c:pt idx="32">
                  <c:v>0.29607843137254897</c:v>
                </c:pt>
                <c:pt idx="33">
                  <c:v>0.33529411764705885</c:v>
                </c:pt>
                <c:pt idx="34">
                  <c:v>0.31666666666666665</c:v>
                </c:pt>
                <c:pt idx="35">
                  <c:v>0.3351851851851852</c:v>
                </c:pt>
                <c:pt idx="36">
                  <c:v>0.34629629629629627</c:v>
                </c:pt>
                <c:pt idx="37">
                  <c:v>0.34629629629629627</c:v>
                </c:pt>
                <c:pt idx="38">
                  <c:v>0.34629629629629632</c:v>
                </c:pt>
                <c:pt idx="39">
                  <c:v>0.35555555555555557</c:v>
                </c:pt>
                <c:pt idx="40">
                  <c:v>0.35555555555555557</c:v>
                </c:pt>
                <c:pt idx="41">
                  <c:v>0.38947368421052636</c:v>
                </c:pt>
                <c:pt idx="42">
                  <c:v>0.33703703703703702</c:v>
                </c:pt>
                <c:pt idx="43">
                  <c:v>0.32777777777777772</c:v>
                </c:pt>
                <c:pt idx="44">
                  <c:v>0.32777777777777772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3-4D0E-B69A-CAB8E18874B7}"/>
            </c:ext>
          </c:extLst>
        </c:ser>
        <c:ser>
          <c:idx val="1"/>
          <c:order val="1"/>
          <c:tx>
            <c:strRef>
              <c:f>'Core Players Dashboard'!$AJ$3:$AJ$4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Dashboard'!$AH$5:$AH$50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Dashboard'!$AJ$5:$AJ$50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3">
                  <c:v>0.37361111111111112</c:v>
                </c:pt>
                <c:pt idx="24">
                  <c:v>0.46388888888888885</c:v>
                </c:pt>
                <c:pt idx="25">
                  <c:v>0.42820512820512818</c:v>
                </c:pt>
                <c:pt idx="26">
                  <c:v>0.43333333333333329</c:v>
                </c:pt>
                <c:pt idx="27">
                  <c:v>0.4211111111111111</c:v>
                </c:pt>
                <c:pt idx="29">
                  <c:v>0.37976190476190474</c:v>
                </c:pt>
                <c:pt idx="30">
                  <c:v>0.37666666666666665</c:v>
                </c:pt>
                <c:pt idx="31">
                  <c:v>0.39333333333333331</c:v>
                </c:pt>
                <c:pt idx="32">
                  <c:v>0.41555555555555551</c:v>
                </c:pt>
                <c:pt idx="34">
                  <c:v>0.34888888888888886</c:v>
                </c:pt>
                <c:pt idx="35">
                  <c:v>0.32222222222222219</c:v>
                </c:pt>
                <c:pt idx="36">
                  <c:v>0.33888888888888885</c:v>
                </c:pt>
                <c:pt idx="37">
                  <c:v>0.32777777777777772</c:v>
                </c:pt>
                <c:pt idx="39">
                  <c:v>0.3702380952380952</c:v>
                </c:pt>
                <c:pt idx="40">
                  <c:v>0.37888888888888883</c:v>
                </c:pt>
                <c:pt idx="41">
                  <c:v>0.37083333333333329</c:v>
                </c:pt>
                <c:pt idx="42">
                  <c:v>0.37333333333333329</c:v>
                </c:pt>
                <c:pt idx="43">
                  <c:v>0.38999999999999996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3-4D0E-B69A-CAB8E18874B7}"/>
            </c:ext>
          </c:extLst>
        </c:ser>
        <c:ser>
          <c:idx val="2"/>
          <c:order val="2"/>
          <c:tx>
            <c:strRef>
              <c:f>'Core Players Dashboard'!$AK$3:$AK$4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Dashboard'!$AH$5:$AH$50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Dashboard'!$AK$5:$AK$50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0.56428571428571428</c:v>
                </c:pt>
                <c:pt idx="20">
                  <c:v>0.4690476190476191</c:v>
                </c:pt>
                <c:pt idx="21">
                  <c:v>0.52857142857142858</c:v>
                </c:pt>
                <c:pt idx="22">
                  <c:v>0.49333333333333335</c:v>
                </c:pt>
                <c:pt idx="23">
                  <c:v>0.52261904761904765</c:v>
                </c:pt>
                <c:pt idx="24">
                  <c:v>0.52261904761904765</c:v>
                </c:pt>
                <c:pt idx="25">
                  <c:v>0.58777777777777773</c:v>
                </c:pt>
                <c:pt idx="26">
                  <c:v>0.63437500000000002</c:v>
                </c:pt>
                <c:pt idx="27">
                  <c:v>0.65588235294117647</c:v>
                </c:pt>
                <c:pt idx="28">
                  <c:v>0.61944444444444446</c:v>
                </c:pt>
                <c:pt idx="29">
                  <c:v>0.53333333333333333</c:v>
                </c:pt>
                <c:pt idx="30">
                  <c:v>0.51372549019607838</c:v>
                </c:pt>
                <c:pt idx="31">
                  <c:v>0.51372549019607838</c:v>
                </c:pt>
                <c:pt idx="32">
                  <c:v>0.54313725490196074</c:v>
                </c:pt>
                <c:pt idx="33">
                  <c:v>0.50392156862745097</c:v>
                </c:pt>
                <c:pt idx="34">
                  <c:v>0.49444444444444446</c:v>
                </c:pt>
                <c:pt idx="35">
                  <c:v>0.42962962962962958</c:v>
                </c:pt>
                <c:pt idx="36">
                  <c:v>0.42592592592592582</c:v>
                </c:pt>
                <c:pt idx="37">
                  <c:v>0.42592592592592582</c:v>
                </c:pt>
                <c:pt idx="38">
                  <c:v>0.43981481481481471</c:v>
                </c:pt>
                <c:pt idx="39">
                  <c:v>0.3879629629629629</c:v>
                </c:pt>
                <c:pt idx="40">
                  <c:v>0.40648148148148144</c:v>
                </c:pt>
                <c:pt idx="41">
                  <c:v>0.44649122807017538</c:v>
                </c:pt>
                <c:pt idx="42">
                  <c:v>0.45740740740740737</c:v>
                </c:pt>
                <c:pt idx="43">
                  <c:v>0.374074074074074</c:v>
                </c:pt>
                <c:pt idx="44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3-4D0E-B69A-CAB8E18874B7}"/>
            </c:ext>
          </c:extLst>
        </c:ser>
        <c:ser>
          <c:idx val="3"/>
          <c:order val="3"/>
          <c:tx>
            <c:strRef>
              <c:f>'Core Players Dashboard'!$AL$3:$AL$4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Dashboard'!$AH$5:$AH$50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'Core Players Dashboard'!$AL$5:$AL$50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0.41547619047619039</c:v>
                </c:pt>
                <c:pt idx="20">
                  <c:v>0.39761904761904754</c:v>
                </c:pt>
                <c:pt idx="21">
                  <c:v>0.43333333333333324</c:v>
                </c:pt>
                <c:pt idx="22">
                  <c:v>0.40444444444444438</c:v>
                </c:pt>
                <c:pt idx="23">
                  <c:v>0.37976190476190469</c:v>
                </c:pt>
                <c:pt idx="24">
                  <c:v>0.37976190476190469</c:v>
                </c:pt>
                <c:pt idx="25">
                  <c:v>0.3544444444444444</c:v>
                </c:pt>
                <c:pt idx="26">
                  <c:v>0.3322916666666666</c:v>
                </c:pt>
                <c:pt idx="27">
                  <c:v>0.33235294117647052</c:v>
                </c:pt>
                <c:pt idx="28">
                  <c:v>0.35555555555555546</c:v>
                </c:pt>
                <c:pt idx="29">
                  <c:v>0.35686274509803922</c:v>
                </c:pt>
                <c:pt idx="30">
                  <c:v>0.34215686274509804</c:v>
                </c:pt>
                <c:pt idx="31">
                  <c:v>0.34215686274509804</c:v>
                </c:pt>
                <c:pt idx="32">
                  <c:v>0.29803921568627451</c:v>
                </c:pt>
                <c:pt idx="33">
                  <c:v>0.29411764705882354</c:v>
                </c:pt>
                <c:pt idx="34">
                  <c:v>0.29166666666666669</c:v>
                </c:pt>
                <c:pt idx="35">
                  <c:v>0.22777777777777775</c:v>
                </c:pt>
                <c:pt idx="36">
                  <c:v>0.23148148148148151</c:v>
                </c:pt>
                <c:pt idx="37">
                  <c:v>0.28703703703703703</c:v>
                </c:pt>
                <c:pt idx="38">
                  <c:v>0.41666666666666669</c:v>
                </c:pt>
                <c:pt idx="39">
                  <c:v>0.42592592592592593</c:v>
                </c:pt>
                <c:pt idx="40">
                  <c:v>0.44444444444444442</c:v>
                </c:pt>
                <c:pt idx="41">
                  <c:v>0.51315789473684215</c:v>
                </c:pt>
                <c:pt idx="42">
                  <c:v>0.52777777777777779</c:v>
                </c:pt>
                <c:pt idx="43">
                  <c:v>0.54629629629629628</c:v>
                </c:pt>
                <c:pt idx="44">
                  <c:v>0.56018518518518523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3-4D0E-B69A-CAB8E188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05007"/>
        <c:axId val="547108367"/>
      </c:lineChart>
      <c:catAx>
        <c:axId val="547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8367"/>
        <c:crosses val="autoZero"/>
        <c:auto val="1"/>
        <c:lblAlgn val="ctr"/>
        <c:lblOffset val="100"/>
        <c:noMultiLvlLbl val="0"/>
      </c:catAx>
      <c:valAx>
        <c:axId val="5471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[PhilliesSlumpStats20-25.xlsx]Regular Starters Dashboard!PivotTable17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Starters Dashboard'!$B$3:$B$4</c:f>
              <c:strCache>
                <c:ptCount val="1"/>
                <c:pt idx="0">
                  <c:v>Castellanos, Nick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Dashboard'!$B$5:$B$50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0.2583333333333333</c:v>
                </c:pt>
                <c:pt idx="10">
                  <c:v>0.25</c:v>
                </c:pt>
                <c:pt idx="11">
                  <c:v>0.2</c:v>
                </c:pt>
                <c:pt idx="12">
                  <c:v>0.26666666666666666</c:v>
                </c:pt>
                <c:pt idx="13">
                  <c:v>0.22222222222222221</c:v>
                </c:pt>
                <c:pt idx="14">
                  <c:v>0.22222222222222221</c:v>
                </c:pt>
                <c:pt idx="15">
                  <c:v>0.2638888888888889</c:v>
                </c:pt>
                <c:pt idx="16">
                  <c:v>0.31944444444444442</c:v>
                </c:pt>
                <c:pt idx="17">
                  <c:v>0.33095238095238094</c:v>
                </c:pt>
                <c:pt idx="19">
                  <c:v>0.3520833333333333</c:v>
                </c:pt>
                <c:pt idx="20">
                  <c:v>0.3520833333333333</c:v>
                </c:pt>
                <c:pt idx="21">
                  <c:v>0.24791666666666667</c:v>
                </c:pt>
                <c:pt idx="22">
                  <c:v>0.31041666666666667</c:v>
                </c:pt>
                <c:pt idx="23">
                  <c:v>0.31904761904761908</c:v>
                </c:pt>
                <c:pt idx="24">
                  <c:v>0.31904761904761908</c:v>
                </c:pt>
                <c:pt idx="25">
                  <c:v>0.32083333333333336</c:v>
                </c:pt>
                <c:pt idx="26">
                  <c:v>0.39583333333333331</c:v>
                </c:pt>
                <c:pt idx="27">
                  <c:v>0.37962962962962959</c:v>
                </c:pt>
                <c:pt idx="28">
                  <c:v>0.32407407407407407</c:v>
                </c:pt>
                <c:pt idx="29">
                  <c:v>0.36458333333333331</c:v>
                </c:pt>
                <c:pt idx="31">
                  <c:v>0.30208333333333331</c:v>
                </c:pt>
                <c:pt idx="32">
                  <c:v>0.23958333333333331</c:v>
                </c:pt>
                <c:pt idx="33">
                  <c:v>0.23958333333333331</c:v>
                </c:pt>
                <c:pt idx="34">
                  <c:v>0.19791666666666666</c:v>
                </c:pt>
                <c:pt idx="35">
                  <c:v>7.2916666666666657E-2</c:v>
                </c:pt>
                <c:pt idx="36">
                  <c:v>4.1666666666666664E-2</c:v>
                </c:pt>
                <c:pt idx="38">
                  <c:v>0.14583333333333331</c:v>
                </c:pt>
                <c:pt idx="39">
                  <c:v>0.20833333333333331</c:v>
                </c:pt>
                <c:pt idx="40">
                  <c:v>0.18518518518518517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0.47619047619047616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2E7-AAFC-79DC6FF7BB41}"/>
            </c:ext>
          </c:extLst>
        </c:ser>
        <c:ser>
          <c:idx val="1"/>
          <c:order val="1"/>
          <c:tx>
            <c:strRef>
              <c:f>'Regular Starters Dashboard'!$C$3:$C$4</c:f>
              <c:strCache>
                <c:ptCount val="1"/>
                <c:pt idx="0">
                  <c:v>Marsh, Brandon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Dashboard'!$C$5:$C$50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0.40625</c:v>
                </c:pt>
                <c:pt idx="11">
                  <c:v>0.35</c:v>
                </c:pt>
                <c:pt idx="12">
                  <c:v>0.15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0.125</c:v>
                </c:pt>
                <c:pt idx="16">
                  <c:v>8.3333333333333329E-2</c:v>
                </c:pt>
                <c:pt idx="17">
                  <c:v>0.10714285714285714</c:v>
                </c:pt>
                <c:pt idx="18">
                  <c:v>0.17708333333333331</c:v>
                </c:pt>
                <c:pt idx="19">
                  <c:v>0.15740740740740738</c:v>
                </c:pt>
                <c:pt idx="20">
                  <c:v>0.21296296296296294</c:v>
                </c:pt>
                <c:pt idx="21">
                  <c:v>0.26851851851851849</c:v>
                </c:pt>
                <c:pt idx="22">
                  <c:v>0.35185185185185186</c:v>
                </c:pt>
                <c:pt idx="23">
                  <c:v>0.36458333333333331</c:v>
                </c:pt>
                <c:pt idx="24">
                  <c:v>0.48958333333333331</c:v>
                </c:pt>
                <c:pt idx="25">
                  <c:v>0.4907407407407407</c:v>
                </c:pt>
                <c:pt idx="27">
                  <c:v>0.5</c:v>
                </c:pt>
                <c:pt idx="29">
                  <c:v>0.79166666666666663</c:v>
                </c:pt>
                <c:pt idx="30">
                  <c:v>0.66666666666666663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0.42857142857142855</c:v>
                </c:pt>
                <c:pt idx="34">
                  <c:v>0.35714285714285715</c:v>
                </c:pt>
                <c:pt idx="35">
                  <c:v>0.35416666666666669</c:v>
                </c:pt>
                <c:pt idx="36">
                  <c:v>0.29166666666666669</c:v>
                </c:pt>
                <c:pt idx="37">
                  <c:v>0.29629629629629634</c:v>
                </c:pt>
                <c:pt idx="39">
                  <c:v>0.14629629629629626</c:v>
                </c:pt>
                <c:pt idx="40">
                  <c:v>0.11851851851851852</c:v>
                </c:pt>
                <c:pt idx="41">
                  <c:v>0.14629629629629629</c:v>
                </c:pt>
                <c:pt idx="42">
                  <c:v>0.16458333333333333</c:v>
                </c:pt>
                <c:pt idx="44">
                  <c:v>0.14047619047619048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2E7-AAFC-79DC6FF7BB41}"/>
            </c:ext>
          </c:extLst>
        </c:ser>
        <c:ser>
          <c:idx val="2"/>
          <c:order val="2"/>
          <c:tx>
            <c:strRef>
              <c:f>'Regular Starters Dashboard'!$D$3:$D$4</c:f>
              <c:strCache>
                <c:ptCount val="1"/>
                <c:pt idx="0">
                  <c:v>Stott, Bryson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Dashboard'!$D$5:$D$50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0.15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</c:v>
                </c:pt>
                <c:pt idx="17">
                  <c:v>0.125</c:v>
                </c:pt>
                <c:pt idx="18">
                  <c:v>0.15476190476190474</c:v>
                </c:pt>
                <c:pt idx="19">
                  <c:v>0.13541666666666666</c:v>
                </c:pt>
                <c:pt idx="20">
                  <c:v>0.17708333333333331</c:v>
                </c:pt>
                <c:pt idx="21">
                  <c:v>0.19444444444444442</c:v>
                </c:pt>
                <c:pt idx="22">
                  <c:v>0.23148148148148145</c:v>
                </c:pt>
                <c:pt idx="23">
                  <c:v>0.38541666666666663</c:v>
                </c:pt>
                <c:pt idx="24">
                  <c:v>0.32291666666666663</c:v>
                </c:pt>
                <c:pt idx="25">
                  <c:v>0.28703703703703698</c:v>
                </c:pt>
                <c:pt idx="26">
                  <c:v>0.25925925925925924</c:v>
                </c:pt>
                <c:pt idx="27">
                  <c:v>0.33333333333333331</c:v>
                </c:pt>
                <c:pt idx="29">
                  <c:v>0.40476190476190471</c:v>
                </c:pt>
                <c:pt idx="30">
                  <c:v>0.5714285714285714</c:v>
                </c:pt>
                <c:pt idx="31">
                  <c:v>0.625</c:v>
                </c:pt>
                <c:pt idx="33">
                  <c:v>0.5714285714285714</c:v>
                </c:pt>
                <c:pt idx="34">
                  <c:v>0.61904761904761896</c:v>
                </c:pt>
                <c:pt idx="35">
                  <c:v>0.65476190476190477</c:v>
                </c:pt>
                <c:pt idx="36">
                  <c:v>0.51190476190476197</c:v>
                </c:pt>
                <c:pt idx="37">
                  <c:v>0.44791666666666669</c:v>
                </c:pt>
                <c:pt idx="38">
                  <c:v>0.43518518518518523</c:v>
                </c:pt>
                <c:pt idx="39">
                  <c:v>0.4240740740740741</c:v>
                </c:pt>
                <c:pt idx="40">
                  <c:v>0.36851851851851847</c:v>
                </c:pt>
                <c:pt idx="41">
                  <c:v>0.38703703703703701</c:v>
                </c:pt>
                <c:pt idx="42">
                  <c:v>0.46111111111111103</c:v>
                </c:pt>
                <c:pt idx="44">
                  <c:v>0.4458333333333333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8-42E7-AAFC-79DC6FF7BB41}"/>
            </c:ext>
          </c:extLst>
        </c:ser>
        <c:ser>
          <c:idx val="3"/>
          <c:order val="3"/>
          <c:tx>
            <c:strRef>
              <c:f>'Regular Starters Dashboard'!$E$3:$E$4</c:f>
              <c:strCache>
                <c:ptCount val="1"/>
                <c:pt idx="0">
                  <c:v>Bohm, Alec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Dashboard'!$E$5:$E$50</c:f>
              <c:numCache>
                <c:formatCode>0.000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0.22916666666666666</c:v>
                </c:pt>
                <c:pt idx="38">
                  <c:v>0.5</c:v>
                </c:pt>
                <c:pt idx="39">
                  <c:v>0.35</c:v>
                </c:pt>
                <c:pt idx="40">
                  <c:v>0.39999999999999997</c:v>
                </c:pt>
                <c:pt idx="41">
                  <c:v>0.35</c:v>
                </c:pt>
                <c:pt idx="42">
                  <c:v>0.32999999999999996</c:v>
                </c:pt>
                <c:pt idx="43">
                  <c:v>0.35833333333333334</c:v>
                </c:pt>
                <c:pt idx="44">
                  <c:v>0.35476190476190478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BA2-A95F-7DBE9545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[PhilliesSlumpStats20-25.xlsx]Regular Starters Dashboard!PivotTable19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Starters Dashboard'!$U$3:$U$4</c:f>
              <c:strCache>
                <c:ptCount val="1"/>
                <c:pt idx="0">
                  <c:v>Castellanos, Nick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Dashboard'!$U$5:$U$50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0.27500000000000002</c:v>
                </c:pt>
                <c:pt idx="15">
                  <c:v>0.32500000000000001</c:v>
                </c:pt>
                <c:pt idx="16">
                  <c:v>0.29166666666666663</c:v>
                </c:pt>
                <c:pt idx="17">
                  <c:v>0.28166666666666662</c:v>
                </c:pt>
                <c:pt idx="19">
                  <c:v>0.31296296296296294</c:v>
                </c:pt>
                <c:pt idx="20">
                  <c:v>0.31296296296296294</c:v>
                </c:pt>
                <c:pt idx="21">
                  <c:v>0.28166666666666662</c:v>
                </c:pt>
                <c:pt idx="22">
                  <c:v>0.30151515151515151</c:v>
                </c:pt>
                <c:pt idx="23">
                  <c:v>0.31805555555555554</c:v>
                </c:pt>
                <c:pt idx="24">
                  <c:v>0.34583333333333327</c:v>
                </c:pt>
                <c:pt idx="25">
                  <c:v>0.3041666666666667</c:v>
                </c:pt>
                <c:pt idx="26">
                  <c:v>0.38750000000000001</c:v>
                </c:pt>
                <c:pt idx="27">
                  <c:v>0.38750000000000001</c:v>
                </c:pt>
                <c:pt idx="28">
                  <c:v>0.34583333333333338</c:v>
                </c:pt>
                <c:pt idx="29">
                  <c:v>0.31805555555555559</c:v>
                </c:pt>
                <c:pt idx="31">
                  <c:v>0.28472222222222221</c:v>
                </c:pt>
                <c:pt idx="32">
                  <c:v>0.24305555555555555</c:v>
                </c:pt>
                <c:pt idx="33">
                  <c:v>0.27083333333333331</c:v>
                </c:pt>
                <c:pt idx="34">
                  <c:v>0.27083333333333331</c:v>
                </c:pt>
                <c:pt idx="35">
                  <c:v>0.22916666666666666</c:v>
                </c:pt>
                <c:pt idx="36">
                  <c:v>0.21153846153846154</c:v>
                </c:pt>
                <c:pt idx="38">
                  <c:v>0.22916666666666666</c:v>
                </c:pt>
                <c:pt idx="39">
                  <c:v>0.24305555555555555</c:v>
                </c:pt>
                <c:pt idx="40">
                  <c:v>0.15972222222222221</c:v>
                </c:pt>
                <c:pt idx="42">
                  <c:v>0.2424242424242424</c:v>
                </c:pt>
                <c:pt idx="43">
                  <c:v>0.2424242424242424</c:v>
                </c:pt>
                <c:pt idx="44">
                  <c:v>0.30555555555555552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C-47A6-8B91-6BBB05F0ED0C}"/>
            </c:ext>
          </c:extLst>
        </c:ser>
        <c:ser>
          <c:idx val="1"/>
          <c:order val="1"/>
          <c:tx>
            <c:strRef>
              <c:f>'Regular Starters Dashboard'!$V$3:$V$4</c:f>
              <c:strCache>
                <c:ptCount val="1"/>
                <c:pt idx="0">
                  <c:v>Marsh, Brandon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Dashboard'!$V$5:$V$50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0.32500000000000001</c:v>
                </c:pt>
                <c:pt idx="16">
                  <c:v>0.22500000000000001</c:v>
                </c:pt>
                <c:pt idx="17">
                  <c:v>0.15</c:v>
                </c:pt>
                <c:pt idx="18">
                  <c:v>0.21666666666666665</c:v>
                </c:pt>
                <c:pt idx="19">
                  <c:v>0.16666666666666666</c:v>
                </c:pt>
                <c:pt idx="20">
                  <c:v>0.19166666666666665</c:v>
                </c:pt>
                <c:pt idx="21">
                  <c:v>0.2196969696969697</c:v>
                </c:pt>
                <c:pt idx="22">
                  <c:v>0.28472222222222221</c:v>
                </c:pt>
                <c:pt idx="23">
                  <c:v>0.26282051282051283</c:v>
                </c:pt>
                <c:pt idx="24">
                  <c:v>0.3397435897435897</c:v>
                </c:pt>
                <c:pt idx="25">
                  <c:v>0.37820512820512814</c:v>
                </c:pt>
                <c:pt idx="27">
                  <c:v>0.40972222222222215</c:v>
                </c:pt>
                <c:pt idx="29">
                  <c:v>0.60606060606060597</c:v>
                </c:pt>
                <c:pt idx="30">
                  <c:v>0.60606060606060597</c:v>
                </c:pt>
                <c:pt idx="31">
                  <c:v>0.54545454545454541</c:v>
                </c:pt>
                <c:pt idx="32">
                  <c:v>0.54545454545454541</c:v>
                </c:pt>
                <c:pt idx="33">
                  <c:v>0.5</c:v>
                </c:pt>
                <c:pt idx="34">
                  <c:v>0.45454545454545453</c:v>
                </c:pt>
                <c:pt idx="35">
                  <c:v>0.39393939393939392</c:v>
                </c:pt>
                <c:pt idx="36">
                  <c:v>0.3611111111111111</c:v>
                </c:pt>
                <c:pt idx="37">
                  <c:v>0.38888888888888884</c:v>
                </c:pt>
                <c:pt idx="39">
                  <c:v>0.32424242424242428</c:v>
                </c:pt>
                <c:pt idx="40">
                  <c:v>0.29722222222222222</c:v>
                </c:pt>
                <c:pt idx="41">
                  <c:v>0.27638888888888891</c:v>
                </c:pt>
                <c:pt idx="42">
                  <c:v>0.25512820512820517</c:v>
                </c:pt>
                <c:pt idx="44">
                  <c:v>0.10972222222222222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C-47A6-8B91-6BBB05F0ED0C}"/>
            </c:ext>
          </c:extLst>
        </c:ser>
        <c:ser>
          <c:idx val="2"/>
          <c:order val="2"/>
          <c:tx>
            <c:strRef>
              <c:f>'Regular Starters Dashboard'!$W$3:$W$4</c:f>
              <c:strCache>
                <c:ptCount val="1"/>
                <c:pt idx="0">
                  <c:v>Stott, Bryson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Dashboard'!$W$5:$W$50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0.1111111111111111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0.15740740740740738</c:v>
                </c:pt>
                <c:pt idx="21">
                  <c:v>0.17499999999999999</c:v>
                </c:pt>
                <c:pt idx="22">
                  <c:v>0.18939393939393936</c:v>
                </c:pt>
                <c:pt idx="23">
                  <c:v>0.25694444444444442</c:v>
                </c:pt>
                <c:pt idx="24">
                  <c:v>0.25694444444444442</c:v>
                </c:pt>
                <c:pt idx="25">
                  <c:v>0.23717948717948717</c:v>
                </c:pt>
                <c:pt idx="26">
                  <c:v>0.23717948717948717</c:v>
                </c:pt>
                <c:pt idx="27">
                  <c:v>0.3141025641025641</c:v>
                </c:pt>
                <c:pt idx="29">
                  <c:v>0.34027777777777773</c:v>
                </c:pt>
                <c:pt idx="30">
                  <c:v>0.44444444444444442</c:v>
                </c:pt>
                <c:pt idx="31">
                  <c:v>0.5</c:v>
                </c:pt>
                <c:pt idx="33">
                  <c:v>0.51515151515151514</c:v>
                </c:pt>
                <c:pt idx="34">
                  <c:v>0.51515151515151514</c:v>
                </c:pt>
                <c:pt idx="35">
                  <c:v>0.50757575757575757</c:v>
                </c:pt>
                <c:pt idx="36">
                  <c:v>0.46527777777777773</c:v>
                </c:pt>
                <c:pt idx="37">
                  <c:v>0.38194444444444442</c:v>
                </c:pt>
                <c:pt idx="38">
                  <c:v>0.40972222222222215</c:v>
                </c:pt>
                <c:pt idx="39">
                  <c:v>0.44305555555555554</c:v>
                </c:pt>
                <c:pt idx="40">
                  <c:v>0.52638888888888891</c:v>
                </c:pt>
                <c:pt idx="41">
                  <c:v>0.54027777777777786</c:v>
                </c:pt>
                <c:pt idx="42">
                  <c:v>0.55000000000000004</c:v>
                </c:pt>
                <c:pt idx="44">
                  <c:v>0.42916666666666664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C-47A6-8B91-6BBB05F0ED0C}"/>
            </c:ext>
          </c:extLst>
        </c:ser>
        <c:ser>
          <c:idx val="3"/>
          <c:order val="3"/>
          <c:tx>
            <c:strRef>
              <c:f>'Regular Starters Dashboard'!$X$3:$X$4</c:f>
              <c:strCache>
                <c:ptCount val="1"/>
                <c:pt idx="0">
                  <c:v>Bohm, Alec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Dashboard'!$X$5:$X$50</c:f>
              <c:numCache>
                <c:formatCode>0.000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0.32999999999999996</c:v>
                </c:pt>
                <c:pt idx="43">
                  <c:v>0.35833333333333334</c:v>
                </c:pt>
                <c:pt idx="44">
                  <c:v>0.35476190476190478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7-4654-8374-43D1772E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56559"/>
        <c:axId val="306755599"/>
      </c:lineChart>
      <c:catAx>
        <c:axId val="3067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5599"/>
        <c:crosses val="autoZero"/>
        <c:auto val="1"/>
        <c:lblAlgn val="ctr"/>
        <c:lblOffset val="100"/>
        <c:noMultiLvlLbl val="0"/>
      </c:catAx>
      <c:valAx>
        <c:axId val="3067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[PhilliesSlumpStats20-25.xlsx]Regular Starters Dashboard!PivotTable1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Starters Dashboard'!$AL$3:$AL$4</c:f>
              <c:strCache>
                <c:ptCount val="1"/>
                <c:pt idx="0">
                  <c:v>Castellanos, Nick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Dashboard'!$AK$5:$AK$50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Dashboard'!$AL$5:$AL$50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9">
                  <c:v>#N/A</c:v>
                </c:pt>
                <c:pt idx="20">
                  <c:v>0.29358974358974355</c:v>
                </c:pt>
                <c:pt idx="21">
                  <c:v>0.25512820512820511</c:v>
                </c:pt>
                <c:pt idx="22">
                  <c:v>0.27261904761904759</c:v>
                </c:pt>
                <c:pt idx="23">
                  <c:v>0.29358974358974355</c:v>
                </c:pt>
                <c:pt idx="24">
                  <c:v>0.31923076923076921</c:v>
                </c:pt>
                <c:pt idx="25">
                  <c:v>0.32023809523809516</c:v>
                </c:pt>
                <c:pt idx="26">
                  <c:v>0.36555555555555552</c:v>
                </c:pt>
                <c:pt idx="27">
                  <c:v>0.35833333333333328</c:v>
                </c:pt>
                <c:pt idx="28">
                  <c:v>0.33725490196078428</c:v>
                </c:pt>
                <c:pt idx="29">
                  <c:v>0.30625000000000002</c:v>
                </c:pt>
                <c:pt idx="31">
                  <c:v>0.31</c:v>
                </c:pt>
                <c:pt idx="32">
                  <c:v>0.27666666666666667</c:v>
                </c:pt>
                <c:pt idx="33">
                  <c:v>0.27666666666666667</c:v>
                </c:pt>
                <c:pt idx="34">
                  <c:v>0.25937500000000002</c:v>
                </c:pt>
                <c:pt idx="35">
                  <c:v>0.234375</c:v>
                </c:pt>
                <c:pt idx="36">
                  <c:v>0.22058823529411764</c:v>
                </c:pt>
                <c:pt idx="38">
                  <c:v>0.25520833333333331</c:v>
                </c:pt>
                <c:pt idx="39">
                  <c:v>0.28645833333333331</c:v>
                </c:pt>
                <c:pt idx="40">
                  <c:v>0.25520833333333331</c:v>
                </c:pt>
                <c:pt idx="42">
                  <c:v>0.28333333333333333</c:v>
                </c:pt>
                <c:pt idx="43">
                  <c:v>0.26111111111111113</c:v>
                </c:pt>
                <c:pt idx="44">
                  <c:v>0.26111111111111113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1-4880-B2FA-58C664917446}"/>
            </c:ext>
          </c:extLst>
        </c:ser>
        <c:ser>
          <c:idx val="1"/>
          <c:order val="1"/>
          <c:tx>
            <c:strRef>
              <c:f>'Regular Starters Dashboard'!$AM$3:$AM$4</c:f>
              <c:strCache>
                <c:ptCount val="1"/>
                <c:pt idx="0">
                  <c:v>Marsh, Brandon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Dashboard'!$AK$5:$AK$50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Dashboard'!$AM$5:$AM$50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0.26190476190476192</c:v>
                </c:pt>
                <c:pt idx="21">
                  <c:v>0.22619047619047619</c:v>
                </c:pt>
                <c:pt idx="22">
                  <c:v>0.27777777777777773</c:v>
                </c:pt>
                <c:pt idx="23">
                  <c:v>0.26190476190476192</c:v>
                </c:pt>
                <c:pt idx="24">
                  <c:v>0.31547619047619041</c:v>
                </c:pt>
                <c:pt idx="25">
                  <c:v>0.32777777777777772</c:v>
                </c:pt>
                <c:pt idx="27">
                  <c:v>0.33854166666666663</c:v>
                </c:pt>
                <c:pt idx="29">
                  <c:v>0.47777777777777775</c:v>
                </c:pt>
                <c:pt idx="30">
                  <c:v>0.47777777777777775</c:v>
                </c:pt>
                <c:pt idx="31">
                  <c:v>0.46111111111111108</c:v>
                </c:pt>
                <c:pt idx="32">
                  <c:v>0.46111111111111108</c:v>
                </c:pt>
                <c:pt idx="33">
                  <c:v>0.46111111111111108</c:v>
                </c:pt>
                <c:pt idx="34">
                  <c:v>0.43229166666666663</c:v>
                </c:pt>
                <c:pt idx="35">
                  <c:v>0.43749999999999994</c:v>
                </c:pt>
                <c:pt idx="36">
                  <c:v>0.39583333333333331</c:v>
                </c:pt>
                <c:pt idx="37">
                  <c:v>0.41666666666666663</c:v>
                </c:pt>
                <c:pt idx="39">
                  <c:v>0.40444444444444444</c:v>
                </c:pt>
                <c:pt idx="40">
                  <c:v>0.33777777777777779</c:v>
                </c:pt>
                <c:pt idx="41">
                  <c:v>0.33229166666666665</c:v>
                </c:pt>
                <c:pt idx="42">
                  <c:v>0.2877777777777778</c:v>
                </c:pt>
                <c:pt idx="44">
                  <c:v>0.25444444444444447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1-4880-B2FA-58C664917446}"/>
            </c:ext>
          </c:extLst>
        </c:ser>
        <c:ser>
          <c:idx val="2"/>
          <c:order val="2"/>
          <c:tx>
            <c:strRef>
              <c:f>'Regular Starters Dashboard'!$AN$3:$AN$4</c:f>
              <c:strCache>
                <c:ptCount val="1"/>
                <c:pt idx="0">
                  <c:v>Stott, Bryson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Dashboard'!$AK$5:$AK$50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Dashboard'!$AN$5:$AN$50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0.16666666666666666</c:v>
                </c:pt>
                <c:pt idx="23">
                  <c:v>0.25641025641025639</c:v>
                </c:pt>
                <c:pt idx="24">
                  <c:v>0.23717948717948717</c:v>
                </c:pt>
                <c:pt idx="25">
                  <c:v>0.22023809523809521</c:v>
                </c:pt>
                <c:pt idx="26">
                  <c:v>0.20555555555555555</c:v>
                </c:pt>
                <c:pt idx="27">
                  <c:v>0.25520833333333331</c:v>
                </c:pt>
                <c:pt idx="29">
                  <c:v>0.28645833333333331</c:v>
                </c:pt>
                <c:pt idx="30">
                  <c:v>0.38020833333333331</c:v>
                </c:pt>
                <c:pt idx="31">
                  <c:v>0.44270833333333331</c:v>
                </c:pt>
                <c:pt idx="33">
                  <c:v>0.43888888888888888</c:v>
                </c:pt>
                <c:pt idx="34">
                  <c:v>0.43229166666666663</c:v>
                </c:pt>
                <c:pt idx="35">
                  <c:v>0.43229166666666663</c:v>
                </c:pt>
                <c:pt idx="36">
                  <c:v>0.41145833333333331</c:v>
                </c:pt>
                <c:pt idx="37">
                  <c:v>0.41145833333333331</c:v>
                </c:pt>
                <c:pt idx="38">
                  <c:v>0.41145833333333326</c:v>
                </c:pt>
                <c:pt idx="39">
                  <c:v>0.41562499999999997</c:v>
                </c:pt>
                <c:pt idx="40">
                  <c:v>0.45729166666666665</c:v>
                </c:pt>
                <c:pt idx="41">
                  <c:v>0.4990196078431372</c:v>
                </c:pt>
                <c:pt idx="42">
                  <c:v>0.50937499999999991</c:v>
                </c:pt>
                <c:pt idx="44">
                  <c:v>0.54333333333333322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1-4880-B2FA-58C664917446}"/>
            </c:ext>
          </c:extLst>
        </c:ser>
        <c:ser>
          <c:idx val="3"/>
          <c:order val="3"/>
          <c:tx>
            <c:strRef>
              <c:f>'Regular Starters Dashboard'!$AO$3:$AO$4</c:f>
              <c:strCache>
                <c:ptCount val="1"/>
                <c:pt idx="0">
                  <c:v>Bohm, Alec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Dashboard'!$AK$5:$AK$50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'Regular Starters Dashboard'!$AO$5:$AO$50</c:f>
              <c:numCache>
                <c:formatCode>0.000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1-4880-B2FA-58C66491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16944"/>
        <c:axId val="1152115984"/>
      </c:lineChart>
      <c:catAx>
        <c:axId val="11521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15984"/>
        <c:crosses val="autoZero"/>
        <c:auto val="1"/>
        <c:lblAlgn val="ctr"/>
        <c:lblOffset val="100"/>
        <c:noMultiLvlLbl val="0"/>
      </c:catAx>
      <c:valAx>
        <c:axId val="11521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[PhilliesSlumpStats20-25.xlsx]Role Players Dashboard!PivotTable17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096120619829736E-2"/>
          <c:y val="0.12824803149606298"/>
          <c:w val="0.68293597025849528"/>
          <c:h val="0.59578444881889758"/>
        </c:manualLayout>
      </c:layout>
      <c:lineChart>
        <c:grouping val="standard"/>
        <c:varyColors val="0"/>
        <c:ser>
          <c:idx val="0"/>
          <c:order val="0"/>
          <c:tx>
            <c:strRef>
              <c:f>'Role Players Dashboard'!$B$3:$B$4</c:f>
              <c:strCache>
                <c:ptCount val="1"/>
                <c:pt idx="0">
                  <c:v>Bader, Harrison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Dashboard'!$B$5:$B$50</c:f>
              <c:numCache>
                <c:formatCode>0.000</c:formatCode>
                <c:ptCount val="45"/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4">
                  <c:v>#N/A</c:v>
                </c:pt>
                <c:pt idx="35">
                  <c:v>0.41666666666666669</c:v>
                </c:pt>
                <c:pt idx="36">
                  <c:v>0.35714285714285715</c:v>
                </c:pt>
                <c:pt idx="37">
                  <c:v>0.36904761904761907</c:v>
                </c:pt>
                <c:pt idx="38">
                  <c:v>0.44791666666666669</c:v>
                </c:pt>
                <c:pt idx="40">
                  <c:v>0.41666666666666669</c:v>
                </c:pt>
                <c:pt idx="41">
                  <c:v>0.47916666666666669</c:v>
                </c:pt>
                <c:pt idx="42">
                  <c:v>0.35416666666666663</c:v>
                </c:pt>
                <c:pt idx="43">
                  <c:v>0.5625</c:v>
                </c:pt>
                <c:pt idx="44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35-A59F-70E0CBAC2A5F}"/>
            </c:ext>
          </c:extLst>
        </c:ser>
        <c:ser>
          <c:idx val="1"/>
          <c:order val="1"/>
          <c:tx>
            <c:strRef>
              <c:f>'Role Players Dashboard'!$C$3:$C$4</c:f>
              <c:strCache>
                <c:ptCount val="1"/>
                <c:pt idx="0">
                  <c:v>Kepler,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Dashboard'!$C$5:$C$50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3">
                  <c:v>0</c:v>
                </c:pt>
                <c:pt idx="14">
                  <c:v>8.3333333333333329E-2</c:v>
                </c:pt>
                <c:pt idx="15">
                  <c:v>0.20833333333333331</c:v>
                </c:pt>
                <c:pt idx="16">
                  <c:v>0.16666666666666666</c:v>
                </c:pt>
                <c:pt idx="17">
                  <c:v>0.13888888888888887</c:v>
                </c:pt>
                <c:pt idx="18">
                  <c:v>0.1761904761904762</c:v>
                </c:pt>
                <c:pt idx="20">
                  <c:v>0.2119047619047619</c:v>
                </c:pt>
                <c:pt idx="21">
                  <c:v>0.18541666666666667</c:v>
                </c:pt>
                <c:pt idx="23">
                  <c:v>0.10833333333333334</c:v>
                </c:pt>
                <c:pt idx="25">
                  <c:v>0.10833333333333334</c:v>
                </c:pt>
                <c:pt idx="26">
                  <c:v>0.10833333333333334</c:v>
                </c:pt>
                <c:pt idx="27">
                  <c:v>0.125</c:v>
                </c:pt>
                <c:pt idx="29">
                  <c:v>0.1</c:v>
                </c:pt>
                <c:pt idx="30">
                  <c:v>0.16666666666666666</c:v>
                </c:pt>
                <c:pt idx="33">
                  <c:v>0.33333333333333331</c:v>
                </c:pt>
                <c:pt idx="35">
                  <c:v>0.5</c:v>
                </c:pt>
                <c:pt idx="37">
                  <c:v>0.4</c:v>
                </c:pt>
                <c:pt idx="39">
                  <c:v>0.48</c:v>
                </c:pt>
                <c:pt idx="41">
                  <c:v>0.53</c:v>
                </c:pt>
                <c:pt idx="42">
                  <c:v>0.32999999999999996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35-A59F-70E0CBAC2A5F}"/>
            </c:ext>
          </c:extLst>
        </c:ser>
        <c:ser>
          <c:idx val="2"/>
          <c:order val="2"/>
          <c:tx>
            <c:strRef>
              <c:f>'Role Players Dashboard'!$D$3:$D$4</c:f>
              <c:strCache>
                <c:ptCount val="1"/>
                <c:pt idx="0">
                  <c:v>Sosa, Edmundo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Dashboard'!$D$5:$D$50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6">
                  <c:v>#N/A</c:v>
                </c:pt>
                <c:pt idx="7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0.25</c:v>
                </c:pt>
                <c:pt idx="16">
                  <c:v>0.125</c:v>
                </c:pt>
                <c:pt idx="17">
                  <c:v>0.3</c:v>
                </c:pt>
                <c:pt idx="18">
                  <c:v>0.29166666666666669</c:v>
                </c:pt>
                <c:pt idx="19">
                  <c:v>0.32142857142857145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0.34722222222222227</c:v>
                </c:pt>
                <c:pt idx="26">
                  <c:v>0.43055555555555552</c:v>
                </c:pt>
                <c:pt idx="27">
                  <c:v>0.38888888888888884</c:v>
                </c:pt>
                <c:pt idx="28">
                  <c:v>0.34722222222222215</c:v>
                </c:pt>
                <c:pt idx="29">
                  <c:v>0.44047619047619041</c:v>
                </c:pt>
                <c:pt idx="30">
                  <c:v>0.38541666666666663</c:v>
                </c:pt>
                <c:pt idx="31">
                  <c:v>0.39814814814814814</c:v>
                </c:pt>
                <c:pt idx="32">
                  <c:v>0.43518518518518517</c:v>
                </c:pt>
                <c:pt idx="33">
                  <c:v>0.43518518518518517</c:v>
                </c:pt>
                <c:pt idx="35">
                  <c:v>0.30208333333333331</c:v>
                </c:pt>
                <c:pt idx="36">
                  <c:v>0.30208333333333331</c:v>
                </c:pt>
                <c:pt idx="37">
                  <c:v>0.3125</c:v>
                </c:pt>
                <c:pt idx="43">
                  <c:v>0.20833333333333331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8-4C35-A59F-70E0CBAC2A5F}"/>
            </c:ext>
          </c:extLst>
        </c:ser>
        <c:ser>
          <c:idx val="3"/>
          <c:order val="3"/>
          <c:tx>
            <c:strRef>
              <c:f>'Role Players Dashboard'!$E$3:$E$4</c:f>
              <c:strCache>
                <c:ptCount val="1"/>
                <c:pt idx="0">
                  <c:v>Wilson, Weston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Dashboard'!$E$5:$E$50</c:f>
              <c:numCache>
                <c:formatCode>0.000</c:formatCode>
                <c:ptCount val="45"/>
                <c:pt idx="19">
                  <c:v>#N/A</c:v>
                </c:pt>
                <c:pt idx="22">
                  <c:v>#N/A</c:v>
                </c:pt>
                <c:pt idx="24">
                  <c:v>#N/A</c:v>
                </c:pt>
                <c:pt idx="26">
                  <c:v>#N/A</c:v>
                </c:pt>
                <c:pt idx="28">
                  <c:v>#N/A</c:v>
                </c:pt>
                <c:pt idx="31">
                  <c:v>#N/A</c:v>
                </c:pt>
                <c:pt idx="32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0.26666666666666666</c:v>
                </c:pt>
                <c:pt idx="4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8-4C35-A59F-70E0CBAC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[PhilliesSlumpStats20-25.xlsx]Role Players Dashboard!PivotTable20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'Role Players Dashboard'!$U$3:$U$4</c:f>
              <c:strCache>
                <c:ptCount val="1"/>
                <c:pt idx="0">
                  <c:v>Bader, Harrison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Dashboard'!$U$5:$U$50</c:f>
              <c:numCache>
                <c:formatCode>0.000</c:formatCode>
                <c:ptCount val="45"/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40">
                  <c:v>#N/A</c:v>
                </c:pt>
                <c:pt idx="41">
                  <c:v>0.39393939393939398</c:v>
                </c:pt>
                <c:pt idx="42">
                  <c:v>0.37121212121212127</c:v>
                </c:pt>
                <c:pt idx="43">
                  <c:v>0.47916666666666669</c:v>
                </c:pt>
                <c:pt idx="4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C57-8733-A74EC28467BD}"/>
            </c:ext>
          </c:extLst>
        </c:ser>
        <c:ser>
          <c:idx val="1"/>
          <c:order val="1"/>
          <c:tx>
            <c:strRef>
              <c:f>'Role Players Dashboard'!$V$3:$V$4</c:f>
              <c:strCache>
                <c:ptCount val="1"/>
                <c:pt idx="0">
                  <c:v>Kepler,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Dashboard'!$V$5:$V$50</c:f>
              <c:numCache>
                <c:formatCode>0.000</c:formatCode>
                <c:ptCount val="45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0.15416666666666667</c:v>
                </c:pt>
                <c:pt idx="20">
                  <c:v>0.18541666666666667</c:v>
                </c:pt>
                <c:pt idx="21">
                  <c:v>0.16481481481481483</c:v>
                </c:pt>
                <c:pt idx="23">
                  <c:v>0.14833333333333334</c:v>
                </c:pt>
                <c:pt idx="25">
                  <c:v>0.14833333333333334</c:v>
                </c:pt>
                <c:pt idx="26">
                  <c:v>0.14833333333333334</c:v>
                </c:pt>
                <c:pt idx="27">
                  <c:v>0.16499999999999998</c:v>
                </c:pt>
                <c:pt idx="29">
                  <c:v>0.12777777777777777</c:v>
                </c:pt>
                <c:pt idx="30">
                  <c:v>0.18333333333333332</c:v>
                </c:pt>
                <c:pt idx="33">
                  <c:v>0.25</c:v>
                </c:pt>
                <c:pt idx="35">
                  <c:v>0.3125</c:v>
                </c:pt>
                <c:pt idx="37">
                  <c:v>0.3125</c:v>
                </c:pt>
                <c:pt idx="39">
                  <c:v>0.36249999999999999</c:v>
                </c:pt>
                <c:pt idx="41">
                  <c:v>0.45</c:v>
                </c:pt>
                <c:pt idx="42">
                  <c:v>0.39374999999999999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C57-8733-A74EC28467BD}"/>
            </c:ext>
          </c:extLst>
        </c:ser>
        <c:ser>
          <c:idx val="2"/>
          <c:order val="2"/>
          <c:tx>
            <c:strRef>
              <c:f>'Role Players Dashboard'!$W$3:$W$4</c:f>
              <c:strCache>
                <c:ptCount val="1"/>
                <c:pt idx="0">
                  <c:v>Sosa, Edmundo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Dashboard'!$W$5:$W$50</c:f>
              <c:numCache>
                <c:formatCode>0.000</c:formatCode>
                <c:ptCount val="4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6">
                  <c:v>#N/A</c:v>
                </c:pt>
                <c:pt idx="7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3">
                  <c:v>0.32291666666666669</c:v>
                </c:pt>
                <c:pt idx="24">
                  <c:v>0.32291666666666669</c:v>
                </c:pt>
                <c:pt idx="25">
                  <c:v>0.32291666666666669</c:v>
                </c:pt>
                <c:pt idx="26">
                  <c:v>0.45370370370370378</c:v>
                </c:pt>
                <c:pt idx="27">
                  <c:v>0.39814814814814814</c:v>
                </c:pt>
                <c:pt idx="28">
                  <c:v>0.38333333333333336</c:v>
                </c:pt>
                <c:pt idx="29">
                  <c:v>0.48333333333333339</c:v>
                </c:pt>
                <c:pt idx="30">
                  <c:v>0.3833333333333333</c:v>
                </c:pt>
                <c:pt idx="31">
                  <c:v>0.40833333333333333</c:v>
                </c:pt>
                <c:pt idx="32">
                  <c:v>0.42499999999999999</c:v>
                </c:pt>
                <c:pt idx="33">
                  <c:v>0.38636363636363635</c:v>
                </c:pt>
                <c:pt idx="35">
                  <c:v>0.35416666666666669</c:v>
                </c:pt>
                <c:pt idx="36">
                  <c:v>0.32692307692307693</c:v>
                </c:pt>
                <c:pt idx="37">
                  <c:v>0.32692307692307693</c:v>
                </c:pt>
                <c:pt idx="43">
                  <c:v>0.24999999999999997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C57-8733-A74EC28467BD}"/>
            </c:ext>
          </c:extLst>
        </c:ser>
        <c:ser>
          <c:idx val="3"/>
          <c:order val="3"/>
          <c:tx>
            <c:strRef>
              <c:f>'Role Players Dashboard'!$X$3:$X$4</c:f>
              <c:strCache>
                <c:ptCount val="1"/>
                <c:pt idx="0">
                  <c:v>Wilson, Weston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Dashboard'!$T$5:$T$50</c:f>
              <c:strCache>
                <c:ptCount val="45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7/6/2025</c:v>
                </c:pt>
                <c:pt idx="5">
                  <c:v>7/7/2025</c:v>
                </c:pt>
                <c:pt idx="6">
                  <c:v>7/8/2025</c:v>
                </c:pt>
                <c:pt idx="7">
                  <c:v>7/9/2025</c:v>
                </c:pt>
                <c:pt idx="8">
                  <c:v>7/11/2025</c:v>
                </c:pt>
                <c:pt idx="9">
                  <c:v>7/12/2025</c:v>
                </c:pt>
                <c:pt idx="10">
                  <c:v>7/13/2025</c:v>
                </c:pt>
                <c:pt idx="11">
                  <c:v>7/18/2025</c:v>
                </c:pt>
                <c:pt idx="12">
                  <c:v>7/19/2025</c:v>
                </c:pt>
                <c:pt idx="13">
                  <c:v>7/20/2025</c:v>
                </c:pt>
                <c:pt idx="14">
                  <c:v>7/21/2025</c:v>
                </c:pt>
                <c:pt idx="15">
                  <c:v>7/22/2025</c:v>
                </c:pt>
                <c:pt idx="16">
                  <c:v>7/23/2025</c:v>
                </c:pt>
                <c:pt idx="17">
                  <c:v>7/25/2025</c:v>
                </c:pt>
                <c:pt idx="18">
                  <c:v>7/26/2025</c:v>
                </c:pt>
                <c:pt idx="19">
                  <c:v>7/27/2025</c:v>
                </c:pt>
                <c:pt idx="20">
                  <c:v>7/28/2025</c:v>
                </c:pt>
                <c:pt idx="21">
                  <c:v>7/29/2025</c:v>
                </c:pt>
                <c:pt idx="22">
                  <c:v>7/30/2025</c:v>
                </c:pt>
                <c:pt idx="23">
                  <c:v>8/1/2025</c:v>
                </c:pt>
                <c:pt idx="24">
                  <c:v>8/2/2025</c:v>
                </c:pt>
                <c:pt idx="25">
                  <c:v>8/3/2025</c:v>
                </c:pt>
                <c:pt idx="26">
                  <c:v>8/4/2025</c:v>
                </c:pt>
                <c:pt idx="27">
                  <c:v>8/5/2025</c:v>
                </c:pt>
                <c:pt idx="28">
                  <c:v>8/6/2025</c:v>
                </c:pt>
                <c:pt idx="29">
                  <c:v>8/8/2025</c:v>
                </c:pt>
                <c:pt idx="30">
                  <c:v>8/9/2025</c:v>
                </c:pt>
                <c:pt idx="31">
                  <c:v>8/10/2025</c:v>
                </c:pt>
                <c:pt idx="32">
                  <c:v>8/11/2025</c:v>
                </c:pt>
                <c:pt idx="33">
                  <c:v>8/12/2025</c:v>
                </c:pt>
                <c:pt idx="34">
                  <c:v>8/13/2025</c:v>
                </c:pt>
                <c:pt idx="35">
                  <c:v>8/14/2025</c:v>
                </c:pt>
                <c:pt idx="36">
                  <c:v>8/15/2025</c:v>
                </c:pt>
                <c:pt idx="37">
                  <c:v>8/16/2025</c:v>
                </c:pt>
                <c:pt idx="38">
                  <c:v>8/17/2025</c:v>
                </c:pt>
                <c:pt idx="39">
                  <c:v>8/18/2025</c:v>
                </c:pt>
                <c:pt idx="40">
                  <c:v>8/19/2025</c:v>
                </c:pt>
                <c:pt idx="41">
                  <c:v>8/20/2025</c:v>
                </c:pt>
                <c:pt idx="42">
                  <c:v>8/22/2025</c:v>
                </c:pt>
                <c:pt idx="43">
                  <c:v>8/23/2025</c:v>
                </c:pt>
                <c:pt idx="44">
                  <c:v>8/24/2025</c:v>
                </c:pt>
              </c:strCache>
            </c:strRef>
          </c:cat>
          <c:val>
            <c:numRef>
              <c:f>'Role Players Dashboard'!$X$5:$X$50</c:f>
              <c:numCache>
                <c:formatCode>0.000</c:formatCode>
                <c:ptCount val="45"/>
                <c:pt idx="19">
                  <c:v>#N/A</c:v>
                </c:pt>
                <c:pt idx="22">
                  <c:v>#N/A</c:v>
                </c:pt>
                <c:pt idx="24">
                  <c:v>#N/A</c:v>
                </c:pt>
                <c:pt idx="26">
                  <c:v>#N/A</c:v>
                </c:pt>
                <c:pt idx="28">
                  <c:v>#N/A</c:v>
                </c:pt>
                <c:pt idx="31">
                  <c:v>#N/A</c:v>
                </c:pt>
                <c:pt idx="32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C57-8733-A74EC284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79552"/>
        <c:axId val="1109787712"/>
      </c:lineChart>
      <c:catAx>
        <c:axId val="11097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87712"/>
        <c:crosses val="autoZero"/>
        <c:auto val="1"/>
        <c:lblAlgn val="ctr"/>
        <c:lblOffset val="100"/>
        <c:noMultiLvlLbl val="0"/>
      </c:catAx>
      <c:valAx>
        <c:axId val="11097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[PhilliesSlumpStats20-25.xlsx]Pipeline Players Dashboard!PivotTable17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'Pipeline Players Dashboard'!$B$3:$B$4</c:f>
              <c:strCache>
                <c:ptCount val="1"/>
                <c:pt idx="0">
                  <c:v>Kemp, Otto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Dashboard'!$A$5:$A$35</c:f>
              <c:strCache>
                <c:ptCount val="30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7/8/2025</c:v>
                </c:pt>
                <c:pt idx="5">
                  <c:v>7/9/2025</c:v>
                </c:pt>
                <c:pt idx="6">
                  <c:v>7/12/2025</c:v>
                </c:pt>
                <c:pt idx="7">
                  <c:v>7/13/2025</c:v>
                </c:pt>
                <c:pt idx="8">
                  <c:v>7/19/2025</c:v>
                </c:pt>
                <c:pt idx="9">
                  <c:v>7/20/2025</c:v>
                </c:pt>
                <c:pt idx="10">
                  <c:v>7/21/2025</c:v>
                </c:pt>
                <c:pt idx="11">
                  <c:v>7/22/2025</c:v>
                </c:pt>
                <c:pt idx="12">
                  <c:v>7/23/2025</c:v>
                </c:pt>
                <c:pt idx="13">
                  <c:v>7/25/2025</c:v>
                </c:pt>
                <c:pt idx="14">
                  <c:v>7/26/2025</c:v>
                </c:pt>
                <c:pt idx="15">
                  <c:v>7/27/2025</c:v>
                </c:pt>
                <c:pt idx="16">
                  <c:v>7/28/2025</c:v>
                </c:pt>
                <c:pt idx="17">
                  <c:v>7/29/2025</c:v>
                </c:pt>
                <c:pt idx="18">
                  <c:v>7/30/2025</c:v>
                </c:pt>
                <c:pt idx="19">
                  <c:v>8/1/2025</c:v>
                </c:pt>
                <c:pt idx="20">
                  <c:v>8/2/2025</c:v>
                </c:pt>
                <c:pt idx="21">
                  <c:v>8/4/2025</c:v>
                </c:pt>
                <c:pt idx="22">
                  <c:v>8/6/2025</c:v>
                </c:pt>
                <c:pt idx="23">
                  <c:v>8/8/2025</c:v>
                </c:pt>
                <c:pt idx="24">
                  <c:v>8/11/2025</c:v>
                </c:pt>
                <c:pt idx="25">
                  <c:v>8/12/2025</c:v>
                </c:pt>
                <c:pt idx="26">
                  <c:v>8/13/2025</c:v>
                </c:pt>
                <c:pt idx="27">
                  <c:v>8/15/2025</c:v>
                </c:pt>
                <c:pt idx="28">
                  <c:v>8/17/2025</c:v>
                </c:pt>
                <c:pt idx="29">
                  <c:v>8/24/2025</c:v>
                </c:pt>
              </c:strCache>
            </c:strRef>
          </c:cat>
          <c:val>
            <c:numRef>
              <c:f>'Pipeline Players Dashboard'!$B$5:$B$35</c:f>
              <c:numCache>
                <c:formatCode>0.000</c:formatCode>
                <c:ptCount val="30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0.26666666666666666</c:v>
                </c:pt>
                <c:pt idx="12">
                  <c:v>0.26666666666666666</c:v>
                </c:pt>
                <c:pt idx="13">
                  <c:v>0.22222222222222221</c:v>
                </c:pt>
                <c:pt idx="14">
                  <c:v>0.19047619047619047</c:v>
                </c:pt>
                <c:pt idx="15">
                  <c:v>0.29166666666666663</c:v>
                </c:pt>
                <c:pt idx="16">
                  <c:v>0.25925925925925924</c:v>
                </c:pt>
                <c:pt idx="17">
                  <c:v>0.20370370370370369</c:v>
                </c:pt>
                <c:pt idx="18">
                  <c:v>0.18518518518518517</c:v>
                </c:pt>
                <c:pt idx="19">
                  <c:v>0.41666666666666663</c:v>
                </c:pt>
                <c:pt idx="20">
                  <c:v>0.41666666666666663</c:v>
                </c:pt>
                <c:pt idx="21">
                  <c:v>0.54166666666666663</c:v>
                </c:pt>
                <c:pt idx="22">
                  <c:v>0.51190476190476197</c:v>
                </c:pt>
                <c:pt idx="23">
                  <c:v>0.59722222222222221</c:v>
                </c:pt>
                <c:pt idx="24">
                  <c:v>0.25</c:v>
                </c:pt>
                <c:pt idx="26">
                  <c:v>0.25</c:v>
                </c:pt>
                <c:pt idx="2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6-4788-87B2-B52099ADFE19}"/>
            </c:ext>
          </c:extLst>
        </c:ser>
        <c:ser>
          <c:idx val="1"/>
          <c:order val="1"/>
          <c:tx>
            <c:strRef>
              <c:f>'Pipeline Players Dashboard'!$C$3:$C$4</c:f>
              <c:strCache>
                <c:ptCount val="1"/>
                <c:pt idx="0">
                  <c:v>Rojas, Johan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Dashboard'!$A$5:$A$35</c:f>
              <c:strCache>
                <c:ptCount val="30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7/8/2025</c:v>
                </c:pt>
                <c:pt idx="5">
                  <c:v>7/9/2025</c:v>
                </c:pt>
                <c:pt idx="6">
                  <c:v>7/12/2025</c:v>
                </c:pt>
                <c:pt idx="7">
                  <c:v>7/13/2025</c:v>
                </c:pt>
                <c:pt idx="8">
                  <c:v>7/19/2025</c:v>
                </c:pt>
                <c:pt idx="9">
                  <c:v>7/20/2025</c:v>
                </c:pt>
                <c:pt idx="10">
                  <c:v>7/21/2025</c:v>
                </c:pt>
                <c:pt idx="11">
                  <c:v>7/22/2025</c:v>
                </c:pt>
                <c:pt idx="12">
                  <c:v>7/23/2025</c:v>
                </c:pt>
                <c:pt idx="13">
                  <c:v>7/25/2025</c:v>
                </c:pt>
                <c:pt idx="14">
                  <c:v>7/26/2025</c:v>
                </c:pt>
                <c:pt idx="15">
                  <c:v>7/27/2025</c:v>
                </c:pt>
                <c:pt idx="16">
                  <c:v>7/28/2025</c:v>
                </c:pt>
                <c:pt idx="17">
                  <c:v>7/29/2025</c:v>
                </c:pt>
                <c:pt idx="18">
                  <c:v>7/30/2025</c:v>
                </c:pt>
                <c:pt idx="19">
                  <c:v>8/1/2025</c:v>
                </c:pt>
                <c:pt idx="20">
                  <c:v>8/2/2025</c:v>
                </c:pt>
                <c:pt idx="21">
                  <c:v>8/4/2025</c:v>
                </c:pt>
                <c:pt idx="22">
                  <c:v>8/6/2025</c:v>
                </c:pt>
                <c:pt idx="23">
                  <c:v>8/8/2025</c:v>
                </c:pt>
                <c:pt idx="24">
                  <c:v>8/11/2025</c:v>
                </c:pt>
                <c:pt idx="25">
                  <c:v>8/12/2025</c:v>
                </c:pt>
                <c:pt idx="26">
                  <c:v>8/13/2025</c:v>
                </c:pt>
                <c:pt idx="27">
                  <c:v>8/15/2025</c:v>
                </c:pt>
                <c:pt idx="28">
                  <c:v>8/17/2025</c:v>
                </c:pt>
                <c:pt idx="29">
                  <c:v>8/24/2025</c:v>
                </c:pt>
              </c:strCache>
            </c:strRef>
          </c:cat>
          <c:val>
            <c:numRef>
              <c:f>'Pipeline Players Dashboard'!$C$5:$C$35</c:f>
              <c:numCache>
                <c:formatCode>0.000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8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0.25</c:v>
                </c:pt>
                <c:pt idx="1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6-4788-87B2-B52099ADFE19}"/>
            </c:ext>
          </c:extLst>
        </c:ser>
        <c:ser>
          <c:idx val="2"/>
          <c:order val="2"/>
          <c:tx>
            <c:strRef>
              <c:f>'Pipeline Players Dashboard'!$D$3:$D$4</c:f>
              <c:strCache>
                <c:ptCount val="1"/>
                <c:pt idx="0">
                  <c:v>Marchán, Rafael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Dashboard'!$A$5:$A$35</c:f>
              <c:strCache>
                <c:ptCount val="30"/>
                <c:pt idx="0">
                  <c:v>7/2/2025</c:v>
                </c:pt>
                <c:pt idx="1">
                  <c:v>7/2/2025</c:v>
                </c:pt>
                <c:pt idx="2">
                  <c:v>7/4/2025</c:v>
                </c:pt>
                <c:pt idx="3">
                  <c:v>7/5/2025</c:v>
                </c:pt>
                <c:pt idx="4">
                  <c:v>7/8/2025</c:v>
                </c:pt>
                <c:pt idx="5">
                  <c:v>7/9/2025</c:v>
                </c:pt>
                <c:pt idx="6">
                  <c:v>7/12/2025</c:v>
                </c:pt>
                <c:pt idx="7">
                  <c:v>7/13/2025</c:v>
                </c:pt>
                <c:pt idx="8">
                  <c:v>7/19/2025</c:v>
                </c:pt>
                <c:pt idx="9">
                  <c:v>7/20/2025</c:v>
                </c:pt>
                <c:pt idx="10">
                  <c:v>7/21/2025</c:v>
                </c:pt>
                <c:pt idx="11">
                  <c:v>7/22/2025</c:v>
                </c:pt>
                <c:pt idx="12">
                  <c:v>7/23/2025</c:v>
                </c:pt>
                <c:pt idx="13">
                  <c:v>7/25/2025</c:v>
                </c:pt>
                <c:pt idx="14">
                  <c:v>7/26/2025</c:v>
                </c:pt>
                <c:pt idx="15">
                  <c:v>7/27/2025</c:v>
                </c:pt>
                <c:pt idx="16">
                  <c:v>7/28/2025</c:v>
                </c:pt>
                <c:pt idx="17">
                  <c:v>7/29/2025</c:v>
                </c:pt>
                <c:pt idx="18">
                  <c:v>7/30/2025</c:v>
                </c:pt>
                <c:pt idx="19">
                  <c:v>8/1/2025</c:v>
                </c:pt>
                <c:pt idx="20">
                  <c:v>8/2/2025</c:v>
                </c:pt>
                <c:pt idx="21">
                  <c:v>8/4/2025</c:v>
                </c:pt>
                <c:pt idx="22">
                  <c:v>8/6/2025</c:v>
                </c:pt>
                <c:pt idx="23">
                  <c:v>8/8/2025</c:v>
                </c:pt>
                <c:pt idx="24">
                  <c:v>8/11/2025</c:v>
                </c:pt>
                <c:pt idx="25">
                  <c:v>8/12/2025</c:v>
                </c:pt>
                <c:pt idx="26">
                  <c:v>8/13/2025</c:v>
                </c:pt>
                <c:pt idx="27">
                  <c:v>8/15/2025</c:v>
                </c:pt>
                <c:pt idx="28">
                  <c:v>8/17/2025</c:v>
                </c:pt>
                <c:pt idx="29">
                  <c:v>8/24/2025</c:v>
                </c:pt>
              </c:strCache>
            </c:strRef>
          </c:cat>
          <c:val>
            <c:numRef>
              <c:f>'Pipeline Players Dashboard'!$D$5:$D$35</c:f>
              <c:numCache>
                <c:formatCode>0.000</c:formatCode>
                <c:ptCount val="30"/>
                <c:pt idx="1">
                  <c:v>#N/A</c:v>
                </c:pt>
                <c:pt idx="4">
                  <c:v>#N/A</c:v>
                </c:pt>
                <c:pt idx="9">
                  <c:v>#N/A</c:v>
                </c:pt>
                <c:pt idx="18">
                  <c:v>#N/A</c:v>
                </c:pt>
                <c:pt idx="21">
                  <c:v>#N/A</c:v>
                </c:pt>
                <c:pt idx="22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F8D-93C5-043320E9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17</xdr:col>
      <xdr:colOff>64733</xdr:colOff>
      <xdr:row>17</xdr:row>
      <xdr:rowOff>184952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D548C-8198-3D3E-3A80-F22CEAE1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889001</xdr:colOff>
      <xdr:row>1</xdr:row>
      <xdr:rowOff>295274</xdr:rowOff>
    </xdr:from>
    <xdr:to>
      <xdr:col>32</xdr:col>
      <xdr:colOff>628835</xdr:colOff>
      <xdr:row>16</xdr:row>
      <xdr:rowOff>83227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AA259-3B3A-0675-8BAA-DDFF4368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298185</xdr:colOff>
      <xdr:row>7</xdr:row>
      <xdr:rowOff>129466</xdr:rowOff>
    </xdr:from>
    <xdr:to>
      <xdr:col>30</xdr:col>
      <xdr:colOff>120219</xdr:colOff>
      <xdr:row>7</xdr:row>
      <xdr:rowOff>159112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61CECDB-285A-F022-E5D8-571A5F8E4377}"/>
            </a:ext>
          </a:extLst>
        </xdr:cNvPr>
        <xdr:cNvCxnSpPr/>
      </xdr:nvCxnSpPr>
      <xdr:spPr>
        <a:xfrm flipV="1">
          <a:off x="20198962" y="1710801"/>
          <a:ext cx="4464315" cy="296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601262</xdr:colOff>
      <xdr:row>2</xdr:row>
      <xdr:rowOff>3571</xdr:rowOff>
    </xdr:from>
    <xdr:to>
      <xdr:col>50</xdr:col>
      <xdr:colOff>591844</xdr:colOff>
      <xdr:row>15</xdr:row>
      <xdr:rowOff>184952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BE21A8-0ED9-9798-9976-840C6EF58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364170</xdr:colOff>
      <xdr:row>6</xdr:row>
      <xdr:rowOff>166456</xdr:rowOff>
    </xdr:from>
    <xdr:to>
      <xdr:col>47</xdr:col>
      <xdr:colOff>443883</xdr:colOff>
      <xdr:row>7</xdr:row>
      <xdr:rowOff>10080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3C307F7-09A5-94D9-7C2F-D5F8720A3C61}"/>
            </a:ext>
          </a:extLst>
        </xdr:cNvPr>
        <xdr:cNvCxnSpPr/>
      </xdr:nvCxnSpPr>
      <xdr:spPr>
        <a:xfrm flipV="1">
          <a:off x="33304024" y="1553592"/>
          <a:ext cx="4352092" cy="3782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0.0696</cdr:x>
      <cdr:y>0.44691</cdr:y>
    </cdr:from>
    <cdr:to>
      <cdr:x>0.77573</cdr:x>
      <cdr:y>0.45484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D420BF8-6462-D9CF-A3A5-646C93483601}"/>
            </a:ext>
          </a:extLst>
        </cdr:cNvPr>
        <cdr:cNvCxnSpPr/>
      </cdr:nvCxnSpPr>
      <cdr:spPr>
        <a:xfrm xmlns:a="http://schemas.openxmlformats.org/drawingml/2006/main" flipV="1">
          <a:off x="427616" y="1382374"/>
          <a:ext cx="4338398" cy="24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0.78914</cdr:x>
      <cdr:y>0.07483</cdr:y>
    </cdr:from>
    <cdr:to>
      <cdr:x>0.98529</cdr:x>
      <cdr:y>0.29358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93D1CB8-8595-23F2-24C5-4BB44A672B68}"/>
            </a:ext>
          </a:extLst>
        </cdr:cNvPr>
        <cdr:cNvSpPr txBox="1"/>
      </cdr:nvSpPr>
      <cdr:spPr>
        <a:xfrm xmlns:a="http://schemas.openxmlformats.org/drawingml/2006/main">
          <a:off x="4428067" y="228072"/>
          <a:ext cx="1100666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2</xdr:row>
      <xdr:rowOff>4762</xdr:rowOff>
    </xdr:from>
    <xdr:to>
      <xdr:col>18</xdr:col>
      <xdr:colOff>10583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43188-2B95-4227-B597-26D91D0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403490</xdr:colOff>
      <xdr:row>9</xdr:row>
      <xdr:rowOff>64823</xdr:rowOff>
    </xdr:from>
    <xdr:to>
      <xdr:col>14</xdr:col>
      <xdr:colOff>338667</xdr:colOff>
      <xdr:row>9</xdr:row>
      <xdr:rowOff>84667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2A10AF-6A5F-BEE9-36F4-7F282B22C0F2}"/>
            </a:ext>
          </a:extLst>
        </xdr:cNvPr>
        <xdr:cNvCxnSpPr/>
      </xdr:nvCxnSpPr>
      <xdr:spPr>
        <a:xfrm>
          <a:off x="6689990" y="2012156"/>
          <a:ext cx="4824677" cy="198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582085</xdr:colOff>
      <xdr:row>1</xdr:row>
      <xdr:rowOff>295273</xdr:rowOff>
    </xdr:from>
    <xdr:to>
      <xdr:col>35</xdr:col>
      <xdr:colOff>455083</xdr:colOff>
      <xdr:row>15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AC5689-8554-A8D0-DE00-AE3C89A94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243416</xdr:colOff>
      <xdr:row>6</xdr:row>
      <xdr:rowOff>158750</xdr:rowOff>
    </xdr:from>
    <xdr:to>
      <xdr:col>32</xdr:col>
      <xdr:colOff>190500</xdr:colOff>
      <xdr:row>7</xdr:row>
      <xdr:rowOff>21168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26EA5F9-D6A4-FE54-5A20-60B154086250}"/>
            </a:ext>
          </a:extLst>
        </xdr:cNvPr>
        <xdr:cNvCxnSpPr/>
      </xdr:nvCxnSpPr>
      <xdr:spPr>
        <a:xfrm>
          <a:off x="20013083" y="1534583"/>
          <a:ext cx="4243917" cy="5291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613832</xdr:colOff>
      <xdr:row>2</xdr:row>
      <xdr:rowOff>9525</xdr:rowOff>
    </xdr:from>
    <xdr:to>
      <xdr:col>54</xdr:col>
      <xdr:colOff>179916</xdr:colOff>
      <xdr:row>15</xdr:row>
      <xdr:rowOff>169335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F33D3-7556-430D-3425-57A48CDA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0.07648</cdr:x>
      <cdr:y>0.28105</cdr:y>
    </cdr:from>
    <cdr:to>
      <cdr:x>0.77453</cdr:x>
      <cdr:y>0.29245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CF1B7E7-CE66-1A16-F342-30C907B80F82}"/>
            </a:ext>
          </a:extLst>
        </cdr:cNvPr>
        <cdr:cNvCxnSpPr/>
      </cdr:nvCxnSpPr>
      <cdr:spPr>
        <a:xfrm xmlns:a="http://schemas.openxmlformats.org/drawingml/2006/main" flipV="1">
          <a:off x="470282" y="773643"/>
          <a:ext cx="4292220" cy="313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2</xdr:row>
      <xdr:rowOff>4762</xdr:rowOff>
    </xdr:from>
    <xdr:to>
      <xdr:col>17</xdr:col>
      <xdr:colOff>539750</xdr:colOff>
      <xdr:row>17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A773D-23C6-459C-98EE-F34E3D32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21166</xdr:colOff>
      <xdr:row>2</xdr:row>
      <xdr:rowOff>9525</xdr:rowOff>
    </xdr:from>
    <xdr:to>
      <xdr:col>38</xdr:col>
      <xdr:colOff>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F98FC-064B-49F3-73AF-B2504EE5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412751</xdr:colOff>
      <xdr:row>8</xdr:row>
      <xdr:rowOff>31750</xdr:rowOff>
    </xdr:from>
    <xdr:to>
      <xdr:col>13</xdr:col>
      <xdr:colOff>359834</xdr:colOff>
      <xdr:row>8</xdr:row>
      <xdr:rowOff>31750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E455542-4AE3-20CB-9B62-84B01806B323}"/>
            </a:ext>
          </a:extLst>
        </xdr:cNvPr>
        <xdr:cNvCxnSpPr/>
      </xdr:nvCxnSpPr>
      <xdr:spPr>
        <a:xfrm>
          <a:off x="6921501" y="1788583"/>
          <a:ext cx="4275666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433916</xdr:colOff>
      <xdr:row>6</xdr:row>
      <xdr:rowOff>21167</xdr:rowOff>
    </xdr:from>
    <xdr:to>
      <xdr:col>33</xdr:col>
      <xdr:colOff>508000</xdr:colOff>
      <xdr:row>6</xdr:row>
      <xdr:rowOff>52917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90731E8-8823-9814-8AD6-A8C4376BBB9B}"/>
            </a:ext>
          </a:extLst>
        </xdr:cNvPr>
        <xdr:cNvCxnSpPr/>
      </xdr:nvCxnSpPr>
      <xdr:spPr>
        <a:xfrm>
          <a:off x="20637499" y="1397000"/>
          <a:ext cx="4370918" cy="31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15</xdr:col>
      <xdr:colOff>114300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654F5-2422-4FD1-977B-7D79453F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8</xdr:row>
      <xdr:rowOff>152400</xdr:rowOff>
    </xdr:from>
    <xdr:to>
      <xdr:col>12</xdr:col>
      <xdr:colOff>704850</xdr:colOff>
      <xdr:row>8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872F7F-EF84-5E06-041A-66B69E788448}"/>
            </a:ext>
          </a:extLst>
        </xdr:cNvPr>
        <xdr:cNvCxnSpPr/>
      </xdr:nvCxnSpPr>
      <xdr:spPr>
        <a:xfrm>
          <a:off x="6686550" y="1905000"/>
          <a:ext cx="3848100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Hayden" refreshedDate="45893.960043749998" createdVersion="8" refreshedVersion="8" minRefreshableVersion="3" recordCount="441" xr:uid="{E92CA04B-BD48-4151-AC8E-CA2B74870EAC}">
  <cacheSource type="worksheet">
    <worksheetSource name="Table3"/>
  </cacheSource>
  <cacheFields count="20">
    <cacheField name="Date" numFmtId="165">
      <sharedItems containsSemiMixedTypes="0" containsNonDate="0" containsDate="1" containsString="0" minDate="2025-07-02T13:05:00" maxDate="2025-08-25T00:00:00" count="45">
        <d v="2025-08-24T00:00:00"/>
        <d v="2025-08-23T00:00:00"/>
        <d v="2025-08-22T00:00:00"/>
        <d v="2025-08-20T00:00:00"/>
        <d v="2025-08-19T00:00:00"/>
        <d v="2025-08-18T00:00:00"/>
        <d v="2025-08-17T00:00:00"/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6T00:00:00"/>
        <d v="2025-08-05T00:00:00"/>
        <d v="2025-08-04T00:00:00"/>
        <d v="2025-08-03T00:00:00"/>
        <d v="2025-08-02T00:00:00"/>
        <d v="2025-08-01T00:00:00"/>
        <d v="2025-07-30T00:00:00"/>
        <d v="2025-07-29T00:00:00"/>
        <d v="2025-07-28T00:00:00"/>
        <d v="2025-07-27T00:00:00"/>
        <d v="2025-07-26T00:00:00"/>
        <d v="2025-07-25T00:00:00"/>
        <d v="2025-07-23T00:00:00"/>
        <d v="2025-07-22T00:00:00"/>
        <d v="2025-07-21T00:00:00"/>
        <d v="2025-07-20T00:00:00"/>
        <d v="2025-07-19T00:00:00"/>
        <d v="2025-07-18T00:00:00"/>
        <d v="2025-07-13T00:00:00"/>
        <d v="2025-07-12T00:00:00"/>
        <d v="2025-07-11T00:00:00"/>
        <d v="2025-07-09T00:00:00"/>
        <d v="2025-07-08T00:00:00"/>
        <d v="2025-07-07T00:00:00"/>
        <d v="2025-07-06T00:00:00"/>
        <d v="2025-07-05T00:00:00"/>
        <d v="2025-07-04T00:00:00"/>
        <d v="2025-07-02T18:18:00"/>
        <d v="2025-07-02T13:05:00"/>
      </sharedItems>
    </cacheField>
    <cacheField name="Player" numFmtId="0">
      <sharedItems count="16">
        <s v="Turner, Trea"/>
        <s v="Schwarber, Kyle"/>
        <s v="Harper, Bryce"/>
        <s v="Bohm, Alec"/>
        <s v="Castellanos, Nick"/>
        <s v="Marsh, Brandon"/>
        <s v="Bader, Harrison"/>
        <s v="Stott, Bryson"/>
        <s v="Marchán, Rafael"/>
        <s v="Realmuto, J.T."/>
        <s v="Sosa, Edmundo"/>
        <s v="Wilson, Weston"/>
        <s v="Kepler, Max"/>
        <s v="Kemp, Otto"/>
        <s v="Rojas, Johan"/>
        <s v="Marchan, Rafael" u="1"/>
      </sharedItems>
    </cacheField>
    <cacheField name="10G_AVG" numFmtId="164">
      <sharedItems containsMixedTypes="1" containsNumber="1" minValue="0" maxValue="0.9"/>
    </cacheField>
    <cacheField name="10G_OBP" numFmtId="164">
      <sharedItems containsMixedTypes="1" containsNumber="1" minValue="4.1666666666666664E-2" maxValue="1.1999999999999997"/>
    </cacheField>
    <cacheField name="10G_SLG" numFmtId="164">
      <sharedItems containsMixedTypes="1" containsNumber="1" minValue="0" maxValue="2.5333333333333337"/>
    </cacheField>
    <cacheField name="10G_OPS" numFmtId="164">
      <sharedItems containsMixedTypes="1" containsNumber="1" minValue="8.3333333333333329E-2" maxValue="3.7333333333333329"/>
    </cacheField>
    <cacheField name="10G_AVG_vsLHP" numFmtId="164">
      <sharedItems containsMixedTypes="1" containsNumber="1" minValue="0" maxValue="1"/>
    </cacheField>
    <cacheField name="10G_AVG_vsRHP" numFmtId="164">
      <sharedItems containsMixedTypes="1" containsNumber="1" minValue="0" maxValue="0.58333333333333337"/>
    </cacheField>
    <cacheField name="15G_AVG" numFmtId="164">
      <sharedItems containsMixedTypes="1" containsNumber="1" minValue="0.10972222222222222" maxValue="0.72499999999999987"/>
    </cacheField>
    <cacheField name="15G_OBP" numFmtId="164">
      <sharedItems containsMixedTypes="1" containsNumber="1" minValue="0.16805555555555554" maxValue="0.92500000000000004"/>
    </cacheField>
    <cacheField name="15G_SLG" numFmtId="164">
      <sharedItems containsMixedTypes="1" containsNumber="1" minValue="0.13749999999999998" maxValue="1.9"/>
    </cacheField>
    <cacheField name="15G_OPS" numFmtId="164">
      <sharedItems containsMixedTypes="1" containsNumber="1" minValue="0.41388888888888892" maxValue="2.8083333333333336"/>
    </cacheField>
    <cacheField name="15G_AVG_vsLHP" numFmtId="164">
      <sharedItems containsMixedTypes="1" containsNumber="1" minValue="0" maxValue="0.4333333333333334"/>
    </cacheField>
    <cacheField name="15G_AVG_vsRHP" numFmtId="164">
      <sharedItems containsMixedTypes="1" containsNumber="1" minValue="4.7619047619047616E-2" maxValue="0.48888888888888893"/>
    </cacheField>
    <cacheField name="20G_AVG" numFmtId="164">
      <sharedItems containsMixedTypes="1" containsNumber="1" minValue="0.12361111111111112" maxValue="0.65588235294117647"/>
    </cacheField>
    <cacheField name="20G_OBP" numFmtId="164">
      <sharedItems containsMixedTypes="1" containsNumber="1" minValue="0.23529411764705882" maxValue="0.77058823529411768"/>
    </cacheField>
    <cacheField name="20G_SLG" numFmtId="164">
      <sharedItems containsMixedTypes="1" containsNumber="1" minValue="0.24861111111111112" maxValue="1.7927083333333333"/>
    </cacheField>
    <cacheField name="20G_OPS" numFmtId="164">
      <sharedItems containsMixedTypes="1" containsNumber="1" minValue="0.4861111111111111" maxValue="2.5281249999999997"/>
    </cacheField>
    <cacheField name="20G_AVG_vsLHP" numFmtId="164">
      <sharedItems containsMixedTypes="1" containsNumber="1" minValue="3.3333333333333333E-2" maxValue="0.38541666666666663"/>
    </cacheField>
    <cacheField name="20G_AVG_vsRHP" numFmtId="164">
      <sharedItems containsMixedTypes="1" containsNumber="1" minValue="0.10714285714285712" maxValue="0.4322222222222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ssica Hayden" refreshedDate="45893.963475462966" createdVersion="8" refreshedVersion="8" minRefreshableVersion="3" recordCount="676" xr:uid="{3E4168D5-34AD-416D-AC8B-94A10320A57F}">
  <cacheSource type="worksheet">
    <worksheetSource name="gamedata"/>
  </cacheSource>
  <cacheFields count="25">
    <cacheField name="GameMonth" numFmtId="0">
      <sharedItems/>
    </cacheField>
    <cacheField name="GameDate" numFmtId="165">
      <sharedItems containsSemiMixedTypes="0" containsNonDate="0" containsDate="1" containsString="0" minDate="2025-07-02T13:05:00" maxDate="2025-08-25T00:00:00" count="45">
        <d v="2025-08-20T00:00:00"/>
        <d v="2025-08-19T00:00:00"/>
        <d v="2025-08-18T00:00:00"/>
        <d v="2025-08-17T00:00:00"/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6T00:00:00"/>
        <d v="2025-08-05T00:00:00"/>
        <d v="2025-08-04T00:00:00"/>
        <d v="2025-08-03T00:00:00"/>
        <d v="2025-08-02T00:00:00"/>
        <d v="2025-08-01T00:00:00"/>
        <d v="2025-07-30T00:00:00"/>
        <d v="2025-07-29T00:00:00"/>
        <d v="2025-07-28T00:00:00"/>
        <d v="2025-07-27T00:00:00"/>
        <d v="2025-07-26T00:00:00"/>
        <d v="2025-07-25T00:00:00"/>
        <d v="2025-07-23T00:00:00"/>
        <d v="2025-07-22T00:00:00"/>
        <d v="2025-07-21T00:00:00"/>
        <d v="2025-07-20T00:00:00"/>
        <d v="2025-07-19T00:00:00"/>
        <d v="2025-07-18T00:00:00"/>
        <d v="2025-07-13T00:00:00"/>
        <d v="2025-07-12T00:00:00"/>
        <d v="2025-07-11T00:00:00"/>
        <d v="2025-07-09T00:00:00"/>
        <d v="2025-07-08T00:00:00"/>
        <d v="2025-07-07T00:00:00"/>
        <d v="2025-07-06T00:00:00"/>
        <d v="2025-07-05T00:00:00"/>
        <d v="2025-07-04T00:00:00"/>
        <d v="2025-07-02T13:05:00"/>
        <d v="2025-07-02T18:18:00"/>
        <d v="2025-08-22T00:00:00"/>
        <d v="2025-08-23T00:00:00"/>
        <d v="2025-08-24T00:00:00"/>
      </sharedItems>
    </cacheField>
    <cacheField name="H/A" numFmtId="0">
      <sharedItems/>
    </cacheField>
    <cacheField name="Team" numFmtId="0">
      <sharedItems/>
    </cacheField>
    <cacheField name="Player" numFmtId="0">
      <sharedItems count="17">
        <s v="Turner, Trea"/>
        <s v="Schwarber, Kyle"/>
        <s v="Harper, Bryce"/>
        <s v="Realmuto, J.T."/>
        <s v="Bohm, Alec"/>
        <s v="Marsh, Brandon"/>
        <s v="Bader, Harrison"/>
        <s v="Kepler, Max"/>
        <s v="Stott, Bryson"/>
        <s v="Castellanos, Nick"/>
        <s v="Wilson, Weston"/>
        <s v="Marchán, Rafael"/>
        <s v="Sosa, Edmundo"/>
        <s v="Kemp, Otto"/>
        <s v="Rojas, Johan"/>
        <s v="Marchan, Rafael" u="1"/>
        <s v="Rohas, Johan" u="1"/>
      </sharedItems>
    </cacheField>
    <cacheField name="Age" numFmtId="1">
      <sharedItems containsSemiMixedTypes="0" containsString="0" containsNumber="1" containsInteger="1" minValue="24" maxValue="34"/>
    </cacheField>
    <cacheField name="Pitch (L/R)" numFmtId="0">
      <sharedItems containsBlank="1" count="3">
        <s v="R"/>
        <s v="L"/>
        <m u="1"/>
      </sharedItems>
    </cacheField>
    <cacheField name="PA" numFmtId="0">
      <sharedItems containsSemiMixedTypes="0" containsString="0" containsNumber="1" containsInteger="1" minValue="1" maxValue="6"/>
    </cacheField>
    <cacheField name="AB" numFmtId="0">
      <sharedItems containsSemiMixedTypes="0" containsString="0" containsNumber="1" containsInteger="1" minValue="0" maxValue="6"/>
    </cacheField>
    <cacheField name="R" numFmtId="0">
      <sharedItems containsString="0" containsBlank="1" containsNumber="1" containsInteger="1" minValue="1" maxValue="3"/>
    </cacheField>
    <cacheField name="H" numFmtId="0">
      <sharedItems containsSemiMixedTypes="0" containsString="0" containsNumber="1" containsInteger="1" minValue="0" maxValue="4"/>
    </cacheField>
    <cacheField name="1B" numFmtId="0">
      <sharedItems containsString="0" containsBlank="1" containsNumber="1" containsInteger="1" minValue="1" maxValue="3"/>
    </cacheField>
    <cacheField name="2B" numFmtId="0">
      <sharedItems containsString="0" containsBlank="1" containsNumber="1" containsInteger="1" minValue="1" maxValue="2"/>
    </cacheField>
    <cacheField name="3B" numFmtId="0">
      <sharedItems containsString="0" containsBlank="1" containsNumber="1" containsInteger="1" minValue="1" maxValue="1"/>
    </cacheField>
    <cacheField name="HR" numFmtId="0">
      <sharedItems containsString="0" containsBlank="1" containsNumber="1" containsInteger="1" minValue="1" maxValue="2"/>
    </cacheField>
    <cacheField name="RBI" numFmtId="0">
      <sharedItems containsString="0" containsBlank="1" containsNumber="1" containsInteger="1" minValue="1" maxValue="5"/>
    </cacheField>
    <cacheField name="BB" numFmtId="0">
      <sharedItems containsString="0" containsBlank="1" containsNumber="1" containsInteger="1" minValue="1" maxValue="3"/>
    </cacheField>
    <cacheField name="SO" numFmtId="0">
      <sharedItems containsString="0" containsBlank="1" containsNumber="1" containsInteger="1" minValue="1" maxValue="4"/>
    </cacheField>
    <cacheField name="HBP" numFmtId="0">
      <sharedItems containsString="0" containsBlank="1" containsNumber="1" containsInteger="1" minValue="1" maxValue="1"/>
    </cacheField>
    <cacheField name="SAC" numFmtId="0">
      <sharedItems containsString="0" containsBlank="1" containsNumber="1" containsInteger="1" minValue="1" maxValue="1"/>
    </cacheField>
    <cacheField name="RISP" numFmtId="0">
      <sharedItems containsString="0" containsBlank="1" containsNumber="1" containsInteger="1" minValue="1" maxValue="5"/>
    </cacheField>
    <cacheField name="BA" numFmtId="164">
      <sharedItems containsSemiMixedTypes="0" containsString="0" containsNumber="1" minValue="0" maxValue="2"/>
    </cacheField>
    <cacheField name="OBP" numFmtId="164">
      <sharedItems containsSemiMixedTypes="0" containsString="0" containsNumber="1" minValue="0" maxValue="2"/>
    </cacheField>
    <cacheField name="SLG" numFmtId="164">
      <sharedItems containsSemiMixedTypes="0" containsString="0" containsNumber="1" minValue="0" maxValue="4"/>
    </cacheField>
    <cacheField name="OPS" numFmtId="164">
      <sharedItems containsSemiMixedTypes="0" containsString="0" containsNumber="1" minValue="0" maxValue="5"/>
    </cacheField>
  </cacheFields>
  <extLst>
    <ext xmlns:x14="http://schemas.microsoft.com/office/spreadsheetml/2009/9/main" uri="{725AE2AE-9491-48be-B2B4-4EB974FC3084}">
      <x14:pivotCacheDefinition pivotCacheId="72615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n v="0.78518518518518521"/>
    <n v="0.82222222222222219"/>
    <n v="1.0629629629629629"/>
    <n v="1.8851851851851851"/>
    <n v="0.46666666666666667"/>
    <n v="0.41666666666666669"/>
    <n v="0.6071428571428571"/>
    <n v="0.6785714285714286"/>
    <n v="0.80952380952380953"/>
    <n v="1.4880952380952379"/>
    <n v="0.36212121212121212"/>
    <n v="0.37638888888888888"/>
    <n v="0.56018518518518523"/>
    <n v="0.67962962962962969"/>
    <n v="0.81481481481481488"/>
    <n v="1.4944444444444445"/>
    <n v="0.31555555555555553"/>
    <n v="0.35666666666666663"/>
  </r>
  <r>
    <x v="0"/>
    <x v="1"/>
    <n v="0.27592592592592591"/>
    <n v="0.46296296296296291"/>
    <n v="0.64629629629629626"/>
    <n v="1.1092592592592589"/>
    <n v="0.13541666666666666"/>
    <n v="0.19999999999999998"/>
    <n v="0.29642857142857143"/>
    <n v="0.43452380952380959"/>
    <n v="0.79642857142857149"/>
    <n v="1.230952380952381"/>
    <n v="8.3333333333333329E-2"/>
    <n v="0.27878787878787875"/>
    <n v="0.30000000000000004"/>
    <n v="0.4898148148148147"/>
    <n v="0.73055555555555562"/>
    <n v="1.2203703703703708"/>
    <n v="0.12254901960784312"/>
    <n v="0.2369047619047619"/>
  </r>
  <r>
    <x v="0"/>
    <x v="2"/>
    <n v="0.41481481481481486"/>
    <n v="0.47222222222222221"/>
    <n v="0.65185185185185179"/>
    <n v="1.124074074074074"/>
    <n v="0.31904761904761908"/>
    <n v="0.21428571428571425"/>
    <n v="0.40357142857142853"/>
    <n v="0.44047619047619035"/>
    <n v="0.81190476190476191"/>
    <n v="1.2523809523809526"/>
    <n v="0.34696969696969698"/>
    <n v="0.16666666666666663"/>
    <n v="0.32777777777777772"/>
    <n v="0.37037037037037029"/>
    <n v="0.64537037037037037"/>
    <n v="1.0157407407407408"/>
    <n v="0.27111111111111108"/>
    <n v="0.13095238095238093"/>
  </r>
  <r>
    <x v="0"/>
    <x v="3"/>
    <n v="0.35476190476190478"/>
    <n v="0.42857142857142855"/>
    <n v="0.56190476190476191"/>
    <n v="0.9904761904761904"/>
    <s v=""/>
    <n v="0.2472222222222222"/>
    <n v="0.35476190476190478"/>
    <n v="0.42857142857142855"/>
    <n v="0.56190476190476191"/>
    <n v="0.9904761904761904"/>
    <s v=""/>
    <n v="0.2472222222222222"/>
    <s v=""/>
    <s v=""/>
    <s v=""/>
    <s v=""/>
    <s v=""/>
    <s v=""/>
  </r>
  <r>
    <x v="0"/>
    <x v="4"/>
    <n v="0.47619047619047616"/>
    <n v="0.53809523809523807"/>
    <n v="0.73809523809523803"/>
    <n v="1.2761904761904763"/>
    <n v="6.6666666666666666E-2"/>
    <n v="0.42857142857142855"/>
    <n v="0.30555555555555552"/>
    <n v="0.34166666666666662"/>
    <n v="0.45833333333333331"/>
    <n v="0.79999999999999993"/>
    <n v="3.7037037037037035E-2"/>
    <n v="0.27777777777777773"/>
    <n v="0.26111111111111113"/>
    <n v="0.28999999999999998"/>
    <n v="0.38333333333333325"/>
    <n v="0.67333333333333334"/>
    <n v="3.3333333333333333E-2"/>
    <n v="0.25595238095238093"/>
  </r>
  <r>
    <x v="0"/>
    <x v="5"/>
    <n v="0.14047619047619048"/>
    <n v="0.42619047619047618"/>
    <n v="0.18809523809523809"/>
    <n v="0.61428571428571421"/>
    <n v="0"/>
    <n v="0.14047619047619048"/>
    <n v="0.10972222222222222"/>
    <n v="0.27638888888888885"/>
    <n v="0.13749999999999998"/>
    <n v="0.41388888888888892"/>
    <n v="0"/>
    <n v="0.10972222222222222"/>
    <n v="0.25444444444444447"/>
    <n v="0.38777777777777783"/>
    <n v="0.47666666666666668"/>
    <n v="0.86444444444444446"/>
    <s v=""/>
    <n v="0.18777777777777777"/>
  </r>
  <r>
    <x v="0"/>
    <x v="6"/>
    <n v="0.5625"/>
    <n v="0.79166666666666663"/>
    <n v="0.60416666666666663"/>
    <n v="1.3958333333333333"/>
    <n v="9.5238095238095233E-2"/>
    <n v="0.54761904761904756"/>
    <n v="0.54166666666666663"/>
    <n v="0.76388888888888884"/>
    <n v="0.65277777777777779"/>
    <n v="1.4166666666666667"/>
    <n v="0.16666666666666666"/>
    <s v=""/>
    <s v=""/>
    <s v=""/>
    <s v=""/>
    <s v=""/>
    <s v=""/>
    <s v=""/>
  </r>
  <r>
    <x v="0"/>
    <x v="7"/>
    <n v="0.4458333333333333"/>
    <n v="0.5708333333333333"/>
    <n v="1.0125"/>
    <n v="1.5833333333333333"/>
    <n v="0.1"/>
    <n v="0.3833333333333333"/>
    <n v="0.42916666666666664"/>
    <n v="0.51249999999999996"/>
    <n v="0.82777777777777761"/>
    <n v="1.3402777777777777"/>
    <n v="0.14285714285714285"/>
    <n v="0.34583333333333327"/>
    <n v="0.54333333333333322"/>
    <n v="0.62666666666666659"/>
    <n v="0.99555555555555542"/>
    <n v="1.6222222222222222"/>
    <n v="0.2"/>
    <n v="0.41000000000000003"/>
  </r>
  <r>
    <x v="0"/>
    <x v="8"/>
    <n v="0.16666666666666666"/>
    <n v="0.66666666666666663"/>
    <n v="0.33333333333333331"/>
    <n v="1"/>
    <s v=""/>
    <s v=""/>
    <s v=""/>
    <s v=""/>
    <s v=""/>
    <s v=""/>
    <s v=""/>
    <s v=""/>
    <s v=""/>
    <s v=""/>
    <s v=""/>
    <s v=""/>
    <s v=""/>
    <s v=""/>
  </r>
  <r>
    <x v="1"/>
    <x v="0"/>
    <n v="0.82407407407407407"/>
    <n v="0.86111111111111105"/>
    <n v="1.1018518518518519"/>
    <n v="1.9629629629629628"/>
    <n v="0.53333333333333333"/>
    <n v="0.4604166666666667"/>
    <n v="0.5892857142857143"/>
    <n v="0.6607142857142857"/>
    <n v="0.79166666666666674"/>
    <n v="1.4523809523809523"/>
    <n v="0.36212121212121212"/>
    <n v="0.35555555555555557"/>
    <n v="0.54629629629629628"/>
    <n v="0.69351851851851853"/>
    <n v="0.80092592592592604"/>
    <n v="1.4944444444444445"/>
    <n v="0.31555555555555553"/>
    <n v="0.33999999999999997"/>
  </r>
  <r>
    <x v="1"/>
    <x v="1"/>
    <n v="0.31296296296296294"/>
    <n v="0.42592592592592593"/>
    <n v="0.72037037037037033"/>
    <n v="1.1462962962962964"/>
    <n v="0.13541666666666666"/>
    <n v="0.24761904761904763"/>
    <n v="0.29642857142857143"/>
    <n v="0.45833333333333337"/>
    <n v="0.79642857142857149"/>
    <n v="1.2547619047619047"/>
    <n v="8.3333333333333329E-2"/>
    <n v="0.27878787878787875"/>
    <n v="0.374074074074074"/>
    <n v="0.52685185185185179"/>
    <n v="0.94351851851851853"/>
    <n v="1.4703703703703703"/>
    <n v="0.14215686274509803"/>
    <n v="0.3083333333333334"/>
  </r>
  <r>
    <x v="1"/>
    <x v="2"/>
    <n v="0.41481481481481486"/>
    <n v="0.47222222222222221"/>
    <n v="0.61481481481481481"/>
    <n v="1.0870370370370368"/>
    <n v="0.31904761904761908"/>
    <n v="0.21428571428571425"/>
    <n v="0.37976190476190474"/>
    <n v="0.41666666666666657"/>
    <n v="0.76428571428571435"/>
    <n v="1.180952380952381"/>
    <n v="0.34696969696969698"/>
    <n v="0.13636363636363635"/>
    <n v="0.32777777777777772"/>
    <n v="0.37037037037037035"/>
    <n v="0.68240740740740746"/>
    <n v="1.052777777777778"/>
    <n v="0.29333333333333328"/>
    <n v="0.10714285714285712"/>
  </r>
  <r>
    <x v="1"/>
    <x v="9"/>
    <n v="0.42916666666666664"/>
    <n v="0.63541666666666663"/>
    <n v="1.0291666666666668"/>
    <n v="1.6645833333333333"/>
    <n v="0.35"/>
    <n v="0.24047619047619048"/>
    <n v="0.3833333333333333"/>
    <n v="0.53472222222222221"/>
    <n v="0.83194444444444449"/>
    <n v="1.3666666666666669"/>
    <n v="0.36904761904761901"/>
    <n v="0.20166666666666666"/>
    <n v="0.38999999999999996"/>
    <n v="0.52888888888888885"/>
    <n v="0.74888888888888883"/>
    <n v="1.2777777777777777"/>
    <n v="0.38541666666666663"/>
    <n v="0.21282051282051281"/>
  </r>
  <r>
    <x v="1"/>
    <x v="3"/>
    <n v="0.35833333333333334"/>
    <n v="0.44444444444444442"/>
    <n v="0.6"/>
    <n v="1.0444444444444443"/>
    <s v=""/>
    <n v="0.22999999999999998"/>
    <n v="0.35833333333333334"/>
    <n v="0.44444444444444442"/>
    <n v="0.6"/>
    <n v="1.0444444444444443"/>
    <s v=""/>
    <s v=""/>
    <s v=""/>
    <s v=""/>
    <s v=""/>
    <s v=""/>
    <s v=""/>
    <s v=""/>
  </r>
  <r>
    <x v="1"/>
    <x v="4"/>
    <n v="0.33333333333333331"/>
    <n v="0.39523809523809522"/>
    <n v="0.59523809523809512"/>
    <n v="0.9904761904761904"/>
    <n v="6.6666666666666666E-2"/>
    <n v="0.2857142857142857"/>
    <n v="0.2424242424242424"/>
    <n v="0.2818181818181818"/>
    <n v="0.40909090909090912"/>
    <n v="0.69090909090909092"/>
    <n v="4.1666666666666664E-2"/>
    <n v="0.2121212121212121"/>
    <n v="0.26111111111111113"/>
    <n v="0.28999999999999998"/>
    <n v="0.38333333333333325"/>
    <n v="0.67333333333333334"/>
    <n v="3.3333333333333333E-2"/>
    <n v="0.25595238095238093"/>
  </r>
  <r>
    <x v="1"/>
    <x v="6"/>
    <n v="0.5625"/>
    <n v="0.72916666666666652"/>
    <n v="0.60416666666666663"/>
    <n v="1.3333333333333333"/>
    <n v="0.23809523809523808"/>
    <n v="0.47222222222222215"/>
    <n v="0.47916666666666669"/>
    <n v="0.65972222222222221"/>
    <n v="0.59027777777777779"/>
    <n v="1.2499999999999998"/>
    <s v=""/>
    <s v=""/>
    <s v=""/>
    <s v=""/>
    <s v=""/>
    <s v=""/>
    <s v=""/>
    <s v=""/>
  </r>
  <r>
    <x v="1"/>
    <x v="10"/>
    <n v="0.20833333333333331"/>
    <n v="0.27083333333333331"/>
    <n v="0.58333333333333337"/>
    <n v="0.85416666666666663"/>
    <n v="0.25"/>
    <n v="8.3333333333333329E-2"/>
    <n v="0.24999999999999997"/>
    <n v="0.28125"/>
    <n v="0.625"/>
    <n v="0.90625"/>
    <n v="0.33333333333333331"/>
    <n v="4.7619047619047616E-2"/>
    <n v="0.39583333333333331"/>
    <n v="0.41666666666666657"/>
    <n v="0.77083333333333337"/>
    <n v="1.1875"/>
    <s v=""/>
    <n v="0.23333333333333334"/>
  </r>
  <r>
    <x v="1"/>
    <x v="11"/>
    <n v="0.125"/>
    <n v="0.125"/>
    <n v="0.125"/>
    <n v="0.25"/>
    <n v="0"/>
    <s v=""/>
    <s v=""/>
    <s v=""/>
    <s v=""/>
    <s v=""/>
    <s v=""/>
    <s v=""/>
    <s v=""/>
    <s v=""/>
    <s v=""/>
    <s v=""/>
    <s v=""/>
    <s v=""/>
  </r>
  <r>
    <x v="2"/>
    <x v="0"/>
    <n v="0.81481481481481488"/>
    <n v="0.7407407407407407"/>
    <n v="0.9814814814814814"/>
    <n v="1.7222222222222221"/>
    <n v="0.56666666666666665"/>
    <n v="0.4916666666666667"/>
    <n v="0.60119047619047616"/>
    <n v="0.67976190476190479"/>
    <n v="0.80357142857142871"/>
    <n v="1.4833333333333336"/>
    <n v="0.33181818181818179"/>
    <n v="0.3972222222222222"/>
    <n v="0.52777777777777779"/>
    <n v="0.61944444444444446"/>
    <n v="0.72685185185185186"/>
    <n v="1.3462962962962963"/>
    <n v="0.29333333333333333"/>
    <n v="0.33999999999999997"/>
  </r>
  <r>
    <x v="2"/>
    <x v="1"/>
    <n v="0.34999999999999992"/>
    <n v="0.46296296296296302"/>
    <n v="0.7944444444444444"/>
    <n v="1.2574074074074073"/>
    <n v="0.13541666666666666"/>
    <n v="0.29523809523809519"/>
    <n v="0.31428571428571433"/>
    <n v="0.48690476190476195"/>
    <n v="0.86785714285714288"/>
    <n v="1.3547619047619048"/>
    <n v="8.3333333333333329E-2"/>
    <n v="0.30151515151515151"/>
    <n v="0.45740740740740737"/>
    <n v="0.61944444444444446"/>
    <n v="1.2212962962962959"/>
    <n v="1.8407407407407408"/>
    <n v="0.20098039215686272"/>
    <n v="0.3440476190476191"/>
  </r>
  <r>
    <x v="2"/>
    <x v="2"/>
    <n v="0.37777777777777782"/>
    <n v="0.43518518518518523"/>
    <n v="0.57777777777777783"/>
    <n v="1.0129629629629628"/>
    <n v="0.31666666666666665"/>
    <n v="0.21428571428571425"/>
    <n v="0.35595238095238096"/>
    <n v="0.41071428571428564"/>
    <n v="0.74047619047619051"/>
    <n v="1.1511904761904763"/>
    <n v="0.31666666666666665"/>
    <n v="0.13636363636363635"/>
    <n v="0.33703703703703702"/>
    <n v="0.3888888888888889"/>
    <n v="0.71944444444444455"/>
    <n v="1.1083333333333332"/>
    <n v="0.27111111111111108"/>
    <n v="0.14285714285714285"/>
  </r>
  <r>
    <x v="2"/>
    <x v="9"/>
    <n v="0.39791666666666664"/>
    <n v="0.60416666666666663"/>
    <n v="0.96666666666666667"/>
    <n v="1.5708333333333333"/>
    <n v="0.375"/>
    <n v="0.21041666666666667"/>
    <n v="0.40416666666666662"/>
    <n v="0.56388888888888888"/>
    <n v="0.83194444444444449"/>
    <n v="1.3958333333333333"/>
    <n v="0.38888888888888884"/>
    <n v="0.22878787878787879"/>
    <n v="0.37333333333333329"/>
    <n v="0.51222222222222213"/>
    <n v="0.7155555555555555"/>
    <n v="1.2277777777777776"/>
    <s v=""/>
    <n v="0.19761904761904761"/>
  </r>
  <r>
    <x v="2"/>
    <x v="3"/>
    <n v="0.32999999999999996"/>
    <n v="0.4"/>
    <n v="0.52"/>
    <n v="0.91999999999999993"/>
    <s v=""/>
    <n v="0.28749999999999998"/>
    <n v="0.32999999999999996"/>
    <n v="0.4"/>
    <n v="0.52"/>
    <n v="0.91999999999999993"/>
    <s v=""/>
    <s v=""/>
    <s v=""/>
    <s v=""/>
    <s v=""/>
    <s v=""/>
    <s v=""/>
    <s v=""/>
  </r>
  <r>
    <x v="2"/>
    <x v="5"/>
    <n v="0.16458333333333333"/>
    <n v="0.4145833333333333"/>
    <n v="0.20624999999999999"/>
    <n v="0.62083333333333335"/>
    <n v="0"/>
    <n v="0.16458333333333333"/>
    <n v="0.25512820512820517"/>
    <n v="0.40897435897435902"/>
    <n v="0.43461538461538463"/>
    <n v="0.8435897435897437"/>
    <n v="0.2"/>
    <n v="0.17820512820512818"/>
    <n v="0.2877777777777778"/>
    <n v="0.42111111111111116"/>
    <n v="0.54333333333333333"/>
    <n v="0.96444444444444444"/>
    <s v=""/>
    <n v="0.22111111111111112"/>
  </r>
  <r>
    <x v="2"/>
    <x v="4"/>
    <n v="0.33333333333333331"/>
    <n v="0.34761904761904761"/>
    <n v="0.59523809523809512"/>
    <n v="0.94285714285714284"/>
    <n v="8.3333333333333329E-2"/>
    <n v="0.2857142857142857"/>
    <n v="0.2424242424242424"/>
    <n v="0.25151515151515152"/>
    <n v="0.40909090909090912"/>
    <n v="0.66060606060606064"/>
    <n v="4.7619047619047616E-2"/>
    <n v="0.2121212121212121"/>
    <n v="0.28333333333333333"/>
    <n v="0.28999999999999998"/>
    <n v="0.40555555555555556"/>
    <n v="0.69555555555555559"/>
    <n v="3.7037037037037035E-2"/>
    <n v="0.27976190476190477"/>
  </r>
  <r>
    <x v="2"/>
    <x v="12"/>
    <n v="0.32999999999999996"/>
    <n v="0.32999999999999996"/>
    <n v="0.57000000000000006"/>
    <n v="0.9"/>
    <s v=""/>
    <n v="0.32999999999999996"/>
    <n v="0.39374999999999999"/>
    <n v="0.42499999999999999"/>
    <n v="0.57499999999999996"/>
    <n v="1"/>
    <s v=""/>
    <n v="0.26874999999999999"/>
    <n v="0.33181818181818179"/>
    <n v="0.35454545454545455"/>
    <n v="0.55454545454545456"/>
    <n v="0.90909090909090906"/>
    <s v=""/>
    <n v="0.24090909090909091"/>
  </r>
  <r>
    <x v="2"/>
    <x v="6"/>
    <n v="0.35416666666666663"/>
    <n v="0.5625"/>
    <n v="0.35416666666666663"/>
    <n v="0.91666666666666674"/>
    <n v="0.16666666666666666"/>
    <n v="0.30555555555555552"/>
    <n v="0.37121212121212127"/>
    <n v="0.56818181818181823"/>
    <n v="0.46212121212121215"/>
    <n v="1.0303030303030303"/>
    <s v=""/>
    <s v=""/>
    <s v=""/>
    <s v=""/>
    <s v=""/>
    <s v=""/>
    <s v=""/>
    <s v=""/>
  </r>
  <r>
    <x v="2"/>
    <x v="7"/>
    <n v="0.46111111111111103"/>
    <n v="0.57222222222222219"/>
    <n v="0.99259259259259258"/>
    <n v="1.5648148148148147"/>
    <n v="0.125"/>
    <n v="0.4055555555555555"/>
    <n v="0.55000000000000004"/>
    <n v="0.64615384615384619"/>
    <n v="0.99487179487179478"/>
    <n v="1.6410256410256412"/>
    <n v="0.25"/>
    <n v="0.39615384615384619"/>
    <n v="0.50937499999999991"/>
    <n v="0.58749999999999991"/>
    <n v="0.93333333333333324"/>
    <n v="1.5208333333333333"/>
    <n v="0.2"/>
    <n v="0.38437500000000002"/>
  </r>
  <r>
    <x v="3"/>
    <x v="0"/>
    <n v="0.79166666666666663"/>
    <n v="0.72499999999999998"/>
    <n v="0.97499999999999998"/>
    <n v="1.7"/>
    <n v="0.52142857142857146"/>
    <n v="0.53333333333333333"/>
    <n v="0.65476190476190477"/>
    <n v="0.73690476190476184"/>
    <n v="0.9107142857142857"/>
    <n v="1.6476190476190475"/>
    <n v="0.4"/>
    <n v="0.43333333333333335"/>
    <n v="0.51315789473684215"/>
    <n v="0.6"/>
    <n v="0.70175438596491235"/>
    <n v="1.3017543859649123"/>
    <n v="0.27500000000000002"/>
    <n v="0.33437499999999998"/>
  </r>
  <r>
    <x v="3"/>
    <x v="1"/>
    <n v="0.41500000000000004"/>
    <n v="0.45"/>
    <n v="1.115"/>
    <n v="1.5649999999999999"/>
    <n v="0.12037037037037036"/>
    <n v="0.3833333333333333"/>
    <n v="0.31428571428571433"/>
    <n v="0.43928571428571433"/>
    <n v="0.86785714285714288"/>
    <n v="1.3071428571428572"/>
    <n v="8.3333333333333329E-2"/>
    <n v="0.33166666666666667"/>
    <n v="0.44649122807017538"/>
    <n v="0.56491228070175448"/>
    <n v="1.1701754385964909"/>
    <n v="1.7350877192982457"/>
    <n v="0.20098039215686272"/>
    <n v="0.33777777777777784"/>
  </r>
  <r>
    <x v="3"/>
    <x v="2"/>
    <n v="0.44000000000000006"/>
    <n v="0.49166666666666659"/>
    <n v="0.95333333333333337"/>
    <n v="1.4450000000000001"/>
    <n v="0.46190476190476193"/>
    <n v="0.14583333333333331"/>
    <n v="0.35000000000000003"/>
    <n v="0.40476190476190471"/>
    <n v="0.73452380952380947"/>
    <n v="1.1392857142857142"/>
    <n v="0.33939393939393941"/>
    <n v="0.11666666666666665"/>
    <n v="0.38947368421052636"/>
    <n v="0.45175438596491224"/>
    <n v="0.90964912280701749"/>
    <n v="1.3614035087719298"/>
    <n v="0.31555555555555548"/>
    <n v="0.17777777777777776"/>
  </r>
  <r>
    <x v="3"/>
    <x v="9"/>
    <n v="0.31458333333333333"/>
    <n v="0.47916666666666663"/>
    <n v="0.54999999999999993"/>
    <n v="1.0291666666666666"/>
    <n v="0.20833333333333331"/>
    <n v="0.21041666666666667"/>
    <n v="0.35000000000000003"/>
    <n v="0.49393939393939396"/>
    <n v="0.54393939393939394"/>
    <n v="1.0378787878787878"/>
    <n v="0.26666666666666666"/>
    <n v="0.25166666666666665"/>
    <n v="0.37083333333333329"/>
    <n v="0.48020833333333329"/>
    <n v="0.52500000000000002"/>
    <n v="1.005208333333333"/>
    <s v=""/>
    <n v="0.25111111111111112"/>
  </r>
  <r>
    <x v="3"/>
    <x v="3"/>
    <n v="0.35"/>
    <n v="0.4375"/>
    <n v="0.58750000000000002"/>
    <n v="1.0249999999999999"/>
    <s v=""/>
    <n v="0.3"/>
    <s v=""/>
    <s v=""/>
    <s v=""/>
    <s v=""/>
    <s v=""/>
    <s v=""/>
    <s v=""/>
    <s v=""/>
    <s v=""/>
    <s v=""/>
    <s v=""/>
    <s v=""/>
  </r>
  <r>
    <x v="3"/>
    <x v="5"/>
    <n v="0.14629629629629629"/>
    <n v="0.36851851851851847"/>
    <n v="0.18333333333333332"/>
    <n v="0.55185185185185182"/>
    <n v="0"/>
    <n v="0.14629629629629629"/>
    <n v="0.27638888888888891"/>
    <n v="0.44305555555555559"/>
    <n v="0.47083333333333338"/>
    <n v="0.91388888888888908"/>
    <n v="0.25"/>
    <n v="0.19305555555555554"/>
    <n v="0.33229166666666665"/>
    <n v="0.45729166666666665"/>
    <n v="0.57187500000000002"/>
    <n v="1.0291666666666668"/>
    <s v=""/>
    <n v="0.26979166666666671"/>
  </r>
  <r>
    <x v="3"/>
    <x v="6"/>
    <n v="0.47916666666666669"/>
    <n v="0.6875"/>
    <n v="0.60416666666666674"/>
    <n v="1.2916666666666667"/>
    <n v="0.16666666666666666"/>
    <n v="0.40476190476190471"/>
    <n v="0.39393939393939398"/>
    <n v="0.59090909090909094"/>
    <n v="0.48484848484848492"/>
    <n v="1.0757575757575757"/>
    <s v=""/>
    <s v=""/>
    <s v=""/>
    <s v=""/>
    <s v=""/>
    <s v=""/>
    <s v=""/>
    <s v=""/>
  </r>
  <r>
    <x v="3"/>
    <x v="12"/>
    <n v="0.53"/>
    <n v="0.53"/>
    <n v="0.77"/>
    <n v="1.3"/>
    <s v=""/>
    <n v="0.32999999999999996"/>
    <n v="0.45"/>
    <n v="0.48571428571428571"/>
    <n v="0.65714285714285714"/>
    <n v="1.1428571428571428"/>
    <s v=""/>
    <n v="0.30714285714285711"/>
    <n v="0.33181818181818179"/>
    <n v="0.35454545454545455"/>
    <n v="0.55454545454545456"/>
    <n v="0.90909090909090906"/>
    <s v=""/>
    <n v="0.24090909090909091"/>
  </r>
  <r>
    <x v="3"/>
    <x v="7"/>
    <n v="0.38703703703703701"/>
    <n v="0.49814814814814806"/>
    <n v="0.80740740740740735"/>
    <n v="1.3055555555555554"/>
    <n v="0.125"/>
    <n v="0.33148148148148143"/>
    <n v="0.54027777777777786"/>
    <n v="0.64444444444444449"/>
    <n v="0.93888888888888877"/>
    <n v="1.5833333333333337"/>
    <n v="0.2857142857142857"/>
    <n v="0.37361111111111112"/>
    <n v="0.4990196078431372"/>
    <n v="0.60196078431372546"/>
    <n v="0.83921568627450971"/>
    <n v="1.4411764705882353"/>
    <s v=""/>
    <n v="0.32254901960784316"/>
  </r>
  <r>
    <x v="4"/>
    <x v="0"/>
    <n v="0.61666666666666659"/>
    <n v="0.61666666666666659"/>
    <n v="0.75"/>
    <n v="1.3666666666666665"/>
    <n v="0.37857142857142856"/>
    <n v="0.43958333333333333"/>
    <n v="0.5535714285714286"/>
    <n v="0.63571428571428579"/>
    <n v="0.77380952380952384"/>
    <n v="1.4095238095238096"/>
    <n v="0.30909090909090908"/>
    <n v="0.39545454545454545"/>
    <n v="0.44444444444444442"/>
    <n v="0.53611111111111109"/>
    <n v="0.61574074074074081"/>
    <n v="1.1518518518518519"/>
    <n v="0.22666666666666666"/>
    <n v="0.30666666666666664"/>
  </r>
  <r>
    <x v="4"/>
    <x v="1"/>
    <n v="0.29833333333333334"/>
    <n v="0.375"/>
    <n v="0.86499999999999999"/>
    <n v="1.24"/>
    <n v="6.4814814814814811E-2"/>
    <n v="0.34285714285714286"/>
    <n v="0.30238095238095236"/>
    <n v="0.46309523809523806"/>
    <n v="0.7607142857142859"/>
    <n v="1.2238095238095241"/>
    <n v="0.12179487179487179"/>
    <n v="0.26500000000000001"/>
    <n v="0.40648148148148144"/>
    <n v="0.54074074074074074"/>
    <n v="1.0962962962962959"/>
    <n v="1.6370370370370368"/>
    <n v="0.18229166666666666"/>
    <n v="0.31428571428571433"/>
  </r>
  <r>
    <x v="4"/>
    <x v="2"/>
    <n v="0.36499999999999999"/>
    <n v="0.36666666666666664"/>
    <n v="0.90333333333333332"/>
    <n v="1.27"/>
    <n v="0.35476190476190478"/>
    <n v="0.16666666666666666"/>
    <n v="0.27857142857142858"/>
    <n v="0.29761904761904756"/>
    <n v="0.66309523809523807"/>
    <n v="0.96071428571428563"/>
    <n v="0.2484848484848485"/>
    <n v="0.11666666666666665"/>
    <n v="0.35555555555555557"/>
    <n v="0.39351851851851849"/>
    <n v="0.90462962962962956"/>
    <n v="1.2981481481481483"/>
    <n v="0.26666666666666666"/>
    <n v="0.19047619047619047"/>
  </r>
  <r>
    <x v="4"/>
    <x v="9"/>
    <n v="0.34583333333333333"/>
    <n v="0.4916666666666667"/>
    <n v="0.61250000000000004"/>
    <n v="1.1041666666666665"/>
    <n v="0.26666666666666666"/>
    <n v="0.20476190476190476"/>
    <n v="0.35000000000000003"/>
    <n v="0.48030303030303029"/>
    <n v="0.54393939393939394"/>
    <n v="1.0242424242424242"/>
    <n v="0.26666666666666666"/>
    <n v="0.25166666666666665"/>
    <n v="0.37888888888888883"/>
    <n v="0.48555555555555546"/>
    <n v="0.54333333333333333"/>
    <n v="1.0288888888888887"/>
    <s v=""/>
    <n v="0.25119047619047624"/>
  </r>
  <r>
    <x v="4"/>
    <x v="3"/>
    <n v="0.39999999999999997"/>
    <n v="0.51666666666666672"/>
    <n v="0.65"/>
    <n v="1.1666666666666667"/>
    <s v=""/>
    <n v="0.35"/>
    <s v=""/>
    <s v=""/>
    <s v=""/>
    <s v=""/>
    <s v=""/>
    <s v=""/>
    <s v=""/>
    <s v=""/>
    <s v=""/>
    <s v=""/>
    <s v=""/>
    <s v=""/>
  </r>
  <r>
    <x v="4"/>
    <x v="5"/>
    <n v="0.11851851851851852"/>
    <n v="0.2296296296296296"/>
    <n v="0.15555555555555556"/>
    <n v="0.38518518518518519"/>
    <n v="0"/>
    <n v="0.11851851851851852"/>
    <n v="0.29722222222222222"/>
    <n v="0.38055555555555559"/>
    <n v="0.57500000000000007"/>
    <n v="0.9555555555555556"/>
    <n v="0.33333333333333331"/>
    <n v="0.21388888888888888"/>
    <n v="0.33777777777777779"/>
    <n v="0.40444444444444444"/>
    <n v="0.59333333333333338"/>
    <n v="0.99777777777777776"/>
    <s v=""/>
    <n v="0.27111111111111114"/>
  </r>
  <r>
    <x v="4"/>
    <x v="4"/>
    <n v="0.18518518518518517"/>
    <n v="0.1962962962962963"/>
    <n v="0.35185185185185186"/>
    <n v="0.54814814814814816"/>
    <n v="5.5555555555555552E-2"/>
    <n v="0.14814814814814814"/>
    <n v="0.15972222222222221"/>
    <n v="0.16805555555555554"/>
    <n v="0.28472222222222215"/>
    <n v="0.45277777777777778"/>
    <n v="4.7619047619047616E-2"/>
    <n v="0.14393939393939392"/>
    <n v="0.25520833333333331"/>
    <n v="0.26145833333333329"/>
    <n v="0.41145833333333331"/>
    <n v="0.67291666666666661"/>
    <n v="7.407407407407407E-2"/>
    <n v="0.22777777777777777"/>
  </r>
  <r>
    <x v="4"/>
    <x v="6"/>
    <n v="0.41666666666666669"/>
    <n v="0.5625"/>
    <n v="0.54166666666666674"/>
    <n v="1.1041666666666667"/>
    <n v="0.16666666666666666"/>
    <n v="0.33333333333333331"/>
    <s v=""/>
    <s v=""/>
    <s v=""/>
    <s v=""/>
    <s v=""/>
    <s v=""/>
    <s v=""/>
    <s v=""/>
    <s v=""/>
    <s v=""/>
    <s v=""/>
    <s v=""/>
  </r>
  <r>
    <x v="4"/>
    <x v="7"/>
    <n v="0.36851851851851847"/>
    <n v="0.47962962962962963"/>
    <n v="0.75185185185185188"/>
    <n v="1.2314814814814814"/>
    <n v="0.125"/>
    <n v="0.31296296296296294"/>
    <n v="0.52638888888888891"/>
    <n v="0.63055555555555554"/>
    <n v="0.98055555555555551"/>
    <n v="1.6111111111111109"/>
    <n v="0.21428571428571427"/>
    <n v="0.40138888888888885"/>
    <n v="0.45729166666666665"/>
    <n v="0.56666666666666665"/>
    <n v="0.79791666666666661"/>
    <n v="1.3645833333333333"/>
    <s v=""/>
    <n v="0.30104166666666665"/>
  </r>
  <r>
    <x v="5"/>
    <x v="0"/>
    <n v="0.58333333333333326"/>
    <n v="0.58333333333333326"/>
    <n v="0.71666666666666667"/>
    <n v="1.2999999999999998"/>
    <n v="0.37857142857142856"/>
    <n v="0.39791666666666664"/>
    <n v="0.52976190476190477"/>
    <n v="0.64761904761904765"/>
    <n v="0.75"/>
    <n v="1.3976190476190475"/>
    <n v="0.30909090909090908"/>
    <n v="0.36515151515151517"/>
    <n v="0.42592592592592593"/>
    <n v="0.5175925925925926"/>
    <n v="0.59722222222222221"/>
    <n v="1.1148148148148147"/>
    <n v="0.22666666666666666"/>
    <n v="0.28444444444444444"/>
  </r>
  <r>
    <x v="5"/>
    <x v="1"/>
    <n v="0.26500000000000001"/>
    <n v="0.44166666666666671"/>
    <n v="0.73166666666666669"/>
    <n v="1.1733333333333333"/>
    <n v="6.4814814814814811E-2"/>
    <n v="0.29523809523809519"/>
    <n v="0.37380952380952381"/>
    <n v="0.53452380952380951"/>
    <n v="0.93928571428571417"/>
    <n v="1.4738095238095235"/>
    <n v="0.14743589743589741"/>
    <n v="0.33166666666666667"/>
    <n v="0.3879629629629629"/>
    <n v="0.52222222222222225"/>
    <n v="1.0222222222222219"/>
    <n v="1.5444444444444443"/>
    <n v="0.18229166666666666"/>
    <n v="0.2904761904761905"/>
  </r>
  <r>
    <x v="5"/>
    <x v="2"/>
    <n v="0.33166666666666667"/>
    <n v="0.34166666666666667"/>
    <n v="0.86999999999999988"/>
    <n v="1.2116666666666667"/>
    <n v="0.31041666666666667"/>
    <n v="0.11904761904761904"/>
    <n v="0.27857142857142858"/>
    <n v="0.30357142857142855"/>
    <n v="0.73452380952380947"/>
    <n v="1.038095238095238"/>
    <n v="0.25555555555555554"/>
    <n v="8.3333333333333329E-2"/>
    <n v="0.35555555555555557"/>
    <n v="0.39814814814814814"/>
    <n v="0.92314814814814816"/>
    <n v="1.3212962962962964"/>
    <n v="0.27111111111111108"/>
    <n v="0.16666666666666666"/>
  </r>
  <r>
    <x v="5"/>
    <x v="9"/>
    <n v="0.32499999999999996"/>
    <n v="0.4916666666666667"/>
    <n v="0.49791666666666667"/>
    <n v="0.98958333333333337"/>
    <n v="0.26666666666666666"/>
    <n v="0.18095238095238095"/>
    <n v="0.35000000000000003"/>
    <n v="0.49545454545454537"/>
    <n v="0.47575757575757566"/>
    <n v="0.97121212121212108"/>
    <n v="0.30555555555555552"/>
    <n v="0.20166666666666666"/>
    <n v="0.3702380952380952"/>
    <n v="0.48452380952380947"/>
    <n v="0.49285714285714288"/>
    <n v="0.97738095238095213"/>
    <s v=""/>
    <n v="0.23205128205128209"/>
  </r>
  <r>
    <x v="5"/>
    <x v="3"/>
    <n v="0.35"/>
    <n v="0.4"/>
    <n v="0.72499999999999998"/>
    <n v="1.125"/>
    <s v=""/>
    <n v="0.2"/>
    <s v=""/>
    <s v=""/>
    <s v=""/>
    <s v=""/>
    <s v=""/>
    <s v=""/>
    <s v=""/>
    <s v=""/>
    <s v=""/>
    <s v=""/>
    <s v=""/>
    <s v=""/>
  </r>
  <r>
    <x v="5"/>
    <x v="5"/>
    <n v="0.14629629629629626"/>
    <n v="0.25740740740740736"/>
    <n v="0.18333333333333332"/>
    <n v="0.44074074074074077"/>
    <n v="0"/>
    <n v="0.14629629629629626"/>
    <n v="0.32424242424242428"/>
    <n v="0.41515151515151522"/>
    <n v="0.62727272727272732"/>
    <n v="1.0424242424242425"/>
    <n v="0.33333333333333331"/>
    <n v="0.23333333333333331"/>
    <n v="0.40444444444444444"/>
    <n v="0.47111111111111109"/>
    <n v="0.76"/>
    <n v="1.231111111111111"/>
    <s v=""/>
    <n v="0.30444444444444446"/>
  </r>
  <r>
    <x v="5"/>
    <x v="4"/>
    <n v="0.20833333333333331"/>
    <n v="0.22083333333333333"/>
    <n v="0.39583333333333331"/>
    <n v="0.6166666666666667"/>
    <n v="5.5555555555555552E-2"/>
    <n v="0.16666666666666666"/>
    <n v="0.24305555555555555"/>
    <n v="0.25138888888888888"/>
    <n v="0.36805555555555552"/>
    <n v="0.61944444444444446"/>
    <n v="4.1666666666666664E-2"/>
    <n v="0.23484848484848483"/>
    <n v="0.28645833333333331"/>
    <n v="0.29270833333333329"/>
    <n v="0.44270833333333331"/>
    <n v="0.73541666666666661"/>
    <n v="0.11666666666666665"/>
    <n v="0.22777777777777777"/>
  </r>
  <r>
    <x v="5"/>
    <x v="12"/>
    <n v="0.48"/>
    <n v="0.48"/>
    <n v="0.57000000000000006"/>
    <n v="1.05"/>
    <s v=""/>
    <n v="0.27999999999999997"/>
    <n v="0.36249999999999999"/>
    <n v="0.39374999999999999"/>
    <n v="0.54374999999999996"/>
    <n v="0.9375"/>
    <s v=""/>
    <n v="0.23749999999999999"/>
    <n v="0.28999999999999998"/>
    <n v="0.315"/>
    <n v="0.43499999999999994"/>
    <n v="0.75"/>
    <s v=""/>
    <n v="0.19"/>
  </r>
  <r>
    <x v="5"/>
    <x v="7"/>
    <n v="0.4240740740740741"/>
    <n v="0.53518518518518521"/>
    <n v="0.52962962962962967"/>
    <n v="1.0648148148148149"/>
    <n v="0.375"/>
    <n v="0.25740740740740736"/>
    <n v="0.44305555555555554"/>
    <n v="0.54722222222222217"/>
    <n v="0.64722222222222214"/>
    <n v="1.1944444444444444"/>
    <n v="0.25"/>
    <n v="0.31805555555555559"/>
    <n v="0.41562499999999997"/>
    <n v="0.52499999999999991"/>
    <n v="0.56874999999999998"/>
    <n v="1.09375"/>
    <s v=""/>
    <n v="0.25937500000000002"/>
  </r>
  <r>
    <x v="6"/>
    <x v="0"/>
    <n v="0.56666666666666665"/>
    <n v="0.67666666666666675"/>
    <n v="0.73333333333333339"/>
    <n v="1.41"/>
    <n v="0.33124999999999999"/>
    <n v="0.37708333333333333"/>
    <n v="0.48214285714285715"/>
    <n v="0.6"/>
    <n v="0.65476190476190477"/>
    <n v="1.2547619047619047"/>
    <n v="0.28333333333333333"/>
    <n v="0.30454545454545456"/>
    <n v="0.41666666666666669"/>
    <n v="0.5083333333333333"/>
    <n v="0.56481481481481477"/>
    <n v="1.0731481481481482"/>
    <n v="0.21249999999999999"/>
    <n v="0.27333333333333332"/>
  </r>
  <r>
    <x v="6"/>
    <x v="1"/>
    <n v="0.25"/>
    <n v="0.43166666666666675"/>
    <n v="0.79166666666666674"/>
    <n v="1.2233333333333334"/>
    <n v="5.8333333333333327E-2"/>
    <n v="0.27380952380952378"/>
    <n v="0.45238095238095227"/>
    <n v="0.61785714285714288"/>
    <n v="1.2678571428571426"/>
    <n v="1.8857142857142857"/>
    <n v="0.20833333333333331"/>
    <n v="0.34166666666666667"/>
    <n v="0.43981481481481471"/>
    <n v="0.57777777777777795"/>
    <n v="1.1851851851851851"/>
    <n v="1.7629629629629626"/>
    <n v="0.23039215686274511"/>
    <n v="0.2857142857142857"/>
  </r>
  <r>
    <x v="6"/>
    <x v="2"/>
    <n v="0.28166666666666662"/>
    <n v="0.31666666666666665"/>
    <n v="0.72"/>
    <n v="1.0366666666666666"/>
    <n v="0.27592592592592591"/>
    <n v="4.7619047619047616E-2"/>
    <n v="0.27857142857142858"/>
    <n v="0.31547619047619052"/>
    <n v="0.69880952380952377"/>
    <n v="1.014285714285714"/>
    <n v="0.23589743589743589"/>
    <n v="8.3333333333333329E-2"/>
    <n v="0.34629629629629632"/>
    <n v="0.44444444444444442"/>
    <n v="0.85833333333333328"/>
    <n v="1.302777777777778"/>
    <n v="0.25416666666666665"/>
    <n v="0.15476190476190474"/>
  </r>
  <r>
    <x v="6"/>
    <x v="3"/>
    <n v="0.5"/>
    <n v="0.6"/>
    <n v="1.25"/>
    <n v="1.85"/>
    <s v=""/>
    <s v=""/>
    <s v=""/>
    <s v=""/>
    <s v=""/>
    <s v=""/>
    <s v=""/>
    <s v=""/>
    <s v=""/>
    <s v=""/>
    <s v=""/>
    <s v=""/>
    <s v=""/>
    <s v=""/>
  </r>
  <r>
    <x v="6"/>
    <x v="4"/>
    <n v="0.14583333333333331"/>
    <n v="0.14583333333333331"/>
    <n v="0.33333333333333331"/>
    <n v="0.47916666666666663"/>
    <n v="5.5555555555555552E-2"/>
    <n v="0.10416666666666666"/>
    <n v="0.22916666666666666"/>
    <n v="0.22916666666666666"/>
    <n v="0.35416666666666669"/>
    <n v="0.58333333333333337"/>
    <n v="4.1666666666666664E-2"/>
    <n v="0.2196969696969697"/>
    <n v="0.25520833333333331"/>
    <n v="0.27083333333333331"/>
    <n v="0.41145833333333331"/>
    <n v="0.68229166666666663"/>
    <n v="0.11666666666666665"/>
    <n v="0.19444444444444445"/>
  </r>
  <r>
    <x v="6"/>
    <x v="6"/>
    <n v="0.44791666666666669"/>
    <n v="0.59375"/>
    <n v="0.57291666666666674"/>
    <n v="1.1666666666666665"/>
    <n v="0.16666666666666666"/>
    <n v="0.36904761904761901"/>
    <s v=""/>
    <s v=""/>
    <s v=""/>
    <s v=""/>
    <s v=""/>
    <s v=""/>
    <s v=""/>
    <s v=""/>
    <s v=""/>
    <s v=""/>
    <s v=""/>
    <s v=""/>
  </r>
  <r>
    <x v="6"/>
    <x v="11"/>
    <n v="0.26666666666666666"/>
    <n v="0.26666666666666666"/>
    <n v="0.33333333333333331"/>
    <n v="0.6"/>
    <s v=""/>
    <s v=""/>
    <s v=""/>
    <s v=""/>
    <s v=""/>
    <s v=""/>
    <s v=""/>
    <s v=""/>
    <s v=""/>
    <s v=""/>
    <s v=""/>
    <s v=""/>
    <s v=""/>
    <s v=""/>
  </r>
  <r>
    <x v="6"/>
    <x v="7"/>
    <n v="0.43518518518518523"/>
    <n v="0.57407407407407407"/>
    <n v="0.57407407407407396"/>
    <n v="1.1481481481481481"/>
    <n v="0.3"/>
    <n v="0.26851851851851849"/>
    <n v="0.40972222222222215"/>
    <n v="0.51388888888888884"/>
    <n v="0.59722222222222221"/>
    <n v="1.1111111111111109"/>
    <n v="0.21428571428571427"/>
    <n v="0.28472222222222227"/>
    <n v="0.41145833333333326"/>
    <n v="0.52083333333333326"/>
    <n v="0.57291666666666674"/>
    <n v="1.09375"/>
    <s v=""/>
    <n v="0.25520833333333331"/>
  </r>
  <r>
    <x v="6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0.37037037037037035"/>
    <n v="0.56666666666666676"/>
    <n v="0.55555555555555558"/>
    <n v="1.1222222222222222"/>
    <n v="9.285714285714286E-2"/>
    <n v="0.3833333333333333"/>
    <n v="0.31547619047619041"/>
    <n v="0.48095238095238096"/>
    <n v="0.48809523809523808"/>
    <n v="0.96904761904761905"/>
    <n v="0.11666666666666665"/>
    <n v="0.27424242424242423"/>
    <n v="0.28703703703703703"/>
    <n v="0.41574074074074074"/>
    <n v="0.43518518518518517"/>
    <n v="0.85092592592592586"/>
    <n v="9.3333333333333324E-2"/>
    <n v="0.25111111111111112"/>
  </r>
  <r>
    <x v="7"/>
    <x v="1"/>
    <n v="0.25"/>
    <n v="0.43518518518518523"/>
    <n v="0.85185185185185186"/>
    <n v="1.2870370370370372"/>
    <n v="3.7037037037037035E-2"/>
    <n v="0.27380952380952378"/>
    <n v="0.43452380952380942"/>
    <n v="0.5892857142857143"/>
    <n v="1.2499999999999998"/>
    <n v="1.8392857142857142"/>
    <n v="0.19047619047619047"/>
    <n v="0.31060606060606061"/>
    <n v="0.42592592592592582"/>
    <n v="0.59722222222222221"/>
    <n v="1.1712962962962963"/>
    <n v="1.7685185185185182"/>
    <n v="0.22916666666666669"/>
    <n v="0.26666666666666666"/>
  </r>
  <r>
    <x v="7"/>
    <x v="2"/>
    <n v="0.25740740740740736"/>
    <n v="0.28518518518518515"/>
    <n v="0.74444444444444435"/>
    <n v="1.0296296296296297"/>
    <n v="0.24791666666666667"/>
    <n v="4.7619047619047616E-2"/>
    <n v="0.36190476190476195"/>
    <n v="0.39166666666666666"/>
    <n v="0.99642857142857133"/>
    <n v="1.388095238095238"/>
    <n v="0.24871794871794869"/>
    <n v="0.16666666666666666"/>
    <n v="0.34629629629629627"/>
    <n v="0.43888888888888888"/>
    <n v="0.87222222222222223"/>
    <n v="1.3111111111111111"/>
    <n v="0.23777777777777775"/>
    <n v="0.17777777777777776"/>
  </r>
  <r>
    <x v="7"/>
    <x v="9"/>
    <n v="0.3125"/>
    <n v="0.49166666666666664"/>
    <n v="0.38541666666666669"/>
    <n v="0.87708333333333333"/>
    <n v="0.26666666666666666"/>
    <n v="0.16666666666666666"/>
    <n v="0.38194444444444442"/>
    <n v="0.51527777777777772"/>
    <n v="0.45833333333333331"/>
    <n v="0.97361111111111087"/>
    <n v="0.30952380952380948"/>
    <n v="0.21969696969696972"/>
    <n v="0.32777777777777772"/>
    <n v="0.43444444444444447"/>
    <n v="0.38888888888888895"/>
    <n v="0.82333333333333314"/>
    <s v=""/>
    <n v="0.19642857142857142"/>
  </r>
  <r>
    <x v="7"/>
    <x v="5"/>
    <n v="0.29629629629629634"/>
    <n v="0.40740740740740744"/>
    <n v="0.55555555555555558"/>
    <n v="0.96296296296296313"/>
    <n v="0.33333333333333331"/>
    <n v="0.18518518518518517"/>
    <n v="0.38888888888888884"/>
    <n v="0.47222222222222215"/>
    <n v="0.70833333333333337"/>
    <n v="1.1805555555555556"/>
    <n v="0.25"/>
    <n v="0.30555555555555558"/>
    <n v="0.41666666666666663"/>
    <n v="0.47916666666666663"/>
    <n v="0.8125"/>
    <n v="1.2916666666666667"/>
    <s v=""/>
    <n v="0.32291666666666663"/>
  </r>
  <r>
    <x v="7"/>
    <x v="6"/>
    <n v="0.36904761904761907"/>
    <n v="0.53571428571428581"/>
    <n v="0.51190476190476197"/>
    <n v="1.0476190476190477"/>
    <n v="0.2"/>
    <s v=""/>
    <s v=""/>
    <s v=""/>
    <s v=""/>
    <s v=""/>
    <s v=""/>
    <s v=""/>
    <s v=""/>
    <s v=""/>
    <s v=""/>
    <s v=""/>
    <s v=""/>
    <s v=""/>
  </r>
  <r>
    <x v="7"/>
    <x v="12"/>
    <n v="0.4"/>
    <n v="0.45"/>
    <n v="0.45"/>
    <n v="0.9"/>
    <s v=""/>
    <n v="0.2"/>
    <n v="0.3125"/>
    <n v="0.34375"/>
    <n v="0.46875"/>
    <n v="0.8125"/>
    <s v=""/>
    <n v="0.1875"/>
    <n v="0.25"/>
    <n v="0.27272727272727271"/>
    <n v="0.36363636363636365"/>
    <n v="0.63636363636363635"/>
    <s v=""/>
    <n v="0.15909090909090909"/>
  </r>
  <r>
    <x v="7"/>
    <x v="10"/>
    <n v="0.3125"/>
    <n v="0.34375"/>
    <n v="0.5"/>
    <n v="0.84375"/>
    <n v="0.29166666666666663"/>
    <n v="0.19047619047619047"/>
    <n v="0.32692307692307693"/>
    <n v="0.34615384615384609"/>
    <n v="0.55769230769230771"/>
    <n v="0.90384615384615385"/>
    <n v="0.23958333333333331"/>
    <n v="0.23333333333333334"/>
    <n v="0.32738095238095238"/>
    <n v="0.34523809523809523"/>
    <n v="0.56547619047619047"/>
    <n v="0.9107142857142857"/>
    <s v=""/>
    <n v="0.2424242424242424"/>
  </r>
  <r>
    <x v="7"/>
    <x v="7"/>
    <n v="0.44791666666666669"/>
    <n v="0.54166666666666674"/>
    <n v="0.60416666666666663"/>
    <n v="1.1458333333333335"/>
    <n v="0.375"/>
    <n v="0.26041666666666663"/>
    <n v="0.38194444444444442"/>
    <n v="0.44444444444444442"/>
    <n v="0.56944444444444442"/>
    <n v="1.0138888888888888"/>
    <n v="0.25"/>
    <n v="0.25694444444444448"/>
    <n v="0.41145833333333331"/>
    <n v="0.49999999999999994"/>
    <n v="0.57291666666666663"/>
    <n v="1.0729166666666665"/>
    <s v=""/>
    <n v="0.25520833333333337"/>
  </r>
  <r>
    <x v="7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0.34259259259259256"/>
    <n v="0.54444444444444451"/>
    <n v="0.57407407407407396"/>
    <n v="1.1185185185185185"/>
    <n v="0.19999999999999998"/>
    <n v="0.2805555555555555"/>
    <n v="0.26190476190476192"/>
    <n v="0.42738095238095236"/>
    <n v="0.4107142857142857"/>
    <n v="0.83809523809523812"/>
    <n v="0.11666666666666665"/>
    <n v="0.20606060606060606"/>
    <n v="0.23148148148148151"/>
    <n v="0.36018518518518516"/>
    <n v="0.3611111111111111"/>
    <n v="0.72129629629629621"/>
    <n v="9.3333333333333324E-2"/>
    <n v="0.19761904761904761"/>
  </r>
  <r>
    <x v="8"/>
    <x v="1"/>
    <n v="0.25"/>
    <n v="0.43518518518518523"/>
    <n v="0.85185185185185186"/>
    <n v="1.2870370370370372"/>
    <n v="3.7037037037037035E-2"/>
    <n v="0.31944444444444442"/>
    <n v="0.45238095238095227"/>
    <n v="0.6071428571428571"/>
    <n v="1.2678571428571426"/>
    <n v="1.875"/>
    <n v="0.20512820512820512"/>
    <n v="0.33333333333333337"/>
    <n v="0.42592592592592582"/>
    <n v="0.59722222222222221"/>
    <n v="1.1712962962962963"/>
    <n v="1.7685185185185182"/>
    <n v="0.22916666666666669"/>
    <n v="0.2857142857142857"/>
  </r>
  <r>
    <x v="8"/>
    <x v="2"/>
    <n v="0.28518518518518515"/>
    <n v="0.31296296296296294"/>
    <n v="0.77222222222222214"/>
    <n v="1.085185185185185"/>
    <n v="0.27916666666666667"/>
    <n v="5.5555555555555552E-2"/>
    <n v="0.36190476190476195"/>
    <n v="0.40952380952380951"/>
    <n v="0.99642857142857133"/>
    <n v="1.4059523809523811"/>
    <n v="0.26944444444444443"/>
    <n v="0.16666666666666666"/>
    <n v="0.34629629629629627"/>
    <n v="0.43888888888888888"/>
    <n v="0.87222222222222223"/>
    <n v="1.3111111111111111"/>
    <n v="0.23777777777777775"/>
    <n v="0.19047619047619047"/>
  </r>
  <r>
    <x v="8"/>
    <x v="9"/>
    <n v="0.30952380952380948"/>
    <n v="0.51428571428571423"/>
    <n v="0.39285714285714285"/>
    <n v="0.90714285714285714"/>
    <n v="0.33333333333333331"/>
    <n v="0.13888888888888887"/>
    <n v="0.35416666666666669"/>
    <n v="0.48749999999999999"/>
    <n v="0.43055555555555558"/>
    <n v="0.91805555555555529"/>
    <n v="0.3611111111111111"/>
    <n v="0.18939393939393942"/>
    <n v="0.33888888888888885"/>
    <n v="0.44555555555555559"/>
    <n v="0.4"/>
    <n v="0.8455555555555555"/>
    <s v=""/>
    <n v="0.20833333333333331"/>
  </r>
  <r>
    <x v="8"/>
    <x v="4"/>
    <n v="4.1666666666666664E-2"/>
    <n v="4.1666666666666664E-2"/>
    <n v="4.1666666666666664E-2"/>
    <n v="8.3333333333333329E-2"/>
    <n v="0"/>
    <n v="4.7619047619047616E-2"/>
    <n v="0.21153846153846154"/>
    <n v="0.21153846153846154"/>
    <n v="0.28846153846153844"/>
    <n v="0.5"/>
    <n v="4.1666666666666664E-2"/>
    <n v="0.20138888888888887"/>
    <n v="0.22058823529411764"/>
    <n v="0.23529411764705882"/>
    <n v="0.36764705882352938"/>
    <n v="0.60294117647058809"/>
    <n v="0.13333333333333333"/>
    <n v="0.15104166666666666"/>
  </r>
  <r>
    <x v="8"/>
    <x v="6"/>
    <n v="0.35714285714285715"/>
    <n v="0.52380952380952384"/>
    <n v="0.5"/>
    <n v="1.0238095238095237"/>
    <s v=""/>
    <s v=""/>
    <s v=""/>
    <s v=""/>
    <s v=""/>
    <s v=""/>
    <s v=""/>
    <s v=""/>
    <s v=""/>
    <s v=""/>
    <s v=""/>
    <s v=""/>
    <s v=""/>
    <s v=""/>
  </r>
  <r>
    <x v="8"/>
    <x v="10"/>
    <n v="0.30208333333333331"/>
    <n v="0.33333333333333331"/>
    <n v="0.48958333333333331"/>
    <n v="0.82291666666666663"/>
    <n v="0.28333333333333333"/>
    <n v="0.16666666666666666"/>
    <n v="0.32692307692307693"/>
    <n v="0.34615384615384615"/>
    <n v="0.58333333333333326"/>
    <n v="0.92948717948717952"/>
    <n v="0.21296296296296294"/>
    <n v="0.23333333333333331"/>
    <n v="0.3392857142857143"/>
    <n v="0.35714285714285715"/>
    <n v="0.57738095238095233"/>
    <n v="0.93452380952380953"/>
    <s v=""/>
    <n v="0.2121212121212121"/>
  </r>
  <r>
    <x v="8"/>
    <x v="13"/>
    <n v="0.05"/>
    <n v="0.3833333333333333"/>
    <n v="0.05"/>
    <n v="0.43333333333333329"/>
    <n v="6.25E-2"/>
    <n v="0"/>
    <n v="0.40625"/>
    <n v="0.61458333333333326"/>
    <n v="0.53125"/>
    <n v="1.1458333333333335"/>
    <n v="0.17857142857142858"/>
    <n v="0.4"/>
    <n v="0.38194444444444442"/>
    <n v="0.52083333333333326"/>
    <n v="0.71527777777777768"/>
    <n v="1.2361111111111114"/>
    <s v=""/>
    <s v=""/>
  </r>
  <r>
    <x v="8"/>
    <x v="7"/>
    <n v="0.51190476190476197"/>
    <n v="0.61904761904761918"/>
    <n v="0.69047619047619047"/>
    <n v="1.3095238095238098"/>
    <n v="0.375"/>
    <n v="0.29761904761904756"/>
    <n v="0.46527777777777773"/>
    <n v="0.56944444444444442"/>
    <n v="0.65277777777777779"/>
    <n v="1.2222222222222221"/>
    <n v="0.35714285714285715"/>
    <n v="0.25694444444444448"/>
    <n v="0.41145833333333331"/>
    <n v="0.49999999999999994"/>
    <n v="0.57291666666666663"/>
    <n v="1.0729166666666665"/>
    <s v=""/>
    <n v="0.25520833333333337"/>
  </r>
  <r>
    <x v="8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5"/>
    <n v="0.29166666666666669"/>
    <n v="0.41666666666666669"/>
    <n v="0.54166666666666663"/>
    <n v="0.95833333333333337"/>
    <n v="0.5"/>
    <n v="0.16666666666666666"/>
    <n v="0.3611111111111111"/>
    <n v="0.44444444444444442"/>
    <n v="0.65277777777777779"/>
    <n v="1.0972222222222221"/>
    <s v=""/>
    <n v="0.27777777777777779"/>
    <n v="0.39583333333333331"/>
    <n v="0.45833333333333331"/>
    <n v="0.77083333333333337"/>
    <n v="1.2291666666666667"/>
    <s v=""/>
    <n v="0.30208333333333331"/>
  </r>
  <r>
    <x v="9"/>
    <x v="0"/>
    <n v="0.3351851851851852"/>
    <n v="0.53703703703703698"/>
    <n v="0.56666666666666665"/>
    <n v="1.1037037037037036"/>
    <n v="0.14285714285714285"/>
    <n v="0.28809523809523807"/>
    <n v="0.25128205128205128"/>
    <n v="0.42948717948717946"/>
    <n v="0.41153846153846152"/>
    <n v="0.84102564102564104"/>
    <n v="9.0909090909090912E-2"/>
    <n v="0.20606060606060606"/>
    <n v="0.22777777777777775"/>
    <n v="0.35648148148148145"/>
    <n v="0.37592592592592594"/>
    <n v="0.73240740740740728"/>
    <n v="7.1428571428571425E-2"/>
    <n v="0.20666666666666667"/>
  </r>
  <r>
    <x v="9"/>
    <x v="1"/>
    <n v="0.32407407407407413"/>
    <n v="0.51666666666666661"/>
    <n v="0.81481481481481488"/>
    <n v="1.3314814814814815"/>
    <n v="0.1111111111111111"/>
    <n v="0.27380952380952378"/>
    <n v="0.46153846153846145"/>
    <n v="0.60769230769230764"/>
    <n v="1.2628205128205126"/>
    <n v="1.8705128205128205"/>
    <n v="0.19444444444444442"/>
    <n v="0.33333333333333337"/>
    <n v="0.42962962962962958"/>
    <n v="0.59166666666666667"/>
    <n v="1.1305555555555555"/>
    <n v="1.7222222222222221"/>
    <n v="0.22222222222222224"/>
    <n v="0.29333333333333328"/>
  </r>
  <r>
    <x v="9"/>
    <x v="2"/>
    <n v="0.24074074074074073"/>
    <n v="0.26851851851851849"/>
    <n v="0.63888888888888884"/>
    <n v="0.90740740740740733"/>
    <n v="0.22916666666666666"/>
    <n v="4.7619047619047616E-2"/>
    <n v="0.35897435897435898"/>
    <n v="0.41025641025641024"/>
    <n v="0.98076923076923073"/>
    <n v="1.391025641025641"/>
    <n v="0.25757575757575757"/>
    <n v="0.16666666666666666"/>
    <n v="0.3351851851851852"/>
    <n v="0.43518518518518512"/>
    <n v="0.85000000000000009"/>
    <n v="1.2851851851851852"/>
    <n v="0.22619047619047619"/>
    <n v="0.19111111111111112"/>
  </r>
  <r>
    <x v="9"/>
    <x v="9"/>
    <n v="0.27380952380952378"/>
    <n v="0.31190476190476196"/>
    <n v="0.35714285714285715"/>
    <n v="0.66904761904761911"/>
    <n v="0.27777777777777773"/>
    <n v="0.18055555555555555"/>
    <n v="0.34090909090909088"/>
    <n v="0.38030303030303031"/>
    <n v="0.42424242424242425"/>
    <n v="0.80454545454545434"/>
    <n v="0.33333333333333331"/>
    <n v="0.20833333333333334"/>
    <n v="0.32222222222222219"/>
    <n v="0.36111111111111105"/>
    <n v="0.4"/>
    <n v="0.76111111111111107"/>
    <s v=""/>
    <n v="0.22619047619047619"/>
  </r>
  <r>
    <x v="9"/>
    <x v="5"/>
    <n v="0.35416666666666669"/>
    <n v="0.35416666666666669"/>
    <n v="0.72916666666666663"/>
    <n v="1.0833333333333333"/>
    <n v="1"/>
    <n v="0.22916666666666666"/>
    <n v="0.39393939393939392"/>
    <n v="0.39393939393939392"/>
    <n v="0.71212121212121204"/>
    <n v="1.106060606060606"/>
    <s v=""/>
    <n v="0.30303030303030304"/>
    <n v="0.43749999999999994"/>
    <n v="0.43333333333333329"/>
    <n v="0.83333333333333337"/>
    <n v="1.2666666666666668"/>
    <s v=""/>
    <n v="0.34374999999999994"/>
  </r>
  <r>
    <x v="9"/>
    <x v="6"/>
    <n v="0.41666666666666669"/>
    <n v="0.55555555555555558"/>
    <n v="0.58333333333333337"/>
    <n v="1.1388888888888888"/>
    <s v=""/>
    <s v=""/>
    <s v=""/>
    <s v=""/>
    <s v=""/>
    <s v=""/>
    <s v=""/>
    <s v=""/>
    <s v=""/>
    <s v=""/>
    <s v=""/>
    <s v=""/>
    <s v=""/>
    <s v=""/>
  </r>
  <r>
    <x v="9"/>
    <x v="4"/>
    <n v="7.2916666666666657E-2"/>
    <n v="7.2916666666666657E-2"/>
    <n v="7.2916666666666657E-2"/>
    <n v="0.14583333333333331"/>
    <n v="0"/>
    <n v="8.3333333333333329E-2"/>
    <n v="0.22916666666666666"/>
    <n v="0.22916666666666666"/>
    <n v="0.3125"/>
    <n v="0.54166666666666663"/>
    <n v="4.7619047619047616E-2"/>
    <n v="0.2196969696969697"/>
    <n v="0.234375"/>
    <n v="0.25"/>
    <n v="0.39062499999999994"/>
    <n v="0.64062499999999989"/>
    <s v=""/>
    <n v="0.16111111111111109"/>
  </r>
  <r>
    <x v="9"/>
    <x v="12"/>
    <n v="0.5"/>
    <n v="0.55000000000000004"/>
    <n v="0.75"/>
    <n v="1.3"/>
    <s v=""/>
    <n v="0.3"/>
    <n v="0.3125"/>
    <n v="0.34375"/>
    <n v="0.46875"/>
    <n v="0.8125"/>
    <s v=""/>
    <n v="0.1875"/>
    <n v="0.28636363636363638"/>
    <n v="0.30909090909090908"/>
    <n v="0.4"/>
    <n v="0.70909090909090911"/>
    <s v=""/>
    <n v="0.19545454545454544"/>
  </r>
  <r>
    <x v="9"/>
    <x v="10"/>
    <n v="0.30208333333333331"/>
    <n v="0.33333333333333331"/>
    <n v="0.48958333333333331"/>
    <n v="0.82291666666666663"/>
    <n v="0.35416666666666663"/>
    <n v="0.16666666666666666"/>
    <n v="0.35416666666666669"/>
    <n v="0.375"/>
    <n v="0.63194444444444442"/>
    <n v="1.0069444444444444"/>
    <n v="0.23958333333333331"/>
    <n v="0.25925925925925924"/>
    <n v="0.35714285714285715"/>
    <n v="0.375"/>
    <n v="0.64880952380952372"/>
    <n v="1.0238095238095239"/>
    <s v=""/>
    <n v="0.23484848484848483"/>
  </r>
  <r>
    <x v="9"/>
    <x v="7"/>
    <n v="0.65476190476190477"/>
    <n v="0.69047619047619047"/>
    <n v="0.97619047619047616"/>
    <n v="1.6666666666666665"/>
    <n v="0.3"/>
    <n v="0.44047619047619052"/>
    <n v="0.50757575757575757"/>
    <n v="0.57575757575757569"/>
    <n v="0.71212121212121204"/>
    <n v="1.2878787878787878"/>
    <n v="0.35714285714285715"/>
    <n v="0.28030303030303033"/>
    <n v="0.43229166666666663"/>
    <n v="0.50624999999999998"/>
    <n v="0.59375"/>
    <n v="1.1000000000000001"/>
    <s v=""/>
    <n v="0.27604166666666663"/>
  </r>
  <r>
    <x v="10"/>
    <x v="0"/>
    <n v="0.26851851851851849"/>
    <n v="0.52592592592592591"/>
    <n v="0.5"/>
    <n v="1.0259259259259261"/>
    <n v="0.125"/>
    <n v="0.20238095238095236"/>
    <n v="0.20512820512820512"/>
    <n v="0.38333333333333336"/>
    <n v="0.36538461538461536"/>
    <n v="0.74871794871794883"/>
    <n v="8.3333333333333329E-2"/>
    <n v="0.15151515151515149"/>
    <n v="0.29166666666666669"/>
    <n v="0.42314814814814816"/>
    <n v="0.46759259259259256"/>
    <n v="0.89074074074074061"/>
    <n v="0.13333333333333333"/>
    <n v="0.21666666666666667"/>
  </r>
  <r>
    <x v="10"/>
    <x v="1"/>
    <n v="0.43518518518518517"/>
    <n v="0.62777777777777777"/>
    <n v="1.1666666666666665"/>
    <n v="1.7944444444444443"/>
    <n v="0.14814814814814814"/>
    <n v="0.36904761904761907"/>
    <n v="0.43589743589743585"/>
    <n v="0.58205128205128198"/>
    <n v="1.2115384615384615"/>
    <n v="1.7935897435897437"/>
    <n v="0.19444444444444442"/>
    <n v="0.30303030303030304"/>
    <n v="0.49444444444444446"/>
    <n v="0.66203703703703698"/>
    <n v="1.2601851851851853"/>
    <n v="1.9222222222222218"/>
    <n v="0.28888888888888892"/>
    <n v="0.30444444444444441"/>
  </r>
  <r>
    <x v="10"/>
    <x v="2"/>
    <n v="0.24074074074074073"/>
    <n v="0.26851851851851849"/>
    <n v="0.75"/>
    <n v="1.0185185185185184"/>
    <n v="0.27083333333333331"/>
    <n v="0"/>
    <n v="0.35897435897435898"/>
    <n v="0.41025641025641024"/>
    <n v="1.0064102564102564"/>
    <n v="1.4166666666666665"/>
    <n v="0.28787878787878785"/>
    <n v="0.13636363636363635"/>
    <n v="0.31666666666666665"/>
    <n v="0.43055555555555552"/>
    <n v="0.83148148148148149"/>
    <n v="1.2620370370370368"/>
    <n v="0.22619047619047619"/>
    <n v="0.16888888888888889"/>
  </r>
  <r>
    <x v="10"/>
    <x v="9"/>
    <n v="0.34523809523809523"/>
    <n v="0.40714285714285714"/>
    <n v="0.42857142857142849"/>
    <n v="0.83571428571428563"/>
    <n v="0.44444444444444442"/>
    <n v="0.18055555555555555"/>
    <n v="0.375"/>
    <n v="0.41833333333333333"/>
    <n v="0.46666666666666667"/>
    <n v="0.88499999999999979"/>
    <n v="0.41666666666666663"/>
    <n v="0.23148148148148151"/>
    <n v="0.34888888888888886"/>
    <n v="0.38777777777777778"/>
    <n v="0.46666666666666667"/>
    <n v="0.85444444444444445"/>
    <s v=""/>
    <n v="0.2547619047619048"/>
  </r>
  <r>
    <x v="10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4"/>
    <n v="0.19791666666666666"/>
    <n v="0.19791666666666666"/>
    <n v="0.19791666666666666"/>
    <n v="0.39583333333333331"/>
    <n v="0"/>
    <n v="0.22619047619047619"/>
    <n v="0.27083333333333331"/>
    <n v="0.27083333333333331"/>
    <n v="0.35416666666666669"/>
    <n v="0.625"/>
    <n v="0.11904761904761904"/>
    <n v="0.2196969696969697"/>
    <n v="0.25937500000000002"/>
    <n v="0.27499999999999997"/>
    <n v="0.42812499999999998"/>
    <n v="0.70312499999999989"/>
    <s v=""/>
    <n v="0.18777777777777779"/>
  </r>
  <r>
    <x v="10"/>
    <x v="5"/>
    <n v="0.35714285714285715"/>
    <n v="0.35714285714285715"/>
    <n v="0.7857142857142857"/>
    <n v="1.1428571428571428"/>
    <n v="1"/>
    <n v="0.21428571428571427"/>
    <n v="0.45454545454545453"/>
    <n v="0.45454545454545453"/>
    <n v="0.90909090909090906"/>
    <n v="1.3636363636363635"/>
    <s v=""/>
    <n v="0.31818181818181818"/>
    <n v="0.43229166666666663"/>
    <n v="0.4375"/>
    <n v="0.828125"/>
    <n v="1.265625"/>
    <s v=""/>
    <n v="0.33854166666666663"/>
  </r>
  <r>
    <x v="10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7"/>
    <n v="0.61904761904761896"/>
    <n v="0.65476190476190477"/>
    <n v="0.90476190476190477"/>
    <n v="1.5595238095238095"/>
    <n v="0.3"/>
    <n v="0.40476190476190477"/>
    <n v="0.51515151515151514"/>
    <n v="0.58333333333333326"/>
    <n v="0.69696969696969691"/>
    <n v="1.2803030303030303"/>
    <n v="0.3125"/>
    <n v="0.28787878787878785"/>
    <n v="0.43229166666666663"/>
    <n v="0.50624999999999998"/>
    <n v="0.59375"/>
    <n v="1.1000000000000001"/>
    <s v=""/>
    <n v="0.27604166666666663"/>
  </r>
  <r>
    <x v="10"/>
    <x v="13"/>
    <n v="0.25"/>
    <n v="0.58333333333333326"/>
    <n v="0.25"/>
    <n v="0.83333333333333326"/>
    <n v="6.25E-2"/>
    <n v="0.33333333333333331"/>
    <n v="0.44791666666666669"/>
    <n v="0.65625"/>
    <n v="0.57291666666666674"/>
    <n v="1.229166666666667"/>
    <n v="0.17857142857142858"/>
    <n v="0.38888888888888884"/>
    <n v="0.35256410256410253"/>
    <n v="0.48076923076923073"/>
    <n v="0.66025641025641013"/>
    <n v="1.1410256410256412"/>
    <s v=""/>
    <s v=""/>
  </r>
  <r>
    <x v="11"/>
    <x v="0"/>
    <n v="0.24074074074074073"/>
    <n v="0.49814814814814817"/>
    <n v="0.47222222222222221"/>
    <n v="0.97037037037037044"/>
    <n v="0.1111111111111111"/>
    <n v="0.16666666666666666"/>
    <n v="0.22435897435897434"/>
    <n v="0.40256410256410258"/>
    <n v="0.40384615384615385"/>
    <n v="0.80641025641025632"/>
    <n v="7.6923076923076927E-2"/>
    <n v="0.17424242424242423"/>
    <n v="0.29411764705882354"/>
    <n v="0.43333333333333335"/>
    <n v="0.48039215686274506"/>
    <n v="0.91372549019607829"/>
    <n v="0.13333333333333333"/>
    <n v="0.21428571428571427"/>
  </r>
  <r>
    <x v="11"/>
    <x v="1"/>
    <n v="0.56481481481481477"/>
    <n v="0.77592592592592591"/>
    <n v="1.6481481481481479"/>
    <n v="2.424074074074074"/>
    <n v="0.25925925925925924"/>
    <n v="0.39285714285714285"/>
    <n v="0.51282051282051277"/>
    <n v="0.67179487179487185"/>
    <n v="1.4166666666666665"/>
    <n v="2.0884615384615381"/>
    <n v="0.27777777777777779"/>
    <n v="0.30303030303030298"/>
    <n v="0.50392156862745097"/>
    <n v="0.68137254901960775"/>
    <n v="1.2950980392156861"/>
    <n v="1.9764705882352938"/>
    <n v="0.30952380952380959"/>
    <n v="0.30238095238095236"/>
  </r>
  <r>
    <x v="11"/>
    <x v="2"/>
    <n v="0.29629629629629628"/>
    <n v="0.34259259259259262"/>
    <n v="0.86111111111111116"/>
    <n v="1.2037037037037035"/>
    <n v="0.24074074074074073"/>
    <n v="7.1428571428571425E-2"/>
    <n v="0.38461538461538464"/>
    <n v="0.51282051282051277"/>
    <n v="1.0320512820512819"/>
    <n v="1.5448717948717947"/>
    <n v="0.2638888888888889"/>
    <n v="0.16666666666666666"/>
    <n v="0.33529411764705885"/>
    <n v="0.45588235294117641"/>
    <n v="0.88039215686274508"/>
    <n v="1.3362745098039215"/>
    <n v="0.22619047619047619"/>
    <n v="0.18095238095238095"/>
  </r>
  <r>
    <x v="11"/>
    <x v="4"/>
    <n v="0.23958333333333331"/>
    <n v="0.23958333333333331"/>
    <n v="0.23958333333333331"/>
    <n v="0.47916666666666663"/>
    <n v="0"/>
    <n v="0.27380952380952378"/>
    <n v="0.27083333333333331"/>
    <n v="0.29166666666666669"/>
    <n v="0.35416666666666669"/>
    <n v="0.64583333333333337"/>
    <n v="0.11904761904761904"/>
    <n v="0.2196969696969697"/>
    <n v="0.27666666666666667"/>
    <n v="0.29333333333333328"/>
    <n v="0.45666666666666667"/>
    <n v="0.74999999999999989"/>
    <s v=""/>
    <n v="0.2011904761904762"/>
  </r>
  <r>
    <x v="11"/>
    <x v="5"/>
    <n v="0.42857142857142855"/>
    <n v="0.42857142857142855"/>
    <n v="0.9285714285714286"/>
    <n v="1.3571428571428572"/>
    <n v="0.5"/>
    <n v="0.2857142857142857"/>
    <n v="0.5"/>
    <n v="0.5"/>
    <n v="1.0454545454545454"/>
    <n v="1.5454545454545454"/>
    <s v=""/>
    <n v="0.36363636363636365"/>
    <n v="0.46111111111111108"/>
    <n v="0.46666666666666667"/>
    <n v="0.8833333333333333"/>
    <n v="1.35"/>
    <s v=""/>
    <n v="0.36111111111111105"/>
  </r>
  <r>
    <x v="11"/>
    <x v="10"/>
    <n v="0.43518518518518517"/>
    <n v="0.43518518518518517"/>
    <n v="0.7685185185185186"/>
    <n v="1.2037037037037037"/>
    <n v="0.31944444444444442"/>
    <n v="0.2857142857142857"/>
    <n v="0.38636363636363635"/>
    <n v="0.38636363636363635"/>
    <n v="0.68939393939393934"/>
    <n v="1.0757575757575759"/>
    <n v="0.23958333333333331"/>
    <n v="0.29166666666666663"/>
    <n v="0.42857142857142866"/>
    <n v="0.42857142857142866"/>
    <n v="0.72023809523809512"/>
    <n v="1.1488095238095237"/>
    <s v=""/>
    <n v="0.32575757575757575"/>
  </r>
  <r>
    <x v="11"/>
    <x v="12"/>
    <n v="0.33333333333333331"/>
    <n v="0.375"/>
    <n v="0.54166666666666663"/>
    <n v="0.91666666666666663"/>
    <s v=""/>
    <n v="0.16666666666666666"/>
    <n v="0.25"/>
    <n v="0.28125"/>
    <n v="0.40625"/>
    <n v="0.6875"/>
    <s v=""/>
    <n v="0.125"/>
    <n v="0.24090909090909091"/>
    <n v="0.2818181818181818"/>
    <n v="0.35454545454545455"/>
    <n v="0.63636363636363635"/>
    <s v=""/>
    <n v="0.15"/>
  </r>
  <r>
    <x v="11"/>
    <x v="7"/>
    <n v="0.5714285714285714"/>
    <n v="0.6071428571428571"/>
    <n v="0.8571428571428571"/>
    <n v="1.4642857142857142"/>
    <n v="0.25"/>
    <n v="0.35714285714285715"/>
    <n v="0.51515151515151514"/>
    <n v="0.58333333333333326"/>
    <n v="0.72727272727272729"/>
    <n v="1.3106060606060606"/>
    <n v="0.27777777777777779"/>
    <n v="0.28787878787878785"/>
    <n v="0.43888888888888888"/>
    <n v="0.51777777777777778"/>
    <n v="0.61111111111111105"/>
    <n v="1.1288888888888888"/>
    <s v=""/>
    <n v="0.2722222222222222"/>
  </r>
  <r>
    <x v="11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0.20370370370370369"/>
    <n v="0.46111111111111114"/>
    <n v="0.39814814814814814"/>
    <n v="0.85925925925925928"/>
    <n v="0.1111111111111111"/>
    <n v="0.11904761904761904"/>
    <n v="0.19871794871794871"/>
    <n v="0.37692307692307697"/>
    <n v="0.35256410256410253"/>
    <n v="0.72948717948717945"/>
    <n v="8.3333333333333329E-2"/>
    <n v="0.14393939393939392"/>
    <n v="0.29803921568627451"/>
    <n v="0.43725490196078437"/>
    <n v="0.47647058823529409"/>
    <n v="0.91372549019607829"/>
    <n v="0.14285714285714285"/>
    <n v="0.21904761904761907"/>
  </r>
  <r>
    <x v="12"/>
    <x v="1"/>
    <n v="0.56481481481481477"/>
    <n v="0.77592592592592591"/>
    <n v="1.6481481481481479"/>
    <n v="2.424074074074074"/>
    <n v="0.25925925925925924"/>
    <n v="0.39285714285714285"/>
    <n v="0.51282051282051277"/>
    <n v="0.72948717948717945"/>
    <n v="1.4166666666666665"/>
    <n v="2.1461538461538456"/>
    <n v="0.30303030303030304"/>
    <n v="0.30303030303030298"/>
    <n v="0.54313725490196074"/>
    <n v="0.72058823529411775"/>
    <n v="1.3931372549019607"/>
    <n v="2.113725490196078"/>
    <n v="0.30952380952380959"/>
    <n v="0.35"/>
  </r>
  <r>
    <x v="12"/>
    <x v="2"/>
    <n v="0.37037037037037041"/>
    <n v="0.41666666666666669"/>
    <n v="0.93518518518518512"/>
    <n v="1.3518518518518519"/>
    <n v="0.20370370370370369"/>
    <n v="0.21428571428571427"/>
    <n v="0.34615384615384609"/>
    <n v="0.47435897435897434"/>
    <n v="0.78205128205128205"/>
    <n v="1.2564102564102564"/>
    <n v="0.19696969696969696"/>
    <n v="0.2121212121212121"/>
    <n v="0.29607843137254897"/>
    <n v="0.41666666666666663"/>
    <n v="0.72352941176470598"/>
    <n v="1.1401960784313725"/>
    <n v="0.15476190476190474"/>
    <n v="0.20476190476190473"/>
  </r>
  <r>
    <x v="12"/>
    <x v="9"/>
    <n v="0.46875"/>
    <n v="0.5229166666666667"/>
    <n v="0.58333333333333337"/>
    <n v="1.1062499999999997"/>
    <n v="0.41666666666666663"/>
    <n v="0.29761904761904762"/>
    <n v="0.37121212121212116"/>
    <n v="0.41060606060606059"/>
    <n v="0.45454545454545464"/>
    <n v="0.86515151515151512"/>
    <n v="0.33333333333333331"/>
    <n v="0.24166666666666664"/>
    <n v="0.41555555555555551"/>
    <n v="0.45444444444444443"/>
    <n v="0.6333333333333333"/>
    <n v="1.087777777777778"/>
    <s v=""/>
    <n v="0.2547619047619048"/>
  </r>
  <r>
    <x v="12"/>
    <x v="4"/>
    <n v="0.23958333333333331"/>
    <n v="0.23958333333333331"/>
    <n v="0.36458333333333331"/>
    <n v="0.60416666666666663"/>
    <n v="6.6666666666666666E-2"/>
    <n v="0.22619047619047619"/>
    <n v="0.24305555555555555"/>
    <n v="0.2638888888888889"/>
    <n v="0.3263888888888889"/>
    <n v="0.59027777777777779"/>
    <n v="0.13888888888888887"/>
    <n v="0.18939393939393936"/>
    <n v="0.27666666666666667"/>
    <n v="0.29333333333333333"/>
    <n v="0.52333333333333332"/>
    <n v="0.81666666666666654"/>
    <s v=""/>
    <n v="0.20119047619047617"/>
  </r>
  <r>
    <x v="12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13"/>
    <n v="0.25"/>
    <n v="0.51666666666666661"/>
    <n v="0.25"/>
    <n v="0.76666666666666661"/>
    <n v="0.05"/>
    <n v="0.33333333333333331"/>
    <n v="0.39814814814814814"/>
    <n v="0.54629629629629628"/>
    <n v="0.5092592592592593"/>
    <n v="1.0555555555555558"/>
    <n v="0.17857142857142858"/>
    <n v="0.33333333333333331"/>
    <n v="0.35256410256410253"/>
    <n v="0.45512820512820507"/>
    <n v="0.66025641025641013"/>
    <n v="1.1153846153846154"/>
    <s v=""/>
    <s v=""/>
  </r>
  <r>
    <x v="12"/>
    <x v="5"/>
    <n v="0.5714285714285714"/>
    <n v="0.5714285714285714"/>
    <n v="1.0714285714285714"/>
    <n v="1.6428571428571428"/>
    <n v="0.5"/>
    <n v="0.42857142857142855"/>
    <n v="0.54545454545454541"/>
    <n v="0.54545454545454541"/>
    <n v="1.0909090909090908"/>
    <n v="1.6363636363636365"/>
    <s v=""/>
    <n v="0.40909090909090912"/>
    <n v="0.46111111111111108"/>
    <n v="0.5"/>
    <n v="0.8833333333333333"/>
    <n v="1.3833333333333333"/>
    <s v=""/>
    <n v="0.36111111111111105"/>
  </r>
  <r>
    <x v="12"/>
    <x v="10"/>
    <n v="0.43518518518518517"/>
    <n v="0.43518518518518517"/>
    <n v="0.7685185185185186"/>
    <n v="1.2037037037037037"/>
    <n v="0.31944444444444442"/>
    <n v="0.33333333333333331"/>
    <n v="0.42499999999999999"/>
    <n v="0.42499999999999999"/>
    <n v="0.7583333333333333"/>
    <n v="1.1833333333333333"/>
    <n v="0.27380952380952378"/>
    <n v="0.33333333333333331"/>
    <n v="0.42857142857142866"/>
    <n v="0.42857142857142866"/>
    <n v="0.72023809523809512"/>
    <n v="1.1488095238095237"/>
    <s v=""/>
    <s v=""/>
  </r>
  <r>
    <x v="12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0.20370370370370369"/>
    <n v="0.46111111111111114"/>
    <n v="0.39814814814814814"/>
    <n v="0.85925925925925928"/>
    <n v="8.3333333333333329E-2"/>
    <n v="0.13541666666666666"/>
    <n v="0.17948717948717946"/>
    <n v="0.3576923076923077"/>
    <n v="0.33333333333333331"/>
    <n v="0.69102564102564101"/>
    <n v="6.25E-2"/>
    <n v="0.14393939393939392"/>
    <n v="0.34215686274509804"/>
    <n v="0.48137254901960774"/>
    <n v="0.52058823529411757"/>
    <n v="1.0019607843137255"/>
    <n v="0.16071428571428573"/>
    <n v="0.23777777777777778"/>
  </r>
  <r>
    <x v="13"/>
    <x v="1"/>
    <n v="0.48148148148148145"/>
    <n v="0.69259259259259265"/>
    <n v="1.2314814814814814"/>
    <n v="1.924074074074074"/>
    <n v="0.29166666666666663"/>
    <n v="0.2857142857142857"/>
    <n v="0.43589743589743585"/>
    <n v="0.65256410256410247"/>
    <n v="1.1089743589743588"/>
    <n v="1.7615384615384611"/>
    <n v="0.30303030303030304"/>
    <n v="0.23333333333333331"/>
    <n v="0.51372549019607838"/>
    <n v="0.69117647058823539"/>
    <n v="1.2754901960784313"/>
    <n v="1.9666666666666666"/>
    <n v="0.30952380952380959"/>
    <n v="0.31428571428571433"/>
  </r>
  <r>
    <x v="13"/>
    <x v="2"/>
    <n v="0.33333333333333331"/>
    <n v="0.40740740740740738"/>
    <n v="0.86111111111111116"/>
    <n v="1.2685185185185184"/>
    <n v="0.1875"/>
    <n v="0.21428571428571427"/>
    <n v="0.32051282051282048"/>
    <n v="0.44871794871794868"/>
    <n v="0.73076923076923073"/>
    <n v="1.1794871794871793"/>
    <n v="0.16666666666666666"/>
    <n v="0.23333333333333331"/>
    <n v="0.30588235294117644"/>
    <n v="0.45588235294117646"/>
    <n v="0.71372549019607856"/>
    <n v="1.1696078431372552"/>
    <n v="0.13095238095238096"/>
    <n v="0.24047619047619045"/>
  </r>
  <r>
    <x v="13"/>
    <x v="9"/>
    <n v="0.42708333333333331"/>
    <n v="0.48125000000000001"/>
    <n v="0.5"/>
    <n v="0.98124999999999984"/>
    <n v="0.44444444444444442"/>
    <n v="0.29761904761904762"/>
    <n v="0.38636363636363635"/>
    <n v="0.42575757575757578"/>
    <n v="0.43939393939393939"/>
    <n v="0.86515151515151512"/>
    <s v=""/>
    <n v="0.29166666666666663"/>
    <n v="0.39333333333333331"/>
    <n v="0.43222222222222223"/>
    <n v="0.58888888888888891"/>
    <n v="1.0211111111111113"/>
    <s v=""/>
    <n v="0.2547619047619048"/>
  </r>
  <r>
    <x v="13"/>
    <x v="4"/>
    <n v="0.30208333333333331"/>
    <n v="0.30208333333333331"/>
    <n v="0.42708333333333331"/>
    <n v="0.72916666666666663"/>
    <n v="8.3333333333333329E-2"/>
    <n v="0.29761904761904756"/>
    <n v="0.28472222222222221"/>
    <n v="0.30555555555555558"/>
    <n v="0.49305555555555552"/>
    <n v="0.79861111111111105"/>
    <n v="0.22222222222222221"/>
    <n v="0.18939393939393936"/>
    <n v="0.31"/>
    <n v="0.32666666666666672"/>
    <n v="0.55666666666666664"/>
    <n v="0.88333333333333319"/>
    <s v=""/>
    <n v="0.23690476190476192"/>
  </r>
  <r>
    <x v="13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10"/>
    <n v="0.39814814814814814"/>
    <n v="0.39814814814814814"/>
    <n v="0.76851851851851849"/>
    <n v="1.1666666666666667"/>
    <n v="0.20833333333333334"/>
    <n v="0.33333333333333331"/>
    <n v="0.40833333333333333"/>
    <n v="0.40833333333333333"/>
    <n v="0.74166666666666659"/>
    <n v="1.1499999999999999"/>
    <s v=""/>
    <n v="0.29166666666666663"/>
    <n v="0.4102564102564103"/>
    <n v="0.4102564102564103"/>
    <n v="0.72435897435897434"/>
    <n v="1.1346153846153846"/>
    <s v=""/>
    <s v=""/>
  </r>
  <r>
    <x v="13"/>
    <x v="7"/>
    <n v="0.625"/>
    <n v="0.71875"/>
    <n v="0.875"/>
    <n v="1.59375"/>
    <n v="0.41666666666666669"/>
    <n v="0.3125"/>
    <n v="0.5"/>
    <n v="0.57638888888888884"/>
    <n v="0.69444444444444431"/>
    <n v="1.2708333333333333"/>
    <n v="0.3125"/>
    <n v="0.29166666666666669"/>
    <n v="0.44270833333333331"/>
    <n v="0.51666666666666672"/>
    <n v="0.66666666666666674"/>
    <n v="1.1833333333333333"/>
    <s v=""/>
    <n v="0.28645833333333331"/>
  </r>
  <r>
    <x v="13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5"/>
    <n v="0.5714285714285714"/>
    <n v="0.5714285714285714"/>
    <n v="1.0714285714285714"/>
    <n v="1.6428571428571428"/>
    <n v="0.5"/>
    <n v="0.42857142857142855"/>
    <n v="0.54545454545454541"/>
    <n v="0.54545454545454541"/>
    <n v="1.0909090909090908"/>
    <n v="1.6363636363636365"/>
    <s v=""/>
    <n v="0.40909090909090912"/>
    <n v="0.46111111111111108"/>
    <n v="0.5"/>
    <n v="0.8833333333333333"/>
    <n v="1.3833333333333333"/>
    <s v=""/>
    <n v="0.36111111111111105"/>
  </r>
  <r>
    <x v="14"/>
    <x v="0"/>
    <n v="0.22916666666666666"/>
    <n v="0.43541666666666667"/>
    <n v="0.44791666666666663"/>
    <n v="0.8833333333333333"/>
    <n v="9.375E-2"/>
    <n v="0.15476190476190474"/>
    <n v="0.20512820512820512"/>
    <n v="0.33205128205128204"/>
    <n v="0.38461538461538464"/>
    <n v="0.71666666666666667"/>
    <n v="6.8181818181818177E-2"/>
    <n v="0.17424242424242423"/>
    <n v="0.34215686274509804"/>
    <n v="0.46176470588235291"/>
    <n v="0.52058823529411757"/>
    <n v="0.98235294117647054"/>
    <n v="0.16071428571428573"/>
    <n v="0.23777777777777778"/>
  </r>
  <r>
    <x v="14"/>
    <x v="1"/>
    <n v="0.54166666666666663"/>
    <n v="0.74791666666666667"/>
    <n v="1.3854166666666665"/>
    <n v="2.1333333333333333"/>
    <n v="0.33333333333333331"/>
    <n v="0.2857142857142857"/>
    <n v="0.46666666666666667"/>
    <n v="0.67179487179487174"/>
    <n v="1.155128205128205"/>
    <n v="1.8269230769230766"/>
    <n v="0.33333333333333337"/>
    <n v="0.2484848484848485"/>
    <n v="0.51372549019607838"/>
    <n v="0.67647058823529427"/>
    <n v="1.2754901960784313"/>
    <n v="1.9519607843137252"/>
    <n v="0.30952380952380959"/>
    <n v="0.29333333333333333"/>
  </r>
  <r>
    <x v="14"/>
    <x v="2"/>
    <n v="0.34375"/>
    <n v="0.42708333333333331"/>
    <n v="0.90625"/>
    <n v="1.3333333333333333"/>
    <n v="0.17857142857142858"/>
    <n v="0.21428571428571427"/>
    <n v="0.31666666666666671"/>
    <n v="0.45512820512820507"/>
    <n v="0.75384615384615394"/>
    <n v="1.2089743589743589"/>
    <n v="0.15833333333333333"/>
    <n v="0.23030303030303029"/>
    <n v="0.33039215686274509"/>
    <n v="0.48039215686274506"/>
    <n v="0.76274509803921564"/>
    <n v="1.2431372549019608"/>
    <n v="0.1130952380952381"/>
    <n v="0.2688888888888889"/>
  </r>
  <r>
    <x v="14"/>
    <x v="9"/>
    <n v="0.41666666666666663"/>
    <n v="0.47857142857142859"/>
    <n v="0.4642857142857143"/>
    <n v="0.94285714285714273"/>
    <n v="0.41666666666666663"/>
    <n v="0.29761904761904762"/>
    <n v="0.36363636363636365"/>
    <n v="0.41666666666666663"/>
    <n v="0.41666666666666663"/>
    <n v="0.83333333333333326"/>
    <s v=""/>
    <n v="0.28787878787878785"/>
    <n v="0.37666666666666665"/>
    <n v="0.41555555555555557"/>
    <n v="0.55555555555555558"/>
    <n v="0.97111111111111126"/>
    <s v=""/>
    <n v="0.25444444444444447"/>
  </r>
  <r>
    <x v="14"/>
    <x v="5"/>
    <n v="0.66666666666666663"/>
    <n v="0.66666666666666663"/>
    <n v="1.25"/>
    <n v="1.9166666666666667"/>
    <n v="0.5"/>
    <n v="0.5"/>
    <n v="0.60606060606060597"/>
    <n v="0.6"/>
    <n v="1.1818181818181819"/>
    <n v="1.781818181818182"/>
    <s v=""/>
    <n v="0.46969696969696967"/>
    <n v="0.47777777777777775"/>
    <n v="0.51666666666666672"/>
    <n v="0.9"/>
    <n v="1.4166666666666667"/>
    <s v=""/>
    <n v="0.37777777777777771"/>
  </r>
  <r>
    <x v="14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2"/>
    <n v="0.16666666666666666"/>
    <n v="0.20833333333333334"/>
    <n v="0.375"/>
    <n v="0.58333333333333337"/>
    <s v=""/>
    <n v="0.16666666666666666"/>
    <n v="0.18333333333333332"/>
    <n v="0.21111111111111111"/>
    <n v="0.32222222222222219"/>
    <n v="0.53333333333333333"/>
    <s v=""/>
    <n v="0.18333333333333332"/>
    <n v="0.19102564102564104"/>
    <n v="0.31538461538461537"/>
    <n v="0.40256410256410258"/>
    <n v="0.71794871794871784"/>
    <s v=""/>
    <n v="0.19102564102564104"/>
  </r>
  <r>
    <x v="14"/>
    <x v="10"/>
    <n v="0.38541666666666663"/>
    <n v="0.38541666666666663"/>
    <n v="0.61458333333333326"/>
    <n v="1"/>
    <n v="0.15"/>
    <n v="0.38888888888888884"/>
    <n v="0.3833333333333333"/>
    <n v="0.3833333333333333"/>
    <n v="0.64166666666666661"/>
    <n v="1.0249999999999999"/>
    <s v=""/>
    <n v="0.32291666666666663"/>
    <n v="0.4102564102564103"/>
    <n v="0.4102564102564103"/>
    <n v="0.60897435897435892"/>
    <n v="1.0192307692307692"/>
    <s v=""/>
    <s v=""/>
  </r>
  <r>
    <x v="14"/>
    <x v="7"/>
    <n v="0.5714285714285714"/>
    <n v="0.6785714285714286"/>
    <n v="0.8571428571428571"/>
    <n v="1.5357142857142858"/>
    <n v="0.4"/>
    <n v="0.2857142857142857"/>
    <n v="0.44444444444444442"/>
    <n v="0.54305555555555551"/>
    <n v="0.63888888888888884"/>
    <n v="1.1819444444444445"/>
    <s v=""/>
    <n v="0.27777777777777773"/>
    <n v="0.38020833333333331"/>
    <n v="0.45416666666666672"/>
    <n v="0.60416666666666674"/>
    <n v="1.0583333333333333"/>
    <s v=""/>
    <n v="0.25520833333333331"/>
  </r>
  <r>
    <x v="15"/>
    <x v="0"/>
    <n v="0.22916666666666666"/>
    <n v="0.43541666666666667"/>
    <n v="0.44791666666666663"/>
    <n v="0.8833333333333333"/>
    <n v="9.375E-2"/>
    <n v="0.15476190476190474"/>
    <n v="0.33974358974358976"/>
    <n v="0.47051282051282056"/>
    <n v="0.55769230769230771"/>
    <n v="1.0282051282051281"/>
    <n v="0.15909090909090909"/>
    <n v="0.2424242424242424"/>
    <n v="0.35686274509803922"/>
    <n v="0.47647058823529409"/>
    <n v="0.53529411764705881"/>
    <n v="1.0117647058823529"/>
    <n v="0.17307692307692307"/>
    <n v="0.25444444444444447"/>
  </r>
  <r>
    <x v="15"/>
    <x v="1"/>
    <n v="0.54166666666666663"/>
    <n v="0.62291666666666667"/>
    <n v="1.3854166666666665"/>
    <n v="2.0083333333333333"/>
    <n v="0.33333333333333331"/>
    <n v="0.2857142857142857"/>
    <n v="0.58205128205128198"/>
    <n v="0.71794871794871784"/>
    <n v="1.3858974358974359"/>
    <n v="2.103846153846153"/>
    <n v="0.4333333333333334"/>
    <n v="0.29393939393939394"/>
    <n v="0.53333333333333333"/>
    <n v="0.63725490196078438"/>
    <n v="1.2950980392156861"/>
    <n v="1.9323529411764702"/>
    <n v="0.30952380952380959"/>
    <n v="0.31555555555555553"/>
  </r>
  <r>
    <x v="15"/>
    <x v="2"/>
    <n v="0.38541666666666669"/>
    <n v="0.46875"/>
    <n v="0.98958333333333337"/>
    <n v="1.4583333333333333"/>
    <n v="0.22619047619047619"/>
    <n v="0.21428571428571427"/>
    <n v="0.31666666666666671"/>
    <n v="0.47435897435897434"/>
    <n v="0.75384615384615394"/>
    <n v="1.2282051282051281"/>
    <n v="0.15833333333333333"/>
    <n v="0.23030303030303029"/>
    <n v="0.33039215686274509"/>
    <n v="0.48039215686274506"/>
    <n v="0.76274509803921564"/>
    <n v="1.2431372549019608"/>
    <n v="0.1130952380952381"/>
    <n v="0.2688888888888889"/>
  </r>
  <r>
    <x v="15"/>
    <x v="9"/>
    <n v="0.43055555555555552"/>
    <n v="0.47500000000000003"/>
    <n v="0.4861111111111111"/>
    <n v="0.96111111111111092"/>
    <n v="0.41666666666666663"/>
    <n v="0.29166666666666669"/>
    <n v="0.36969696969696969"/>
    <n v="0.40757575757575759"/>
    <n v="0.47727272727272729"/>
    <n v="0.88484848484848477"/>
    <s v=""/>
    <n v="0.29393939393939394"/>
    <n v="0.37976190476190474"/>
    <n v="0.40952380952380951"/>
    <n v="0.5714285714285714"/>
    <n v="0.98095238095238102"/>
    <s v=""/>
    <n v="0.24880952380952381"/>
  </r>
  <r>
    <x v="15"/>
    <x v="4"/>
    <n v="0.36458333333333331"/>
    <n v="0.36458333333333331"/>
    <n v="0.48958333333333331"/>
    <n v="0.85416666666666663"/>
    <n v="0.20833333333333331"/>
    <n v="0.29761904761904756"/>
    <n v="0.31805555555555559"/>
    <n v="0.33888888888888885"/>
    <n v="0.54305555555555551"/>
    <n v="0.88194444444444431"/>
    <n v="0.26666666666666666"/>
    <n v="0.22575757575757577"/>
    <n v="0.30625000000000002"/>
    <n v="0.32187500000000002"/>
    <n v="0.53749999999999998"/>
    <n v="0.85937499999999989"/>
    <s v=""/>
    <n v="0.23777777777777778"/>
  </r>
  <r>
    <x v="15"/>
    <x v="5"/>
    <n v="0.79166666666666663"/>
    <n v="0.79166666666666663"/>
    <n v="1.625"/>
    <n v="2.4166666666666665"/>
    <n v="0.5"/>
    <n v="0.54166666666666663"/>
    <n v="0.60606060606060597"/>
    <n v="0.61363636363636365"/>
    <n v="1.1818181818181819"/>
    <n v="1.7954545454545454"/>
    <s v=""/>
    <n v="0.46969696969696967"/>
    <n v="0.47777777777777775"/>
    <n v="0.51666666666666672"/>
    <n v="0.9"/>
    <n v="1.4166666666666667"/>
    <s v=""/>
    <n v="0.37777777777777771"/>
  </r>
  <r>
    <x v="15"/>
    <x v="12"/>
    <n v="0.1"/>
    <n v="0.15"/>
    <n v="0.3"/>
    <n v="0.45"/>
    <s v=""/>
    <n v="0.1"/>
    <n v="0.12777777777777777"/>
    <n v="0.17777777777777778"/>
    <n v="0.23888888888888887"/>
    <n v="0.41666666666666669"/>
    <s v=""/>
    <n v="0.12777777777777777"/>
    <n v="0.15256410256410258"/>
    <n v="0.27692307692307694"/>
    <n v="0.34487179487179487"/>
    <n v="0.6217948717948717"/>
    <s v=""/>
    <n v="0.15256410256410258"/>
  </r>
  <r>
    <x v="15"/>
    <x v="13"/>
    <n v="0.59722222222222221"/>
    <n v="0.81944444444444453"/>
    <n v="0.76388888888888895"/>
    <n v="1.5833333333333337"/>
    <n v="0.20833333333333334"/>
    <n v="0.46666666666666662"/>
    <n v="0.41666666666666663"/>
    <n v="0.53787878787878785"/>
    <n v="0.78030303030303017"/>
    <n v="1.3181818181818183"/>
    <n v="0.32142857142857145"/>
    <n v="0.23333333333333331"/>
    <n v="0.36111111111111105"/>
    <n v="0.53333333333333333"/>
    <n v="0.6777777777777777"/>
    <n v="1.211111111111111"/>
    <s v=""/>
    <s v=""/>
  </r>
  <r>
    <x v="15"/>
    <x v="10"/>
    <n v="0.44047619047619041"/>
    <n v="0.44047619047619041"/>
    <n v="0.70238095238095233"/>
    <n v="1.1428571428571428"/>
    <n v="0.15"/>
    <n v="0.46666666666666662"/>
    <n v="0.48333333333333339"/>
    <n v="0.48333333333333339"/>
    <n v="0.74166666666666659"/>
    <n v="1.2250000000000001"/>
    <s v=""/>
    <n v="0.44791666666666663"/>
    <n v="0.44444444444444448"/>
    <n v="0.44444444444444448"/>
    <n v="0.65972222222222221"/>
    <n v="1.1041666666666667"/>
    <s v=""/>
    <s v=""/>
  </r>
  <r>
    <x v="15"/>
    <x v="7"/>
    <n v="0.40476190476190471"/>
    <n v="0.51190476190476186"/>
    <n v="0.61904761904761896"/>
    <n v="1.1309523809523809"/>
    <n v="0.2"/>
    <n v="0.26190476190476192"/>
    <n v="0.34027777777777773"/>
    <n v="0.43888888888888888"/>
    <n v="0.51388888888888884"/>
    <n v="0.95277777777777783"/>
    <s v=""/>
    <n v="0.25694444444444442"/>
    <n v="0.28645833333333331"/>
    <n v="0.40208333333333335"/>
    <n v="0.47916666666666669"/>
    <n v="0.88124999999999998"/>
    <s v=""/>
    <n v="0.22395833333333331"/>
  </r>
  <r>
    <x v="16"/>
    <x v="0"/>
    <n v="0.20370370370370369"/>
    <n v="0.26481481481481484"/>
    <n v="0.31481481481481477"/>
    <n v="0.57962962962962961"/>
    <n v="9.375E-2"/>
    <n v="0.13541666666666666"/>
    <n v="0.33205128205128204"/>
    <n v="0.37820512820512825"/>
    <n v="0.48846153846153845"/>
    <n v="0.86666666666666659"/>
    <n v="0.17499999999999999"/>
    <n v="0.23333333333333336"/>
    <n v="0.35555555555555546"/>
    <n v="0.44444444444444442"/>
    <n v="0.46851851851851856"/>
    <n v="0.91296296296296275"/>
    <n v="0.22023809523809521"/>
    <n v="0.20729166666666668"/>
  </r>
  <r>
    <x v="16"/>
    <x v="1"/>
    <n v="0.60185185185185175"/>
    <n v="0.75925925925925908"/>
    <n v="1.4907407407407405"/>
    <n v="2.2499999999999996"/>
    <n v="0.47619047619047622"/>
    <n v="0.26041666666666663"/>
    <n v="0.61410256410256403"/>
    <n v="0.73846153846153861"/>
    <n v="1.4371794871794872"/>
    <n v="2.175641025641025"/>
    <n v="0.4333333333333334"/>
    <n v="0.33181818181818179"/>
    <n v="0.61944444444444446"/>
    <n v="0.72777777777777786"/>
    <n v="1.6490740740740741"/>
    <n v="2.3768518518518515"/>
    <n v="0.31111111111111106"/>
    <n v="0.40520833333333334"/>
  </r>
  <r>
    <x v="16"/>
    <x v="2"/>
    <n v="0.43518518518518517"/>
    <n v="0.59259259259259256"/>
    <n v="1"/>
    <n v="1.5925925925925926"/>
    <n v="0.22619047619047619"/>
    <n v="0.29166666666666663"/>
    <n v="0.34230769230769226"/>
    <n v="0.48076923076923078"/>
    <n v="0.85641025641025648"/>
    <n v="1.3371794871794871"/>
    <n v="0.15833333333333333"/>
    <n v="0.26060606060606056"/>
    <n v="0.46944444444444439"/>
    <n v="0.5972222222222221"/>
    <n v="1.2574074074074075"/>
    <n v="1.8546296296296296"/>
    <n v="0.19444444444444445"/>
    <n v="0.34583333333333333"/>
  </r>
  <r>
    <x v="16"/>
    <x v="4"/>
    <n v="0.32407407407407407"/>
    <n v="0.35185185185185186"/>
    <n v="0.43518518518518517"/>
    <n v="0.78703703703703698"/>
    <n v="0.20833333333333331"/>
    <n v="0.26041666666666663"/>
    <n v="0.34583333333333338"/>
    <n v="0.3666666666666667"/>
    <n v="0.65416666666666667"/>
    <n v="1.0208333333333333"/>
    <n v="0.22222222222222221"/>
    <n v="0.25606060606060604"/>
    <n v="0.33725490196078428"/>
    <n v="0.39117647058823524"/>
    <n v="0.55490196078431375"/>
    <n v="0.94607843137254899"/>
    <s v=""/>
    <n v="0.25416666666666665"/>
  </r>
  <r>
    <x v="16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13"/>
    <n v="0.51190476190476197"/>
    <n v="0.51190476190476197"/>
    <n v="0.65476190476190488"/>
    <n v="1.1666666666666667"/>
    <n v="0.25"/>
    <n v="0.38888888888888884"/>
    <n v="0.41666666666666663"/>
    <n v="0.41666666666666663"/>
    <n v="0.78030303030303017"/>
    <n v="1.196969696969697"/>
    <s v=""/>
    <n v="0.25925925925925924"/>
    <n v="0.39444444444444443"/>
    <n v="0.51111111111111107"/>
    <n v="0.74444444444444458"/>
    <n v="1.2555555555555555"/>
    <s v=""/>
    <s v=""/>
  </r>
  <r>
    <x v="16"/>
    <x v="10"/>
    <n v="0.34722222222222215"/>
    <n v="0.34722222222222215"/>
    <n v="0.65277777777777779"/>
    <n v="1"/>
    <n v="0.15"/>
    <n v="0.33333333333333331"/>
    <n v="0.38333333333333336"/>
    <n v="0.38333333333333336"/>
    <n v="0.64166666666666661"/>
    <n v="1.0249999999999999"/>
    <s v=""/>
    <n v="0.32291666666666663"/>
    <n v="0.33333333333333337"/>
    <n v="0.37179487179487186"/>
    <n v="0.53205128205128205"/>
    <n v="0.90384615384615385"/>
    <s v=""/>
    <s v=""/>
  </r>
  <r>
    <x v="16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0.12037037037037036"/>
    <n v="0.17592592592592593"/>
    <n v="0.14814814814814814"/>
    <n v="0.32407407407407407"/>
    <n v="0"/>
    <n v="0.13541666666666666"/>
    <n v="0.35128205128205126"/>
    <n v="0.39358974358974358"/>
    <n v="0.44999999999999996"/>
    <n v="0.84358974358974359"/>
    <n v="0.15"/>
    <n v="0.25555555555555559"/>
    <n v="0.33235294117647052"/>
    <n v="0.42352941176470582"/>
    <n v="0.40784313725490196"/>
    <n v="0.83137254901960767"/>
    <n v="0.17948717948717946"/>
    <n v="0.20729166666666668"/>
  </r>
  <r>
    <x v="17"/>
    <x v="1"/>
    <n v="0.60185185185185175"/>
    <n v="0.75925925925925908"/>
    <n v="1.4907407407407405"/>
    <n v="2.2499999999999996"/>
    <n v="0.47619047619047622"/>
    <n v="0.26041666666666663"/>
    <n v="0.65256410256410247"/>
    <n v="0.77692307692307705"/>
    <n v="1.5910256410256411"/>
    <n v="2.3679487179487175"/>
    <n v="0.4333333333333334"/>
    <n v="0.34583333333333338"/>
    <n v="0.65588235294117647"/>
    <n v="0.77058823529411768"/>
    <n v="1.746078431372549"/>
    <n v="2.5166666666666666"/>
    <n v="0.33333333333333331"/>
    <n v="0.40520833333333334"/>
  </r>
  <r>
    <x v="17"/>
    <x v="2"/>
    <n v="0.40740740740740738"/>
    <n v="0.56481481481481477"/>
    <n v="0.97222222222222221"/>
    <n v="1.537037037037037"/>
    <n v="0.19047619047619047"/>
    <n v="0.29166666666666663"/>
    <n v="0.36153846153846148"/>
    <n v="0.53846153846153844"/>
    <n v="0.87564102564102575"/>
    <n v="1.4141025641025644"/>
    <n v="0.13333333333333333"/>
    <n v="0.2805555555555555"/>
    <n v="0.48235294117647054"/>
    <n v="0.61764705882352933"/>
    <n v="1.3166666666666669"/>
    <n v="1.9343137254901961"/>
    <n v="0.19047619047619047"/>
    <n v="0.34583333333333333"/>
  </r>
  <r>
    <x v="17"/>
    <x v="9"/>
    <n v="0.36458333333333331"/>
    <n v="0.38541666666666663"/>
    <n v="0.40625"/>
    <n v="0.79166666666666652"/>
    <n v="0.20833333333333331"/>
    <n v="0.26041666666666663"/>
    <n v="0.38055555555555554"/>
    <n v="0.4069444444444445"/>
    <n v="0.60416666666666663"/>
    <n v="1.0111111111111113"/>
    <s v=""/>
    <n v="0.22777777777777777"/>
    <n v="0.4211111111111111"/>
    <n v="0.44222222222222218"/>
    <n v="0.6333333333333333"/>
    <n v="1.0755555555555556"/>
    <s v=""/>
    <n v="0.23222222222222222"/>
  </r>
  <r>
    <x v="17"/>
    <x v="4"/>
    <n v="0.37962962962962959"/>
    <n v="0.40740740740740744"/>
    <n v="0.65740740740740733"/>
    <n v="1.0648148148148147"/>
    <n v="0.33333333333333331"/>
    <n v="0.23148148148148145"/>
    <n v="0.38750000000000001"/>
    <n v="0.40833333333333338"/>
    <n v="0.6958333333333333"/>
    <n v="1.1041666666666665"/>
    <s v=""/>
    <n v="0.27638888888888891"/>
    <n v="0.35833333333333328"/>
    <n v="0.41562499999999997"/>
    <n v="0.58958333333333335"/>
    <n v="1.0052083333333333"/>
    <s v=""/>
    <n v="0.25416666666666665"/>
  </r>
  <r>
    <x v="17"/>
    <x v="5"/>
    <n v="0.5"/>
    <n v="0.5"/>
    <n v="1"/>
    <n v="1.5"/>
    <n v="0.25"/>
    <n v="0.4375"/>
    <n v="0.40972222222222215"/>
    <n v="0.45833333333333331"/>
    <n v="0.77083333333333337"/>
    <n v="1.2291666666666667"/>
    <s v=""/>
    <n v="0.36805555555555552"/>
    <n v="0.33854166666666663"/>
    <n v="0.40625"/>
    <n v="0.609375"/>
    <n v="1.015625"/>
    <s v=""/>
    <n v="0.30729166666666663"/>
  </r>
  <r>
    <x v="17"/>
    <x v="12"/>
    <n v="0.125"/>
    <n v="0.125"/>
    <n v="0.29166666666666669"/>
    <n v="0.41666666666666669"/>
    <s v=""/>
    <n v="0.125"/>
    <n v="0.16499999999999998"/>
    <n v="0.28500000000000003"/>
    <n v="0.41500000000000004"/>
    <n v="0.7"/>
    <s v=""/>
    <n v="0.16499999999999998"/>
    <n v="0.15256410256410258"/>
    <n v="0.25769230769230772"/>
    <n v="0.34487179487179487"/>
    <n v="0.60256410256410253"/>
    <s v=""/>
    <n v="0.15256410256410258"/>
  </r>
  <r>
    <x v="17"/>
    <x v="10"/>
    <n v="0.38888888888888884"/>
    <n v="0.38888888888888884"/>
    <n v="0.69444444444444431"/>
    <n v="1.0833333333333333"/>
    <n v="0.2"/>
    <n v="0.26666666666666666"/>
    <n v="0.39814814814814814"/>
    <n v="0.39814814814814814"/>
    <n v="0.68518518518518512"/>
    <n v="1.0833333333333333"/>
    <s v=""/>
    <n v="0.32291666666666663"/>
    <s v=""/>
    <s v=""/>
    <s v=""/>
    <s v=""/>
    <s v=""/>
    <s v=""/>
  </r>
  <r>
    <x v="17"/>
    <x v="7"/>
    <n v="0.33333333333333331"/>
    <n v="0.40740740740740738"/>
    <n v="0.48148148148148145"/>
    <n v="0.88888888888888884"/>
    <n v="0.2"/>
    <n v="0.22222222222222221"/>
    <n v="0.3141025641025641"/>
    <n v="0.38589743589743597"/>
    <n v="0.51282051282051289"/>
    <n v="0.89871794871794874"/>
    <s v=""/>
    <n v="0.23717948717948717"/>
    <n v="0.25520833333333331"/>
    <n v="0.35520833333333335"/>
    <n v="0.41666666666666669"/>
    <n v="0.77187499999999998"/>
    <s v=""/>
    <n v="0.20555555555555555"/>
  </r>
  <r>
    <x v="18"/>
    <x v="0"/>
    <n v="0.12037037037037036"/>
    <n v="0.17592592592592593"/>
    <n v="0.18518518518518517"/>
    <n v="0.3611111111111111"/>
    <n v="0"/>
    <n v="0.13541666666666666"/>
    <n v="0.32564102564102565"/>
    <n v="0.39358974358974363"/>
    <n v="0.42435897435897435"/>
    <n v="0.81794871794871793"/>
    <n v="0.15"/>
    <n v="0.22777777777777777"/>
    <n v="0.3322916666666666"/>
    <n v="0.42916666666666664"/>
    <n v="0.41250000000000003"/>
    <n v="0.84166666666666656"/>
    <n v="0.19444444444444442"/>
    <n v="0.19888888888888889"/>
  </r>
  <r>
    <x v="18"/>
    <x v="1"/>
    <n v="0.53518518518518521"/>
    <n v="0.66666666666666652"/>
    <n v="1.4462962962962962"/>
    <n v="2.1129629629629627"/>
    <n v="0.3888888888888889"/>
    <n v="0.31041666666666667"/>
    <n v="0.57564102564102559"/>
    <n v="0.67435897435897441"/>
    <n v="1.5141025641025641"/>
    <n v="2.1884615384615382"/>
    <n v="0.33333333333333337"/>
    <n v="0.34583333333333338"/>
    <n v="0.63437500000000002"/>
    <n v="0.73541666666666672"/>
    <n v="1.7927083333333333"/>
    <n v="2.5281249999999997"/>
    <n v="0.28205128205128205"/>
    <n v="0.43222222222222223"/>
  </r>
  <r>
    <x v="18"/>
    <x v="2"/>
    <n v="0.42962962962962964"/>
    <n v="0.60185185185185175"/>
    <n v="1.0611111111111111"/>
    <n v="1.6629629629629628"/>
    <n v="0.22222222222222221"/>
    <n v="0.31666666666666665"/>
    <n v="0.4128205128205128"/>
    <n v="0.58974358974358965"/>
    <n v="0.97820512820512817"/>
    <n v="1.5679487179487179"/>
    <n v="0.13333333333333333"/>
    <n v="0.33611111111111108"/>
    <n v="0.51249999999999996"/>
    <n v="0.65624999999999989"/>
    <n v="1.3989583333333335"/>
    <n v="2.0552083333333333"/>
    <n v="0.20512820512820512"/>
    <n v="0.36888888888888888"/>
  </r>
  <r>
    <x v="18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9"/>
    <n v="0.36458333333333331"/>
    <n v="0.40416666666666662"/>
    <n v="0.4375"/>
    <n v="0.84166666666666656"/>
    <n v="0.20833333333333331"/>
    <n v="0.26041666666666663"/>
    <n v="0.38055555555555554"/>
    <n v="0.4069444444444445"/>
    <n v="0.60416666666666663"/>
    <n v="1.0111111111111113"/>
    <s v=""/>
    <n v="0.22777777777777777"/>
    <n v="0.43333333333333329"/>
    <n v="0.45595238095238094"/>
    <n v="0.6607142857142857"/>
    <n v="1.1166666666666667"/>
    <s v=""/>
    <n v="0.23095238095238096"/>
  </r>
  <r>
    <x v="18"/>
    <x v="4"/>
    <n v="0.39583333333333331"/>
    <n v="0.42708333333333337"/>
    <n v="0.70833333333333326"/>
    <n v="1.1354166666666665"/>
    <n v="0.33333333333333331"/>
    <n v="0.22916666666666666"/>
    <n v="0.38750000000000001"/>
    <n v="0.40833333333333338"/>
    <n v="0.6958333333333333"/>
    <n v="1.1041666666666665"/>
    <s v=""/>
    <n v="0.27638888888888891"/>
    <n v="0.36555555555555552"/>
    <n v="0.42666666666666664"/>
    <n v="0.61222222222222222"/>
    <n v="1.0388888888888888"/>
    <s v=""/>
    <n v="0.25444444444444447"/>
  </r>
  <r>
    <x v="18"/>
    <x v="12"/>
    <n v="0.10833333333333334"/>
    <n v="0.10833333333333334"/>
    <n v="0.10833333333333334"/>
    <n v="0.21666666666666667"/>
    <s v=""/>
    <n v="0.10833333333333334"/>
    <n v="0.14833333333333334"/>
    <n v="0.28500000000000003"/>
    <n v="0.29833333333333334"/>
    <n v="0.58333333333333326"/>
    <s v=""/>
    <n v="0.14833333333333334"/>
    <n v="0.12361111111111112"/>
    <n v="0.23750000000000002"/>
    <n v="0.24861111111111112"/>
    <n v="0.4861111111111111"/>
    <s v=""/>
    <n v="0.12361111111111112"/>
  </r>
  <r>
    <x v="18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13"/>
    <n v="0.54166666666666663"/>
    <n v="0.54166666666666663"/>
    <n v="1.0416666666666665"/>
    <n v="1.5833333333333335"/>
    <n v="0.4"/>
    <n v="0.29166666666666663"/>
    <n v="0.38888888888888884"/>
    <n v="0.49305555555555552"/>
    <n v="0.72222222222222221"/>
    <n v="1.2152777777777777"/>
    <s v=""/>
    <n v="0.2424242424242424"/>
    <n v="0.40476190476190471"/>
    <n v="0.52976190476190477"/>
    <n v="0.77976190476190488"/>
    <n v="1.3095238095238095"/>
    <s v=""/>
    <s v=""/>
  </r>
  <r>
    <x v="18"/>
    <x v="7"/>
    <n v="0.25925925925925924"/>
    <n v="0.36296296296296293"/>
    <n v="0.29629629629629628"/>
    <n v="0.65925925925925932"/>
    <n v="0.25"/>
    <n v="0.14814814814814814"/>
    <n v="0.23717948717948717"/>
    <n v="0.30897435897435904"/>
    <n v="0.35897435897435898"/>
    <n v="0.66794871794871802"/>
    <s v=""/>
    <n v="0.16025641025641024"/>
    <n v="0.20555555555555555"/>
    <n v="0.31222222222222223"/>
    <n v="0.31111111111111112"/>
    <n v="0.62333333333333329"/>
    <s v=""/>
    <n v="0.14880952380952378"/>
  </r>
  <r>
    <x v="18"/>
    <x v="10"/>
    <n v="0.43055555555555552"/>
    <n v="0.43055555555555552"/>
    <n v="0.86111111111111105"/>
    <n v="1.2916666666666667"/>
    <n v="0.2"/>
    <n v="0.31666666666666665"/>
    <n v="0.45370370370370378"/>
    <n v="0.45370370370370378"/>
    <n v="0.7407407407407407"/>
    <n v="1.1944444444444444"/>
    <s v=""/>
    <n v="0.36904761904761901"/>
    <s v=""/>
    <s v=""/>
    <s v=""/>
    <s v=""/>
    <s v=""/>
    <s v=""/>
  </r>
  <r>
    <x v="18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0.31481481481481483"/>
    <n v="0.32037037037037036"/>
    <n v="0.43518518518518517"/>
    <n v="0.75555555555555554"/>
    <n v="0.14285714285714285"/>
    <n v="0.22916666666666666"/>
    <n v="0.34487179487179487"/>
    <n v="0.37435897435897431"/>
    <n v="0.44358974358974357"/>
    <n v="0.81794871794871793"/>
    <n v="0.16666666666666666"/>
    <n v="0.24861111111111112"/>
    <n v="0.3544444444444444"/>
    <n v="0.4244444444444444"/>
    <n v="0.44000000000000006"/>
    <n v="0.86444444444444435"/>
    <s v=""/>
    <n v="0.21309523809523809"/>
  </r>
  <r>
    <x v="19"/>
    <x v="1"/>
    <n v="0.5537037037037037"/>
    <n v="0.69629629629629619"/>
    <n v="1.3537037037037036"/>
    <n v="2.0499999999999994"/>
    <n v="0.5"/>
    <n v="0.24791666666666667"/>
    <n v="0.49871794871794872"/>
    <n v="0.59743589743589731"/>
    <n v="1.2448717948717949"/>
    <n v="1.842307692307692"/>
    <n v="0.3"/>
    <n v="0.2902777777777778"/>
    <n v="0.58777777777777773"/>
    <n v="0.69555555555555559"/>
    <n v="1.6566666666666667"/>
    <n v="2.3522222222222222"/>
    <n v="0.27777777777777773"/>
    <n v="0.39166666666666666"/>
  </r>
  <r>
    <x v="19"/>
    <x v="2"/>
    <n v="0.3925925925925926"/>
    <n v="0.59259259259259256"/>
    <n v="0.91296296296296298"/>
    <n v="1.5055555555555555"/>
    <n v="0.16666666666666666"/>
    <n v="0.31666666666666665"/>
    <n v="0.38717948717948719"/>
    <n v="0.5641025641025641"/>
    <n v="0.87564102564102564"/>
    <n v="1.4397435897435895"/>
    <n v="0.1"/>
    <n v="0.33611111111111108"/>
    <n v="0.52444444444444438"/>
    <n v="0.67777777777777759"/>
    <n v="1.4033333333333335"/>
    <n v="2.0811111111111114"/>
    <n v="0.19444444444444442"/>
    <n v="0.39523809523809522"/>
  </r>
  <r>
    <x v="19"/>
    <x v="9"/>
    <n v="0.3520833333333333"/>
    <n v="0.37083333333333335"/>
    <n v="0.5"/>
    <n v="0.87083333333333335"/>
    <n v="0.1111111111111111"/>
    <n v="0.31041666666666667"/>
    <n v="0.36969696969696969"/>
    <n v="0.38333333333333336"/>
    <n v="0.61363636363636365"/>
    <n v="0.99696969696969717"/>
    <s v=""/>
    <n v="0.2484848484848485"/>
    <n v="0.42820512820512818"/>
    <n v="0.43974358974358968"/>
    <n v="0.67307692307692313"/>
    <n v="1.1128205128205129"/>
    <s v=""/>
    <n v="0.24871794871794872"/>
  </r>
  <r>
    <x v="19"/>
    <x v="4"/>
    <n v="0.32083333333333336"/>
    <n v="0.35208333333333336"/>
    <n v="0.65833333333333333"/>
    <n v="1.0104166666666665"/>
    <n v="0.44444444444444442"/>
    <n v="0.15416666666666667"/>
    <n v="0.3041666666666667"/>
    <n v="0.32500000000000001"/>
    <n v="0.61249999999999993"/>
    <n v="0.93749999999999989"/>
    <s v=""/>
    <n v="0.19305555555555556"/>
    <n v="0.32023809523809516"/>
    <n v="0.38571428571428568"/>
    <n v="0.58452380952380956"/>
    <n v="0.97023809523809512"/>
    <s v=""/>
    <n v="0.2011904761904762"/>
  </r>
  <r>
    <x v="19"/>
    <x v="5"/>
    <n v="0.4907407407407407"/>
    <n v="0.5"/>
    <n v="0.86111111111111116"/>
    <n v="1.3611111111111112"/>
    <n v="0.25"/>
    <n v="0.43518518518518517"/>
    <n v="0.37820512820512814"/>
    <n v="0.42307692307692307"/>
    <n v="0.63461538461538458"/>
    <n v="1.0576923076923077"/>
    <s v=""/>
    <n v="0.3397435897435897"/>
    <n v="0.32777777777777772"/>
    <n v="0.4"/>
    <n v="0.55000000000000004"/>
    <n v="0.95"/>
    <s v=""/>
    <n v="0.2944444444444444"/>
  </r>
  <r>
    <x v="19"/>
    <x v="12"/>
    <n v="0.10833333333333334"/>
    <n v="0.14166666666666669"/>
    <n v="0.10833333333333334"/>
    <n v="0.25"/>
    <s v=""/>
    <n v="0.10833333333333334"/>
    <n v="0.14833333333333334"/>
    <n v="0.28500000000000003"/>
    <n v="0.29833333333333334"/>
    <n v="0.58333333333333326"/>
    <s v=""/>
    <n v="0.14833333333333334"/>
    <s v=""/>
    <s v=""/>
    <s v=""/>
    <s v=""/>
    <s v=""/>
    <s v=""/>
  </r>
  <r>
    <x v="19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10"/>
    <n v="0.34722222222222227"/>
    <n v="0.34722222222222227"/>
    <n v="0.52777777777777779"/>
    <n v="0.875"/>
    <n v="0.125"/>
    <n v="0.31666666666666665"/>
    <n v="0.32291666666666669"/>
    <n v="0.32291666666666669"/>
    <n v="0.45833333333333331"/>
    <n v="0.78125"/>
    <s v=""/>
    <s v=""/>
    <s v=""/>
    <s v=""/>
    <s v=""/>
    <s v=""/>
    <s v=""/>
    <s v=""/>
  </r>
  <r>
    <x v="19"/>
    <x v="7"/>
    <n v="0.28703703703703698"/>
    <n v="0.39074074074074072"/>
    <n v="0.35185185185185186"/>
    <n v="0.74259259259259258"/>
    <n v="0.2"/>
    <n v="0.1759259259259259"/>
    <n v="0.23717948717948717"/>
    <n v="0.36025641025641025"/>
    <n v="0.35897435897435898"/>
    <n v="0.71923076923076923"/>
    <s v=""/>
    <n v="0.16025641025641024"/>
    <n v="0.22023809523809521"/>
    <n v="0.33452380952380956"/>
    <n v="0.33333333333333337"/>
    <n v="0.66785714285714282"/>
    <s v=""/>
    <n v="0.16025641025641024"/>
  </r>
  <r>
    <x v="20"/>
    <x v="0"/>
    <n v="0.35416666666666669"/>
    <n v="0.36041666666666666"/>
    <n v="0.48958333333333331"/>
    <n v="0.85"/>
    <n v="0.16666666666666666"/>
    <n v="0.26190476190476192"/>
    <n v="0.38333333333333336"/>
    <n v="0.46410256410256412"/>
    <n v="0.48205128205128206"/>
    <n v="0.94615384615384623"/>
    <n v="0.22222222222222221"/>
    <n v="0.24861111111111112"/>
    <n v="0.37976190476190469"/>
    <n v="0.45476190476190476"/>
    <n v="0.47142857142857147"/>
    <n v="0.92619047619047612"/>
    <s v=""/>
    <n v="0.2294871794871795"/>
  </r>
  <r>
    <x v="20"/>
    <x v="1"/>
    <n v="0.43541666666666667"/>
    <n v="0.57499999999999996"/>
    <n v="0.8979166666666667"/>
    <n v="1.4729166666666664"/>
    <n v="0.4"/>
    <n v="0.2119047619047619"/>
    <n v="0.48589743589743589"/>
    <n v="0.57179487179487176"/>
    <n v="1.2192307692307691"/>
    <n v="1.7910256410256411"/>
    <n v="0.23333333333333331"/>
    <n v="0.33194444444444443"/>
    <n v="0.52261904761904765"/>
    <n v="0.6261904761904763"/>
    <n v="1.4178571428571429"/>
    <n v="2.0440476190476189"/>
    <n v="0.2121212121212121"/>
    <n v="0.38333333333333336"/>
  </r>
  <r>
    <x v="20"/>
    <x v="2"/>
    <n v="0.37916666666666665"/>
    <n v="0.58333333333333326"/>
    <n v="0.90208333333333335"/>
    <n v="1.4854166666666666"/>
    <n v="0.2"/>
    <n v="0.29047619047619044"/>
    <n v="0.45128205128205134"/>
    <n v="0.61538461538461542"/>
    <n v="1.1576923076923078"/>
    <n v="1.7730769230769228"/>
    <n v="0.13333333333333333"/>
    <n v="0.37777777777777777"/>
    <n v="0.5261904761904761"/>
    <n v="0.67857142857142849"/>
    <n v="1.4321428571428574"/>
    <n v="2.1107142857142858"/>
    <n v="0.2121212121212121"/>
    <n v="0.38717948717948719"/>
  </r>
  <r>
    <x v="20"/>
    <x v="9"/>
    <n v="0.40238095238095234"/>
    <n v="0.4238095238095238"/>
    <n v="0.5714285714285714"/>
    <n v="0.99523809523809526"/>
    <n v="0.1111111111111111"/>
    <n v="0.35476190476190478"/>
    <n v="0.4151515151515151"/>
    <n v="0.42878787878787877"/>
    <n v="0.65909090909090906"/>
    <n v="1.0878787878787879"/>
    <s v=""/>
    <n v="0.29393939393939394"/>
    <n v="0.46388888888888885"/>
    <n v="0.47638888888888881"/>
    <n v="0.72916666666666663"/>
    <n v="1.2055555555555555"/>
    <s v=""/>
    <n v="0.26944444444444443"/>
  </r>
  <r>
    <x v="20"/>
    <x v="4"/>
    <n v="0.31904761904761908"/>
    <n v="0.35476190476190478"/>
    <n v="0.70476190476190481"/>
    <n v="1.0595238095238095"/>
    <n v="0.44444444444444442"/>
    <n v="0.12857142857142859"/>
    <n v="0.34583333333333327"/>
    <n v="0.36666666666666664"/>
    <n v="0.65416666666666667"/>
    <n v="1.0208333333333333"/>
    <s v=""/>
    <n v="0.20694444444444446"/>
    <n v="0.31923076923076921"/>
    <n v="0.38974358974358975"/>
    <n v="0.60384615384615381"/>
    <n v="0.9935897435897435"/>
    <s v=""/>
    <n v="0.19102564102564104"/>
  </r>
  <r>
    <x v="20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13"/>
    <n v="0.41666666666666663"/>
    <n v="0.41666666666666663"/>
    <n v="0.91666666666666663"/>
    <n v="1.3333333333333335"/>
    <n v="0.5"/>
    <n v="0.16666666666666666"/>
    <n v="0.35897435897435892"/>
    <n v="0.49358974358974356"/>
    <n v="0.76282051282051289"/>
    <n v="1.2564102564102564"/>
    <s v=""/>
    <n v="0.18055555555555555"/>
    <n v="0.35897435897435892"/>
    <n v="0.49358974358974356"/>
    <n v="0.76282051282051289"/>
    <n v="1.2564102564102564"/>
    <s v=""/>
    <s v=""/>
  </r>
  <r>
    <x v="20"/>
    <x v="10"/>
    <n v="0.41666666666666669"/>
    <n v="0.41666666666666669"/>
    <n v="0.6333333333333333"/>
    <n v="1.05"/>
    <n v="0.16666666666666666"/>
    <n v="0.39583333333333331"/>
    <n v="0.32291666666666669"/>
    <n v="0.38541666666666669"/>
    <n v="0.45833333333333331"/>
    <n v="0.84375"/>
    <s v=""/>
    <s v=""/>
    <s v=""/>
    <s v=""/>
    <s v=""/>
    <s v=""/>
    <s v=""/>
    <s v=""/>
  </r>
  <r>
    <x v="20"/>
    <x v="7"/>
    <n v="0.32291666666666663"/>
    <n v="0.43958333333333333"/>
    <n v="0.39583333333333331"/>
    <n v="0.8354166666666667"/>
    <n v="0.25"/>
    <n v="0.19791666666666663"/>
    <n v="0.25694444444444442"/>
    <n v="0.39027777777777778"/>
    <n v="0.3888888888888889"/>
    <n v="0.77916666666666667"/>
    <s v=""/>
    <n v="0.17361111111111108"/>
    <n v="0.23717948717948717"/>
    <n v="0.36025641025641025"/>
    <n v="0.35897435897435898"/>
    <n v="0.71923076923076923"/>
    <s v=""/>
    <n v="0.17361111111111108"/>
  </r>
  <r>
    <x v="20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5"/>
    <n v="0.48958333333333331"/>
    <n v="0.5"/>
    <n v="0.84375"/>
    <n v="1.34375"/>
    <n v="0.5"/>
    <n v="0.42708333333333331"/>
    <n v="0.3397435897435897"/>
    <n v="0.42307692307692307"/>
    <n v="0.55769230769230771"/>
    <n v="0.98076923076923073"/>
    <s v=""/>
    <n v="0.30128205128205127"/>
    <n v="0.31547619047619041"/>
    <n v="0.39285714285714285"/>
    <n v="0.5178571428571429"/>
    <n v="0.9107142857142857"/>
    <s v=""/>
    <n v="0.27976190476190477"/>
  </r>
  <r>
    <x v="21"/>
    <x v="0"/>
    <n v="0.40416666666666667"/>
    <n v="0.41041666666666671"/>
    <n v="0.56458333333333333"/>
    <n v="0.97499999999999998"/>
    <n v="0.2"/>
    <n v="0.31904761904761908"/>
    <n v="0.40897435897435891"/>
    <n v="0.48974358974358972"/>
    <n v="0.50769230769230778"/>
    <n v="0.99743589743589733"/>
    <n v="0.25925925925925924"/>
    <n v="0.24861111111111112"/>
    <n v="0.37976190476190469"/>
    <n v="0.47857142857142854"/>
    <n v="0.47142857142857147"/>
    <n v="0.95000000000000007"/>
    <s v=""/>
    <n v="0.2294871794871795"/>
  </r>
  <r>
    <x v="21"/>
    <x v="1"/>
    <n v="0.51874999999999993"/>
    <n v="0.65833333333333333"/>
    <n v="1.10625"/>
    <n v="1.7645833333333334"/>
    <n v="0.4"/>
    <n v="0.30714285714285705"/>
    <n v="0.56282051282051282"/>
    <n v="0.67435897435897441"/>
    <n v="1.526923076923077"/>
    <n v="2.201282051282051"/>
    <n v="0.23333333333333331"/>
    <n v="0.4152777777777778"/>
    <n v="0.52261904761904765"/>
    <n v="0.6261904761904763"/>
    <n v="1.4178571428571429"/>
    <n v="2.0440476190476189"/>
    <n v="0.2121212121212121"/>
    <n v="0.38333333333333336"/>
  </r>
  <r>
    <x v="21"/>
    <x v="2"/>
    <n v="0.21249999999999997"/>
    <n v="0.41666666666666669"/>
    <n v="0.48541666666666666"/>
    <n v="0.90208333333333335"/>
    <n v="6.6666666666666666E-2"/>
    <n v="0.19523809523809521"/>
    <n v="0.4384615384615384"/>
    <n v="0.60256410256410242"/>
    <n v="1.1833333333333336"/>
    <n v="1.785897435897436"/>
    <n v="0.16666666666666666"/>
    <n v="0.33611111111111108"/>
    <n v="0.47857142857142854"/>
    <n v="0.65476190476190477"/>
    <n v="1.2416666666666669"/>
    <n v="1.8964285714285718"/>
    <n v="0.24242424242424246"/>
    <n v="0.31025641025641026"/>
  </r>
  <r>
    <x v="21"/>
    <x v="9"/>
    <n v="0.35476190476190478"/>
    <n v="0.37619047619047619"/>
    <n v="0.69047619047619047"/>
    <n v="1.0666666666666669"/>
    <n v="0.33333333333333331"/>
    <n v="0.21190476190476187"/>
    <n v="0.38484848484848483"/>
    <n v="0.39848484848484844"/>
    <n v="0.64393939393939392"/>
    <n v="1.0424242424242425"/>
    <s v=""/>
    <n v="0.20303030303030303"/>
    <n v="0.37361111111111112"/>
    <n v="0.38611111111111107"/>
    <n v="0.63194444444444442"/>
    <n v="1.0180555555555555"/>
    <s v=""/>
    <s v=""/>
  </r>
  <r>
    <x v="21"/>
    <x v="4"/>
    <n v="0.31904761904761908"/>
    <n v="0.35476190476190478"/>
    <n v="0.70476190476190481"/>
    <n v="1.0595238095238095"/>
    <n v="0.33333333333333331"/>
    <n v="0.1761904761904762"/>
    <n v="0.31805555555555554"/>
    <n v="0.39444444444444443"/>
    <n v="0.54305555555555551"/>
    <n v="0.9375"/>
    <s v=""/>
    <n v="0.20694444444444446"/>
    <n v="0.29358974358974355"/>
    <n v="0.36410256410256409"/>
    <n v="0.50128205128205128"/>
    <n v="0.86538461538461542"/>
    <s v=""/>
    <n v="0.19102564102564104"/>
  </r>
  <r>
    <x v="21"/>
    <x v="5"/>
    <n v="0.36458333333333331"/>
    <n v="0.4375"/>
    <n v="0.71875"/>
    <n v="1.15625"/>
    <n v="0.25"/>
    <n v="0.30208333333333331"/>
    <n v="0.26282051282051283"/>
    <n v="0.34615384615384615"/>
    <n v="0.48076923076923078"/>
    <n v="0.82692307692307687"/>
    <s v=""/>
    <n v="0.22435897435897434"/>
    <n v="0.26190476190476192"/>
    <n v="0.3392857142857143"/>
    <n v="0.4642857142857143"/>
    <n v="0.8035714285714286"/>
    <s v=""/>
    <n v="0.22619047619047619"/>
  </r>
  <r>
    <x v="21"/>
    <x v="13"/>
    <n v="0.41666666666666663"/>
    <n v="0.41666666666666663"/>
    <n v="0.91666666666666663"/>
    <n v="1.3333333333333335"/>
    <n v="0.5"/>
    <n v="0.19047619047619047"/>
    <n v="0.38888888888888884"/>
    <n v="0.53472222222222221"/>
    <n v="0.82638888888888895"/>
    <n v="1.3611111111111109"/>
    <s v=""/>
    <n v="0.19696969696969696"/>
    <s v=""/>
    <s v=""/>
    <s v=""/>
    <s v=""/>
    <s v=""/>
    <s v=""/>
  </r>
  <r>
    <x v="21"/>
    <x v="12"/>
    <n v="0.10833333333333334"/>
    <n v="0.14166666666666669"/>
    <n v="0.10833333333333334"/>
    <n v="0.25"/>
    <s v=""/>
    <n v="0.10833333333333334"/>
    <n v="0.14833333333333334"/>
    <n v="0.28500000000000003"/>
    <n v="0.29833333333333334"/>
    <n v="0.58333333333333326"/>
    <s v=""/>
    <n v="0.14833333333333334"/>
    <s v=""/>
    <s v=""/>
    <s v=""/>
    <s v=""/>
    <s v=""/>
    <s v=""/>
  </r>
  <r>
    <x v="21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"/>
    <x v="10"/>
    <n v="0.41666666666666669"/>
    <n v="0.41666666666666669"/>
    <n v="0.6333333333333333"/>
    <n v="1.05"/>
    <s v=""/>
    <n v="0.31666666666666665"/>
    <n v="0.32291666666666669"/>
    <n v="0.38541666666666669"/>
    <n v="0.45833333333333331"/>
    <n v="0.84375"/>
    <s v=""/>
    <s v=""/>
    <s v=""/>
    <s v=""/>
    <s v=""/>
    <s v=""/>
    <s v=""/>
    <s v=""/>
  </r>
  <r>
    <x v="21"/>
    <x v="7"/>
    <n v="0.38541666666666663"/>
    <n v="0.50208333333333344"/>
    <n v="0.58333333333333337"/>
    <n v="1.0854166666666667"/>
    <n v="0.25"/>
    <n v="0.26041666666666663"/>
    <n v="0.25694444444444442"/>
    <n v="0.39027777777777778"/>
    <n v="0.3888888888888889"/>
    <n v="0.77916666666666667"/>
    <s v=""/>
    <n v="0.18939393939393936"/>
    <n v="0.25641025641025639"/>
    <n v="0.37948717948717953"/>
    <n v="0.37820512820512825"/>
    <n v="0.75769230769230766"/>
    <s v=""/>
    <n v="0.19444444444444442"/>
  </r>
  <r>
    <x v="22"/>
    <x v="0"/>
    <n v="0.44259259259259259"/>
    <n v="0.48518518518518522"/>
    <n v="0.58518518518518514"/>
    <n v="1.0703703703703704"/>
    <n v="0.25"/>
    <n v="0.31041666666666667"/>
    <n v="0.42222222222222211"/>
    <n v="0.50972222222222219"/>
    <n v="0.52916666666666667"/>
    <n v="1.0388888888888888"/>
    <n v="0.29166666666666663"/>
    <n v="0.2484848484848485"/>
    <n v="0.40444444444444438"/>
    <n v="0.52999999999999992"/>
    <n v="0.55666666666666675"/>
    <n v="1.0866666666666667"/>
    <s v=""/>
    <n v="0.19523809523809524"/>
  </r>
  <r>
    <x v="22"/>
    <x v="1"/>
    <n v="0.48888888888888882"/>
    <n v="0.61296296296296293"/>
    <n v="1.1777777777777778"/>
    <n v="1.7907407407407407"/>
    <n v="0.2857142857142857"/>
    <n v="0.3"/>
    <n v="0.58888888888888891"/>
    <n v="0.70972222222222225"/>
    <n v="1.6333333333333335"/>
    <n v="2.3430555555555554"/>
    <n v="0.23333333333333331"/>
    <n v="0.4303030303030303"/>
    <n v="0.49333333333333335"/>
    <n v="0.67333333333333334"/>
    <n v="1.3955555555555557"/>
    <n v="2.0688888888888886"/>
    <n v="0.17948717948717946"/>
    <n v="0.3619047619047619"/>
  </r>
  <r>
    <x v="22"/>
    <x v="2"/>
    <n v="0.31851851851851853"/>
    <n v="0.52777777777777779"/>
    <n v="0.63518518518518519"/>
    <n v="1.1629629629629628"/>
    <n v="4.7619047619047616E-2"/>
    <n v="0.31666666666666665"/>
    <n v="0.47499999999999992"/>
    <n v="0.63194444444444431"/>
    <n v="1.2819444444444448"/>
    <n v="1.913888888888889"/>
    <n v="0.16666666666666666"/>
    <n v="0.36666666666666664"/>
    <n v="0.49111111111111111"/>
    <n v="0.71666666666666679"/>
    <n v="1.2255555555555557"/>
    <n v="1.9422222222222223"/>
    <n v="0.20512820512820515"/>
    <n v="0.33571428571428574"/>
  </r>
  <r>
    <x v="22"/>
    <x v="4"/>
    <n v="0.31041666666666667"/>
    <n v="0.34166666666666667"/>
    <n v="0.6479166666666667"/>
    <n v="0.98958333333333326"/>
    <n v="0.25"/>
    <n v="0.18541666666666667"/>
    <n v="0.30151515151515151"/>
    <n v="0.38484848484848483"/>
    <n v="0.54696969696969699"/>
    <n v="0.93181818181818177"/>
    <s v=""/>
    <n v="0.1803030303030303"/>
    <n v="0.27261904761904759"/>
    <n v="0.33809523809523812"/>
    <n v="0.51904761904761898"/>
    <n v="0.8571428571428571"/>
    <s v=""/>
    <n v="0.17738095238095239"/>
  </r>
  <r>
    <x v="22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5"/>
    <n v="0.35185185185185186"/>
    <n v="0.41666666666666669"/>
    <n v="0.66666666666666663"/>
    <n v="1.0833333333333333"/>
    <n v="0.16666666666666666"/>
    <n v="0.29629629629629628"/>
    <n v="0.28472222222222221"/>
    <n v="0.375"/>
    <n v="0.52083333333333337"/>
    <n v="0.89583333333333337"/>
    <s v=""/>
    <n v="0.24305555555555555"/>
    <n v="0.27777777777777773"/>
    <n v="0.35"/>
    <n v="0.46666666666666667"/>
    <n v="0.81666666666666665"/>
    <s v=""/>
    <n v="0.24444444444444444"/>
  </r>
  <r>
    <x v="22"/>
    <x v="13"/>
    <n v="0.18518518518518517"/>
    <n v="0.32407407407407407"/>
    <n v="0.51851851851851849"/>
    <n v="0.84259259259259256"/>
    <n v="0.25"/>
    <n v="8.3333333333333329E-2"/>
    <n v="0.2424242424242424"/>
    <n v="0.40151515151515144"/>
    <n v="0.62878787878787878"/>
    <n v="1.0303030303030303"/>
    <s v=""/>
    <s v=""/>
    <s v=""/>
    <s v=""/>
    <s v=""/>
    <s v=""/>
    <s v=""/>
    <s v=""/>
  </r>
  <r>
    <x v="22"/>
    <x v="7"/>
    <n v="0.23148148148148145"/>
    <n v="0.27962962962962967"/>
    <n v="0.40740740740740744"/>
    <n v="0.68703703703703711"/>
    <s v=""/>
    <n v="0.23148148148148145"/>
    <n v="0.18939393939393936"/>
    <n v="0.28939393939393943"/>
    <n v="0.33333333333333337"/>
    <n v="0.62272727272727268"/>
    <s v=""/>
    <n v="0.20833333333333331"/>
    <n v="0.16666666666666666"/>
    <n v="0.24523809523809526"/>
    <n v="0.27976190476190477"/>
    <n v="0.52500000000000002"/>
    <s v=""/>
    <s v=""/>
  </r>
  <r>
    <x v="22"/>
    <x v="14"/>
    <n v="0.33333333333333331"/>
    <n v="0.3833333333333333"/>
    <n v="0.33333333333333331"/>
    <n v="0.71666666666666667"/>
    <s v=""/>
    <s v=""/>
    <s v=""/>
    <s v=""/>
    <s v=""/>
    <s v=""/>
    <s v=""/>
    <s v=""/>
    <s v=""/>
    <s v=""/>
    <s v=""/>
    <s v=""/>
    <s v=""/>
    <s v=""/>
  </r>
  <r>
    <x v="22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"/>
    <x v="0"/>
    <n v="0.47037037037037038"/>
    <n v="0.51296296296296295"/>
    <n v="0.61296296296296293"/>
    <n v="1.1259259259259258"/>
    <n v="0.3"/>
    <n v="0.34166666666666667"/>
    <n v="0.46060606060606052"/>
    <n v="0.55606060606060603"/>
    <n v="0.57727272727272727"/>
    <n v="1.1333333333333331"/>
    <n v="0.33333333333333331"/>
    <n v="0.27333333333333332"/>
    <n v="0.43333333333333324"/>
    <n v="0.56785714285714284"/>
    <n v="0.59642857142857153"/>
    <n v="1.1642857142857144"/>
    <s v=""/>
    <n v="0.21025641025641026"/>
  </r>
  <r>
    <x v="23"/>
    <x v="1"/>
    <n v="0.52592592592592591"/>
    <n v="0.64999999999999991"/>
    <n v="1.2148148148148148"/>
    <n v="1.8648148148148147"/>
    <n v="0.2857142857142857"/>
    <n v="0.34166666666666667"/>
    <n v="0.64242424242424245"/>
    <n v="0.77424242424242429"/>
    <n v="1.781818181818182"/>
    <n v="2.5560606060606057"/>
    <n v="0.25925925925925924"/>
    <n v="0.47333333333333333"/>
    <n v="0.52857142857142858"/>
    <n v="0.72142857142857142"/>
    <n v="1.4952380952380953"/>
    <n v="2.2166666666666663"/>
    <n v="0.19444444444444442"/>
    <n v="0.38974358974358975"/>
  </r>
  <r>
    <x v="23"/>
    <x v="2"/>
    <n v="0.28148148148148144"/>
    <n v="0.49074074074074076"/>
    <n v="0.56111111111111112"/>
    <n v="1.0518518518518516"/>
    <n v="0"/>
    <n v="0.31666666666666665"/>
    <n v="0.48787878787878786"/>
    <n v="0.65909090909090906"/>
    <n v="1.3378787878787881"/>
    <n v="1.9969696969696971"/>
    <n v="0.14814814814814814"/>
    <n v="0.40333333333333332"/>
    <n v="0.50238095238095237"/>
    <n v="0.74404761904761918"/>
    <n v="1.2654761904761906"/>
    <n v="2.0095238095238095"/>
    <s v=""/>
    <s v=""/>
  </r>
  <r>
    <x v="23"/>
    <x v="9"/>
    <n v="0.34166666666666667"/>
    <n v="0.36041666666666666"/>
    <n v="0.63541666666666663"/>
    <n v="0.99583333333333346"/>
    <n v="0.25"/>
    <n v="0.21666666666666665"/>
    <n v="0.42333333333333334"/>
    <n v="0.4383333333333333"/>
    <n v="0.70833333333333326"/>
    <n v="1.1466666666666667"/>
    <s v=""/>
    <n v="0.22333333333333333"/>
    <s v=""/>
    <s v=""/>
    <s v=""/>
    <s v=""/>
    <s v=""/>
    <s v=""/>
  </r>
  <r>
    <x v="23"/>
    <x v="4"/>
    <n v="0.24791666666666667"/>
    <n v="0.27916666666666667"/>
    <n v="0.5854166666666667"/>
    <n v="0.86458333333333326"/>
    <n v="0.125"/>
    <n v="0.18541666666666667"/>
    <n v="0.28166666666666662"/>
    <n v="0.37333333333333335"/>
    <n v="0.55166666666666664"/>
    <n v="0.92500000000000004"/>
    <s v=""/>
    <n v="0.19833333333333333"/>
    <n v="0.25512820512820511"/>
    <n v="0.32564102564102565"/>
    <n v="0.52051282051282044"/>
    <n v="0.84615384615384615"/>
    <s v=""/>
    <n v="0.19102564102564104"/>
  </r>
  <r>
    <x v="23"/>
    <x v="5"/>
    <n v="0.26851851851851849"/>
    <n v="0.33333333333333331"/>
    <n v="0.41666666666666669"/>
    <n v="0.75"/>
    <n v="0"/>
    <n v="0.26851851851851849"/>
    <n v="0.2196969696969697"/>
    <n v="0.31818181818181818"/>
    <n v="0.34090909090909088"/>
    <n v="0.65909090909090906"/>
    <s v=""/>
    <n v="0.2196969696969697"/>
    <n v="0.22619047619047619"/>
    <n v="0.30357142857142855"/>
    <n v="0.32142857142857145"/>
    <n v="0.625"/>
    <s v=""/>
    <n v="0.22619047619047619"/>
  </r>
  <r>
    <x v="23"/>
    <x v="12"/>
    <n v="0.18541666666666667"/>
    <n v="0.35625000000000001"/>
    <n v="0.37291666666666667"/>
    <n v="0.72916666666666663"/>
    <s v=""/>
    <n v="0.18541666666666667"/>
    <n v="0.16481481481481483"/>
    <n v="0.31666666666666665"/>
    <n v="0.33148148148148149"/>
    <n v="0.64814814814814814"/>
    <s v=""/>
    <n v="0.16481481481481483"/>
    <s v=""/>
    <s v=""/>
    <s v=""/>
    <s v=""/>
    <s v=""/>
    <s v=""/>
  </r>
  <r>
    <x v="23"/>
    <x v="13"/>
    <n v="0.20370370370370369"/>
    <n v="0.34259259259259256"/>
    <n v="0.62037037037037035"/>
    <n v="0.96296296296296291"/>
    <s v=""/>
    <n v="0.10416666666666666"/>
    <n v="0.23333333333333331"/>
    <n v="0.40833333333333333"/>
    <n v="0.65833333333333344"/>
    <n v="1.0666666666666667"/>
    <s v=""/>
    <s v=""/>
    <s v=""/>
    <s v=""/>
    <s v=""/>
    <s v=""/>
    <s v=""/>
    <s v=""/>
  </r>
  <r>
    <x v="23"/>
    <x v="7"/>
    <n v="0.19444444444444442"/>
    <n v="0.31666666666666665"/>
    <n v="0.37037037037037041"/>
    <n v="0.687037037037037"/>
    <s v=""/>
    <n v="0.19444444444444442"/>
    <n v="0.17499999999999999"/>
    <n v="0.28500000000000003"/>
    <n v="0.33333333333333337"/>
    <n v="0.61833333333333329"/>
    <s v=""/>
    <n v="0.19444444444444442"/>
    <s v=""/>
    <s v=""/>
    <s v=""/>
    <s v=""/>
    <s v=""/>
    <s v=""/>
  </r>
  <r>
    <x v="24"/>
    <x v="0"/>
    <n v="0.47037037037037038"/>
    <n v="0.58703703703703702"/>
    <n v="0.58518518518518514"/>
    <n v="1.1722222222222223"/>
    <n v="0.4"/>
    <n v="0.27916666666666667"/>
    <n v="0.45666666666666655"/>
    <n v="0.56166666666666665"/>
    <n v="0.56000000000000005"/>
    <n v="1.1216666666666666"/>
    <s v=""/>
    <n v="0.24814814814814815"/>
    <n v="0.39761904761904754"/>
    <n v="0.53214285714285714"/>
    <n v="0.54285714285714293"/>
    <n v="1.075"/>
    <s v=""/>
    <s v=""/>
  </r>
  <r>
    <x v="24"/>
    <x v="1"/>
    <n v="0.52592592592592591"/>
    <n v="0.63148148148148153"/>
    <n v="1.3629629629629629"/>
    <n v="1.9944444444444447"/>
    <n v="0.19047619047619047"/>
    <n v="0.42499999999999999"/>
    <n v="0.57333333333333336"/>
    <n v="0.70166666666666677"/>
    <n v="1.6266666666666669"/>
    <n v="2.3283333333333331"/>
    <n v="0.16666666666666666"/>
    <n v="0.48888888888888893"/>
    <n v="0.4690476190476191"/>
    <n v="0.66190476190476188"/>
    <n v="1.4000000000000001"/>
    <n v="2.0619047619047621"/>
    <s v=""/>
    <s v=""/>
  </r>
  <r>
    <x v="24"/>
    <x v="2"/>
    <n v="0.3925925925925926"/>
    <n v="0.49074074074074076"/>
    <n v="1.0425925925925925"/>
    <n v="1.5333333333333332"/>
    <n v="4.7619047619047616E-2"/>
    <n v="0.4"/>
    <n v="0.5033333333333333"/>
    <n v="0.59166666666666656"/>
    <n v="1.4383333333333337"/>
    <n v="2.0300000000000002"/>
    <n v="0.16666666666666666"/>
    <n v="0.41111111111111115"/>
    <n v="0.56785714285714284"/>
    <n v="0.73809523809523814"/>
    <n v="1.4559523809523809"/>
    <n v="2.1940476190476192"/>
    <s v=""/>
    <s v=""/>
  </r>
  <r>
    <x v="24"/>
    <x v="4"/>
    <n v="0.3520833333333333"/>
    <n v="0.3520833333333333"/>
    <n v="0.68958333333333333"/>
    <n v="1.0416666666666665"/>
    <n v="0.16666666666666666"/>
    <n v="0.24791666666666667"/>
    <n v="0.31296296296296294"/>
    <n v="0.38703703703703707"/>
    <n v="0.61296296296296293"/>
    <n v="1"/>
    <s v=""/>
    <n v="0.22037037037037038"/>
    <n v="0.29358974358974355"/>
    <n v="0.34487179487179487"/>
    <n v="0.55897435897435888"/>
    <n v="0.90384615384615385"/>
    <s v=""/>
    <s v=""/>
  </r>
  <r>
    <x v="24"/>
    <x v="9"/>
    <n v="0.36249999999999999"/>
    <n v="0.38124999999999998"/>
    <n v="0.65625"/>
    <n v="1.0375000000000001"/>
    <n v="0.25"/>
    <n v="0.23749999999999999"/>
    <n v="0.43333333333333335"/>
    <n v="0.44999999999999996"/>
    <n v="0.75"/>
    <n v="1.2000000000000002"/>
    <s v=""/>
    <n v="0.21111111111111111"/>
    <s v=""/>
    <s v=""/>
    <s v=""/>
    <s v=""/>
    <s v=""/>
    <s v=""/>
  </r>
  <r>
    <x v="24"/>
    <x v="5"/>
    <n v="0.21296296296296294"/>
    <n v="0.33333333333333331"/>
    <n v="0.25"/>
    <n v="0.58333333333333337"/>
    <n v="0"/>
    <n v="0.21296296296296294"/>
    <n v="0.19166666666666665"/>
    <n v="0.3"/>
    <n v="0.22500000000000001"/>
    <n v="0.52500000000000002"/>
    <s v=""/>
    <n v="0.19166666666666665"/>
    <n v="0.26190476190476192"/>
    <n v="0.35119047619047616"/>
    <n v="0.2857142857142857"/>
    <n v="0.63690476190476186"/>
    <s v=""/>
    <n v="0.22619047619047619"/>
  </r>
  <r>
    <x v="24"/>
    <x v="13"/>
    <n v="0.25925925925925924"/>
    <n v="0.45370370370370366"/>
    <n v="0.73148148148148151"/>
    <n v="1.1851851851851851"/>
    <s v=""/>
    <n v="0.10416666666666666"/>
    <n v="0.25925925925925924"/>
    <n v="0.45370370370370366"/>
    <n v="0.73148148148148151"/>
    <n v="1.1851851851851851"/>
    <s v=""/>
    <s v=""/>
    <s v=""/>
    <s v=""/>
    <s v=""/>
    <s v=""/>
    <s v=""/>
    <s v=""/>
  </r>
  <r>
    <x v="24"/>
    <x v="12"/>
    <n v="0.2119047619047619"/>
    <n v="0.40714285714285714"/>
    <n v="0.42619047619047618"/>
    <n v="0.83333333333333326"/>
    <s v=""/>
    <n v="0.2119047619047619"/>
    <n v="0.18541666666666667"/>
    <n v="0.35625000000000001"/>
    <n v="0.37291666666666667"/>
    <n v="0.72916666666666663"/>
    <s v=""/>
    <n v="0.18541666666666667"/>
    <s v=""/>
    <s v=""/>
    <s v=""/>
    <s v=""/>
    <s v=""/>
    <s v=""/>
  </r>
  <r>
    <x v="24"/>
    <x v="7"/>
    <n v="0.17708333333333331"/>
    <n v="0.31458333333333333"/>
    <n v="0.33333333333333337"/>
    <n v="0.64791666666666659"/>
    <s v=""/>
    <n v="0.17708333333333331"/>
    <n v="0.15740740740740738"/>
    <n v="0.27962962962962962"/>
    <n v="0.29629629629629634"/>
    <n v="0.57592592592592584"/>
    <s v=""/>
    <n v="0.17708333333333331"/>
    <s v=""/>
    <s v=""/>
    <s v=""/>
    <s v=""/>
    <s v=""/>
    <s v=""/>
  </r>
  <r>
    <x v="25"/>
    <x v="0"/>
    <n v="0.50740740740740731"/>
    <n v="0.624074074074074"/>
    <n v="0.62222222222222223"/>
    <n v="1.246296296296296"/>
    <n v="0.38888888888888884"/>
    <n v="0.27916666666666667"/>
    <n v="0.45666666666666655"/>
    <n v="0.59499999999999997"/>
    <n v="0.56000000000000005"/>
    <n v="1.155"/>
    <s v=""/>
    <n v="0.24814814814814815"/>
    <n v="0.41547619047619039"/>
    <n v="0.55000000000000004"/>
    <n v="0.56071428571428572"/>
    <n v="1.1107142857142858"/>
    <s v=""/>
    <s v=""/>
  </r>
  <r>
    <x v="25"/>
    <x v="1"/>
    <n v="0.63703703703703707"/>
    <n v="0.69629629629629641"/>
    <n v="1.8074074074074078"/>
    <n v="2.5037037037037035"/>
    <n v="0.16666666666666666"/>
    <n v="0.55000000000000004"/>
    <n v="0.57333333333333336"/>
    <n v="0.62666666666666671"/>
    <n v="1.6266666666666669"/>
    <n v="2.253333333333333"/>
    <n v="0.14814814814814814"/>
    <n v="0.48888888888888893"/>
    <n v="0.56428571428571428"/>
    <n v="0.71547619047619038"/>
    <n v="1.7333333333333336"/>
    <n v="2.4488095238095235"/>
    <s v=""/>
    <s v=""/>
  </r>
  <r>
    <x v="25"/>
    <x v="2"/>
    <n v="0.50370370370370365"/>
    <n v="0.60185185185185175"/>
    <n v="1.5148148148148151"/>
    <n v="2.1166666666666667"/>
    <n v="0.16666666666666666"/>
    <n v="0.4"/>
    <n v="0.55333333333333334"/>
    <n v="0.67499999999999993"/>
    <n v="1.5633333333333337"/>
    <n v="2.2383333333333337"/>
    <n v="0.2592592592592593"/>
    <n v="0.35555555555555557"/>
    <s v=""/>
    <s v=""/>
    <s v=""/>
    <s v=""/>
    <s v=""/>
    <s v=""/>
  </r>
  <r>
    <x v="25"/>
    <x v="4"/>
    <n v="0.3520833333333333"/>
    <n v="0.43541666666666667"/>
    <n v="0.68958333333333333"/>
    <n v="1.125"/>
    <n v="0.13888888888888887"/>
    <n v="0.24791666666666667"/>
    <n v="0.31296296296296294"/>
    <n v="0.38703703703703707"/>
    <n v="0.61296296296296293"/>
    <n v="1"/>
    <s v=""/>
    <n v="0.22037037037037038"/>
    <s v=""/>
    <s v=""/>
    <s v=""/>
    <s v=""/>
    <s v=""/>
    <s v=""/>
  </r>
  <r>
    <x v="25"/>
    <x v="9"/>
    <n v="0.48749999999999999"/>
    <n v="0.50624999999999998"/>
    <n v="0.84375"/>
    <n v="1.35"/>
    <n v="0.4"/>
    <n v="0.23749999999999999"/>
    <n v="0.46111111111111114"/>
    <n v="0.47777777777777775"/>
    <n v="0.80555555555555558"/>
    <n v="1.2833333333333334"/>
    <s v=""/>
    <n v="0.23888888888888887"/>
    <s v=""/>
    <s v=""/>
    <s v=""/>
    <s v=""/>
    <s v=""/>
    <s v=""/>
  </r>
  <r>
    <x v="25"/>
    <x v="13"/>
    <n v="0.29166666666666663"/>
    <n v="0.51041666666666663"/>
    <n v="0.82291666666666674"/>
    <n v="1.3333333333333333"/>
    <s v=""/>
    <n v="0.11904761904761904"/>
    <n v="0.25925925925925924"/>
    <n v="0.45370370370370366"/>
    <n v="0.73148148148148151"/>
    <n v="1.1851851851851851"/>
    <s v=""/>
    <s v=""/>
    <s v=""/>
    <s v=""/>
    <s v=""/>
    <s v=""/>
    <s v=""/>
    <s v=""/>
  </r>
  <r>
    <x v="25"/>
    <x v="10"/>
    <n v="0.32142857142857145"/>
    <n v="0.39285714285714285"/>
    <n v="0.42857142857142855"/>
    <n v="0.8214285714285714"/>
    <s v=""/>
    <n v="0.20833333333333334"/>
    <s v=""/>
    <s v=""/>
    <s v=""/>
    <s v=""/>
    <s v=""/>
    <s v=""/>
    <s v=""/>
    <s v=""/>
    <s v=""/>
    <s v=""/>
    <s v=""/>
    <s v=""/>
  </r>
  <r>
    <x v="25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7"/>
    <n v="0.13541666666666666"/>
    <n v="0.25208333333333333"/>
    <n v="0.29166666666666669"/>
    <n v="0.54374999999999996"/>
    <s v=""/>
    <n v="0.15476190476190474"/>
    <n v="0.14814814814814814"/>
    <n v="0.25185185185185183"/>
    <n v="0.28703703703703703"/>
    <n v="0.53888888888888886"/>
    <s v=""/>
    <n v="0.16666666666666666"/>
    <s v=""/>
    <s v=""/>
    <s v=""/>
    <s v=""/>
    <s v=""/>
    <s v=""/>
  </r>
  <r>
    <x v="25"/>
    <x v="14"/>
    <n v="0.25"/>
    <n v="0.42499999999999999"/>
    <n v="0.25"/>
    <n v="0.67500000000000004"/>
    <s v=""/>
    <s v=""/>
    <s v=""/>
    <s v=""/>
    <s v=""/>
    <s v=""/>
    <s v=""/>
    <s v=""/>
    <s v=""/>
    <s v=""/>
    <s v=""/>
    <s v=""/>
    <s v=""/>
    <s v=""/>
  </r>
  <r>
    <x v="25"/>
    <x v="5"/>
    <n v="0.15740740740740738"/>
    <n v="0.27777777777777779"/>
    <n v="0.19444444444444445"/>
    <n v="0.47222222222222221"/>
    <n v="0"/>
    <n v="0.15740740740740738"/>
    <n v="0.16666666666666666"/>
    <n v="0.27500000000000002"/>
    <n v="0.2"/>
    <n v="0.47499999999999998"/>
    <s v=""/>
    <n v="0.16666666666666666"/>
    <s v=""/>
    <s v=""/>
    <s v=""/>
    <s v=""/>
    <s v=""/>
    <s v=""/>
  </r>
  <r>
    <x v="26"/>
    <x v="0"/>
    <n v="0.57083333333333319"/>
    <n v="0.70208333333333328"/>
    <n v="0.70000000000000007"/>
    <n v="1.4020833333333331"/>
    <n v="0.46666666666666662"/>
    <n v="0.27916666666666667"/>
    <n v="0.55666666666666653"/>
    <n v="0.69499999999999995"/>
    <n v="0.76"/>
    <n v="1.4550000000000001"/>
    <s v=""/>
    <n v="0.22333333333333333"/>
    <s v=""/>
    <s v=""/>
    <s v=""/>
    <s v=""/>
    <s v=""/>
    <s v=""/>
  </r>
  <r>
    <x v="26"/>
    <x v="1"/>
    <n v="0.71666666666666667"/>
    <n v="0.78333333333333344"/>
    <n v="2.0333333333333337"/>
    <n v="2.8166666666666664"/>
    <n v="0.19047619047619047"/>
    <n v="0.55000000000000004"/>
    <n v="0.57333333333333336"/>
    <n v="0.65166666666666673"/>
    <n v="1.6266666666666669"/>
    <n v="2.2783333333333333"/>
    <n v="0.14814814814814814"/>
    <n v="0.44000000000000006"/>
    <s v=""/>
    <s v=""/>
    <s v=""/>
    <s v=""/>
    <s v=""/>
    <s v=""/>
  </r>
  <r>
    <x v="26"/>
    <x v="2"/>
    <n v="0.56666666666666665"/>
    <n v="0.67708333333333326"/>
    <n v="1.7041666666666671"/>
    <n v="2.3812500000000001"/>
    <n v="0.19047619047619047"/>
    <n v="0.4"/>
    <n v="0.58666666666666667"/>
    <n v="0.82499999999999996"/>
    <n v="1.6300000000000001"/>
    <n v="2.4550000000000001"/>
    <n v="0.2592592592592593"/>
    <n v="0.35333333333333339"/>
    <s v=""/>
    <s v=""/>
    <s v=""/>
    <s v=""/>
    <s v=""/>
    <s v=""/>
  </r>
  <r>
    <x v="26"/>
    <x v="9"/>
    <n v="0.48571428571428571"/>
    <n v="0.50714285714285712"/>
    <n v="0.8928571428571429"/>
    <n v="1.4000000000000001"/>
    <s v=""/>
    <n v="0.19999999999999998"/>
    <n v="0.48888888888888893"/>
    <n v="0.50555555555555565"/>
    <n v="0.86111111111111116"/>
    <n v="1.3666666666666667"/>
    <s v=""/>
    <n v="0.26666666666666666"/>
    <s v=""/>
    <s v=""/>
    <s v=""/>
    <s v=""/>
    <s v=""/>
    <s v=""/>
  </r>
  <r>
    <x v="26"/>
    <x v="5"/>
    <n v="0.17708333333333331"/>
    <n v="0.3125"/>
    <n v="0.21875"/>
    <n v="0.53125"/>
    <n v="0"/>
    <n v="0.17708333333333331"/>
    <n v="0.21666666666666665"/>
    <n v="0.32500000000000001"/>
    <n v="0.25"/>
    <n v="0.57499999999999996"/>
    <s v=""/>
    <n v="0.21666666666666665"/>
    <s v=""/>
    <s v=""/>
    <s v=""/>
    <s v=""/>
    <s v=""/>
    <s v=""/>
  </r>
  <r>
    <x v="26"/>
    <x v="12"/>
    <n v="0.1761904761904762"/>
    <n v="0.37142857142857144"/>
    <n v="0.39047619047619048"/>
    <n v="0.76190476190476186"/>
    <s v=""/>
    <n v="0.1761904761904762"/>
    <n v="0.15416666666666667"/>
    <n v="0.36666666666666664"/>
    <n v="0.34166666666666667"/>
    <n v="0.70833333333333326"/>
    <s v=""/>
    <n v="0.15416666666666667"/>
    <s v=""/>
    <s v=""/>
    <s v=""/>
    <s v=""/>
    <s v=""/>
    <s v=""/>
  </r>
  <r>
    <x v="26"/>
    <x v="10"/>
    <n v="0.29166666666666669"/>
    <n v="0.375"/>
    <n v="0.41666666666666669"/>
    <n v="0.79166666666666663"/>
    <s v=""/>
    <n v="0.25"/>
    <s v=""/>
    <s v=""/>
    <s v=""/>
    <s v=""/>
    <s v=""/>
    <s v=""/>
    <s v=""/>
    <s v=""/>
    <s v=""/>
    <s v=""/>
    <s v=""/>
    <s v=""/>
  </r>
  <r>
    <x v="26"/>
    <x v="13"/>
    <n v="0.19047619047619047"/>
    <n v="0.44047619047619041"/>
    <n v="0.36904761904761907"/>
    <n v="0.80952380952380942"/>
    <s v=""/>
    <n v="0.13888888888888887"/>
    <s v=""/>
    <s v=""/>
    <s v=""/>
    <s v=""/>
    <s v=""/>
    <s v=""/>
    <s v=""/>
    <s v=""/>
    <s v=""/>
    <s v=""/>
    <s v=""/>
    <s v=""/>
  </r>
  <r>
    <x v="26"/>
    <x v="7"/>
    <n v="0.15476190476190474"/>
    <n v="0.28809523809523807"/>
    <n v="0.33333333333333337"/>
    <n v="0.62142857142857133"/>
    <s v=""/>
    <n v="0.18055555555555555"/>
    <n v="0.14814814814814814"/>
    <n v="0.25185185185185183"/>
    <n v="0.28703703703703703"/>
    <n v="0.53888888888888886"/>
    <s v=""/>
    <n v="0.16666666666666666"/>
    <s v=""/>
    <s v=""/>
    <s v=""/>
    <s v=""/>
    <s v=""/>
    <s v=""/>
  </r>
  <r>
    <x v="26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0.60476190476190461"/>
    <n v="0.75476190476190474"/>
    <n v="0.70476190476190481"/>
    <n v="1.4595238095238092"/>
    <n v="0.46666666666666662"/>
    <n v="0.27142857142857141"/>
    <n v="0.52333333333333321"/>
    <n v="0.71166666666666667"/>
    <n v="0.69333333333333336"/>
    <n v="1.405"/>
    <s v=""/>
    <n v="0.19"/>
    <s v=""/>
    <s v=""/>
    <s v=""/>
    <s v=""/>
    <s v=""/>
    <s v=""/>
  </r>
  <r>
    <x v="27"/>
    <x v="1"/>
    <n v="0.76190476190476186"/>
    <n v="0.82380952380952388"/>
    <n v="2.2380952380952381"/>
    <n v="3.0619047619047612"/>
    <n v="0.19047619047619047"/>
    <n v="0.5714285714285714"/>
    <n v="0.56666666666666665"/>
    <n v="0.73499999999999999"/>
    <n v="1.7"/>
    <n v="2.4349999999999996"/>
    <n v="0.13333333333333333"/>
    <n v="0.43333333333333329"/>
    <s v=""/>
    <s v=""/>
    <s v=""/>
    <s v=""/>
    <s v=""/>
    <s v=""/>
  </r>
  <r>
    <x v="27"/>
    <x v="2"/>
    <n v="0.61904761904761896"/>
    <n v="0.72619047619047616"/>
    <n v="1.8333333333333337"/>
    <n v="2.5595238095238098"/>
    <n v="0.19047619047619047"/>
    <n v="0.42857142857142855"/>
    <n v="0.6"/>
    <n v="0.82499999999999996"/>
    <n v="1.5833333333333335"/>
    <n v="2.4083333333333332"/>
    <n v="0.23333333333333334"/>
    <n v="0.36666666666666664"/>
    <s v=""/>
    <s v=""/>
    <s v=""/>
    <s v=""/>
    <s v=""/>
    <s v=""/>
  </r>
  <r>
    <x v="27"/>
    <x v="4"/>
    <n v="0.33095238095238094"/>
    <n v="0.42619047619047618"/>
    <n v="0.50238095238095237"/>
    <n v="0.9285714285714286"/>
    <n v="6.6666666666666666E-2"/>
    <n v="0.28333333333333333"/>
    <n v="0.28166666666666662"/>
    <n v="0.34833333333333333"/>
    <n v="0.47666666666666657"/>
    <n v="0.82499999999999996"/>
    <s v=""/>
    <n v="0.24833333333333335"/>
    <s v=""/>
    <s v=""/>
    <s v=""/>
    <s v=""/>
    <s v=""/>
    <s v=""/>
  </r>
  <r>
    <x v="27"/>
    <x v="9"/>
    <n v="0.52500000000000002"/>
    <n v="0.52500000000000002"/>
    <n v="0.95833333333333337"/>
    <n v="1.4833333333333334"/>
    <s v=""/>
    <n v="0.19166666666666665"/>
    <n v="0.51666666666666672"/>
    <n v="0.51666666666666672"/>
    <n v="0.86111111111111116"/>
    <n v="1.3777777777777778"/>
    <s v=""/>
    <s v=""/>
    <s v=""/>
    <s v=""/>
    <s v=""/>
    <s v=""/>
    <s v=""/>
    <s v=""/>
  </r>
  <r>
    <x v="27"/>
    <x v="5"/>
    <n v="0.10714285714285714"/>
    <n v="0.27142857142857141"/>
    <n v="0.10714285714285714"/>
    <n v="0.37857142857142856"/>
    <n v="0"/>
    <n v="0.10714285714285714"/>
    <n v="0.15"/>
    <n v="0.26500000000000001"/>
    <n v="0.15"/>
    <n v="0.41500000000000004"/>
    <s v=""/>
    <n v="0.15"/>
    <s v=""/>
    <s v=""/>
    <s v=""/>
    <s v=""/>
    <s v=""/>
    <s v=""/>
  </r>
  <r>
    <x v="27"/>
    <x v="12"/>
    <n v="0.13888888888888887"/>
    <n v="0.3666666666666667"/>
    <n v="0.3888888888888889"/>
    <n v="0.75555555555555554"/>
    <s v=""/>
    <n v="0.13888888888888887"/>
    <s v=""/>
    <s v=""/>
    <s v=""/>
    <s v=""/>
    <s v=""/>
    <s v=""/>
    <s v=""/>
    <s v=""/>
    <s v=""/>
    <s v=""/>
    <s v=""/>
    <s v=""/>
  </r>
  <r>
    <x v="27"/>
    <x v="13"/>
    <n v="0.22222222222222221"/>
    <n v="0.51388888888888884"/>
    <n v="0.43055555555555558"/>
    <n v="0.94444444444444431"/>
    <s v=""/>
    <s v=""/>
    <s v=""/>
    <s v=""/>
    <s v=""/>
    <s v=""/>
    <s v=""/>
    <s v=""/>
    <s v=""/>
    <s v=""/>
    <s v=""/>
    <s v=""/>
    <s v=""/>
    <s v=""/>
  </r>
  <r>
    <x v="27"/>
    <x v="10"/>
    <n v="0.3"/>
    <n v="0.4"/>
    <n v="0.3"/>
    <n v="0.7"/>
    <s v=""/>
    <n v="0.25"/>
    <s v=""/>
    <s v=""/>
    <s v=""/>
    <s v=""/>
    <s v=""/>
    <s v=""/>
    <s v=""/>
    <s v=""/>
    <s v=""/>
    <s v=""/>
    <s v=""/>
    <s v=""/>
  </r>
  <r>
    <x v="27"/>
    <x v="7"/>
    <n v="0.125"/>
    <n v="0.23611111111111108"/>
    <n v="0.33333333333333331"/>
    <n v="0.56944444444444442"/>
    <s v=""/>
    <n v="0.15"/>
    <n v="0.1111111111111111"/>
    <n v="0.18518518518518517"/>
    <n v="0.25"/>
    <n v="0.43518518518518517"/>
    <s v=""/>
    <s v=""/>
    <s v=""/>
    <s v=""/>
    <s v=""/>
    <s v=""/>
    <s v=""/>
    <s v=""/>
  </r>
  <r>
    <x v="28"/>
    <x v="0"/>
    <n v="0.41388888888888881"/>
    <n v="0.58055555555555549"/>
    <n v="0.44722222222222219"/>
    <n v="1.0277777777777777"/>
    <n v="0.33333333333333331"/>
    <n v="0.19166666666666665"/>
    <n v="0.34833333333333327"/>
    <n v="0.53166666666666662"/>
    <n v="0.46833333333333338"/>
    <n v="1"/>
    <s v=""/>
    <n v="0.11499999999999999"/>
    <s v=""/>
    <s v=""/>
    <s v=""/>
    <s v=""/>
    <s v=""/>
    <s v=""/>
  </r>
  <r>
    <x v="28"/>
    <x v="1"/>
    <n v="0.63888888888888884"/>
    <n v="0.69444444444444453"/>
    <n v="2.1111111111111112"/>
    <n v="2.8055555555555554"/>
    <n v="5.5555555555555552E-2"/>
    <n v="0.58333333333333337"/>
    <n v="0.46666666666666667"/>
    <n v="0.64166666666666661"/>
    <n v="1.6"/>
    <n v="2.2416666666666663"/>
    <n v="8.3333333333333329E-2"/>
    <n v="0.3833333333333333"/>
    <s v=""/>
    <s v=""/>
    <s v=""/>
    <s v=""/>
    <s v=""/>
    <s v=""/>
  </r>
  <r>
    <x v="28"/>
    <x v="2"/>
    <n v="0.72222222222222221"/>
    <n v="0.80555555555555547"/>
    <n v="2.1388888888888893"/>
    <n v="2.9444444444444446"/>
    <n v="0.22222222222222221"/>
    <n v="0.5"/>
    <n v="0.72499999999999987"/>
    <n v="0.92500000000000004"/>
    <n v="1.8833333333333333"/>
    <n v="2.8083333333333336"/>
    <n v="0.28333333333333333"/>
    <n v="0.4416666666666666"/>
    <s v=""/>
    <s v=""/>
    <s v=""/>
    <s v=""/>
    <s v=""/>
    <s v=""/>
  </r>
  <r>
    <x v="28"/>
    <x v="4"/>
    <n v="0.31944444444444442"/>
    <n v="0.43055555555555558"/>
    <n v="0.4861111111111111"/>
    <n v="0.91666666666666663"/>
    <n v="6.6666666666666666E-2"/>
    <n v="0.2638888888888889"/>
    <n v="0.29166666666666663"/>
    <n v="0.35833333333333334"/>
    <n v="0.46666666666666662"/>
    <n v="0.82499999999999996"/>
    <s v=""/>
    <n v="0.25833333333333336"/>
    <s v=""/>
    <s v=""/>
    <s v=""/>
    <s v=""/>
    <s v=""/>
    <s v=""/>
  </r>
  <r>
    <x v="28"/>
    <x v="9"/>
    <n v="0.55000000000000004"/>
    <n v="0.55000000000000004"/>
    <n v="0.95"/>
    <n v="1.5"/>
    <s v=""/>
    <n v="0.15"/>
    <s v=""/>
    <s v=""/>
    <s v=""/>
    <s v=""/>
    <s v=""/>
    <s v=""/>
    <s v=""/>
    <s v=""/>
    <s v=""/>
    <s v=""/>
    <s v=""/>
    <s v=""/>
  </r>
  <r>
    <x v="28"/>
    <x v="5"/>
    <n v="8.3333333333333329E-2"/>
    <n v="0.25"/>
    <n v="8.3333333333333329E-2"/>
    <n v="0.33333333333333331"/>
    <n v="0"/>
    <n v="8.3333333333333329E-2"/>
    <n v="0.22500000000000001"/>
    <n v="0.34166666666666667"/>
    <n v="0.22500000000000001"/>
    <n v="0.56666666666666665"/>
    <s v=""/>
    <n v="0.17499999999999999"/>
    <s v=""/>
    <s v=""/>
    <s v=""/>
    <s v=""/>
    <s v=""/>
    <s v=""/>
  </r>
  <r>
    <x v="28"/>
    <x v="13"/>
    <n v="0.26666666666666666"/>
    <n v="0.61666666666666659"/>
    <n v="0.51666666666666672"/>
    <n v="1.1333333333333333"/>
    <s v=""/>
    <s v=""/>
    <s v=""/>
    <s v=""/>
    <s v=""/>
    <s v=""/>
    <s v=""/>
    <s v=""/>
    <s v=""/>
    <s v=""/>
    <s v=""/>
    <s v=""/>
    <s v=""/>
    <s v=""/>
  </r>
  <r>
    <x v="28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12"/>
    <n v="0.16666666666666666"/>
    <n v="0.4"/>
    <n v="0.46666666666666667"/>
    <n v="0.86666666666666659"/>
    <s v=""/>
    <n v="0.16666666666666666"/>
    <s v=""/>
    <s v=""/>
    <s v=""/>
    <s v=""/>
    <s v=""/>
    <s v=""/>
    <s v=""/>
    <s v=""/>
    <s v=""/>
    <s v=""/>
    <s v=""/>
    <s v=""/>
  </r>
  <r>
    <x v="28"/>
    <x v="10"/>
    <n v="0.125"/>
    <n v="0.25"/>
    <n v="0.125"/>
    <n v="0.375"/>
    <s v=""/>
    <s v=""/>
    <s v=""/>
    <s v=""/>
    <s v=""/>
    <s v=""/>
    <s v=""/>
    <s v=""/>
    <s v=""/>
    <s v=""/>
    <s v=""/>
    <s v=""/>
    <s v=""/>
    <s v=""/>
  </r>
  <r>
    <x v="28"/>
    <x v="7"/>
    <n v="0.1"/>
    <n v="0.23333333333333331"/>
    <n v="0.3"/>
    <n v="0.53333333333333333"/>
    <s v=""/>
    <n v="0.125"/>
    <s v=""/>
    <s v=""/>
    <s v=""/>
    <s v=""/>
    <s v=""/>
    <s v=""/>
    <s v=""/>
    <s v=""/>
    <s v=""/>
    <s v=""/>
    <s v=""/>
    <s v=""/>
  </r>
  <r>
    <x v="29"/>
    <x v="0"/>
    <n v="0.34722222222222215"/>
    <n v="0.56944444444444442"/>
    <n v="0.34722222222222215"/>
    <n v="0.91666666666666663"/>
    <n v="0.26666666666666666"/>
    <n v="0.125"/>
    <n v="0.33333333333333331"/>
    <n v="0.51666666666666672"/>
    <n v="0.4333333333333334"/>
    <n v="0.95"/>
    <s v=""/>
    <n v="7.4999999999999997E-2"/>
    <s v=""/>
    <s v=""/>
    <s v=""/>
    <s v=""/>
    <s v=""/>
    <s v=""/>
  </r>
  <r>
    <x v="29"/>
    <x v="1"/>
    <n v="0.52777777777777779"/>
    <n v="0.58333333333333337"/>
    <n v="1.8333333333333337"/>
    <n v="2.4166666666666665"/>
    <n v="5.5555555555555552E-2"/>
    <n v="0.47222222222222227"/>
    <n v="0.53333333333333333"/>
    <n v="0.72499999999999987"/>
    <n v="1.9"/>
    <n v="2.625"/>
    <n v="0.11666666666666665"/>
    <n v="0.41666666666666663"/>
    <s v=""/>
    <s v=""/>
    <s v=""/>
    <s v=""/>
    <s v=""/>
    <s v=""/>
  </r>
  <r>
    <x v="29"/>
    <x v="2"/>
    <n v="0.83333333333333337"/>
    <n v="0.97222222222222221"/>
    <n v="2.2500000000000004"/>
    <n v="3.2222222222222228"/>
    <n v="0.3888888888888889"/>
    <n v="0.44444444444444442"/>
    <n v="0.69166666666666665"/>
    <n v="0.91666666666666663"/>
    <n v="1.75"/>
    <n v="2.666666666666667"/>
    <n v="0.28333333333333333"/>
    <s v=""/>
    <s v=""/>
    <s v=""/>
    <s v=""/>
    <s v=""/>
    <s v=""/>
    <s v=""/>
  </r>
  <r>
    <x v="29"/>
    <x v="4"/>
    <n v="0.2638888888888889"/>
    <n v="0.375"/>
    <n v="0.2638888888888889"/>
    <n v="0.63888888888888884"/>
    <s v=""/>
    <n v="0.20833333333333334"/>
    <n v="0.32500000000000001"/>
    <n v="0.39166666666666661"/>
    <n v="0.4"/>
    <n v="0.79166666666666663"/>
    <s v=""/>
    <n v="0.22500000000000001"/>
    <s v=""/>
    <s v=""/>
    <s v=""/>
    <s v=""/>
    <s v=""/>
    <s v=""/>
  </r>
  <r>
    <x v="29"/>
    <x v="9"/>
    <n v="0.4"/>
    <n v="0.4"/>
    <n v="0.55000000000000004"/>
    <n v="0.95"/>
    <s v=""/>
    <n v="0.2"/>
    <s v=""/>
    <s v=""/>
    <s v=""/>
    <s v=""/>
    <s v=""/>
    <s v=""/>
    <s v=""/>
    <s v=""/>
    <s v=""/>
    <s v=""/>
    <s v=""/>
    <s v=""/>
  </r>
  <r>
    <x v="29"/>
    <x v="5"/>
    <n v="0.125"/>
    <n v="0.20833333333333334"/>
    <n v="0.125"/>
    <n v="0.33333333333333331"/>
    <s v=""/>
    <n v="0.125"/>
    <n v="0.32500000000000001"/>
    <n v="0.39166666666666666"/>
    <n v="0.32500000000000001"/>
    <n v="0.71666666666666656"/>
    <s v=""/>
    <n v="0.27500000000000002"/>
    <s v=""/>
    <s v=""/>
    <s v=""/>
    <s v=""/>
    <s v=""/>
    <s v=""/>
  </r>
  <r>
    <x v="29"/>
    <x v="13"/>
    <n v="0.26666666666666666"/>
    <n v="0.61666666666666659"/>
    <n v="0.51666666666666672"/>
    <n v="1.1333333333333333"/>
    <s v=""/>
    <s v=""/>
    <s v=""/>
    <s v=""/>
    <s v=""/>
    <s v=""/>
    <s v=""/>
    <s v=""/>
    <s v=""/>
    <s v=""/>
    <s v=""/>
    <s v=""/>
    <s v=""/>
    <s v=""/>
  </r>
  <r>
    <x v="29"/>
    <x v="12"/>
    <n v="0.20833333333333331"/>
    <n v="0.5"/>
    <n v="0.58333333333333337"/>
    <n v="1.0833333333333333"/>
    <s v=""/>
    <n v="0.20833333333333331"/>
    <s v=""/>
    <s v=""/>
    <s v=""/>
    <s v=""/>
    <s v=""/>
    <s v=""/>
    <s v=""/>
    <s v=""/>
    <s v=""/>
    <s v=""/>
    <s v=""/>
    <s v=""/>
  </r>
  <r>
    <x v="29"/>
    <x v="7"/>
    <n v="0.05"/>
    <n v="0.18333333333333332"/>
    <n v="0.05"/>
    <n v="0.23333333333333331"/>
    <s v=""/>
    <n v="6.25E-2"/>
    <s v=""/>
    <s v=""/>
    <s v=""/>
    <s v=""/>
    <s v=""/>
    <s v=""/>
    <s v=""/>
    <s v=""/>
    <s v=""/>
    <s v=""/>
    <s v=""/>
    <s v=""/>
  </r>
  <r>
    <x v="30"/>
    <x v="0"/>
    <n v="0.34722222222222215"/>
    <n v="0.56944444444444442"/>
    <n v="0.51388888888888895"/>
    <n v="1.0833333333333333"/>
    <n v="0.36666666666666664"/>
    <n v="4.1666666666666664E-2"/>
    <n v="0.26666666666666666"/>
    <n v="0.4499999999999999"/>
    <n v="0.36666666666666664"/>
    <n v="0.81666666666666665"/>
    <s v=""/>
    <s v=""/>
    <s v=""/>
    <s v=""/>
    <s v=""/>
    <s v=""/>
    <s v=""/>
    <s v=""/>
  </r>
  <r>
    <x v="30"/>
    <x v="1"/>
    <n v="0.44444444444444442"/>
    <n v="0.54166666666666663"/>
    <n v="1.5000000000000002"/>
    <n v="2.0416666666666665"/>
    <n v="5.5555555555555552E-2"/>
    <n v="0.3888888888888889"/>
    <n v="0.58333333333333326"/>
    <n v="0.77499999999999991"/>
    <n v="1.8"/>
    <n v="2.5750000000000002"/>
    <n v="0.21666666666666665"/>
    <s v=""/>
    <s v=""/>
    <s v=""/>
    <s v=""/>
    <s v=""/>
    <s v=""/>
    <s v=""/>
  </r>
  <r>
    <x v="30"/>
    <x v="2"/>
    <n v="0.80555555555555547"/>
    <n v="1.0555555555555556"/>
    <n v="2.2777777777777777"/>
    <n v="3.3333333333333335"/>
    <n v="0.3888888888888889"/>
    <n v="0.41666666666666669"/>
    <s v=""/>
    <s v=""/>
    <s v=""/>
    <s v=""/>
    <s v=""/>
    <s v=""/>
    <s v=""/>
    <s v=""/>
    <s v=""/>
    <s v=""/>
    <s v=""/>
    <s v=""/>
  </r>
  <r>
    <x v="30"/>
    <x v="4"/>
    <n v="0.22222222222222221"/>
    <n v="0.33333333333333331"/>
    <n v="0.22222222222222221"/>
    <n v="0.55555555555555547"/>
    <s v=""/>
    <n v="0.16666666666666666"/>
    <n v="0.27500000000000002"/>
    <n v="0.34166666666666662"/>
    <n v="0.35"/>
    <n v="0.69166666666666665"/>
    <s v=""/>
    <s v=""/>
    <s v=""/>
    <s v=""/>
    <s v=""/>
    <s v=""/>
    <s v=""/>
    <s v=""/>
  </r>
  <r>
    <x v="30"/>
    <x v="9"/>
    <n v="0.55000000000000004"/>
    <n v="0.55000000000000004"/>
    <n v="0.75"/>
    <n v="1.3"/>
    <s v=""/>
    <n v="0.35"/>
    <s v=""/>
    <s v=""/>
    <s v=""/>
    <s v=""/>
    <s v=""/>
    <s v=""/>
    <s v=""/>
    <s v=""/>
    <s v=""/>
    <s v=""/>
    <s v=""/>
    <s v=""/>
  </r>
  <r>
    <x v="30"/>
    <x v="5"/>
    <n v="0.20833333333333334"/>
    <n v="0.29166666666666669"/>
    <n v="0.20833333333333334"/>
    <n v="0.5"/>
    <s v=""/>
    <n v="0.20833333333333334"/>
    <s v=""/>
    <s v=""/>
    <s v=""/>
    <s v=""/>
    <s v=""/>
    <s v=""/>
    <s v=""/>
    <s v=""/>
    <s v=""/>
    <s v=""/>
    <s v=""/>
    <s v=""/>
  </r>
  <r>
    <x v="30"/>
    <x v="13"/>
    <n v="0.4"/>
    <n v="0.55000000000000004"/>
    <n v="0.65"/>
    <n v="1.2"/>
    <s v=""/>
    <s v=""/>
    <s v=""/>
    <s v=""/>
    <s v=""/>
    <s v=""/>
    <s v=""/>
    <s v=""/>
    <s v=""/>
    <s v=""/>
    <s v=""/>
    <s v=""/>
    <s v=""/>
    <s v=""/>
  </r>
  <r>
    <x v="30"/>
    <x v="12"/>
    <n v="8.3333333333333329E-2"/>
    <n v="0.20833333333333331"/>
    <n v="8.3333333333333329E-2"/>
    <n v="0.29166666666666663"/>
    <s v=""/>
    <n v="8.3333333333333329E-2"/>
    <s v=""/>
    <s v=""/>
    <s v=""/>
    <s v=""/>
    <s v=""/>
    <s v=""/>
    <s v=""/>
    <s v=""/>
    <s v=""/>
    <s v=""/>
    <s v=""/>
    <s v=""/>
  </r>
  <r>
    <x v="30"/>
    <x v="7"/>
    <n v="0.05"/>
    <n v="0.18333333333333332"/>
    <n v="0.05"/>
    <n v="0.23333333333333331"/>
    <s v=""/>
    <n v="6.25E-2"/>
    <s v=""/>
    <s v=""/>
    <s v=""/>
    <s v=""/>
    <s v=""/>
    <s v=""/>
    <s v=""/>
    <s v=""/>
    <s v=""/>
    <s v=""/>
    <s v=""/>
    <s v=""/>
  </r>
  <r>
    <x v="30"/>
    <x v="10"/>
    <n v="0.25"/>
    <n v="0.35"/>
    <n v="0.25"/>
    <n v="0.6"/>
    <s v=""/>
    <s v=""/>
    <s v=""/>
    <s v=""/>
    <s v=""/>
    <s v=""/>
    <s v=""/>
    <s v=""/>
    <s v=""/>
    <s v=""/>
    <s v=""/>
    <s v=""/>
    <s v=""/>
    <s v=""/>
  </r>
  <r>
    <x v="31"/>
    <x v="0"/>
    <n v="0.34722222222222215"/>
    <n v="0.59722222222222221"/>
    <n v="0.51388888888888895"/>
    <n v="1.1111111111111109"/>
    <n v="0.45833333333333331"/>
    <n v="4.1666666666666664E-2"/>
    <s v=""/>
    <s v=""/>
    <s v=""/>
    <s v=""/>
    <s v=""/>
    <s v=""/>
    <s v=""/>
    <s v=""/>
    <s v=""/>
    <s v=""/>
    <s v=""/>
    <s v=""/>
  </r>
  <r>
    <x v="31"/>
    <x v="1"/>
    <n v="0.5"/>
    <n v="0.76388888888888884"/>
    <n v="1.7222222222222223"/>
    <n v="2.4861111111111112"/>
    <n v="5.5555555555555552E-2"/>
    <n v="0.44444444444444442"/>
    <s v=""/>
    <s v=""/>
    <s v=""/>
    <s v=""/>
    <s v=""/>
    <s v=""/>
    <s v=""/>
    <s v=""/>
    <s v=""/>
    <s v=""/>
    <s v=""/>
    <s v=""/>
  </r>
  <r>
    <x v="31"/>
    <x v="2"/>
    <n v="0.75"/>
    <n v="0.99999999999999989"/>
    <n v="2.1111111111111112"/>
    <n v="3.1111111111111107"/>
    <n v="0.3888888888888889"/>
    <n v="0.3611111111111111"/>
    <s v=""/>
    <s v=""/>
    <s v=""/>
    <s v=""/>
    <s v=""/>
    <s v=""/>
    <s v=""/>
    <s v=""/>
    <s v=""/>
    <s v=""/>
    <s v=""/>
    <s v=""/>
  </r>
  <r>
    <x v="31"/>
    <x v="4"/>
    <n v="0.22222222222222221"/>
    <n v="0.33333333333333331"/>
    <n v="0.34722222222222215"/>
    <n v="0.68055555555555547"/>
    <s v=""/>
    <n v="0.16666666666666666"/>
    <s v=""/>
    <s v=""/>
    <s v=""/>
    <s v=""/>
    <s v=""/>
    <s v=""/>
    <s v=""/>
    <s v=""/>
    <s v=""/>
    <s v=""/>
    <s v=""/>
    <s v=""/>
  </r>
  <r>
    <x v="31"/>
    <x v="5"/>
    <n v="0.16666666666666666"/>
    <n v="0.25"/>
    <n v="0.16666666666666666"/>
    <n v="0.41666666666666669"/>
    <s v=""/>
    <n v="0.16666666666666666"/>
    <s v=""/>
    <s v=""/>
    <s v=""/>
    <s v=""/>
    <s v=""/>
    <s v=""/>
    <s v=""/>
    <s v=""/>
    <s v=""/>
    <s v=""/>
    <s v=""/>
    <s v=""/>
  </r>
  <r>
    <x v="31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12"/>
    <n v="0"/>
    <n v="0.14583333333333331"/>
    <n v="0"/>
    <n v="0.14583333333333331"/>
    <s v=""/>
    <n v="0"/>
    <s v=""/>
    <s v=""/>
    <s v=""/>
    <s v=""/>
    <s v=""/>
    <s v=""/>
    <s v=""/>
    <s v=""/>
    <s v=""/>
    <s v=""/>
    <s v=""/>
    <s v=""/>
  </r>
  <r>
    <x v="31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7"/>
    <n v="0.05"/>
    <n v="0.18333333333333332"/>
    <n v="0.05"/>
    <n v="0.23333333333333331"/>
    <s v=""/>
    <n v="6.25E-2"/>
    <s v=""/>
    <s v=""/>
    <s v=""/>
    <s v=""/>
    <s v=""/>
    <s v=""/>
    <s v=""/>
    <s v=""/>
    <s v=""/>
    <s v=""/>
    <s v=""/>
    <s v=""/>
  </r>
  <r>
    <x v="32"/>
    <x v="0"/>
    <n v="0.36666666666666664"/>
    <n v="0.66666666666666663"/>
    <n v="0.56666666666666665"/>
    <n v="1.2333333333333332"/>
    <n v="0.45833333333333331"/>
    <n v="0"/>
    <s v=""/>
    <s v=""/>
    <s v=""/>
    <s v=""/>
    <s v=""/>
    <s v=""/>
    <s v=""/>
    <s v=""/>
    <s v=""/>
    <s v=""/>
    <s v=""/>
    <s v=""/>
  </r>
  <r>
    <x v="32"/>
    <x v="1"/>
    <n v="0.53333333333333333"/>
    <n v="0.85"/>
    <n v="2"/>
    <n v="2.85"/>
    <n v="6.6666666666666666E-2"/>
    <n v="0.46666666666666662"/>
    <s v=""/>
    <s v=""/>
    <s v=""/>
    <s v=""/>
    <s v=""/>
    <s v=""/>
    <s v=""/>
    <s v=""/>
    <s v=""/>
    <s v=""/>
    <s v=""/>
    <s v=""/>
  </r>
  <r>
    <x v="32"/>
    <x v="2"/>
    <n v="0.9"/>
    <n v="1.1999999999999997"/>
    <n v="2.5333333333333337"/>
    <n v="3.7333333333333329"/>
    <n v="0.46666666666666667"/>
    <n v="0.43333333333333329"/>
    <s v=""/>
    <s v=""/>
    <s v=""/>
    <s v=""/>
    <s v=""/>
    <s v=""/>
    <s v=""/>
    <s v=""/>
    <s v=""/>
    <s v=""/>
    <s v=""/>
    <s v=""/>
  </r>
  <r>
    <x v="32"/>
    <x v="4"/>
    <n v="0.26666666666666666"/>
    <n v="0.39999999999999997"/>
    <n v="0.41666666666666663"/>
    <n v="0.81666666666666665"/>
    <s v=""/>
    <n v="0.2"/>
    <s v=""/>
    <s v=""/>
    <s v=""/>
    <s v=""/>
    <s v=""/>
    <s v=""/>
    <s v=""/>
    <s v=""/>
    <s v=""/>
    <s v=""/>
    <s v=""/>
    <s v=""/>
  </r>
  <r>
    <x v="32"/>
    <x v="9"/>
    <n v="0.6"/>
    <n v="0.6"/>
    <n v="0.8"/>
    <n v="1.4"/>
    <s v=""/>
    <n v="0.4"/>
    <s v=""/>
    <s v=""/>
    <s v=""/>
    <s v=""/>
    <s v=""/>
    <s v=""/>
    <s v=""/>
    <s v=""/>
    <s v=""/>
    <s v=""/>
    <s v=""/>
    <s v=""/>
  </r>
  <r>
    <x v="32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5"/>
    <n v="0.15"/>
    <n v="0.25"/>
    <n v="0.15"/>
    <n v="0.4"/>
    <s v=""/>
    <n v="0.15"/>
    <s v=""/>
    <s v=""/>
    <s v=""/>
    <s v=""/>
    <s v=""/>
    <s v=""/>
    <s v=""/>
    <s v=""/>
    <s v=""/>
    <s v=""/>
    <s v=""/>
    <s v=""/>
  </r>
  <r>
    <x v="32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0.26666666666666666"/>
    <n v="0.43333333333333329"/>
    <n v="0.46666666666666667"/>
    <n v="0.9"/>
    <s v=""/>
    <n v="0"/>
    <s v=""/>
    <s v=""/>
    <s v=""/>
    <s v=""/>
    <s v=""/>
    <s v=""/>
    <s v=""/>
    <s v=""/>
    <s v=""/>
    <s v=""/>
    <s v=""/>
    <s v=""/>
  </r>
  <r>
    <x v="33"/>
    <x v="1"/>
    <n v="0.36666666666666664"/>
    <n v="0.71666666666666656"/>
    <n v="1.4666666666666666"/>
    <n v="2.1833333333333331"/>
    <n v="0.1"/>
    <n v="0.26666666666666666"/>
    <s v=""/>
    <s v=""/>
    <s v=""/>
    <s v=""/>
    <s v=""/>
    <s v=""/>
    <s v=""/>
    <s v=""/>
    <s v=""/>
    <s v=""/>
    <s v=""/>
    <s v=""/>
  </r>
  <r>
    <x v="33"/>
    <x v="2"/>
    <n v="0.88333333333333319"/>
    <n v="1.1833333333333331"/>
    <n v="2.2000000000000002"/>
    <n v="3.3833333333333337"/>
    <n v="0.5"/>
    <n v="0.3833333333333333"/>
    <s v=""/>
    <s v=""/>
    <s v=""/>
    <s v=""/>
    <s v=""/>
    <s v=""/>
    <s v=""/>
    <s v=""/>
    <s v=""/>
    <s v=""/>
    <s v=""/>
    <s v=""/>
  </r>
  <r>
    <x v="33"/>
    <x v="3"/>
    <n v="0.22916666666666666"/>
    <n v="0.85416666666666663"/>
    <n v="0.22916666666666666"/>
    <n v="1.0833333333333333"/>
    <s v=""/>
    <s v=""/>
    <s v=""/>
    <s v=""/>
    <s v=""/>
    <s v=""/>
    <s v=""/>
    <s v=""/>
    <s v=""/>
    <s v=""/>
    <s v=""/>
    <s v=""/>
    <s v=""/>
    <s v=""/>
  </r>
  <r>
    <x v="33"/>
    <x v="4"/>
    <n v="0.2"/>
    <n v="0.33333333333333331"/>
    <n v="0.35"/>
    <n v="0.68333333333333335"/>
    <s v=""/>
    <n v="0.2"/>
    <s v=""/>
    <s v=""/>
    <s v=""/>
    <s v=""/>
    <s v=""/>
    <s v=""/>
    <s v=""/>
    <s v=""/>
    <s v=""/>
    <s v=""/>
    <s v=""/>
    <s v=""/>
  </r>
  <r>
    <x v="33"/>
    <x v="5"/>
    <n v="0.35"/>
    <n v="0.3833333333333333"/>
    <n v="0.35"/>
    <n v="0.73333333333333328"/>
    <s v=""/>
    <n v="0.25"/>
    <s v=""/>
    <s v=""/>
    <s v=""/>
    <s v=""/>
    <s v=""/>
    <s v=""/>
    <s v=""/>
    <s v=""/>
    <s v=""/>
    <s v=""/>
    <s v=""/>
    <s v=""/>
  </r>
  <r>
    <x v="33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7"/>
    <n v="0.15"/>
    <n v="0.21666666666666665"/>
    <n v="0.15"/>
    <n v="0.36666666666666664"/>
    <s v=""/>
    <s v=""/>
    <s v=""/>
    <s v=""/>
    <s v=""/>
    <s v=""/>
    <s v=""/>
    <s v=""/>
    <s v=""/>
    <s v=""/>
    <s v=""/>
    <s v=""/>
    <s v=""/>
    <s v=""/>
  </r>
  <r>
    <x v="33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1"/>
    <n v="0.55555555555555547"/>
    <n v="0.78703703703703698"/>
    <n v="1.4537037037037037"/>
    <n v="2.2407407407407409"/>
    <n v="0.40740740740740738"/>
    <n v="0.16666666666666666"/>
    <s v=""/>
    <s v=""/>
    <s v=""/>
    <s v=""/>
    <s v=""/>
    <s v=""/>
    <s v=""/>
    <s v=""/>
    <s v=""/>
    <s v=""/>
    <s v=""/>
    <s v=""/>
  </r>
  <r>
    <x v="34"/>
    <x v="0"/>
    <n v="0.34629629629629627"/>
    <n v="0.43888888888888888"/>
    <n v="0.48518518518518522"/>
    <n v="0.92407407407407405"/>
    <s v=""/>
    <n v="0.12916666666666665"/>
    <s v=""/>
    <s v=""/>
    <s v=""/>
    <s v=""/>
    <s v=""/>
    <s v=""/>
    <s v=""/>
    <s v=""/>
    <s v=""/>
    <s v=""/>
    <s v=""/>
    <s v=""/>
  </r>
  <r>
    <x v="34"/>
    <x v="2"/>
    <n v="0.43518518518518523"/>
    <n v="0.79629629629629628"/>
    <n v="0.77777777777777779"/>
    <n v="1.574074074074074"/>
    <n v="0.22222222222222221"/>
    <s v=""/>
    <s v=""/>
    <s v=""/>
    <s v=""/>
    <s v=""/>
    <s v=""/>
    <s v=""/>
    <s v=""/>
    <s v=""/>
    <s v=""/>
    <s v=""/>
    <s v=""/>
    <s v=""/>
  </r>
  <r>
    <x v="34"/>
    <x v="4"/>
    <n v="0.25"/>
    <n v="0.25"/>
    <n v="0.44444444444444442"/>
    <n v="0.69444444444444442"/>
    <s v=""/>
    <n v="0.15625"/>
    <s v=""/>
    <s v=""/>
    <s v=""/>
    <s v=""/>
    <s v=""/>
    <s v=""/>
    <s v=""/>
    <s v=""/>
    <s v=""/>
    <s v=""/>
    <s v=""/>
    <s v=""/>
  </r>
  <r>
    <x v="34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5"/>
    <n v="0.40625"/>
    <n v="0.52083333333333326"/>
    <n v="0.40625"/>
    <n v="0.92708333333333326"/>
    <s v=""/>
    <n v="0.34375"/>
    <s v=""/>
    <s v=""/>
    <s v=""/>
    <s v=""/>
    <s v=""/>
    <s v=""/>
    <s v=""/>
    <s v=""/>
    <s v=""/>
    <s v=""/>
    <s v=""/>
    <s v=""/>
  </r>
  <r>
    <x v="34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0.39500000000000002"/>
    <n v="0.50500000000000012"/>
    <n v="0.52"/>
    <n v="1.0249999999999999"/>
    <s v=""/>
    <s v=""/>
    <s v=""/>
    <s v=""/>
    <s v=""/>
    <s v=""/>
    <s v=""/>
    <s v=""/>
    <s v=""/>
    <s v=""/>
    <s v=""/>
    <s v=""/>
    <s v=""/>
    <s v=""/>
  </r>
  <r>
    <x v="35"/>
    <x v="1"/>
    <n v="0.52499999999999991"/>
    <n v="0.83333333333333337"/>
    <n v="1.4083333333333334"/>
    <n v="2.2416666666666667"/>
    <n v="0.36666666666666664"/>
    <s v=""/>
    <s v=""/>
    <s v=""/>
    <s v=""/>
    <s v=""/>
    <s v=""/>
    <s v=""/>
    <s v=""/>
    <s v=""/>
    <s v=""/>
    <s v=""/>
    <s v=""/>
    <s v=""/>
  </r>
  <r>
    <x v="35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4"/>
    <n v="0.2583333333333333"/>
    <n v="0.27500000000000002"/>
    <n v="0.43333333333333329"/>
    <n v="0.70833333333333326"/>
    <s v=""/>
    <s v=""/>
    <s v=""/>
    <s v=""/>
    <s v=""/>
    <s v=""/>
    <s v=""/>
    <s v=""/>
    <s v=""/>
    <s v=""/>
    <s v=""/>
    <s v=""/>
    <s v=""/>
    <s v=""/>
  </r>
  <r>
    <x v="35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1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5"/>
    <s v=""/>
    <s v=""/>
    <s v=""/>
    <s v=""/>
    <s v=""/>
    <s v=""/>
    <s v=""/>
    <s v=""/>
    <s v=""/>
    <s v=""/>
    <s v=""/>
    <s v=""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6">
  <r>
    <s v="Aug"/>
    <x v="0"/>
    <s v="H"/>
    <s v="PHI"/>
    <x v="0"/>
    <n v="32"/>
    <x v="0"/>
    <n v="4"/>
    <n v="4"/>
    <n v="1"/>
    <n v="3"/>
    <n v="2"/>
    <m/>
    <n v="1"/>
    <m/>
    <n v="1"/>
    <m/>
    <m/>
    <m/>
    <m/>
    <m/>
    <n v="0.75"/>
    <n v="0.75"/>
    <n v="1.25"/>
    <n v="2"/>
  </r>
  <r>
    <s v="Aug"/>
    <x v="0"/>
    <s v="H"/>
    <s v="PHI"/>
    <x v="0"/>
    <n v="32"/>
    <x v="1"/>
    <n v="2"/>
    <n v="2"/>
    <n v="1"/>
    <n v="2"/>
    <n v="2"/>
    <m/>
    <m/>
    <m/>
    <n v="1"/>
    <m/>
    <m/>
    <m/>
    <m/>
    <m/>
    <n v="1"/>
    <n v="1"/>
    <n v="1"/>
    <n v="2"/>
  </r>
  <r>
    <s v="Aug"/>
    <x v="0"/>
    <s v="H"/>
    <s v="PHI"/>
    <x v="1"/>
    <n v="32"/>
    <x v="0"/>
    <n v="4"/>
    <n v="3"/>
    <n v="1"/>
    <n v="2"/>
    <m/>
    <n v="1"/>
    <m/>
    <n v="1"/>
    <n v="3"/>
    <m/>
    <m/>
    <m/>
    <n v="1"/>
    <m/>
    <n v="0.66666666666666663"/>
    <n v="0.5"/>
    <n v="2"/>
    <n v="2.5"/>
  </r>
  <r>
    <s v="Aug"/>
    <x v="0"/>
    <s v="H"/>
    <s v="PHI"/>
    <x v="1"/>
    <n v="32"/>
    <x v="1"/>
    <n v="2"/>
    <n v="2"/>
    <n v="1"/>
    <n v="1"/>
    <n v="1"/>
    <m/>
    <m/>
    <m/>
    <n v="2"/>
    <m/>
    <m/>
    <m/>
    <m/>
    <m/>
    <n v="0.5"/>
    <n v="0.5"/>
    <n v="0.5"/>
    <n v="1"/>
  </r>
  <r>
    <s v="Aug"/>
    <x v="0"/>
    <s v="H"/>
    <s v="PHI"/>
    <x v="2"/>
    <n v="32"/>
    <x v="0"/>
    <n v="4"/>
    <n v="2"/>
    <m/>
    <n v="0"/>
    <m/>
    <m/>
    <m/>
    <m/>
    <m/>
    <n v="2"/>
    <m/>
    <m/>
    <m/>
    <m/>
    <n v="0"/>
    <n v="0.5"/>
    <n v="0"/>
    <n v="0.5"/>
  </r>
  <r>
    <s v="Aug"/>
    <x v="0"/>
    <s v="H"/>
    <s v="PHI"/>
    <x v="2"/>
    <n v="32"/>
    <x v="1"/>
    <n v="2"/>
    <n v="1"/>
    <m/>
    <n v="1"/>
    <n v="1"/>
    <m/>
    <m/>
    <m/>
    <n v="1"/>
    <n v="1"/>
    <m/>
    <m/>
    <m/>
    <m/>
    <n v="1"/>
    <n v="1"/>
    <n v="1"/>
    <n v="2"/>
  </r>
  <r>
    <s v="Aug"/>
    <x v="0"/>
    <s v="H"/>
    <s v="PHI"/>
    <x v="3"/>
    <n v="34"/>
    <x v="0"/>
    <n v="5"/>
    <n v="4"/>
    <m/>
    <n v="1"/>
    <n v="1"/>
    <m/>
    <m/>
    <m/>
    <m/>
    <n v="1"/>
    <m/>
    <m/>
    <m/>
    <m/>
    <n v="0.25"/>
    <n v="0.4"/>
    <n v="0.25"/>
    <n v="0.65"/>
  </r>
  <r>
    <s v="Aug"/>
    <x v="0"/>
    <s v="H"/>
    <s v="PHI"/>
    <x v="4"/>
    <n v="29"/>
    <x v="0"/>
    <n v="5"/>
    <n v="5"/>
    <m/>
    <n v="1"/>
    <m/>
    <n v="1"/>
    <m/>
    <m/>
    <m/>
    <m/>
    <n v="3"/>
    <m/>
    <m/>
    <m/>
    <n v="0.2"/>
    <n v="0.2"/>
    <n v="0.4"/>
    <n v="0.60000000000000009"/>
  </r>
  <r>
    <s v="Aug"/>
    <x v="0"/>
    <s v="H"/>
    <s v="PHI"/>
    <x v="5"/>
    <n v="27"/>
    <x v="0"/>
    <n v="4"/>
    <n v="4"/>
    <m/>
    <n v="1"/>
    <n v="1"/>
    <m/>
    <m/>
    <m/>
    <m/>
    <m/>
    <n v="1"/>
    <m/>
    <m/>
    <m/>
    <n v="0.25"/>
    <n v="0.25"/>
    <n v="0.25"/>
    <n v="0.5"/>
  </r>
  <r>
    <s v="Aug"/>
    <x v="0"/>
    <s v="H"/>
    <s v="PHI"/>
    <x v="5"/>
    <n v="27"/>
    <x v="1"/>
    <n v="1"/>
    <n v="0"/>
    <n v="1"/>
    <n v="0"/>
    <m/>
    <m/>
    <m/>
    <m/>
    <m/>
    <n v="1"/>
    <m/>
    <m/>
    <m/>
    <m/>
    <n v="0"/>
    <n v="1"/>
    <n v="0"/>
    <n v="1"/>
  </r>
  <r>
    <s v="Aug"/>
    <x v="0"/>
    <s v="H"/>
    <s v="PHI"/>
    <x v="6"/>
    <n v="31"/>
    <x v="0"/>
    <n v="4"/>
    <n v="4"/>
    <n v="1"/>
    <n v="2"/>
    <n v="2"/>
    <m/>
    <m/>
    <m/>
    <m/>
    <m/>
    <n v="1"/>
    <m/>
    <m/>
    <m/>
    <n v="0.5"/>
    <n v="0.5"/>
    <n v="0.5"/>
    <n v="1"/>
  </r>
  <r>
    <s v="Aug"/>
    <x v="0"/>
    <s v="H"/>
    <s v="PHI"/>
    <x v="6"/>
    <n v="31"/>
    <x v="1"/>
    <n v="1"/>
    <n v="0"/>
    <n v="1"/>
    <n v="0"/>
    <m/>
    <m/>
    <m/>
    <m/>
    <m/>
    <m/>
    <m/>
    <n v="1"/>
    <m/>
    <m/>
    <n v="0"/>
    <n v="1"/>
    <n v="0"/>
    <n v="1"/>
  </r>
  <r>
    <s v="Aug"/>
    <x v="0"/>
    <s v="H"/>
    <s v="PHI"/>
    <x v="7"/>
    <n v="32"/>
    <x v="0"/>
    <n v="4"/>
    <n v="4"/>
    <n v="2"/>
    <n v="3"/>
    <n v="1"/>
    <n v="1"/>
    <m/>
    <n v="1"/>
    <n v="1"/>
    <m/>
    <m/>
    <m/>
    <m/>
    <m/>
    <n v="0.75"/>
    <n v="0.75"/>
    <n v="1.75"/>
    <n v="2.5"/>
  </r>
  <r>
    <s v="Aug"/>
    <x v="0"/>
    <s v="H"/>
    <s v="PHI"/>
    <x v="7"/>
    <n v="32"/>
    <x v="1"/>
    <n v="1"/>
    <n v="1"/>
    <m/>
    <n v="0"/>
    <m/>
    <m/>
    <m/>
    <m/>
    <m/>
    <m/>
    <m/>
    <m/>
    <m/>
    <m/>
    <n v="0"/>
    <n v="0"/>
    <n v="0"/>
    <n v="0"/>
  </r>
  <r>
    <s v="Aug"/>
    <x v="0"/>
    <s v="H"/>
    <s v="PHI"/>
    <x v="8"/>
    <n v="27"/>
    <x v="0"/>
    <n v="3"/>
    <n v="3"/>
    <m/>
    <n v="2"/>
    <n v="1"/>
    <n v="1"/>
    <m/>
    <m/>
    <n v="1"/>
    <m/>
    <m/>
    <m/>
    <m/>
    <m/>
    <n v="0.66666666666666663"/>
    <n v="0.66666666666666663"/>
    <n v="1"/>
    <n v="1.6666666666666665"/>
  </r>
  <r>
    <s v="Aug"/>
    <x v="0"/>
    <s v="H"/>
    <s v="PHI"/>
    <x v="8"/>
    <n v="27"/>
    <x v="1"/>
    <n v="2"/>
    <n v="2"/>
    <n v="1"/>
    <n v="1"/>
    <n v="1"/>
    <m/>
    <m/>
    <m/>
    <n v="1"/>
    <m/>
    <m/>
    <m/>
    <m/>
    <m/>
    <n v="0.5"/>
    <n v="0.5"/>
    <n v="0.5"/>
    <n v="1"/>
  </r>
  <r>
    <s v="Aug"/>
    <x v="1"/>
    <s v="H"/>
    <s v="PHI"/>
    <x v="0"/>
    <n v="32"/>
    <x v="0"/>
    <n v="3"/>
    <n v="3"/>
    <n v="1"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1"/>
    <s v="H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"/>
    <s v="H"/>
    <s v="PHI"/>
    <x v="1"/>
    <n v="32"/>
    <x v="0"/>
    <n v="3"/>
    <n v="3"/>
    <n v="1"/>
    <n v="1"/>
    <m/>
    <m/>
    <m/>
    <n v="1"/>
    <n v="1"/>
    <m/>
    <n v="1"/>
    <m/>
    <m/>
    <m/>
    <n v="0.33333333333333331"/>
    <n v="0.33333333333333331"/>
    <n v="1.3333333333333333"/>
    <n v="1.6666666666666665"/>
  </r>
  <r>
    <s v="Aug"/>
    <x v="1"/>
    <s v="H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"/>
    <s v="H"/>
    <s v="PHI"/>
    <x v="2"/>
    <n v="32"/>
    <x v="0"/>
    <n v="4"/>
    <n v="3"/>
    <n v="1"/>
    <n v="1"/>
    <n v="1"/>
    <m/>
    <m/>
    <m/>
    <n v="1"/>
    <m/>
    <m/>
    <m/>
    <n v="1"/>
    <m/>
    <n v="0.33333333333333331"/>
    <n v="0.25"/>
    <n v="0.33333333333333331"/>
    <n v="0.58333333333333326"/>
  </r>
  <r>
    <s v="Aug"/>
    <x v="1"/>
    <s v="H"/>
    <s v="PHI"/>
    <x v="3"/>
    <n v="34"/>
    <x v="0"/>
    <n v="4"/>
    <n v="4"/>
    <n v="1"/>
    <n v="2"/>
    <n v="1"/>
    <m/>
    <m/>
    <n v="1"/>
    <n v="3"/>
    <m/>
    <m/>
    <m/>
    <m/>
    <m/>
    <n v="0.5"/>
    <n v="0.5"/>
    <n v="1.25"/>
    <n v="1.75"/>
  </r>
  <r>
    <s v="Aug"/>
    <x v="1"/>
    <s v="H"/>
    <s v="PHI"/>
    <x v="4"/>
    <n v="29"/>
    <x v="0"/>
    <n v="4"/>
    <n v="2"/>
    <m/>
    <n v="1"/>
    <n v="1"/>
    <m/>
    <m/>
    <m/>
    <m/>
    <n v="2"/>
    <m/>
    <m/>
    <m/>
    <m/>
    <n v="0.5"/>
    <n v="0.75"/>
    <n v="0.5"/>
    <n v="1.25"/>
  </r>
  <r>
    <s v="Aug"/>
    <x v="1"/>
    <s v="H"/>
    <s v="PHI"/>
    <x v="5"/>
    <n v="27"/>
    <x v="0"/>
    <n v="4"/>
    <n v="4"/>
    <m/>
    <n v="0"/>
    <m/>
    <m/>
    <m/>
    <m/>
    <m/>
    <m/>
    <n v="2"/>
    <m/>
    <m/>
    <m/>
    <n v="0"/>
    <n v="0"/>
    <n v="0"/>
    <n v="0"/>
  </r>
  <r>
    <s v="Aug"/>
    <x v="1"/>
    <s v="H"/>
    <s v="PHI"/>
    <x v="9"/>
    <n v="33"/>
    <x v="0"/>
    <n v="4"/>
    <n v="4"/>
    <m/>
    <n v="0"/>
    <m/>
    <m/>
    <m/>
    <m/>
    <m/>
    <m/>
    <m/>
    <m/>
    <m/>
    <m/>
    <n v="0"/>
    <n v="0"/>
    <n v="0"/>
    <n v="0"/>
  </r>
  <r>
    <s v="Aug"/>
    <x v="1"/>
    <s v="H"/>
    <s v="PHI"/>
    <x v="6"/>
    <n v="31"/>
    <x v="0"/>
    <n v="4"/>
    <n v="4"/>
    <m/>
    <n v="0"/>
    <m/>
    <m/>
    <m/>
    <m/>
    <m/>
    <m/>
    <n v="2"/>
    <m/>
    <m/>
    <m/>
    <n v="0"/>
    <n v="0"/>
    <n v="0"/>
    <n v="0"/>
  </r>
  <r>
    <s v="Aug"/>
    <x v="1"/>
    <s v="H"/>
    <s v="PHI"/>
    <x v="8"/>
    <n v="27"/>
    <x v="0"/>
    <n v="2"/>
    <n v="1"/>
    <n v="2"/>
    <n v="1"/>
    <m/>
    <m/>
    <m/>
    <n v="1"/>
    <n v="1"/>
    <n v="1"/>
    <m/>
    <m/>
    <m/>
    <m/>
    <n v="1"/>
    <n v="1"/>
    <n v="4"/>
    <n v="5"/>
  </r>
  <r>
    <s v="Aug"/>
    <x v="1"/>
    <s v="H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2"/>
    <s v="H"/>
    <s v="PHI"/>
    <x v="0"/>
    <n v="32"/>
    <x v="0"/>
    <n v="6"/>
    <n v="6"/>
    <n v="2"/>
    <n v="4"/>
    <n v="2"/>
    <n v="1"/>
    <m/>
    <n v="1"/>
    <n v="5"/>
    <m/>
    <m/>
    <m/>
    <m/>
    <n v="4"/>
    <n v="0.66666666666666663"/>
    <n v="0.66666666666666663"/>
    <n v="1.3333333333333333"/>
    <n v="2"/>
  </r>
  <r>
    <s v="Aug"/>
    <x v="2"/>
    <s v="H"/>
    <s v="PHI"/>
    <x v="1"/>
    <n v="32"/>
    <x v="0"/>
    <n v="6"/>
    <n v="5"/>
    <n v="1"/>
    <n v="2"/>
    <n v="2"/>
    <m/>
    <m/>
    <m/>
    <n v="1"/>
    <n v="1"/>
    <n v="1"/>
    <m/>
    <m/>
    <n v="4"/>
    <n v="0.4"/>
    <n v="0.5"/>
    <n v="0.4"/>
    <n v="0.9"/>
  </r>
  <r>
    <s v="Aug"/>
    <x v="2"/>
    <s v="H"/>
    <s v="PHI"/>
    <x v="2"/>
    <n v="32"/>
    <x v="0"/>
    <n v="6"/>
    <n v="6"/>
    <n v="2"/>
    <n v="3"/>
    <n v="1"/>
    <m/>
    <m/>
    <n v="2"/>
    <n v="3"/>
    <m/>
    <n v="1"/>
    <m/>
    <m/>
    <n v="3"/>
    <n v="0.5"/>
    <n v="0.5"/>
    <n v="1.5"/>
    <n v="2"/>
  </r>
  <r>
    <s v="Aug"/>
    <x v="2"/>
    <s v="H"/>
    <s v="PHI"/>
    <x v="3"/>
    <n v="34"/>
    <x v="0"/>
    <n v="5"/>
    <n v="5"/>
    <n v="1"/>
    <n v="3"/>
    <n v="1"/>
    <n v="1"/>
    <m/>
    <n v="1"/>
    <n v="1"/>
    <m/>
    <n v="1"/>
    <m/>
    <m/>
    <n v="1"/>
    <n v="0.6"/>
    <n v="0.6"/>
    <n v="1.4"/>
    <n v="2"/>
  </r>
  <r>
    <s v="Aug"/>
    <x v="2"/>
    <s v="H"/>
    <s v="PHI"/>
    <x v="4"/>
    <n v="29"/>
    <x v="0"/>
    <n v="5"/>
    <n v="5"/>
    <m/>
    <n v="1"/>
    <n v="1"/>
    <m/>
    <m/>
    <m/>
    <m/>
    <m/>
    <m/>
    <m/>
    <m/>
    <n v="2"/>
    <n v="0.2"/>
    <n v="0.2"/>
    <n v="0.2"/>
    <n v="0.4"/>
  </r>
  <r>
    <s v="Aug"/>
    <x v="2"/>
    <s v="H"/>
    <s v="PHI"/>
    <x v="5"/>
    <n v="27"/>
    <x v="0"/>
    <n v="5"/>
    <n v="5"/>
    <n v="1"/>
    <n v="2"/>
    <n v="2"/>
    <m/>
    <m/>
    <m/>
    <m/>
    <m/>
    <n v="1"/>
    <m/>
    <m/>
    <n v="1"/>
    <n v="0.4"/>
    <n v="0.4"/>
    <n v="0.4"/>
    <n v="0.8"/>
  </r>
  <r>
    <s v="Aug"/>
    <x v="2"/>
    <s v="H"/>
    <s v="PHI"/>
    <x v="9"/>
    <n v="33"/>
    <x v="0"/>
    <n v="5"/>
    <n v="4"/>
    <n v="2"/>
    <n v="2"/>
    <n v="2"/>
    <m/>
    <m/>
    <m/>
    <m/>
    <n v="1"/>
    <m/>
    <m/>
    <m/>
    <n v="1"/>
    <n v="0.5"/>
    <n v="0.6"/>
    <n v="0.5"/>
    <n v="1.1000000000000001"/>
  </r>
  <r>
    <s v="Aug"/>
    <x v="2"/>
    <s v="H"/>
    <s v="PHI"/>
    <x v="7"/>
    <n v="32"/>
    <x v="0"/>
    <n v="5"/>
    <n v="5"/>
    <n v="2"/>
    <n v="2"/>
    <n v="1"/>
    <n v="1"/>
    <m/>
    <m/>
    <n v="1"/>
    <m/>
    <m/>
    <m/>
    <m/>
    <n v="1"/>
    <n v="0.4"/>
    <n v="0.4"/>
    <n v="0.6"/>
    <n v="1"/>
  </r>
  <r>
    <s v="Aug"/>
    <x v="2"/>
    <s v="H"/>
    <s v="PHI"/>
    <x v="8"/>
    <n v="27"/>
    <x v="0"/>
    <n v="5"/>
    <n v="5"/>
    <n v="1"/>
    <n v="2"/>
    <n v="1"/>
    <n v="1"/>
    <m/>
    <m/>
    <n v="1"/>
    <m/>
    <m/>
    <m/>
    <m/>
    <n v="2"/>
    <n v="0.4"/>
    <n v="0.4"/>
    <n v="0.6"/>
    <n v="1"/>
  </r>
  <r>
    <s v="Aug"/>
    <x v="3"/>
    <s v="A"/>
    <s v="PHI"/>
    <x v="0"/>
    <n v="32"/>
    <x v="1"/>
    <n v="3"/>
    <n v="1"/>
    <n v="3"/>
    <n v="2"/>
    <n v="2"/>
    <m/>
    <m/>
    <m/>
    <m/>
    <n v="1"/>
    <m/>
    <n v="1"/>
    <m/>
    <n v="1"/>
    <n v="2"/>
    <n v="1.3333333333333333"/>
    <n v="2"/>
    <n v="3.333333333333333"/>
  </r>
  <r>
    <s v="Aug"/>
    <x v="3"/>
    <s v="A"/>
    <s v="PHI"/>
    <x v="0"/>
    <n v="32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Aug"/>
    <x v="3"/>
    <s v="A"/>
    <s v="PHI"/>
    <x v="1"/>
    <n v="32"/>
    <x v="1"/>
    <n v="5"/>
    <n v="4"/>
    <n v="2"/>
    <n v="1"/>
    <n v="1"/>
    <m/>
    <m/>
    <m/>
    <n v="1"/>
    <n v="1"/>
    <m/>
    <m/>
    <m/>
    <n v="1"/>
    <n v="0.25"/>
    <n v="0.4"/>
    <n v="0.25"/>
    <n v="0.65"/>
  </r>
  <r>
    <s v="Aug"/>
    <x v="3"/>
    <s v="A"/>
    <s v="PHI"/>
    <x v="2"/>
    <n v="32"/>
    <x v="1"/>
    <n v="5"/>
    <n v="4"/>
    <n v="1"/>
    <n v="2"/>
    <n v="2"/>
    <m/>
    <m/>
    <m/>
    <n v="1"/>
    <n v="1"/>
    <n v="1"/>
    <m/>
    <m/>
    <n v="2"/>
    <n v="0.5"/>
    <n v="0.6"/>
    <n v="0.5"/>
    <n v="1.1000000000000001"/>
  </r>
  <r>
    <s v="Aug"/>
    <x v="3"/>
    <s v="A"/>
    <s v="PHI"/>
    <x v="4"/>
    <n v="29"/>
    <x v="1"/>
    <n v="5"/>
    <n v="4"/>
    <n v="1"/>
    <n v="2"/>
    <n v="1"/>
    <m/>
    <m/>
    <n v="1"/>
    <n v="4"/>
    <m/>
    <m/>
    <n v="1"/>
    <m/>
    <n v="3"/>
    <n v="0.5"/>
    <n v="0.6"/>
    <n v="1.25"/>
    <n v="1.85"/>
  </r>
  <r>
    <s v="Aug"/>
    <x v="3"/>
    <s v="A"/>
    <s v="PHI"/>
    <x v="9"/>
    <n v="33"/>
    <x v="1"/>
    <n v="3"/>
    <n v="3"/>
    <n v="1"/>
    <n v="1"/>
    <m/>
    <m/>
    <m/>
    <n v="1"/>
    <n v="1"/>
    <m/>
    <n v="1"/>
    <m/>
    <m/>
    <n v="2"/>
    <n v="0.33333333333333331"/>
    <n v="0.33333333333333331"/>
    <n v="1.3333333333333333"/>
    <n v="1.6666666666666665"/>
  </r>
  <r>
    <s v="Aug"/>
    <x v="3"/>
    <s v="A"/>
    <s v="PHI"/>
    <x v="9"/>
    <n v="33"/>
    <x v="0"/>
    <n v="2"/>
    <n v="2"/>
    <n v="1"/>
    <n v="1"/>
    <m/>
    <n v="1"/>
    <m/>
    <m/>
    <m/>
    <m/>
    <n v="1"/>
    <m/>
    <m/>
    <m/>
    <n v="0.5"/>
    <n v="0.5"/>
    <n v="1"/>
    <n v="1.5"/>
  </r>
  <r>
    <s v="Aug"/>
    <x v="3"/>
    <s v="A"/>
    <s v="PHI"/>
    <x v="6"/>
    <n v="31"/>
    <x v="1"/>
    <n v="3"/>
    <n v="2"/>
    <m/>
    <n v="0"/>
    <m/>
    <m/>
    <m/>
    <m/>
    <n v="1"/>
    <m/>
    <m/>
    <m/>
    <n v="1"/>
    <n v="2"/>
    <n v="0"/>
    <n v="0"/>
    <n v="0"/>
    <n v="0"/>
  </r>
  <r>
    <s v="Aug"/>
    <x v="3"/>
    <s v="A"/>
    <s v="PHI"/>
    <x v="6"/>
    <n v="31"/>
    <x v="0"/>
    <n v="2"/>
    <n v="1"/>
    <n v="1"/>
    <n v="1"/>
    <n v="1"/>
    <m/>
    <m/>
    <m/>
    <m/>
    <n v="1"/>
    <m/>
    <m/>
    <m/>
    <n v="2"/>
    <n v="1"/>
    <n v="1"/>
    <n v="1"/>
    <n v="2"/>
  </r>
  <r>
    <s v="Aug"/>
    <x v="3"/>
    <s v="A"/>
    <s v="PHI"/>
    <x v="10"/>
    <n v="30"/>
    <x v="1"/>
    <n v="3"/>
    <n v="3"/>
    <m/>
    <n v="0"/>
    <m/>
    <m/>
    <m/>
    <m/>
    <m/>
    <m/>
    <n v="1"/>
    <m/>
    <m/>
    <n v="1"/>
    <n v="0"/>
    <n v="0"/>
    <n v="0"/>
    <n v="0"/>
  </r>
  <r>
    <s v="Aug"/>
    <x v="3"/>
    <s v="A"/>
    <s v="PHI"/>
    <x v="10"/>
    <n v="30"/>
    <x v="0"/>
    <n v="2"/>
    <n v="2"/>
    <m/>
    <n v="1"/>
    <n v="1"/>
    <m/>
    <m/>
    <m/>
    <n v="2"/>
    <m/>
    <n v="1"/>
    <m/>
    <m/>
    <n v="2"/>
    <n v="0.5"/>
    <n v="0.5"/>
    <n v="0.5"/>
    <n v="1"/>
  </r>
  <r>
    <s v="Aug"/>
    <x v="3"/>
    <s v="A"/>
    <s v="PHI"/>
    <x v="8"/>
    <n v="27"/>
    <x v="1"/>
    <n v="2"/>
    <n v="1"/>
    <m/>
    <n v="0"/>
    <m/>
    <m/>
    <m/>
    <m/>
    <m/>
    <n v="1"/>
    <m/>
    <m/>
    <m/>
    <m/>
    <n v="0"/>
    <n v="0.5"/>
    <n v="0"/>
    <n v="0.5"/>
  </r>
  <r>
    <s v="Aug"/>
    <x v="3"/>
    <s v="A"/>
    <s v="PHI"/>
    <x v="8"/>
    <n v="27"/>
    <x v="0"/>
    <n v="3"/>
    <n v="3"/>
    <m/>
    <n v="1"/>
    <n v="1"/>
    <m/>
    <m/>
    <m/>
    <m/>
    <m/>
    <n v="2"/>
    <m/>
    <m/>
    <n v="1"/>
    <n v="0.33333333333333331"/>
    <n v="0.33333333333333331"/>
    <n v="0.33333333333333331"/>
    <n v="0.66666666666666663"/>
  </r>
  <r>
    <s v="Aug"/>
    <x v="3"/>
    <s v="A"/>
    <s v="PHI"/>
    <x v="11"/>
    <n v="26"/>
    <x v="1"/>
    <n v="2"/>
    <n v="2"/>
    <n v="1"/>
    <n v="0"/>
    <m/>
    <m/>
    <m/>
    <m/>
    <m/>
    <m/>
    <m/>
    <m/>
    <m/>
    <m/>
    <n v="0"/>
    <n v="0"/>
    <n v="0"/>
    <n v="0"/>
  </r>
  <r>
    <s v="Aug"/>
    <x v="3"/>
    <s v="A"/>
    <s v="PHI"/>
    <x v="11"/>
    <n v="26"/>
    <x v="0"/>
    <n v="3"/>
    <n v="3"/>
    <m/>
    <n v="0"/>
    <m/>
    <m/>
    <m/>
    <m/>
    <m/>
    <m/>
    <m/>
    <m/>
    <m/>
    <n v="1"/>
    <n v="0"/>
    <n v="0"/>
    <n v="0"/>
    <n v="0"/>
  </r>
  <r>
    <s v="Aug"/>
    <x v="4"/>
    <s v="A"/>
    <s v="PHI"/>
    <x v="0"/>
    <n v="32"/>
    <x v="0"/>
    <n v="3"/>
    <n v="3"/>
    <m/>
    <n v="3"/>
    <n v="2"/>
    <n v="1"/>
    <m/>
    <m/>
    <m/>
    <m/>
    <m/>
    <m/>
    <m/>
    <m/>
    <n v="1"/>
    <n v="1"/>
    <n v="1.3333333333333333"/>
    <n v="2.333333333333333"/>
  </r>
  <r>
    <s v="Aug"/>
    <x v="4"/>
    <s v="A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4"/>
    <s v="A"/>
    <s v="PHI"/>
    <x v="1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4"/>
    <s v="A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2"/>
    <n v="32"/>
    <x v="0"/>
    <n v="3"/>
    <n v="3"/>
    <m/>
    <n v="0"/>
    <m/>
    <m/>
    <m/>
    <m/>
    <m/>
    <m/>
    <n v="1"/>
    <m/>
    <m/>
    <n v="1"/>
    <n v="0"/>
    <n v="0"/>
    <n v="0"/>
    <n v="0"/>
  </r>
  <r>
    <s v="Aug"/>
    <x v="4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3"/>
    <n v="34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4"/>
    <s v="A"/>
    <s v="PHI"/>
    <x v="3"/>
    <n v="34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5"/>
    <n v="27"/>
    <x v="0"/>
    <n v="3"/>
    <n v="3"/>
    <m/>
    <n v="1"/>
    <m/>
    <n v="1"/>
    <m/>
    <m/>
    <m/>
    <m/>
    <m/>
    <m/>
    <m/>
    <m/>
    <n v="0.33333333333333331"/>
    <n v="0.33333333333333331"/>
    <n v="0.66666666666666663"/>
    <n v="1"/>
  </r>
  <r>
    <s v="Aug"/>
    <x v="4"/>
    <s v="A"/>
    <s v="PHI"/>
    <x v="5"/>
    <n v="27"/>
    <x v="1"/>
    <n v="1"/>
    <n v="1"/>
    <m/>
    <n v="0"/>
    <m/>
    <m/>
    <m/>
    <m/>
    <m/>
    <m/>
    <m/>
    <m/>
    <m/>
    <n v="1"/>
    <n v="0"/>
    <n v="0"/>
    <n v="0"/>
    <n v="0"/>
  </r>
  <r>
    <s v="Aug"/>
    <x v="4"/>
    <s v="A"/>
    <s v="PHI"/>
    <x v="6"/>
    <n v="31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Aug"/>
    <x v="4"/>
    <s v="A"/>
    <s v="PHI"/>
    <x v="6"/>
    <n v="31"/>
    <x v="1"/>
    <n v="1"/>
    <n v="1"/>
    <m/>
    <n v="0"/>
    <m/>
    <m/>
    <m/>
    <m/>
    <m/>
    <m/>
    <n v="1"/>
    <m/>
    <m/>
    <n v="1"/>
    <n v="0"/>
    <n v="0"/>
    <n v="0"/>
    <n v="0"/>
  </r>
  <r>
    <s v="Aug"/>
    <x v="4"/>
    <s v="A"/>
    <s v="PHI"/>
    <x v="7"/>
    <n v="32"/>
    <x v="0"/>
    <n v="3"/>
    <n v="3"/>
    <m/>
    <n v="0"/>
    <m/>
    <m/>
    <m/>
    <m/>
    <m/>
    <m/>
    <m/>
    <m/>
    <m/>
    <n v="1"/>
    <n v="0"/>
    <n v="0"/>
    <n v="0"/>
    <n v="0"/>
  </r>
  <r>
    <s v="Aug"/>
    <x v="4"/>
    <s v="A"/>
    <s v="PHI"/>
    <x v="12"/>
    <n v="29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4"/>
    <s v="A"/>
    <s v="PHI"/>
    <x v="8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4"/>
    <s v="A"/>
    <s v="PHI"/>
    <x v="10"/>
    <n v="30"/>
    <x v="1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0"/>
    <n v="32"/>
    <x v="1"/>
    <n v="5"/>
    <n v="5"/>
    <n v="1"/>
    <n v="2"/>
    <n v="2"/>
    <m/>
    <m/>
    <m/>
    <m/>
    <m/>
    <m/>
    <m/>
    <m/>
    <n v="1"/>
    <n v="0.4"/>
    <n v="0.4"/>
    <n v="0.4"/>
    <n v="0.8"/>
  </r>
  <r>
    <s v="Aug"/>
    <x v="5"/>
    <s v="A"/>
    <s v="PHI"/>
    <x v="1"/>
    <n v="32"/>
    <x v="1"/>
    <n v="5"/>
    <n v="3"/>
    <n v="2"/>
    <n v="1"/>
    <m/>
    <m/>
    <m/>
    <n v="1"/>
    <n v="3"/>
    <n v="2"/>
    <n v="1"/>
    <m/>
    <m/>
    <n v="2"/>
    <n v="0.33333333333333331"/>
    <n v="0.6"/>
    <n v="1.3333333333333333"/>
    <n v="1.9333333333333331"/>
  </r>
  <r>
    <s v="Aug"/>
    <x v="5"/>
    <s v="A"/>
    <s v="PHI"/>
    <x v="2"/>
    <n v="32"/>
    <x v="1"/>
    <n v="5"/>
    <n v="5"/>
    <n v="1"/>
    <n v="2"/>
    <m/>
    <n v="1"/>
    <m/>
    <n v="1"/>
    <n v="3"/>
    <m/>
    <m/>
    <m/>
    <m/>
    <n v="2"/>
    <n v="0.4"/>
    <n v="0.4"/>
    <n v="1.2"/>
    <n v="1.6"/>
  </r>
  <r>
    <s v="Aug"/>
    <x v="5"/>
    <s v="A"/>
    <s v="PHI"/>
    <x v="3"/>
    <n v="34"/>
    <x v="1"/>
    <n v="3"/>
    <n v="2"/>
    <m/>
    <n v="1"/>
    <n v="1"/>
    <m/>
    <m/>
    <m/>
    <m/>
    <n v="1"/>
    <n v="1"/>
    <m/>
    <m/>
    <n v="1"/>
    <n v="0.5"/>
    <n v="0.66666666666666663"/>
    <n v="0.5"/>
    <n v="1.1666666666666665"/>
  </r>
  <r>
    <s v="Aug"/>
    <x v="5"/>
    <s v="A"/>
    <s v="PHI"/>
    <x v="3"/>
    <n v="34"/>
    <x v="0"/>
    <n v="1"/>
    <n v="0"/>
    <m/>
    <n v="0"/>
    <m/>
    <m/>
    <m/>
    <m/>
    <m/>
    <m/>
    <m/>
    <n v="1"/>
    <m/>
    <m/>
    <n v="0"/>
    <n v="1"/>
    <n v="0"/>
    <n v="1"/>
  </r>
  <r>
    <s v="Aug"/>
    <x v="5"/>
    <s v="A"/>
    <s v="PHI"/>
    <x v="9"/>
    <n v="33"/>
    <x v="1"/>
    <n v="3"/>
    <n v="3"/>
    <m/>
    <n v="0"/>
    <m/>
    <m/>
    <m/>
    <m/>
    <m/>
    <m/>
    <m/>
    <m/>
    <m/>
    <n v="1"/>
    <n v="0"/>
    <n v="0"/>
    <n v="0"/>
    <n v="0"/>
  </r>
  <r>
    <s v="Aug"/>
    <x v="5"/>
    <s v="A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6"/>
    <n v="31"/>
    <x v="1"/>
    <n v="3"/>
    <n v="2"/>
    <m/>
    <n v="0"/>
    <m/>
    <m/>
    <m/>
    <m/>
    <m/>
    <m/>
    <n v="1"/>
    <n v="1"/>
    <m/>
    <n v="1"/>
    <n v="0"/>
    <n v="0.33333333333333331"/>
    <n v="0"/>
    <n v="0.33333333333333331"/>
  </r>
  <r>
    <s v="Aug"/>
    <x v="5"/>
    <s v="A"/>
    <s v="PHI"/>
    <x v="6"/>
    <n v="31"/>
    <x v="0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12"/>
    <n v="29"/>
    <x v="1"/>
    <n v="2"/>
    <n v="2"/>
    <m/>
    <n v="0"/>
    <m/>
    <m/>
    <m/>
    <m/>
    <m/>
    <m/>
    <n v="1"/>
    <m/>
    <m/>
    <n v="2"/>
    <n v="0"/>
    <n v="0"/>
    <n v="0"/>
    <n v="0"/>
  </r>
  <r>
    <s v="Aug"/>
    <x v="5"/>
    <s v="A"/>
    <s v="PHI"/>
    <x v="12"/>
    <n v="29"/>
    <x v="0"/>
    <n v="2"/>
    <n v="2"/>
    <m/>
    <n v="0"/>
    <m/>
    <m/>
    <m/>
    <m/>
    <m/>
    <m/>
    <n v="1"/>
    <m/>
    <m/>
    <m/>
    <n v="0"/>
    <n v="0"/>
    <n v="0"/>
    <n v="0"/>
  </r>
  <r>
    <s v="Aug"/>
    <x v="5"/>
    <s v="A"/>
    <s v="PHI"/>
    <x v="13"/>
    <n v="25"/>
    <x v="1"/>
    <n v="2"/>
    <n v="2"/>
    <m/>
    <n v="0"/>
    <m/>
    <m/>
    <m/>
    <m/>
    <m/>
    <m/>
    <n v="2"/>
    <m/>
    <m/>
    <n v="2"/>
    <n v="0"/>
    <n v="0"/>
    <n v="0"/>
    <n v="0"/>
  </r>
  <r>
    <s v="Aug"/>
    <x v="5"/>
    <s v="A"/>
    <s v="PHI"/>
    <x v="8"/>
    <n v="27"/>
    <x v="0"/>
    <n v="2"/>
    <n v="1"/>
    <n v="1"/>
    <n v="0"/>
    <m/>
    <m/>
    <m/>
    <m/>
    <m/>
    <n v="1"/>
    <m/>
    <m/>
    <m/>
    <m/>
    <n v="0"/>
    <n v="0.5"/>
    <n v="0"/>
    <n v="0.5"/>
  </r>
  <r>
    <s v="Aug"/>
    <x v="5"/>
    <s v="A"/>
    <s v="PHI"/>
    <x v="10"/>
    <n v="30"/>
    <x v="1"/>
    <n v="2"/>
    <n v="2"/>
    <m/>
    <n v="0"/>
    <m/>
    <m/>
    <m/>
    <m/>
    <m/>
    <m/>
    <n v="1"/>
    <m/>
    <m/>
    <m/>
    <n v="0"/>
    <n v="0"/>
    <n v="0"/>
    <n v="0"/>
  </r>
  <r>
    <s v="Aug"/>
    <x v="5"/>
    <s v="A"/>
    <s v="PHI"/>
    <x v="5"/>
    <n v="27"/>
    <x v="0"/>
    <n v="1"/>
    <n v="0"/>
    <n v="1"/>
    <n v="0"/>
    <m/>
    <m/>
    <m/>
    <m/>
    <m/>
    <n v="1"/>
    <m/>
    <m/>
    <m/>
    <m/>
    <n v="0"/>
    <n v="1"/>
    <n v="0"/>
    <n v="1"/>
  </r>
  <r>
    <s v="Aug"/>
    <x v="5"/>
    <s v="A"/>
    <s v="PHI"/>
    <x v="5"/>
    <n v="27"/>
    <x v="1"/>
    <n v="1"/>
    <n v="1"/>
    <m/>
    <n v="0"/>
    <m/>
    <m/>
    <m/>
    <m/>
    <m/>
    <m/>
    <n v="1"/>
    <m/>
    <m/>
    <m/>
    <n v="0"/>
    <n v="0"/>
    <n v="0"/>
    <n v="0"/>
  </r>
  <r>
    <s v="Aug"/>
    <x v="6"/>
    <s v="A"/>
    <s v="PHI"/>
    <x v="0"/>
    <n v="32"/>
    <x v="0"/>
    <n v="5"/>
    <n v="5"/>
    <n v="1"/>
    <n v="3"/>
    <n v="3"/>
    <m/>
    <m/>
    <m/>
    <m/>
    <m/>
    <n v="1"/>
    <m/>
    <m/>
    <n v="2"/>
    <n v="0.6"/>
    <n v="0.6"/>
    <n v="0.6"/>
    <n v="1.2"/>
  </r>
  <r>
    <s v="Aug"/>
    <x v="6"/>
    <s v="A"/>
    <s v="PHI"/>
    <x v="1"/>
    <n v="32"/>
    <x v="0"/>
    <n v="3"/>
    <n v="3"/>
    <m/>
    <n v="1"/>
    <m/>
    <n v="1"/>
    <m/>
    <m/>
    <n v="1"/>
    <m/>
    <n v="2"/>
    <m/>
    <m/>
    <n v="1"/>
    <n v="0.33333333333333331"/>
    <n v="0.33333333333333331"/>
    <n v="0.66666666666666663"/>
    <n v="1"/>
  </r>
  <r>
    <s v="Aug"/>
    <x v="6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6"/>
    <s v="A"/>
    <s v="PHI"/>
    <x v="2"/>
    <n v="32"/>
    <x v="0"/>
    <n v="3"/>
    <n v="3"/>
    <m/>
    <n v="1"/>
    <n v="1"/>
    <m/>
    <m/>
    <m/>
    <n v="1"/>
    <m/>
    <m/>
    <m/>
    <m/>
    <n v="1"/>
    <n v="0.33333333333333331"/>
    <n v="0.33333333333333331"/>
    <n v="0.33333333333333331"/>
    <n v="0.66666666666666663"/>
  </r>
  <r>
    <s v="Aug"/>
    <x v="6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6"/>
    <s v="A"/>
    <s v="PHI"/>
    <x v="3"/>
    <n v="34"/>
    <x v="0"/>
    <n v="3"/>
    <n v="3"/>
    <m/>
    <n v="0"/>
    <m/>
    <m/>
    <m/>
    <m/>
    <m/>
    <m/>
    <m/>
    <m/>
    <m/>
    <m/>
    <n v="0"/>
    <n v="0"/>
    <n v="0"/>
    <n v="0"/>
  </r>
  <r>
    <s v="Aug"/>
    <x v="6"/>
    <s v="A"/>
    <s v="PHI"/>
    <x v="3"/>
    <n v="34"/>
    <x v="1"/>
    <n v="1"/>
    <n v="1"/>
    <m/>
    <n v="0"/>
    <m/>
    <m/>
    <m/>
    <m/>
    <m/>
    <m/>
    <m/>
    <m/>
    <m/>
    <m/>
    <n v="0"/>
    <n v="0"/>
    <n v="0"/>
    <n v="0"/>
  </r>
  <r>
    <s v="Aug"/>
    <x v="6"/>
    <s v="A"/>
    <s v="PHI"/>
    <x v="5"/>
    <n v="27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Aug"/>
    <x v="6"/>
    <s v="A"/>
    <s v="PHI"/>
    <x v="6"/>
    <n v="31"/>
    <x v="1"/>
    <n v="1"/>
    <n v="1"/>
    <m/>
    <n v="1"/>
    <n v="1"/>
    <m/>
    <m/>
    <m/>
    <m/>
    <m/>
    <m/>
    <m/>
    <m/>
    <m/>
    <n v="1"/>
    <n v="1"/>
    <n v="1"/>
    <n v="2"/>
  </r>
  <r>
    <s v="Aug"/>
    <x v="6"/>
    <s v="A"/>
    <s v="PHI"/>
    <x v="9"/>
    <n v="33"/>
    <x v="0"/>
    <n v="3"/>
    <n v="3"/>
    <m/>
    <n v="0"/>
    <m/>
    <m/>
    <m/>
    <m/>
    <m/>
    <m/>
    <n v="1"/>
    <m/>
    <m/>
    <m/>
    <n v="0"/>
    <n v="0"/>
    <n v="0"/>
    <n v="0"/>
  </r>
  <r>
    <s v="Aug"/>
    <x v="6"/>
    <s v="A"/>
    <s v="PHI"/>
    <x v="9"/>
    <n v="33"/>
    <x v="1"/>
    <n v="1"/>
    <n v="1"/>
    <m/>
    <n v="0"/>
    <m/>
    <m/>
    <m/>
    <m/>
    <m/>
    <m/>
    <n v="1"/>
    <m/>
    <m/>
    <m/>
    <n v="0"/>
    <n v="0"/>
    <n v="0"/>
    <n v="0"/>
  </r>
  <r>
    <s v="Aug"/>
    <x v="6"/>
    <s v="A"/>
    <s v="PHI"/>
    <x v="7"/>
    <n v="32"/>
    <x v="0"/>
    <n v="4"/>
    <n v="4"/>
    <m/>
    <n v="2"/>
    <n v="2"/>
    <m/>
    <m/>
    <m/>
    <m/>
    <m/>
    <m/>
    <m/>
    <m/>
    <m/>
    <n v="0.5"/>
    <n v="0.5"/>
    <n v="0.5"/>
    <n v="1"/>
  </r>
  <r>
    <s v="Aug"/>
    <x v="6"/>
    <s v="A"/>
    <s v="PHI"/>
    <x v="12"/>
    <n v="29"/>
    <x v="0"/>
    <n v="4"/>
    <n v="2"/>
    <m/>
    <n v="0"/>
    <m/>
    <m/>
    <m/>
    <m/>
    <m/>
    <n v="1"/>
    <m/>
    <m/>
    <n v="1"/>
    <m/>
    <n v="0"/>
    <n v="0.25"/>
    <n v="0"/>
    <n v="0.25"/>
  </r>
  <r>
    <s v="Aug"/>
    <x v="6"/>
    <s v="A"/>
    <s v="PHI"/>
    <x v="8"/>
    <n v="27"/>
    <x v="0"/>
    <n v="4"/>
    <n v="4"/>
    <n v="1"/>
    <n v="1"/>
    <m/>
    <n v="1"/>
    <m/>
    <m/>
    <m/>
    <m/>
    <n v="1"/>
    <m/>
    <m/>
    <n v="1"/>
    <n v="0.25"/>
    <n v="0.25"/>
    <n v="0.5"/>
    <n v="0.75"/>
  </r>
  <r>
    <s v="Aug"/>
    <x v="7"/>
    <s v="A"/>
    <s v="PHI"/>
    <x v="0"/>
    <n v="32"/>
    <x v="0"/>
    <n v="4"/>
    <n v="4"/>
    <m/>
    <n v="1"/>
    <n v="1"/>
    <m/>
    <m/>
    <m/>
    <m/>
    <m/>
    <m/>
    <m/>
    <m/>
    <n v="1"/>
    <n v="0.25"/>
    <n v="0.25"/>
    <n v="0.25"/>
    <n v="0.5"/>
  </r>
  <r>
    <s v="Aug"/>
    <x v="7"/>
    <s v="A"/>
    <s v="PHI"/>
    <x v="1"/>
    <n v="32"/>
    <x v="0"/>
    <n v="3"/>
    <n v="3"/>
    <m/>
    <n v="1"/>
    <m/>
    <n v="1"/>
    <m/>
    <m/>
    <m/>
    <m/>
    <n v="2"/>
    <m/>
    <m/>
    <n v="1"/>
    <n v="0.33333333333333331"/>
    <n v="0.33333333333333331"/>
    <n v="0.66666666666666663"/>
    <n v="1"/>
  </r>
  <r>
    <s v="Aug"/>
    <x v="7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7"/>
    <s v="A"/>
    <s v="PHI"/>
    <x v="2"/>
    <n v="32"/>
    <x v="0"/>
    <n v="4"/>
    <n v="4"/>
    <m/>
    <n v="0"/>
    <m/>
    <m/>
    <m/>
    <m/>
    <m/>
    <m/>
    <n v="3"/>
    <m/>
    <m/>
    <n v="1"/>
    <n v="0"/>
    <n v="0"/>
    <n v="0"/>
    <n v="0"/>
  </r>
  <r>
    <s v="Aug"/>
    <x v="7"/>
    <s v="A"/>
    <s v="PHI"/>
    <x v="3"/>
    <n v="34"/>
    <x v="0"/>
    <n v="3"/>
    <n v="3"/>
    <m/>
    <n v="0"/>
    <m/>
    <m/>
    <m/>
    <m/>
    <m/>
    <m/>
    <n v="1"/>
    <m/>
    <m/>
    <m/>
    <n v="0"/>
    <n v="0"/>
    <n v="0"/>
    <n v="0"/>
  </r>
  <r>
    <s v="Aug"/>
    <x v="7"/>
    <s v="A"/>
    <s v="PHI"/>
    <x v="11"/>
    <n v="26"/>
    <x v="0"/>
    <n v="1"/>
    <n v="1"/>
    <m/>
    <n v="0"/>
    <m/>
    <m/>
    <m/>
    <m/>
    <m/>
    <m/>
    <n v="1"/>
    <m/>
    <m/>
    <m/>
    <n v="0"/>
    <n v="0"/>
    <n v="0"/>
    <n v="0"/>
  </r>
  <r>
    <s v="Aug"/>
    <x v="7"/>
    <s v="A"/>
    <s v="PHI"/>
    <x v="9"/>
    <n v="33"/>
    <x v="0"/>
    <n v="4"/>
    <n v="4"/>
    <m/>
    <n v="0"/>
    <m/>
    <m/>
    <m/>
    <m/>
    <m/>
    <m/>
    <n v="2"/>
    <m/>
    <m/>
    <m/>
    <n v="0"/>
    <n v="0"/>
    <n v="0"/>
    <n v="0"/>
  </r>
  <r>
    <s v="Aug"/>
    <x v="7"/>
    <s v="A"/>
    <s v="PHI"/>
    <x v="5"/>
    <n v="27"/>
    <x v="0"/>
    <n v="3"/>
    <n v="3"/>
    <m/>
    <n v="0"/>
    <m/>
    <m/>
    <m/>
    <m/>
    <m/>
    <m/>
    <m/>
    <m/>
    <m/>
    <m/>
    <n v="0"/>
    <n v="0"/>
    <n v="0"/>
    <n v="0"/>
  </r>
  <r>
    <s v="Aug"/>
    <x v="7"/>
    <s v="A"/>
    <s v="PHI"/>
    <x v="6"/>
    <n v="31"/>
    <x v="0"/>
    <n v="3"/>
    <n v="2"/>
    <m/>
    <n v="0"/>
    <m/>
    <m/>
    <m/>
    <m/>
    <m/>
    <n v="1"/>
    <m/>
    <m/>
    <m/>
    <m/>
    <n v="0"/>
    <n v="0.33333333333333331"/>
    <n v="0"/>
    <n v="0.33333333333333331"/>
  </r>
  <r>
    <s v="Aug"/>
    <x v="7"/>
    <s v="A"/>
    <s v="PHI"/>
    <x v="8"/>
    <n v="27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Aug"/>
    <x v="7"/>
    <s v="A"/>
    <s v="PHI"/>
    <x v="13"/>
    <n v="25"/>
    <x v="0"/>
    <n v="3"/>
    <n v="2"/>
    <m/>
    <n v="0"/>
    <m/>
    <m/>
    <m/>
    <m/>
    <m/>
    <m/>
    <m/>
    <n v="1"/>
    <m/>
    <m/>
    <n v="0"/>
    <n v="0.33333333333333331"/>
    <n v="0"/>
    <n v="0.33333333333333331"/>
  </r>
  <r>
    <s v="Aug"/>
    <x v="8"/>
    <s v="A"/>
    <s v="PHI"/>
    <x v="0"/>
    <n v="32"/>
    <x v="0"/>
    <n v="3"/>
    <n v="3"/>
    <m/>
    <n v="1"/>
    <m/>
    <n v="1"/>
    <m/>
    <m/>
    <m/>
    <m/>
    <n v="1"/>
    <m/>
    <m/>
    <m/>
    <n v="0.33333333333333331"/>
    <n v="0.33333333333333331"/>
    <n v="0.66666666666666663"/>
    <n v="1"/>
  </r>
  <r>
    <s v="Aug"/>
    <x v="8"/>
    <s v="A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Aug"/>
    <x v="8"/>
    <s v="A"/>
    <s v="PHI"/>
    <x v="1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8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8"/>
    <s v="A"/>
    <s v="PHI"/>
    <x v="2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8"/>
    <s v="A"/>
    <s v="PHI"/>
    <x v="2"/>
    <n v="32"/>
    <x v="1"/>
    <n v="1"/>
    <n v="1"/>
    <n v="1"/>
    <n v="1"/>
    <m/>
    <m/>
    <m/>
    <n v="1"/>
    <n v="1"/>
    <m/>
    <m/>
    <m/>
    <m/>
    <m/>
    <n v="1"/>
    <n v="1"/>
    <n v="4"/>
    <n v="5"/>
  </r>
  <r>
    <s v="Aug"/>
    <x v="8"/>
    <s v="A"/>
    <s v="PHI"/>
    <x v="9"/>
    <n v="33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8"/>
    <s v="A"/>
    <s v="PHI"/>
    <x v="9"/>
    <n v="33"/>
    <x v="1"/>
    <n v="1"/>
    <n v="1"/>
    <m/>
    <n v="0"/>
    <m/>
    <m/>
    <m/>
    <m/>
    <m/>
    <m/>
    <n v="1"/>
    <m/>
    <m/>
    <m/>
    <n v="0"/>
    <n v="0"/>
    <n v="0"/>
    <n v="0"/>
  </r>
  <r>
    <s v="Aug"/>
    <x v="8"/>
    <s v="A"/>
    <s v="PHI"/>
    <x v="5"/>
    <n v="27"/>
    <x v="0"/>
    <n v="3"/>
    <n v="3"/>
    <m/>
    <n v="0"/>
    <m/>
    <m/>
    <m/>
    <m/>
    <m/>
    <m/>
    <n v="2"/>
    <m/>
    <m/>
    <m/>
    <n v="0"/>
    <n v="0"/>
    <n v="0"/>
    <n v="0"/>
  </r>
  <r>
    <s v="Aug"/>
    <x v="8"/>
    <s v="A"/>
    <s v="PHI"/>
    <x v="12"/>
    <n v="29"/>
    <x v="0"/>
    <n v="2"/>
    <n v="2"/>
    <m/>
    <n v="0"/>
    <m/>
    <m/>
    <m/>
    <m/>
    <m/>
    <m/>
    <m/>
    <m/>
    <m/>
    <m/>
    <n v="0"/>
    <n v="0"/>
    <n v="0"/>
    <n v="0"/>
  </r>
  <r>
    <s v="Aug"/>
    <x v="8"/>
    <s v="A"/>
    <s v="PHI"/>
    <x v="12"/>
    <n v="29"/>
    <x v="1"/>
    <n v="1"/>
    <n v="1"/>
    <m/>
    <n v="0"/>
    <m/>
    <m/>
    <m/>
    <m/>
    <m/>
    <m/>
    <m/>
    <m/>
    <m/>
    <m/>
    <n v="0"/>
    <n v="0"/>
    <n v="0"/>
    <n v="0"/>
  </r>
  <r>
    <s v="Aug"/>
    <x v="8"/>
    <s v="A"/>
    <s v="PHI"/>
    <x v="7"/>
    <n v="32"/>
    <x v="0"/>
    <n v="2"/>
    <n v="2"/>
    <m/>
    <n v="0"/>
    <m/>
    <m/>
    <m/>
    <m/>
    <m/>
    <m/>
    <n v="1"/>
    <m/>
    <m/>
    <m/>
    <n v="0"/>
    <n v="0"/>
    <n v="0"/>
    <n v="0"/>
  </r>
  <r>
    <s v="Aug"/>
    <x v="8"/>
    <s v="A"/>
    <s v="PHI"/>
    <x v="7"/>
    <n v="32"/>
    <x v="1"/>
    <n v="1"/>
    <n v="1"/>
    <m/>
    <n v="1"/>
    <n v="1"/>
    <m/>
    <m/>
    <m/>
    <m/>
    <m/>
    <m/>
    <m/>
    <m/>
    <m/>
    <n v="1"/>
    <n v="1"/>
    <n v="1"/>
    <n v="2"/>
  </r>
  <r>
    <s v="Aug"/>
    <x v="8"/>
    <s v="A"/>
    <s v="PHI"/>
    <x v="8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8"/>
    <s v="A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8"/>
    <s v="A"/>
    <s v="PHI"/>
    <x v="11"/>
    <n v="26"/>
    <x v="0"/>
    <n v="2"/>
    <n v="2"/>
    <m/>
    <n v="1"/>
    <n v="1"/>
    <m/>
    <m/>
    <m/>
    <m/>
    <m/>
    <m/>
    <m/>
    <m/>
    <m/>
    <n v="0.5"/>
    <n v="0.5"/>
    <n v="0.5"/>
    <n v="1"/>
  </r>
  <r>
    <s v="Aug"/>
    <x v="8"/>
    <s v="A"/>
    <s v="PHI"/>
    <x v="11"/>
    <n v="26"/>
    <x v="1"/>
    <n v="1"/>
    <n v="1"/>
    <m/>
    <n v="0"/>
    <m/>
    <m/>
    <m/>
    <m/>
    <m/>
    <m/>
    <m/>
    <m/>
    <m/>
    <m/>
    <n v="0"/>
    <n v="0"/>
    <n v="0"/>
    <n v="0"/>
  </r>
  <r>
    <s v="Aug"/>
    <x v="9"/>
    <s v="A"/>
    <s v="PHI"/>
    <x v="0"/>
    <n v="32"/>
    <x v="1"/>
    <n v="4"/>
    <n v="4"/>
    <n v="1"/>
    <n v="1"/>
    <n v="1"/>
    <m/>
    <m/>
    <m/>
    <n v="1"/>
    <m/>
    <m/>
    <m/>
    <m/>
    <n v="1"/>
    <n v="0.25"/>
    <n v="0.25"/>
    <n v="0.25"/>
    <n v="0.5"/>
  </r>
  <r>
    <s v="Aug"/>
    <x v="9"/>
    <s v="A"/>
    <s v="PHI"/>
    <x v="1"/>
    <n v="32"/>
    <x v="1"/>
    <n v="3"/>
    <n v="3"/>
    <m/>
    <n v="0"/>
    <m/>
    <m/>
    <m/>
    <m/>
    <m/>
    <m/>
    <n v="1"/>
    <m/>
    <m/>
    <m/>
    <n v="0"/>
    <n v="0"/>
    <n v="0"/>
    <n v="0"/>
  </r>
  <r>
    <s v="Aug"/>
    <x v="9"/>
    <s v="A"/>
    <s v="PHI"/>
    <x v="1"/>
    <n v="32"/>
    <x v="0"/>
    <n v="1"/>
    <n v="1"/>
    <n v="1"/>
    <n v="1"/>
    <m/>
    <m/>
    <m/>
    <n v="1"/>
    <n v="2"/>
    <m/>
    <m/>
    <m/>
    <m/>
    <n v="1"/>
    <n v="1"/>
    <n v="1"/>
    <n v="4"/>
    <n v="5"/>
  </r>
  <r>
    <s v="Aug"/>
    <x v="9"/>
    <s v="A"/>
    <s v="PHI"/>
    <x v="2"/>
    <n v="32"/>
    <x v="1"/>
    <n v="3"/>
    <n v="3"/>
    <m/>
    <n v="1"/>
    <m/>
    <n v="1"/>
    <m/>
    <m/>
    <m/>
    <m/>
    <n v="1"/>
    <m/>
    <m/>
    <m/>
    <n v="0.33333333333333331"/>
    <n v="0.33333333333333331"/>
    <n v="0.66666666666666663"/>
    <n v="1"/>
  </r>
  <r>
    <s v="Aug"/>
    <x v="9"/>
    <s v="A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Aug"/>
    <x v="9"/>
    <s v="A"/>
    <s v="PHI"/>
    <x v="3"/>
    <n v="34"/>
    <x v="1"/>
    <n v="3"/>
    <n v="3"/>
    <m/>
    <n v="1"/>
    <m/>
    <n v="1"/>
    <m/>
    <m/>
    <m/>
    <m/>
    <m/>
    <m/>
    <m/>
    <n v="1"/>
    <n v="0.33333333333333331"/>
    <n v="0.33333333333333331"/>
    <n v="0.66666666666666663"/>
    <n v="1"/>
  </r>
  <r>
    <s v="Aug"/>
    <x v="9"/>
    <s v="A"/>
    <s v="PHI"/>
    <x v="3"/>
    <n v="34"/>
    <x v="0"/>
    <n v="1"/>
    <n v="1"/>
    <m/>
    <n v="0"/>
    <m/>
    <m/>
    <m/>
    <m/>
    <m/>
    <m/>
    <m/>
    <m/>
    <m/>
    <m/>
    <n v="0"/>
    <n v="0"/>
    <n v="0"/>
    <n v="0"/>
  </r>
  <r>
    <s v="Aug"/>
    <x v="9"/>
    <s v="A"/>
    <s v="PHI"/>
    <x v="9"/>
    <n v="33"/>
    <x v="1"/>
    <n v="3"/>
    <n v="3"/>
    <m/>
    <n v="0"/>
    <m/>
    <m/>
    <m/>
    <m/>
    <m/>
    <m/>
    <m/>
    <m/>
    <m/>
    <n v="2"/>
    <n v="0"/>
    <n v="0"/>
    <n v="0"/>
    <n v="0"/>
  </r>
  <r>
    <s v="Aug"/>
    <x v="9"/>
    <s v="A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Aug"/>
    <x v="9"/>
    <s v="A"/>
    <s v="PHI"/>
    <x v="6"/>
    <n v="31"/>
    <x v="1"/>
    <n v="3"/>
    <n v="3"/>
    <m/>
    <n v="0"/>
    <m/>
    <m/>
    <m/>
    <m/>
    <m/>
    <m/>
    <n v="1"/>
    <m/>
    <m/>
    <n v="1"/>
    <n v="0"/>
    <n v="0"/>
    <n v="0"/>
    <n v="0"/>
  </r>
  <r>
    <s v="Aug"/>
    <x v="9"/>
    <s v="A"/>
    <s v="PHI"/>
    <x v="6"/>
    <n v="31"/>
    <x v="0"/>
    <n v="1"/>
    <n v="1"/>
    <m/>
    <n v="1"/>
    <m/>
    <n v="1"/>
    <m/>
    <m/>
    <m/>
    <m/>
    <m/>
    <m/>
    <m/>
    <m/>
    <n v="1"/>
    <n v="1"/>
    <n v="2"/>
    <n v="3"/>
  </r>
  <r>
    <s v="Aug"/>
    <x v="9"/>
    <s v="A"/>
    <s v="PHI"/>
    <x v="13"/>
    <n v="25"/>
    <x v="1"/>
    <n v="3"/>
    <n v="3"/>
    <m/>
    <n v="0"/>
    <m/>
    <m/>
    <m/>
    <m/>
    <m/>
    <m/>
    <n v="2"/>
    <m/>
    <m/>
    <n v="1"/>
    <n v="0"/>
    <n v="0"/>
    <n v="0"/>
    <n v="0"/>
  </r>
  <r>
    <s v="Aug"/>
    <x v="9"/>
    <s v="A"/>
    <s v="PHI"/>
    <x v="5"/>
    <n v="27"/>
    <x v="0"/>
    <n v="1"/>
    <n v="1"/>
    <m/>
    <n v="0"/>
    <m/>
    <m/>
    <m/>
    <m/>
    <m/>
    <m/>
    <m/>
    <m/>
    <m/>
    <n v="1"/>
    <n v="0"/>
    <n v="0"/>
    <n v="0"/>
    <n v="0"/>
  </r>
  <r>
    <s v="Aug"/>
    <x v="9"/>
    <s v="A"/>
    <s v="PHI"/>
    <x v="12"/>
    <n v="29"/>
    <x v="1"/>
    <n v="3"/>
    <n v="3"/>
    <n v="1"/>
    <n v="2"/>
    <n v="2"/>
    <m/>
    <m/>
    <m/>
    <m/>
    <m/>
    <m/>
    <m/>
    <m/>
    <m/>
    <n v="0.66666666666666663"/>
    <n v="0.66666666666666663"/>
    <n v="0.66666666666666663"/>
    <n v="1.3333333333333333"/>
  </r>
  <r>
    <s v="Aug"/>
    <x v="9"/>
    <s v="A"/>
    <s v="PHI"/>
    <x v="10"/>
    <n v="30"/>
    <x v="1"/>
    <n v="3"/>
    <n v="3"/>
    <n v="1"/>
    <n v="1"/>
    <m/>
    <n v="1"/>
    <m/>
    <m/>
    <n v="1"/>
    <m/>
    <n v="1"/>
    <m/>
    <m/>
    <m/>
    <n v="0.33333333333333331"/>
    <n v="0.33333333333333331"/>
    <n v="0.66666666666666663"/>
    <n v="1"/>
  </r>
  <r>
    <s v="Aug"/>
    <x v="10"/>
    <s v="A"/>
    <s v="PHI"/>
    <x v="0"/>
    <n v="32"/>
    <x v="1"/>
    <n v="3"/>
    <n v="1"/>
    <n v="1"/>
    <n v="0"/>
    <m/>
    <m/>
    <m/>
    <m/>
    <m/>
    <n v="2"/>
    <m/>
    <m/>
    <m/>
    <n v="1"/>
    <n v="0"/>
    <n v="0.66666666666666663"/>
    <n v="0"/>
    <n v="0.66666666666666663"/>
  </r>
  <r>
    <s v="Aug"/>
    <x v="10"/>
    <s v="A"/>
    <s v="PHI"/>
    <x v="0"/>
    <n v="32"/>
    <x v="0"/>
    <n v="2"/>
    <n v="2"/>
    <m/>
    <n v="0"/>
    <m/>
    <m/>
    <m/>
    <m/>
    <m/>
    <m/>
    <m/>
    <m/>
    <m/>
    <n v="1"/>
    <n v="0"/>
    <n v="0"/>
    <n v="0"/>
    <n v="0"/>
  </r>
  <r>
    <s v="Aug"/>
    <x v="10"/>
    <s v="A"/>
    <s v="PHI"/>
    <x v="1"/>
    <n v="32"/>
    <x v="1"/>
    <n v="4"/>
    <n v="3"/>
    <m/>
    <n v="0"/>
    <m/>
    <m/>
    <m/>
    <m/>
    <m/>
    <n v="1"/>
    <n v="1"/>
    <m/>
    <m/>
    <n v="1"/>
    <n v="0"/>
    <n v="0.25"/>
    <n v="0"/>
    <n v="0.25"/>
  </r>
  <r>
    <s v="Aug"/>
    <x v="10"/>
    <s v="A"/>
    <s v="PHI"/>
    <x v="2"/>
    <n v="32"/>
    <x v="1"/>
    <n v="4"/>
    <n v="4"/>
    <m/>
    <n v="1"/>
    <m/>
    <n v="1"/>
    <m/>
    <m/>
    <n v="1"/>
    <m/>
    <n v="2"/>
    <m/>
    <m/>
    <n v="1"/>
    <n v="0.25"/>
    <n v="0.25"/>
    <n v="0.5"/>
    <n v="0.75"/>
  </r>
  <r>
    <s v="Aug"/>
    <x v="10"/>
    <s v="A"/>
    <s v="PHI"/>
    <x v="3"/>
    <n v="34"/>
    <x v="1"/>
    <n v="4"/>
    <n v="4"/>
    <m/>
    <n v="2"/>
    <n v="1"/>
    <n v="1"/>
    <m/>
    <m/>
    <m/>
    <m/>
    <m/>
    <m/>
    <m/>
    <m/>
    <n v="0.5"/>
    <n v="0.5"/>
    <n v="0.75"/>
    <n v="1.25"/>
  </r>
  <r>
    <s v="Aug"/>
    <x v="10"/>
    <s v="A"/>
    <s v="PHI"/>
    <x v="9"/>
    <n v="33"/>
    <x v="1"/>
    <n v="3"/>
    <n v="3"/>
    <m/>
    <n v="0"/>
    <m/>
    <m/>
    <m/>
    <m/>
    <m/>
    <m/>
    <m/>
    <m/>
    <m/>
    <m/>
    <n v="0"/>
    <n v="0"/>
    <n v="0"/>
    <n v="0"/>
  </r>
  <r>
    <s v="Aug"/>
    <x v="10"/>
    <s v="A"/>
    <s v="PHI"/>
    <x v="9"/>
    <n v="33"/>
    <x v="0"/>
    <n v="1"/>
    <n v="1"/>
    <m/>
    <n v="0"/>
    <m/>
    <m/>
    <m/>
    <m/>
    <m/>
    <m/>
    <m/>
    <m/>
    <m/>
    <n v="1"/>
    <n v="0"/>
    <n v="0"/>
    <n v="0"/>
    <n v="0"/>
  </r>
  <r>
    <s v="Aug"/>
    <x v="10"/>
    <s v="A"/>
    <s v="PHI"/>
    <x v="6"/>
    <n v="31"/>
    <x v="1"/>
    <n v="2"/>
    <n v="2"/>
    <m/>
    <n v="0"/>
    <m/>
    <m/>
    <m/>
    <m/>
    <m/>
    <m/>
    <m/>
    <m/>
    <m/>
    <m/>
    <n v="0"/>
    <n v="0"/>
    <n v="0"/>
    <n v="0"/>
  </r>
  <r>
    <s v="Aug"/>
    <x v="10"/>
    <s v="A"/>
    <s v="PHI"/>
    <x v="6"/>
    <n v="31"/>
    <x v="0"/>
    <n v="2"/>
    <n v="1"/>
    <n v="1"/>
    <n v="0"/>
    <m/>
    <m/>
    <m/>
    <m/>
    <m/>
    <m/>
    <m/>
    <n v="1"/>
    <m/>
    <n v="1"/>
    <n v="0"/>
    <n v="0.5"/>
    <n v="0"/>
    <n v="0.5"/>
  </r>
  <r>
    <s v="Aug"/>
    <x v="10"/>
    <s v="A"/>
    <s v="PHI"/>
    <x v="12"/>
    <n v="29"/>
    <x v="1"/>
    <n v="2"/>
    <n v="2"/>
    <n v="1"/>
    <n v="1"/>
    <m/>
    <m/>
    <m/>
    <n v="1"/>
    <n v="1"/>
    <m/>
    <m/>
    <m/>
    <m/>
    <m/>
    <n v="0.5"/>
    <n v="0.5"/>
    <n v="2"/>
    <n v="2.5"/>
  </r>
  <r>
    <s v="Aug"/>
    <x v="10"/>
    <s v="A"/>
    <s v="PHI"/>
    <x v="12"/>
    <n v="29"/>
    <x v="0"/>
    <n v="2"/>
    <n v="1"/>
    <m/>
    <n v="0"/>
    <m/>
    <m/>
    <m/>
    <m/>
    <m/>
    <m/>
    <m/>
    <m/>
    <n v="1"/>
    <n v="1"/>
    <n v="0"/>
    <n v="0"/>
    <n v="0"/>
    <n v="0"/>
  </r>
  <r>
    <s v="Aug"/>
    <x v="10"/>
    <s v="A"/>
    <s v="PHI"/>
    <x v="8"/>
    <n v="27"/>
    <x v="1"/>
    <n v="2"/>
    <n v="2"/>
    <n v="1"/>
    <n v="1"/>
    <n v="1"/>
    <m/>
    <m/>
    <m/>
    <m/>
    <m/>
    <m/>
    <m/>
    <m/>
    <m/>
    <n v="0.5"/>
    <n v="0.5"/>
    <n v="0.5"/>
    <n v="1"/>
  </r>
  <r>
    <s v="Aug"/>
    <x v="10"/>
    <s v="A"/>
    <s v="PHI"/>
    <x v="8"/>
    <n v="27"/>
    <x v="0"/>
    <n v="2"/>
    <n v="2"/>
    <m/>
    <n v="1"/>
    <n v="1"/>
    <m/>
    <m/>
    <m/>
    <m/>
    <m/>
    <m/>
    <m/>
    <m/>
    <n v="1"/>
    <n v="0.5"/>
    <n v="0.5"/>
    <n v="0.5"/>
    <n v="1"/>
  </r>
  <r>
    <s v="Aug"/>
    <x v="10"/>
    <s v="A"/>
    <s v="PHI"/>
    <x v="10"/>
    <n v="30"/>
    <x v="1"/>
    <n v="2"/>
    <n v="2"/>
    <m/>
    <n v="1"/>
    <n v="1"/>
    <m/>
    <m/>
    <m/>
    <n v="1"/>
    <m/>
    <m/>
    <m/>
    <m/>
    <n v="1"/>
    <n v="0.5"/>
    <n v="0.5"/>
    <n v="0.5"/>
    <n v="1"/>
  </r>
  <r>
    <s v="Aug"/>
    <x v="10"/>
    <s v="A"/>
    <s v="PHI"/>
    <x v="5"/>
    <n v="27"/>
    <x v="0"/>
    <n v="2"/>
    <n v="1"/>
    <m/>
    <n v="0"/>
    <m/>
    <m/>
    <m/>
    <m/>
    <n v="1"/>
    <m/>
    <n v="1"/>
    <m/>
    <n v="1"/>
    <n v="2"/>
    <n v="0"/>
    <n v="0"/>
    <n v="0"/>
    <n v="0"/>
  </r>
  <r>
    <s v="Aug"/>
    <x v="11"/>
    <s v="A"/>
    <s v="PHI"/>
    <x v="0"/>
    <n v="32"/>
    <x v="0"/>
    <n v="3"/>
    <n v="3"/>
    <m/>
    <n v="0"/>
    <m/>
    <m/>
    <m/>
    <m/>
    <m/>
    <m/>
    <n v="2"/>
    <m/>
    <m/>
    <n v="1"/>
    <n v="0"/>
    <n v="0"/>
    <n v="0"/>
    <n v="0"/>
  </r>
  <r>
    <s v="Aug"/>
    <x v="11"/>
    <s v="A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11"/>
    <s v="A"/>
    <s v="PHI"/>
    <x v="1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11"/>
    <s v="A"/>
    <s v="PHI"/>
    <x v="1"/>
    <n v="32"/>
    <x v="1"/>
    <n v="1"/>
    <n v="0"/>
    <m/>
    <n v="0"/>
    <m/>
    <m/>
    <m/>
    <m/>
    <m/>
    <n v="1"/>
    <m/>
    <m/>
    <m/>
    <m/>
    <n v="0"/>
    <n v="1"/>
    <n v="0"/>
    <n v="1"/>
  </r>
  <r>
    <s v="Aug"/>
    <x v="11"/>
    <s v="A"/>
    <s v="PHI"/>
    <x v="2"/>
    <n v="32"/>
    <x v="0"/>
    <n v="3"/>
    <n v="3"/>
    <m/>
    <n v="0"/>
    <m/>
    <m/>
    <m/>
    <m/>
    <m/>
    <m/>
    <n v="2"/>
    <m/>
    <m/>
    <m/>
    <n v="0"/>
    <n v="0"/>
    <n v="0"/>
    <n v="0"/>
  </r>
  <r>
    <s v="Aug"/>
    <x v="11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1"/>
    <s v="A"/>
    <s v="PHI"/>
    <x v="3"/>
    <n v="34"/>
    <x v="0"/>
    <n v="4"/>
    <n v="3"/>
    <m/>
    <n v="1"/>
    <n v="1"/>
    <m/>
    <m/>
    <m/>
    <m/>
    <m/>
    <m/>
    <n v="1"/>
    <m/>
    <n v="1"/>
    <n v="0.33333333333333331"/>
    <n v="0.5"/>
    <n v="0.33333333333333331"/>
    <n v="0.83333333333333326"/>
  </r>
  <r>
    <s v="Aug"/>
    <x v="11"/>
    <s v="A"/>
    <s v="PHI"/>
    <x v="5"/>
    <n v="27"/>
    <x v="0"/>
    <n v="4"/>
    <n v="4"/>
    <n v="1"/>
    <n v="1"/>
    <n v="1"/>
    <m/>
    <m/>
    <m/>
    <m/>
    <m/>
    <n v="2"/>
    <m/>
    <m/>
    <n v="1"/>
    <n v="0.25"/>
    <n v="0.25"/>
    <n v="0.25"/>
    <n v="0.5"/>
  </r>
  <r>
    <s v="Aug"/>
    <x v="11"/>
    <s v="A"/>
    <s v="PHI"/>
    <x v="6"/>
    <n v="31"/>
    <x v="0"/>
    <n v="4"/>
    <n v="4"/>
    <n v="1"/>
    <n v="1"/>
    <n v="1"/>
    <m/>
    <m/>
    <m/>
    <m/>
    <m/>
    <n v="1"/>
    <m/>
    <m/>
    <m/>
    <n v="0.25"/>
    <n v="0.25"/>
    <n v="0.25"/>
    <n v="0.5"/>
  </r>
  <r>
    <s v="Aug"/>
    <x v="11"/>
    <s v="A"/>
    <s v="PHI"/>
    <x v="7"/>
    <n v="32"/>
    <x v="0"/>
    <n v="4"/>
    <n v="4"/>
    <n v="1"/>
    <n v="2"/>
    <n v="1"/>
    <n v="1"/>
    <m/>
    <m/>
    <n v="2"/>
    <m/>
    <n v="1"/>
    <m/>
    <m/>
    <n v="1"/>
    <n v="0.5"/>
    <n v="0.5"/>
    <n v="0.75"/>
    <n v="1.25"/>
  </r>
  <r>
    <s v="Aug"/>
    <x v="11"/>
    <s v="A"/>
    <s v="PHI"/>
    <x v="12"/>
    <n v="29"/>
    <x v="0"/>
    <n v="4"/>
    <n v="4"/>
    <m/>
    <n v="0"/>
    <m/>
    <m/>
    <m/>
    <m/>
    <m/>
    <m/>
    <n v="1"/>
    <m/>
    <m/>
    <n v="1"/>
    <n v="0"/>
    <n v="0"/>
    <n v="0"/>
    <n v="0"/>
  </r>
  <r>
    <s v="Aug"/>
    <x v="11"/>
    <s v="A"/>
    <s v="PHI"/>
    <x v="8"/>
    <n v="27"/>
    <x v="0"/>
    <n v="2"/>
    <n v="2"/>
    <m/>
    <n v="1"/>
    <m/>
    <n v="1"/>
    <m/>
    <m/>
    <m/>
    <m/>
    <n v="1"/>
    <m/>
    <m/>
    <n v="1"/>
    <n v="0.5"/>
    <n v="0.5"/>
    <n v="1"/>
    <n v="1.5"/>
  </r>
  <r>
    <s v="Aug"/>
    <x v="11"/>
    <s v="A"/>
    <s v="PHI"/>
    <x v="8"/>
    <n v="27"/>
    <x v="1"/>
    <n v="1"/>
    <n v="1"/>
    <m/>
    <n v="1"/>
    <n v="1"/>
    <m/>
    <m/>
    <m/>
    <n v="1"/>
    <m/>
    <m/>
    <m/>
    <m/>
    <n v="1"/>
    <n v="1"/>
    <n v="1"/>
    <n v="1"/>
    <n v="2"/>
  </r>
  <r>
    <s v="Aug"/>
    <x v="12"/>
    <s v="A"/>
    <s v="PHI"/>
    <x v="0"/>
    <n v="32"/>
    <x v="0"/>
    <n v="5"/>
    <n v="4"/>
    <n v="1"/>
    <n v="2"/>
    <m/>
    <n v="1"/>
    <m/>
    <n v="1"/>
    <n v="5"/>
    <n v="1"/>
    <m/>
    <m/>
    <m/>
    <n v="4"/>
    <n v="0.5"/>
    <n v="0.6"/>
    <n v="1.5"/>
    <n v="2.1"/>
  </r>
  <r>
    <s v="Aug"/>
    <x v="12"/>
    <s v="A"/>
    <s v="PHI"/>
    <x v="0"/>
    <n v="32"/>
    <x v="1"/>
    <n v="1"/>
    <n v="0"/>
    <m/>
    <n v="0"/>
    <m/>
    <m/>
    <m/>
    <m/>
    <m/>
    <n v="1"/>
    <m/>
    <m/>
    <m/>
    <m/>
    <n v="0"/>
    <n v="1"/>
    <n v="0"/>
    <n v="1"/>
  </r>
  <r>
    <s v="Aug"/>
    <x v="12"/>
    <s v="A"/>
    <s v="PHI"/>
    <x v="1"/>
    <n v="32"/>
    <x v="0"/>
    <n v="5"/>
    <n v="4"/>
    <n v="1"/>
    <n v="1"/>
    <m/>
    <m/>
    <m/>
    <n v="1"/>
    <n v="1"/>
    <n v="1"/>
    <m/>
    <m/>
    <m/>
    <m/>
    <n v="0.25"/>
    <n v="0.4"/>
    <n v="1"/>
    <n v="1.4"/>
  </r>
  <r>
    <s v="Aug"/>
    <x v="12"/>
    <s v="A"/>
    <s v="PHI"/>
    <x v="1"/>
    <n v="32"/>
    <x v="1"/>
    <n v="1"/>
    <n v="1"/>
    <m/>
    <n v="0"/>
    <m/>
    <m/>
    <m/>
    <m/>
    <m/>
    <m/>
    <n v="1"/>
    <m/>
    <m/>
    <n v="1"/>
    <n v="0"/>
    <n v="0"/>
    <n v="0"/>
    <n v="0"/>
  </r>
  <r>
    <s v="Aug"/>
    <x v="12"/>
    <s v="A"/>
    <s v="PHI"/>
    <x v="2"/>
    <n v="32"/>
    <x v="0"/>
    <n v="4"/>
    <n v="3"/>
    <m/>
    <n v="0"/>
    <m/>
    <m/>
    <m/>
    <m/>
    <m/>
    <m/>
    <n v="1"/>
    <n v="1"/>
    <m/>
    <m/>
    <n v="0"/>
    <n v="0.25"/>
    <n v="0"/>
    <n v="0.25"/>
  </r>
  <r>
    <s v="Aug"/>
    <x v="12"/>
    <s v="A"/>
    <s v="PHI"/>
    <x v="2"/>
    <n v="32"/>
    <x v="1"/>
    <n v="1"/>
    <n v="1"/>
    <m/>
    <n v="0"/>
    <m/>
    <m/>
    <m/>
    <m/>
    <m/>
    <m/>
    <n v="1"/>
    <m/>
    <m/>
    <n v="1"/>
    <n v="0"/>
    <n v="0"/>
    <n v="0"/>
    <n v="0"/>
  </r>
  <r>
    <s v="Aug"/>
    <x v="12"/>
    <s v="A"/>
    <s v="PHI"/>
    <x v="3"/>
    <n v="34"/>
    <x v="0"/>
    <n v="5"/>
    <n v="4"/>
    <m/>
    <n v="2"/>
    <n v="2"/>
    <m/>
    <m/>
    <m/>
    <m/>
    <n v="1"/>
    <n v="1"/>
    <m/>
    <m/>
    <n v="1"/>
    <n v="0.5"/>
    <n v="0.6"/>
    <n v="0.5"/>
    <n v="1.1000000000000001"/>
  </r>
  <r>
    <s v="Aug"/>
    <x v="12"/>
    <s v="A"/>
    <s v="PHI"/>
    <x v="9"/>
    <n v="33"/>
    <x v="0"/>
    <n v="5"/>
    <n v="5"/>
    <n v="1"/>
    <n v="0"/>
    <m/>
    <m/>
    <m/>
    <m/>
    <m/>
    <m/>
    <n v="1"/>
    <m/>
    <m/>
    <m/>
    <n v="0"/>
    <n v="0"/>
    <n v="0"/>
    <n v="0"/>
  </r>
  <r>
    <s v="Aug"/>
    <x v="12"/>
    <s v="A"/>
    <s v="PHI"/>
    <x v="5"/>
    <n v="27"/>
    <x v="0"/>
    <n v="4"/>
    <n v="4"/>
    <n v="1"/>
    <n v="3"/>
    <n v="1"/>
    <n v="1"/>
    <m/>
    <n v="1"/>
    <n v="1"/>
    <m/>
    <n v="1"/>
    <m/>
    <m/>
    <m/>
    <n v="0.75"/>
    <n v="0.75"/>
    <n v="1.75"/>
    <n v="2.5"/>
  </r>
  <r>
    <s v="Aug"/>
    <x v="12"/>
    <s v="A"/>
    <s v="PHI"/>
    <x v="5"/>
    <n v="27"/>
    <x v="1"/>
    <n v="1"/>
    <n v="1"/>
    <m/>
    <n v="1"/>
    <m/>
    <n v="1"/>
    <m/>
    <m/>
    <m/>
    <m/>
    <m/>
    <m/>
    <m/>
    <m/>
    <n v="1"/>
    <n v="1"/>
    <n v="2"/>
    <n v="3"/>
  </r>
  <r>
    <s v="Aug"/>
    <x v="12"/>
    <s v="A"/>
    <s v="PHI"/>
    <x v="7"/>
    <n v="32"/>
    <x v="0"/>
    <n v="4"/>
    <n v="3"/>
    <m/>
    <n v="0"/>
    <m/>
    <m/>
    <m/>
    <m/>
    <m/>
    <n v="1"/>
    <m/>
    <m/>
    <m/>
    <n v="1"/>
    <n v="0"/>
    <n v="0.25"/>
    <n v="0"/>
    <n v="0.25"/>
  </r>
  <r>
    <s v="Aug"/>
    <x v="12"/>
    <s v="A"/>
    <s v="PHI"/>
    <x v="7"/>
    <n v="32"/>
    <x v="1"/>
    <n v="1"/>
    <n v="1"/>
    <m/>
    <n v="0"/>
    <m/>
    <m/>
    <m/>
    <m/>
    <m/>
    <m/>
    <m/>
    <m/>
    <m/>
    <n v="2"/>
    <n v="0"/>
    <n v="0"/>
    <n v="0"/>
    <n v="0"/>
  </r>
  <r>
    <s v="Aug"/>
    <x v="12"/>
    <s v="A"/>
    <s v="PHI"/>
    <x v="13"/>
    <n v="25"/>
    <x v="0"/>
    <n v="3"/>
    <n v="2"/>
    <n v="1"/>
    <n v="0"/>
    <m/>
    <m/>
    <m/>
    <m/>
    <m/>
    <n v="1"/>
    <n v="1"/>
    <m/>
    <m/>
    <n v="1"/>
    <n v="0"/>
    <n v="0.33333333333333331"/>
    <n v="0"/>
    <n v="0.33333333333333331"/>
  </r>
  <r>
    <s v="Aug"/>
    <x v="12"/>
    <s v="A"/>
    <s v="PHI"/>
    <x v="13"/>
    <n v="25"/>
    <x v="1"/>
    <n v="1"/>
    <n v="0"/>
    <m/>
    <n v="0"/>
    <m/>
    <m/>
    <m/>
    <m/>
    <m/>
    <n v="1"/>
    <m/>
    <m/>
    <m/>
    <n v="2"/>
    <n v="0"/>
    <n v="1"/>
    <n v="0"/>
    <n v="1"/>
  </r>
  <r>
    <s v="Aug"/>
    <x v="12"/>
    <s v="A"/>
    <s v="PHI"/>
    <x v="12"/>
    <n v="29"/>
    <x v="0"/>
    <n v="1"/>
    <n v="1"/>
    <n v="1"/>
    <n v="1"/>
    <n v="1"/>
    <m/>
    <m/>
    <m/>
    <m/>
    <m/>
    <m/>
    <m/>
    <m/>
    <n v="1"/>
    <n v="1"/>
    <n v="1"/>
    <n v="1"/>
    <n v="2"/>
  </r>
  <r>
    <s v="Aug"/>
    <x v="12"/>
    <s v="A"/>
    <s v="PHI"/>
    <x v="8"/>
    <n v="27"/>
    <x v="0"/>
    <n v="4"/>
    <n v="2"/>
    <n v="1"/>
    <n v="1"/>
    <m/>
    <n v="1"/>
    <m/>
    <m/>
    <n v="2"/>
    <n v="2"/>
    <n v="1"/>
    <m/>
    <m/>
    <n v="2"/>
    <n v="0.5"/>
    <n v="0.75"/>
    <n v="1"/>
    <n v="1.75"/>
  </r>
  <r>
    <s v="Aug"/>
    <x v="12"/>
    <s v="A"/>
    <s v="PHI"/>
    <x v="8"/>
    <n v="27"/>
    <x v="1"/>
    <n v="1"/>
    <n v="1"/>
    <m/>
    <n v="0"/>
    <m/>
    <m/>
    <m/>
    <m/>
    <m/>
    <m/>
    <n v="1"/>
    <m/>
    <m/>
    <n v="2"/>
    <n v="0"/>
    <n v="0"/>
    <n v="0"/>
    <n v="0"/>
  </r>
  <r>
    <s v="Aug"/>
    <x v="13"/>
    <s v="H"/>
    <s v="PHI"/>
    <x v="0"/>
    <n v="32"/>
    <x v="1"/>
    <n v="5"/>
    <n v="4"/>
    <m/>
    <n v="3"/>
    <n v="1"/>
    <n v="1"/>
    <n v="1"/>
    <m/>
    <n v="1"/>
    <n v="1"/>
    <m/>
    <m/>
    <m/>
    <n v="1"/>
    <n v="0.75"/>
    <n v="0.8"/>
    <n v="1.5"/>
    <n v="2.2999999999999998"/>
  </r>
  <r>
    <s v="Aug"/>
    <x v="13"/>
    <s v="H"/>
    <s v="PHI"/>
    <x v="1"/>
    <n v="32"/>
    <x v="1"/>
    <n v="4"/>
    <n v="4"/>
    <m/>
    <n v="0"/>
    <m/>
    <m/>
    <m/>
    <m/>
    <m/>
    <m/>
    <n v="3"/>
    <m/>
    <m/>
    <n v="3"/>
    <n v="0"/>
    <n v="0"/>
    <n v="0"/>
    <n v="0"/>
  </r>
  <r>
    <s v="Aug"/>
    <x v="13"/>
    <s v="H"/>
    <s v="PHI"/>
    <x v="2"/>
    <n v="32"/>
    <x v="1"/>
    <n v="4"/>
    <n v="4"/>
    <m/>
    <n v="1"/>
    <n v="1"/>
    <m/>
    <m/>
    <m/>
    <m/>
    <m/>
    <n v="1"/>
    <m/>
    <m/>
    <n v="3"/>
    <n v="0.25"/>
    <n v="0.25"/>
    <n v="0.25"/>
    <n v="0.5"/>
  </r>
  <r>
    <s v="Aug"/>
    <x v="13"/>
    <s v="H"/>
    <s v="PHI"/>
    <x v="9"/>
    <n v="33"/>
    <x v="1"/>
    <n v="4"/>
    <n v="4"/>
    <m/>
    <n v="0"/>
    <m/>
    <m/>
    <m/>
    <m/>
    <m/>
    <m/>
    <n v="2"/>
    <m/>
    <m/>
    <n v="2"/>
    <n v="0"/>
    <n v="0"/>
    <n v="0"/>
    <n v="0"/>
  </r>
  <r>
    <s v="Aug"/>
    <x v="13"/>
    <s v="H"/>
    <s v="PHI"/>
    <x v="6"/>
    <n v="31"/>
    <x v="1"/>
    <n v="4"/>
    <n v="4"/>
    <m/>
    <n v="1"/>
    <n v="1"/>
    <m/>
    <m/>
    <m/>
    <m/>
    <m/>
    <n v="1"/>
    <m/>
    <m/>
    <m/>
    <n v="0.25"/>
    <n v="0.25"/>
    <n v="0.25"/>
    <n v="0.5"/>
  </r>
  <r>
    <s v="Aug"/>
    <x v="13"/>
    <s v="H"/>
    <s v="PHI"/>
    <x v="13"/>
    <n v="25"/>
    <x v="1"/>
    <n v="4"/>
    <n v="4"/>
    <m/>
    <n v="1"/>
    <n v="1"/>
    <m/>
    <m/>
    <m/>
    <m/>
    <m/>
    <n v="2"/>
    <m/>
    <m/>
    <m/>
    <n v="0.25"/>
    <n v="0.25"/>
    <n v="0.25"/>
    <n v="0.5"/>
  </r>
  <r>
    <s v="Aug"/>
    <x v="13"/>
    <s v="H"/>
    <s v="PHI"/>
    <x v="12"/>
    <n v="29"/>
    <x v="1"/>
    <n v="4"/>
    <n v="4"/>
    <m/>
    <n v="1"/>
    <n v="1"/>
    <m/>
    <m/>
    <m/>
    <m/>
    <m/>
    <n v="1"/>
    <m/>
    <m/>
    <m/>
    <n v="0.25"/>
    <n v="0.25"/>
    <n v="0.25"/>
    <n v="0.5"/>
  </r>
  <r>
    <s v="Aug"/>
    <x v="13"/>
    <s v="H"/>
    <s v="PHI"/>
    <x v="10"/>
    <n v="30"/>
    <x v="1"/>
    <n v="4"/>
    <n v="4"/>
    <n v="1"/>
    <n v="1"/>
    <n v="1"/>
    <m/>
    <m/>
    <m/>
    <m/>
    <m/>
    <n v="2"/>
    <m/>
    <m/>
    <m/>
    <n v="0.25"/>
    <n v="0.25"/>
    <n v="0.25"/>
    <n v="0.5"/>
  </r>
  <r>
    <s v="Aug"/>
    <x v="13"/>
    <s v="H"/>
    <s v="PHI"/>
    <x v="11"/>
    <n v="26"/>
    <x v="1"/>
    <n v="4"/>
    <n v="3"/>
    <m/>
    <n v="1"/>
    <n v="1"/>
    <m/>
    <m/>
    <m/>
    <m/>
    <n v="1"/>
    <m/>
    <m/>
    <m/>
    <n v="1"/>
    <n v="0.33333333333333331"/>
    <n v="0.5"/>
    <n v="0.33333333333333331"/>
    <n v="0.83333333333333326"/>
  </r>
  <r>
    <s v="Aug"/>
    <x v="14"/>
    <s v="H"/>
    <s v="PHI"/>
    <x v="0"/>
    <n v="32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Aug"/>
    <x v="14"/>
    <s v="H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14"/>
    <s v="H"/>
    <s v="PHI"/>
    <x v="1"/>
    <n v="32"/>
    <x v="0"/>
    <n v="3"/>
    <n v="2"/>
    <m/>
    <n v="0"/>
    <m/>
    <m/>
    <m/>
    <m/>
    <m/>
    <n v="1"/>
    <n v="1"/>
    <m/>
    <m/>
    <n v="2"/>
    <n v="0"/>
    <n v="0.33333333333333331"/>
    <n v="0"/>
    <n v="0.33333333333333331"/>
  </r>
  <r>
    <s v="Aug"/>
    <x v="14"/>
    <s v="H"/>
    <s v="PHI"/>
    <x v="1"/>
    <n v="32"/>
    <x v="1"/>
    <n v="1"/>
    <n v="1"/>
    <m/>
    <n v="1"/>
    <n v="1"/>
    <m/>
    <m/>
    <m/>
    <m/>
    <m/>
    <m/>
    <m/>
    <m/>
    <m/>
    <n v="1"/>
    <n v="1"/>
    <n v="1"/>
    <n v="2"/>
  </r>
  <r>
    <s v="Aug"/>
    <x v="14"/>
    <s v="H"/>
    <s v="PHI"/>
    <x v="2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14"/>
    <s v="H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4"/>
    <s v="H"/>
    <s v="PHI"/>
    <x v="3"/>
    <n v="34"/>
    <x v="0"/>
    <n v="4"/>
    <n v="4"/>
    <m/>
    <n v="1"/>
    <n v="1"/>
    <m/>
    <m/>
    <m/>
    <m/>
    <m/>
    <m/>
    <m/>
    <m/>
    <m/>
    <n v="0.25"/>
    <n v="0.25"/>
    <n v="0.25"/>
    <n v="0.5"/>
  </r>
  <r>
    <s v="Aug"/>
    <x v="14"/>
    <s v="H"/>
    <s v="PHI"/>
    <x v="9"/>
    <n v="33"/>
    <x v="0"/>
    <n v="4"/>
    <n v="4"/>
    <n v="1"/>
    <n v="1"/>
    <n v="1"/>
    <m/>
    <m/>
    <m/>
    <m/>
    <m/>
    <n v="1"/>
    <m/>
    <m/>
    <m/>
    <n v="0.25"/>
    <n v="0.25"/>
    <n v="0.25"/>
    <n v="0.5"/>
  </r>
  <r>
    <s v="Aug"/>
    <x v="14"/>
    <s v="H"/>
    <s v="PHI"/>
    <x v="5"/>
    <n v="27"/>
    <x v="0"/>
    <n v="4"/>
    <n v="4"/>
    <n v="2"/>
    <n v="2"/>
    <m/>
    <n v="1"/>
    <m/>
    <n v="1"/>
    <n v="2"/>
    <m/>
    <n v="1"/>
    <m/>
    <m/>
    <n v="1"/>
    <n v="0.5"/>
    <n v="0.5"/>
    <n v="1.5"/>
    <n v="2"/>
  </r>
  <r>
    <s v="Aug"/>
    <x v="14"/>
    <s v="H"/>
    <s v="PHI"/>
    <x v="7"/>
    <n v="32"/>
    <x v="0"/>
    <n v="4"/>
    <n v="4"/>
    <n v="2"/>
    <n v="2"/>
    <m/>
    <n v="1"/>
    <m/>
    <n v="1"/>
    <n v="2"/>
    <m/>
    <m/>
    <m/>
    <m/>
    <n v="1"/>
    <n v="0.5"/>
    <n v="0.5"/>
    <n v="1.5"/>
    <n v="2"/>
  </r>
  <r>
    <s v="Aug"/>
    <x v="14"/>
    <s v="H"/>
    <s v="PHI"/>
    <x v="12"/>
    <n v="29"/>
    <x v="0"/>
    <n v="3"/>
    <n v="3"/>
    <m/>
    <n v="0"/>
    <m/>
    <m/>
    <m/>
    <m/>
    <m/>
    <m/>
    <n v="3"/>
    <m/>
    <m/>
    <n v="1"/>
    <n v="0"/>
    <n v="0"/>
    <n v="0"/>
    <n v="0"/>
  </r>
  <r>
    <s v="Aug"/>
    <x v="14"/>
    <s v="H"/>
    <s v="PHI"/>
    <x v="8"/>
    <n v="27"/>
    <x v="0"/>
    <n v="2"/>
    <n v="2"/>
    <m/>
    <n v="2"/>
    <n v="1"/>
    <m/>
    <n v="1"/>
    <m/>
    <n v="1"/>
    <m/>
    <m/>
    <m/>
    <m/>
    <n v="1"/>
    <n v="1"/>
    <n v="1"/>
    <n v="2"/>
    <n v="3"/>
  </r>
  <r>
    <s v="Aug"/>
    <x v="14"/>
    <s v="H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Aug"/>
    <x v="15"/>
    <s v="H"/>
    <s v="PHI"/>
    <x v="0"/>
    <n v="32"/>
    <x v="1"/>
    <n v="3"/>
    <n v="3"/>
    <m/>
    <n v="0"/>
    <m/>
    <m/>
    <m/>
    <m/>
    <m/>
    <m/>
    <m/>
    <m/>
    <m/>
    <m/>
    <n v="0"/>
    <n v="0"/>
    <n v="0"/>
    <n v="0"/>
  </r>
  <r>
    <s v="Aug"/>
    <x v="15"/>
    <s v="H"/>
    <s v="PHI"/>
    <x v="0"/>
    <n v="32"/>
    <x v="0"/>
    <n v="2"/>
    <n v="1"/>
    <n v="1"/>
    <n v="0"/>
    <m/>
    <m/>
    <m/>
    <m/>
    <m/>
    <n v="1"/>
    <m/>
    <m/>
    <m/>
    <n v="1"/>
    <n v="0"/>
    <n v="0.5"/>
    <n v="0"/>
    <n v="0.5"/>
  </r>
  <r>
    <s v="Aug"/>
    <x v="15"/>
    <s v="H"/>
    <s v="PHI"/>
    <x v="1"/>
    <n v="32"/>
    <x v="1"/>
    <n v="3"/>
    <n v="3"/>
    <n v="1"/>
    <n v="1"/>
    <m/>
    <m/>
    <m/>
    <n v="1"/>
    <n v="2"/>
    <m/>
    <n v="1"/>
    <m/>
    <m/>
    <m/>
    <n v="0.33333333333333331"/>
    <n v="0.33333333333333331"/>
    <n v="1.3333333333333333"/>
    <n v="1.6666666666666665"/>
  </r>
  <r>
    <s v="Aug"/>
    <x v="15"/>
    <s v="H"/>
    <s v="PHI"/>
    <x v="1"/>
    <n v="32"/>
    <x v="0"/>
    <n v="2"/>
    <n v="2"/>
    <n v="1"/>
    <n v="2"/>
    <n v="1"/>
    <m/>
    <m/>
    <n v="1"/>
    <n v="4"/>
    <m/>
    <m/>
    <m/>
    <m/>
    <n v="2"/>
    <n v="1"/>
    <n v="1"/>
    <n v="2.5"/>
    <n v="3.5"/>
  </r>
  <r>
    <s v="Aug"/>
    <x v="15"/>
    <s v="H"/>
    <s v="PHI"/>
    <x v="2"/>
    <n v="32"/>
    <x v="1"/>
    <n v="3"/>
    <n v="3"/>
    <n v="1"/>
    <n v="1"/>
    <m/>
    <m/>
    <m/>
    <n v="1"/>
    <n v="1"/>
    <m/>
    <n v="2"/>
    <m/>
    <m/>
    <m/>
    <n v="0.33333333333333331"/>
    <n v="0.33333333333333331"/>
    <n v="1.3333333333333333"/>
    <n v="1.6666666666666665"/>
  </r>
  <r>
    <s v="Aug"/>
    <x v="15"/>
    <s v="H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Aug"/>
    <x v="15"/>
    <s v="H"/>
    <s v="PHI"/>
    <x v="11"/>
    <n v="26"/>
    <x v="0"/>
    <n v="1"/>
    <n v="1"/>
    <m/>
    <n v="0"/>
    <m/>
    <m/>
    <m/>
    <m/>
    <m/>
    <m/>
    <m/>
    <m/>
    <m/>
    <m/>
    <n v="0"/>
    <n v="0"/>
    <n v="0"/>
    <n v="0"/>
  </r>
  <r>
    <s v="Aug"/>
    <x v="15"/>
    <s v="H"/>
    <s v="PHI"/>
    <x v="3"/>
    <n v="34"/>
    <x v="1"/>
    <n v="3"/>
    <n v="2"/>
    <m/>
    <n v="1"/>
    <n v="1"/>
    <m/>
    <m/>
    <m/>
    <m/>
    <n v="1"/>
    <n v="1"/>
    <m/>
    <m/>
    <m/>
    <n v="0.5"/>
    <n v="0.66666666666666663"/>
    <n v="0.5"/>
    <n v="1.1666666666666665"/>
  </r>
  <r>
    <s v="Aug"/>
    <x v="15"/>
    <s v="H"/>
    <s v="PHI"/>
    <x v="3"/>
    <n v="34"/>
    <x v="0"/>
    <n v="1"/>
    <n v="1"/>
    <m/>
    <n v="0"/>
    <m/>
    <m/>
    <m/>
    <m/>
    <m/>
    <m/>
    <m/>
    <m/>
    <m/>
    <m/>
    <n v="0"/>
    <n v="0"/>
    <n v="0"/>
    <n v="0"/>
  </r>
  <r>
    <s v="Aug"/>
    <x v="15"/>
    <s v="H"/>
    <s v="PHI"/>
    <x v="9"/>
    <n v="33"/>
    <x v="1"/>
    <n v="2"/>
    <n v="2"/>
    <m/>
    <n v="0"/>
    <m/>
    <m/>
    <m/>
    <m/>
    <m/>
    <m/>
    <n v="1"/>
    <m/>
    <m/>
    <m/>
    <n v="0"/>
    <n v="0"/>
    <n v="0"/>
    <n v="0"/>
  </r>
  <r>
    <s v="Aug"/>
    <x v="15"/>
    <s v="H"/>
    <s v="PHI"/>
    <x v="9"/>
    <n v="33"/>
    <x v="0"/>
    <n v="1"/>
    <n v="1"/>
    <m/>
    <n v="1"/>
    <n v="1"/>
    <m/>
    <m/>
    <m/>
    <m/>
    <m/>
    <m/>
    <m/>
    <m/>
    <m/>
    <n v="1"/>
    <n v="1"/>
    <n v="1"/>
    <n v="2"/>
  </r>
  <r>
    <s v="Aug"/>
    <x v="15"/>
    <s v="H"/>
    <s v="PHI"/>
    <x v="7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5"/>
    <s v="H"/>
    <s v="PHI"/>
    <x v="6"/>
    <n v="31"/>
    <x v="1"/>
    <n v="2"/>
    <n v="2"/>
    <m/>
    <n v="0"/>
    <m/>
    <m/>
    <m/>
    <m/>
    <m/>
    <m/>
    <m/>
    <m/>
    <m/>
    <m/>
    <n v="0"/>
    <n v="0"/>
    <n v="0"/>
    <n v="0"/>
  </r>
  <r>
    <s v="Aug"/>
    <x v="15"/>
    <s v="H"/>
    <s v="PHI"/>
    <x v="6"/>
    <n v="31"/>
    <x v="0"/>
    <n v="2"/>
    <n v="2"/>
    <n v="1"/>
    <n v="1"/>
    <m/>
    <m/>
    <m/>
    <n v="1"/>
    <n v="3"/>
    <m/>
    <m/>
    <m/>
    <m/>
    <n v="1"/>
    <n v="0.5"/>
    <n v="0.5"/>
    <n v="2"/>
    <n v="2.5"/>
  </r>
  <r>
    <s v="Aug"/>
    <x v="15"/>
    <s v="H"/>
    <s v="PHI"/>
    <x v="13"/>
    <n v="25"/>
    <x v="1"/>
    <n v="2"/>
    <n v="2"/>
    <m/>
    <n v="0"/>
    <m/>
    <m/>
    <m/>
    <m/>
    <m/>
    <m/>
    <n v="1"/>
    <m/>
    <m/>
    <m/>
    <n v="0"/>
    <n v="0"/>
    <n v="0"/>
    <n v="0"/>
  </r>
  <r>
    <s v="Aug"/>
    <x v="15"/>
    <s v="H"/>
    <s v="PHI"/>
    <x v="13"/>
    <n v="25"/>
    <x v="0"/>
    <n v="1"/>
    <n v="1"/>
    <m/>
    <n v="1"/>
    <n v="1"/>
    <m/>
    <m/>
    <m/>
    <m/>
    <m/>
    <m/>
    <m/>
    <m/>
    <m/>
    <n v="1"/>
    <n v="1"/>
    <n v="1"/>
    <n v="2"/>
  </r>
  <r>
    <s v="Aug"/>
    <x v="15"/>
    <s v="H"/>
    <s v="PHI"/>
    <x v="8"/>
    <n v="27"/>
    <x v="0"/>
    <n v="1"/>
    <n v="1"/>
    <n v="1"/>
    <n v="0"/>
    <m/>
    <m/>
    <m/>
    <m/>
    <m/>
    <m/>
    <n v="1"/>
    <m/>
    <m/>
    <m/>
    <n v="0"/>
    <n v="0"/>
    <n v="0"/>
    <n v="0"/>
  </r>
  <r>
    <s v="Aug"/>
    <x v="15"/>
    <s v="H"/>
    <s v="PHI"/>
    <x v="12"/>
    <n v="29"/>
    <x v="1"/>
    <n v="2"/>
    <n v="2"/>
    <n v="1"/>
    <n v="1"/>
    <n v="1"/>
    <m/>
    <m/>
    <m/>
    <m/>
    <m/>
    <n v="1"/>
    <m/>
    <m/>
    <m/>
    <n v="0.5"/>
    <n v="0.5"/>
    <n v="0.5"/>
    <n v="1"/>
  </r>
  <r>
    <s v="Aug"/>
    <x v="15"/>
    <s v="H"/>
    <s v="PHI"/>
    <x v="12"/>
    <n v="29"/>
    <x v="0"/>
    <n v="2"/>
    <n v="2"/>
    <n v="2"/>
    <n v="2"/>
    <n v="1"/>
    <m/>
    <m/>
    <n v="1"/>
    <n v="1"/>
    <m/>
    <m/>
    <m/>
    <m/>
    <m/>
    <n v="1"/>
    <n v="1"/>
    <n v="2.5"/>
    <n v="3.5"/>
  </r>
  <r>
    <s v="Aug"/>
    <x v="15"/>
    <s v="H"/>
    <s v="PHI"/>
    <x v="10"/>
    <n v="30"/>
    <x v="1"/>
    <n v="3"/>
    <n v="3"/>
    <n v="1"/>
    <n v="1"/>
    <m/>
    <m/>
    <m/>
    <n v="1"/>
    <n v="1"/>
    <m/>
    <m/>
    <m/>
    <m/>
    <m/>
    <n v="0.33333333333333331"/>
    <n v="0.33333333333333331"/>
    <n v="1.3333333333333333"/>
    <n v="1.6666666666666665"/>
  </r>
  <r>
    <s v="Aug"/>
    <x v="15"/>
    <s v="H"/>
    <s v="PHI"/>
    <x v="10"/>
    <n v="30"/>
    <x v="0"/>
    <n v="1"/>
    <n v="1"/>
    <n v="1"/>
    <n v="1"/>
    <n v="1"/>
    <m/>
    <m/>
    <m/>
    <n v="1"/>
    <m/>
    <m/>
    <m/>
    <m/>
    <n v="1"/>
    <n v="1"/>
    <n v="1"/>
    <n v="1"/>
    <n v="2"/>
  </r>
  <r>
    <s v="Aug"/>
    <x v="16"/>
    <s v="H"/>
    <s v="PHI"/>
    <x v="0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16"/>
    <s v="H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16"/>
    <s v="H"/>
    <s v="PHI"/>
    <x v="1"/>
    <n v="32"/>
    <x v="0"/>
    <n v="3"/>
    <n v="2"/>
    <m/>
    <n v="1"/>
    <m/>
    <n v="1"/>
    <m/>
    <m/>
    <m/>
    <m/>
    <m/>
    <n v="1"/>
    <m/>
    <m/>
    <n v="0.5"/>
    <n v="0.66666666666666663"/>
    <n v="1"/>
    <n v="1.6666666666666665"/>
  </r>
  <r>
    <s v="Aug"/>
    <x v="16"/>
    <s v="H"/>
    <s v="PHI"/>
    <x v="1"/>
    <n v="32"/>
    <x v="1"/>
    <n v="1"/>
    <n v="1"/>
    <n v="1"/>
    <n v="1"/>
    <m/>
    <m/>
    <m/>
    <n v="1"/>
    <n v="1"/>
    <m/>
    <m/>
    <m/>
    <m/>
    <m/>
    <n v="1"/>
    <n v="1"/>
    <n v="4"/>
    <n v="5"/>
  </r>
  <r>
    <s v="Aug"/>
    <x v="16"/>
    <s v="H"/>
    <s v="PHI"/>
    <x v="2"/>
    <n v="32"/>
    <x v="0"/>
    <n v="3"/>
    <n v="2"/>
    <m/>
    <n v="1"/>
    <m/>
    <n v="1"/>
    <m/>
    <m/>
    <m/>
    <n v="1"/>
    <m/>
    <m/>
    <m/>
    <n v="1"/>
    <n v="0.5"/>
    <n v="0.66666666666666663"/>
    <n v="1"/>
    <n v="1.6666666666666665"/>
  </r>
  <r>
    <s v="Aug"/>
    <x v="16"/>
    <s v="H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6"/>
    <s v="H"/>
    <s v="PHI"/>
    <x v="3"/>
    <n v="34"/>
    <x v="0"/>
    <n v="3"/>
    <n v="3"/>
    <m/>
    <n v="0"/>
    <m/>
    <m/>
    <m/>
    <m/>
    <m/>
    <m/>
    <n v="1"/>
    <m/>
    <m/>
    <n v="2"/>
    <n v="0"/>
    <n v="0"/>
    <n v="0"/>
    <n v="0"/>
  </r>
  <r>
    <s v="Aug"/>
    <x v="16"/>
    <s v="H"/>
    <s v="PHI"/>
    <x v="9"/>
    <n v="33"/>
    <x v="0"/>
    <n v="3"/>
    <n v="3"/>
    <n v="1"/>
    <n v="1"/>
    <n v="1"/>
    <m/>
    <m/>
    <m/>
    <m/>
    <m/>
    <n v="1"/>
    <m/>
    <m/>
    <n v="1"/>
    <n v="0.33333333333333331"/>
    <n v="0.33333333333333331"/>
    <n v="0.33333333333333331"/>
    <n v="0.66666666666666663"/>
  </r>
  <r>
    <s v="Aug"/>
    <x v="16"/>
    <s v="H"/>
    <s v="PHI"/>
    <x v="5"/>
    <n v="27"/>
    <x v="0"/>
    <n v="2"/>
    <n v="2"/>
    <m/>
    <n v="1"/>
    <m/>
    <n v="1"/>
    <m/>
    <m/>
    <m/>
    <m/>
    <n v="1"/>
    <m/>
    <m/>
    <m/>
    <n v="0.5"/>
    <n v="0.5"/>
    <n v="1"/>
    <n v="1.5"/>
  </r>
  <r>
    <s v="Aug"/>
    <x v="16"/>
    <s v="H"/>
    <s v="PHI"/>
    <x v="5"/>
    <n v="27"/>
    <x v="1"/>
    <n v="1"/>
    <n v="1"/>
    <m/>
    <n v="0"/>
    <m/>
    <m/>
    <m/>
    <m/>
    <m/>
    <m/>
    <m/>
    <m/>
    <m/>
    <m/>
    <n v="0"/>
    <n v="0"/>
    <n v="0"/>
    <n v="0"/>
  </r>
  <r>
    <s v="Aug"/>
    <x v="16"/>
    <s v="H"/>
    <s v="PHI"/>
    <x v="7"/>
    <n v="32"/>
    <x v="0"/>
    <n v="2"/>
    <n v="2"/>
    <m/>
    <n v="0"/>
    <m/>
    <m/>
    <m/>
    <m/>
    <n v="1"/>
    <m/>
    <n v="1"/>
    <m/>
    <m/>
    <n v="2"/>
    <n v="0"/>
    <n v="0"/>
    <n v="0"/>
    <n v="0"/>
  </r>
  <r>
    <s v="Aug"/>
    <x v="16"/>
    <s v="H"/>
    <s v="PHI"/>
    <x v="6"/>
    <n v="31"/>
    <x v="1"/>
    <n v="1"/>
    <n v="1"/>
    <m/>
    <n v="0"/>
    <m/>
    <m/>
    <m/>
    <m/>
    <m/>
    <m/>
    <m/>
    <m/>
    <m/>
    <m/>
    <n v="0"/>
    <n v="0"/>
    <n v="0"/>
    <n v="0"/>
  </r>
  <r>
    <s v="Aug"/>
    <x v="16"/>
    <s v="H"/>
    <s v="PHI"/>
    <x v="12"/>
    <n v="29"/>
    <x v="0"/>
    <n v="2"/>
    <n v="2"/>
    <m/>
    <n v="0"/>
    <m/>
    <m/>
    <m/>
    <m/>
    <m/>
    <m/>
    <n v="1"/>
    <m/>
    <m/>
    <n v="1"/>
    <n v="0"/>
    <n v="0"/>
    <n v="0"/>
    <n v="0"/>
  </r>
  <r>
    <s v="Aug"/>
    <x v="16"/>
    <s v="H"/>
    <s v="PHI"/>
    <x v="12"/>
    <n v="29"/>
    <x v="1"/>
    <n v="1"/>
    <n v="1"/>
    <m/>
    <n v="0"/>
    <m/>
    <m/>
    <m/>
    <m/>
    <m/>
    <m/>
    <m/>
    <m/>
    <m/>
    <m/>
    <n v="0"/>
    <n v="0"/>
    <n v="0"/>
    <n v="0"/>
  </r>
  <r>
    <s v="Aug"/>
    <x v="16"/>
    <s v="H"/>
    <s v="PHI"/>
    <x v="8"/>
    <n v="27"/>
    <x v="0"/>
    <n v="2"/>
    <n v="2"/>
    <m/>
    <n v="0"/>
    <m/>
    <m/>
    <m/>
    <m/>
    <m/>
    <m/>
    <m/>
    <m/>
    <m/>
    <n v="1"/>
    <n v="0"/>
    <n v="0"/>
    <n v="0"/>
    <n v="0"/>
  </r>
  <r>
    <s v="Aug"/>
    <x v="16"/>
    <s v="H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17"/>
    <s v="H"/>
    <s v="PHI"/>
    <x v="0"/>
    <n v="32"/>
    <x v="1"/>
    <n v="3"/>
    <n v="3"/>
    <m/>
    <n v="0"/>
    <m/>
    <m/>
    <m/>
    <m/>
    <m/>
    <m/>
    <n v="1"/>
    <m/>
    <m/>
    <n v="1"/>
    <n v="0"/>
    <n v="0"/>
    <n v="0"/>
    <n v="0"/>
  </r>
  <r>
    <s v="Aug"/>
    <x v="17"/>
    <s v="H"/>
    <s v="PHI"/>
    <x v="0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7"/>
    <s v="H"/>
    <s v="PHI"/>
    <x v="1"/>
    <n v="32"/>
    <x v="1"/>
    <n v="3"/>
    <n v="3"/>
    <m/>
    <n v="0"/>
    <m/>
    <m/>
    <m/>
    <m/>
    <m/>
    <m/>
    <n v="2"/>
    <m/>
    <m/>
    <n v="1"/>
    <n v="0"/>
    <n v="0"/>
    <n v="0"/>
    <n v="0"/>
  </r>
  <r>
    <s v="Aug"/>
    <x v="17"/>
    <s v="H"/>
    <s v="PHI"/>
    <x v="1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7"/>
    <s v="H"/>
    <s v="PHI"/>
    <x v="2"/>
    <n v="32"/>
    <x v="1"/>
    <n v="3"/>
    <n v="3"/>
    <n v="1"/>
    <n v="2"/>
    <n v="2"/>
    <m/>
    <m/>
    <m/>
    <m/>
    <m/>
    <m/>
    <m/>
    <m/>
    <m/>
    <n v="0.66666666666666663"/>
    <n v="0.66666666666666663"/>
    <n v="0.66666666666666663"/>
    <n v="1.3333333333333333"/>
  </r>
  <r>
    <s v="Aug"/>
    <x v="17"/>
    <s v="H"/>
    <s v="PHI"/>
    <x v="2"/>
    <n v="32"/>
    <x v="0"/>
    <n v="1"/>
    <n v="1"/>
    <n v="1"/>
    <n v="1"/>
    <m/>
    <m/>
    <m/>
    <n v="1"/>
    <n v="2"/>
    <m/>
    <m/>
    <m/>
    <m/>
    <m/>
    <n v="1"/>
    <n v="1"/>
    <n v="4"/>
    <n v="5"/>
  </r>
  <r>
    <s v="Aug"/>
    <x v="17"/>
    <s v="H"/>
    <s v="PHI"/>
    <x v="3"/>
    <n v="34"/>
    <x v="1"/>
    <n v="3"/>
    <n v="3"/>
    <n v="1"/>
    <n v="1"/>
    <m/>
    <n v="1"/>
    <m/>
    <m/>
    <n v="1"/>
    <m/>
    <n v="1"/>
    <m/>
    <m/>
    <m/>
    <n v="0.33333333333333331"/>
    <n v="0.33333333333333331"/>
    <n v="0.66666666666666663"/>
    <n v="1"/>
  </r>
  <r>
    <s v="Aug"/>
    <x v="17"/>
    <s v="H"/>
    <s v="PHI"/>
    <x v="3"/>
    <n v="34"/>
    <x v="0"/>
    <n v="1"/>
    <n v="1"/>
    <m/>
    <n v="1"/>
    <n v="1"/>
    <m/>
    <m/>
    <m/>
    <m/>
    <m/>
    <m/>
    <m/>
    <m/>
    <m/>
    <n v="1"/>
    <n v="1"/>
    <n v="1"/>
    <n v="2"/>
  </r>
  <r>
    <s v="Aug"/>
    <x v="17"/>
    <s v="H"/>
    <s v="PHI"/>
    <x v="9"/>
    <n v="33"/>
    <x v="1"/>
    <n v="3"/>
    <n v="3"/>
    <n v="1"/>
    <n v="1"/>
    <m/>
    <m/>
    <m/>
    <n v="1"/>
    <n v="2"/>
    <m/>
    <n v="1"/>
    <m/>
    <m/>
    <n v="1"/>
    <n v="0.33333333333333331"/>
    <n v="0.33333333333333331"/>
    <n v="1.3333333333333333"/>
    <n v="1.6666666666666665"/>
  </r>
  <r>
    <s v="Aug"/>
    <x v="17"/>
    <s v="H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Aug"/>
    <x v="17"/>
    <s v="H"/>
    <s v="PHI"/>
    <x v="6"/>
    <n v="31"/>
    <x v="1"/>
    <n v="3"/>
    <n v="3"/>
    <m/>
    <n v="0"/>
    <m/>
    <m/>
    <m/>
    <m/>
    <m/>
    <m/>
    <n v="2"/>
    <m/>
    <m/>
    <m/>
    <n v="0"/>
    <n v="0"/>
    <n v="0"/>
    <n v="0"/>
  </r>
  <r>
    <s v="Aug"/>
    <x v="17"/>
    <s v="H"/>
    <s v="PHI"/>
    <x v="6"/>
    <n v="31"/>
    <x v="0"/>
    <n v="1"/>
    <n v="1"/>
    <m/>
    <n v="0"/>
    <m/>
    <m/>
    <m/>
    <m/>
    <m/>
    <m/>
    <m/>
    <m/>
    <m/>
    <m/>
    <n v="0"/>
    <n v="0"/>
    <n v="0"/>
    <n v="0"/>
  </r>
  <r>
    <s v="Aug"/>
    <x v="17"/>
    <s v="H"/>
    <s v="PHI"/>
    <x v="13"/>
    <n v="25"/>
    <x v="1"/>
    <n v="3"/>
    <n v="3"/>
    <m/>
    <n v="0"/>
    <m/>
    <m/>
    <m/>
    <m/>
    <m/>
    <m/>
    <n v="2"/>
    <m/>
    <m/>
    <m/>
    <n v="0"/>
    <n v="0"/>
    <n v="0"/>
    <n v="0"/>
  </r>
  <r>
    <s v="Aug"/>
    <x v="17"/>
    <s v="H"/>
    <s v="PHI"/>
    <x v="13"/>
    <n v="25"/>
    <x v="0"/>
    <n v="1"/>
    <n v="1"/>
    <m/>
    <n v="0"/>
    <m/>
    <m/>
    <m/>
    <m/>
    <m/>
    <m/>
    <n v="1"/>
    <m/>
    <m/>
    <m/>
    <n v="0"/>
    <n v="0"/>
    <n v="0"/>
    <n v="0"/>
  </r>
  <r>
    <s v="Aug"/>
    <x v="17"/>
    <s v="H"/>
    <s v="PHI"/>
    <x v="12"/>
    <n v="29"/>
    <x v="1"/>
    <n v="3"/>
    <n v="3"/>
    <m/>
    <n v="0"/>
    <m/>
    <m/>
    <m/>
    <m/>
    <m/>
    <m/>
    <n v="1"/>
    <m/>
    <m/>
    <m/>
    <n v="0"/>
    <n v="0"/>
    <n v="0"/>
    <n v="0"/>
  </r>
  <r>
    <s v="Aug"/>
    <x v="17"/>
    <s v="H"/>
    <s v="PHI"/>
    <x v="8"/>
    <n v="27"/>
    <x v="0"/>
    <n v="1"/>
    <n v="1"/>
    <m/>
    <n v="0"/>
    <m/>
    <m/>
    <m/>
    <m/>
    <m/>
    <m/>
    <m/>
    <m/>
    <m/>
    <m/>
    <n v="0"/>
    <n v="0"/>
    <n v="0"/>
    <n v="0"/>
  </r>
  <r>
    <s v="Aug"/>
    <x v="17"/>
    <s v="H"/>
    <s v="PHI"/>
    <x v="10"/>
    <n v="30"/>
    <x v="1"/>
    <n v="2"/>
    <n v="2"/>
    <m/>
    <n v="1"/>
    <m/>
    <n v="1"/>
    <m/>
    <m/>
    <m/>
    <m/>
    <m/>
    <m/>
    <m/>
    <m/>
    <n v="0.5"/>
    <n v="0.5"/>
    <n v="1"/>
    <n v="1.5"/>
  </r>
  <r>
    <s v="Aug"/>
    <x v="17"/>
    <s v="H"/>
    <s v="PHI"/>
    <x v="5"/>
    <n v="27"/>
    <x v="0"/>
    <n v="1"/>
    <n v="1"/>
    <n v="1"/>
    <n v="1"/>
    <n v="1"/>
    <m/>
    <m/>
    <m/>
    <m/>
    <m/>
    <m/>
    <m/>
    <m/>
    <m/>
    <n v="1"/>
    <n v="1"/>
    <n v="1"/>
    <n v="2"/>
  </r>
  <r>
    <s v="Aug"/>
    <x v="18"/>
    <s v="H"/>
    <s v="PHI"/>
    <x v="0"/>
    <n v="32"/>
    <x v="0"/>
    <n v="4"/>
    <n v="4"/>
    <m/>
    <n v="1"/>
    <n v="1"/>
    <m/>
    <m/>
    <m/>
    <n v="1"/>
    <m/>
    <m/>
    <m/>
    <m/>
    <n v="1"/>
    <n v="0.25"/>
    <n v="0.25"/>
    <n v="0.25"/>
    <n v="0.5"/>
  </r>
  <r>
    <s v="Aug"/>
    <x v="18"/>
    <s v="H"/>
    <s v="PHI"/>
    <x v="0"/>
    <n v="32"/>
    <x v="1"/>
    <n v="1"/>
    <n v="1"/>
    <m/>
    <n v="0"/>
    <m/>
    <m/>
    <m/>
    <m/>
    <m/>
    <m/>
    <n v="1"/>
    <m/>
    <m/>
    <n v="2"/>
    <n v="0"/>
    <n v="0"/>
    <n v="0"/>
    <n v="0"/>
  </r>
  <r>
    <s v="Aug"/>
    <x v="18"/>
    <s v="H"/>
    <s v="PHI"/>
    <x v="1"/>
    <n v="32"/>
    <x v="0"/>
    <n v="4"/>
    <n v="4"/>
    <m/>
    <n v="1"/>
    <n v="1"/>
    <m/>
    <m/>
    <m/>
    <n v="1"/>
    <m/>
    <n v="2"/>
    <m/>
    <m/>
    <n v="1"/>
    <n v="0.25"/>
    <n v="0.25"/>
    <n v="0.25"/>
    <n v="0.5"/>
  </r>
  <r>
    <s v="Aug"/>
    <x v="18"/>
    <s v="H"/>
    <s v="PHI"/>
    <x v="2"/>
    <n v="32"/>
    <x v="0"/>
    <n v="4"/>
    <n v="3"/>
    <m/>
    <n v="0"/>
    <m/>
    <m/>
    <m/>
    <m/>
    <m/>
    <n v="1"/>
    <n v="2"/>
    <m/>
    <m/>
    <n v="2"/>
    <n v="0"/>
    <n v="0.25"/>
    <n v="0"/>
    <n v="0.25"/>
  </r>
  <r>
    <s v="Aug"/>
    <x v="18"/>
    <s v="H"/>
    <s v="PHI"/>
    <x v="3"/>
    <n v="34"/>
    <x v="0"/>
    <n v="4"/>
    <n v="4"/>
    <m/>
    <n v="0"/>
    <m/>
    <m/>
    <m/>
    <m/>
    <m/>
    <m/>
    <n v="1"/>
    <m/>
    <m/>
    <m/>
    <n v="0"/>
    <n v="0"/>
    <n v="0"/>
    <n v="0"/>
  </r>
  <r>
    <s v="Aug"/>
    <x v="18"/>
    <s v="H"/>
    <s v="PHI"/>
    <x v="9"/>
    <n v="33"/>
    <x v="0"/>
    <n v="4"/>
    <n v="4"/>
    <n v="1"/>
    <n v="2"/>
    <n v="2"/>
    <m/>
    <m/>
    <m/>
    <m/>
    <m/>
    <n v="2"/>
    <m/>
    <m/>
    <m/>
    <n v="0.5"/>
    <n v="0.5"/>
    <n v="0.5"/>
    <n v="1"/>
  </r>
  <r>
    <s v="Aug"/>
    <x v="18"/>
    <s v="H"/>
    <s v="PHI"/>
    <x v="5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18"/>
    <s v="H"/>
    <s v="PHI"/>
    <x v="13"/>
    <n v="25"/>
    <x v="1"/>
    <n v="1"/>
    <n v="1"/>
    <m/>
    <n v="1"/>
    <n v="1"/>
    <m/>
    <m/>
    <m/>
    <m/>
    <m/>
    <m/>
    <m/>
    <m/>
    <m/>
    <n v="1"/>
    <n v="1"/>
    <n v="1"/>
    <n v="2"/>
  </r>
  <r>
    <s v="Aug"/>
    <x v="18"/>
    <s v="H"/>
    <s v="PHI"/>
    <x v="13"/>
    <n v="25"/>
    <x v="0"/>
    <n v="1"/>
    <n v="1"/>
    <n v="1"/>
    <n v="1"/>
    <m/>
    <n v="1"/>
    <m/>
    <m/>
    <n v="1"/>
    <m/>
    <m/>
    <m/>
    <m/>
    <m/>
    <n v="1"/>
    <n v="1"/>
    <n v="2"/>
    <n v="3"/>
  </r>
  <r>
    <s v="Aug"/>
    <x v="18"/>
    <s v="H"/>
    <s v="PHI"/>
    <x v="7"/>
    <n v="32"/>
    <x v="0"/>
    <n v="2"/>
    <n v="2"/>
    <m/>
    <n v="0"/>
    <m/>
    <m/>
    <m/>
    <m/>
    <m/>
    <m/>
    <m/>
    <m/>
    <m/>
    <m/>
    <n v="0"/>
    <n v="0"/>
    <n v="0"/>
    <n v="0"/>
  </r>
  <r>
    <s v="Aug"/>
    <x v="18"/>
    <s v="H"/>
    <s v="PHI"/>
    <x v="6"/>
    <n v="31"/>
    <x v="1"/>
    <n v="1"/>
    <n v="0"/>
    <m/>
    <n v="0"/>
    <m/>
    <m/>
    <m/>
    <m/>
    <m/>
    <n v="1"/>
    <m/>
    <m/>
    <m/>
    <n v="1"/>
    <n v="0"/>
    <n v="1"/>
    <n v="0"/>
    <n v="1"/>
  </r>
  <r>
    <s v="Aug"/>
    <x v="18"/>
    <s v="H"/>
    <s v="PHI"/>
    <x v="6"/>
    <n v="31"/>
    <x v="0"/>
    <n v="1"/>
    <n v="1"/>
    <m/>
    <n v="0"/>
    <m/>
    <m/>
    <m/>
    <m/>
    <m/>
    <m/>
    <n v="1"/>
    <m/>
    <m/>
    <n v="1"/>
    <n v="0"/>
    <n v="0"/>
    <n v="0"/>
    <n v="0"/>
  </r>
  <r>
    <s v="Aug"/>
    <x v="18"/>
    <s v="H"/>
    <s v="PHI"/>
    <x v="12"/>
    <n v="29"/>
    <x v="0"/>
    <n v="3"/>
    <n v="3"/>
    <m/>
    <n v="1"/>
    <m/>
    <n v="1"/>
    <m/>
    <m/>
    <m/>
    <m/>
    <n v="1"/>
    <m/>
    <m/>
    <n v="1"/>
    <n v="0.33333333333333331"/>
    <n v="0.33333333333333331"/>
    <n v="0.66666666666666663"/>
    <n v="1"/>
  </r>
  <r>
    <s v="Aug"/>
    <x v="18"/>
    <s v="H"/>
    <s v="PHI"/>
    <x v="12"/>
    <n v="29"/>
    <x v="1"/>
    <n v="1"/>
    <n v="1"/>
    <m/>
    <n v="0"/>
    <m/>
    <m/>
    <m/>
    <m/>
    <m/>
    <m/>
    <m/>
    <m/>
    <m/>
    <n v="2"/>
    <n v="0"/>
    <n v="0"/>
    <n v="0"/>
    <n v="0"/>
  </r>
  <r>
    <s v="Aug"/>
    <x v="18"/>
    <s v="H"/>
    <s v="PHI"/>
    <x v="8"/>
    <n v="27"/>
    <x v="0"/>
    <n v="2"/>
    <n v="0"/>
    <m/>
    <n v="0"/>
    <m/>
    <m/>
    <m/>
    <m/>
    <m/>
    <n v="2"/>
    <m/>
    <m/>
    <m/>
    <n v="1"/>
    <n v="0"/>
    <n v="1"/>
    <n v="0"/>
    <n v="1"/>
  </r>
  <r>
    <s v="Aug"/>
    <x v="18"/>
    <s v="H"/>
    <s v="PHI"/>
    <x v="8"/>
    <n v="27"/>
    <x v="1"/>
    <n v="2"/>
    <n v="1"/>
    <m/>
    <n v="1"/>
    <n v="1"/>
    <m/>
    <m/>
    <m/>
    <n v="2"/>
    <m/>
    <m/>
    <m/>
    <n v="1"/>
    <n v="4"/>
    <n v="1"/>
    <n v="0.5"/>
    <n v="1"/>
    <n v="1.5"/>
  </r>
  <r>
    <s v="Jul"/>
    <x v="19"/>
    <s v="A"/>
    <s v="PHI"/>
    <x v="0"/>
    <n v="32"/>
    <x v="1"/>
    <n v="2"/>
    <n v="2"/>
    <m/>
    <n v="0"/>
    <m/>
    <m/>
    <m/>
    <m/>
    <m/>
    <m/>
    <m/>
    <m/>
    <m/>
    <m/>
    <n v="0"/>
    <n v="0"/>
    <n v="0"/>
    <n v="0"/>
  </r>
  <r>
    <s v="Jul"/>
    <x v="19"/>
    <s v="A"/>
    <s v="PHI"/>
    <x v="0"/>
    <n v="32"/>
    <x v="0"/>
    <n v="2"/>
    <n v="2"/>
    <m/>
    <n v="0"/>
    <m/>
    <m/>
    <m/>
    <m/>
    <m/>
    <m/>
    <m/>
    <m/>
    <m/>
    <n v="1"/>
    <n v="0"/>
    <n v="0"/>
    <n v="0"/>
    <n v="0"/>
  </r>
  <r>
    <s v="Jul"/>
    <x v="19"/>
    <s v="A"/>
    <s v="PHI"/>
    <x v="1"/>
    <n v="32"/>
    <x v="1"/>
    <n v="3"/>
    <n v="3"/>
    <m/>
    <n v="0"/>
    <m/>
    <m/>
    <m/>
    <m/>
    <m/>
    <m/>
    <n v="1"/>
    <m/>
    <m/>
    <m/>
    <n v="0"/>
    <n v="0"/>
    <n v="0"/>
    <n v="0"/>
  </r>
  <r>
    <s v="Jul"/>
    <x v="19"/>
    <s v="A"/>
    <s v="PHI"/>
    <x v="1"/>
    <n v="32"/>
    <x v="0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2"/>
    <n v="32"/>
    <x v="1"/>
    <n v="3"/>
    <n v="3"/>
    <n v="1"/>
    <n v="1"/>
    <m/>
    <n v="1"/>
    <m/>
    <m/>
    <m/>
    <m/>
    <m/>
    <m/>
    <m/>
    <m/>
    <n v="0.33333333333333331"/>
    <n v="0.33333333333333331"/>
    <n v="0.66666666666666663"/>
    <n v="1"/>
  </r>
  <r>
    <s v="Jul"/>
    <x v="19"/>
    <s v="A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9"/>
    <n v="33"/>
    <x v="1"/>
    <n v="2"/>
    <n v="2"/>
    <n v="1"/>
    <n v="1"/>
    <n v="1"/>
    <m/>
    <m/>
    <m/>
    <n v="1"/>
    <m/>
    <n v="1"/>
    <m/>
    <m/>
    <n v="1"/>
    <n v="0.5"/>
    <n v="0.5"/>
    <n v="0.5"/>
    <n v="1"/>
  </r>
  <r>
    <s v="Jul"/>
    <x v="19"/>
    <s v="A"/>
    <s v="PHI"/>
    <x v="9"/>
    <n v="33"/>
    <x v="0"/>
    <n v="1"/>
    <n v="1"/>
    <m/>
    <n v="0"/>
    <m/>
    <m/>
    <m/>
    <m/>
    <m/>
    <m/>
    <n v="1"/>
    <m/>
    <m/>
    <m/>
    <n v="0"/>
    <n v="0"/>
    <n v="0"/>
    <n v="0"/>
  </r>
  <r>
    <s v="Jul"/>
    <x v="19"/>
    <s v="A"/>
    <s v="PHI"/>
    <x v="10"/>
    <n v="30"/>
    <x v="0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5"/>
    <n v="27"/>
    <x v="1"/>
    <n v="2"/>
    <n v="2"/>
    <m/>
    <n v="1"/>
    <n v="1"/>
    <m/>
    <m/>
    <m/>
    <m/>
    <m/>
    <n v="1"/>
    <m/>
    <m/>
    <m/>
    <n v="0.5"/>
    <n v="0.5"/>
    <n v="0.5"/>
    <n v="1"/>
  </r>
  <r>
    <s v="Jul"/>
    <x v="19"/>
    <s v="A"/>
    <s v="PHI"/>
    <x v="5"/>
    <n v="27"/>
    <x v="0"/>
    <n v="2"/>
    <n v="2"/>
    <n v="1"/>
    <n v="1"/>
    <m/>
    <m/>
    <m/>
    <n v="1"/>
    <n v="1"/>
    <m/>
    <m/>
    <m/>
    <m/>
    <m/>
    <n v="0.5"/>
    <n v="0.5"/>
    <n v="2"/>
    <n v="2.5"/>
  </r>
  <r>
    <s v="Jul"/>
    <x v="19"/>
    <s v="A"/>
    <s v="PHI"/>
    <x v="13"/>
    <n v="25"/>
    <x v="1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13"/>
    <n v="25"/>
    <x v="0"/>
    <n v="3"/>
    <n v="3"/>
    <m/>
    <n v="1"/>
    <n v="1"/>
    <m/>
    <m/>
    <m/>
    <n v="1"/>
    <m/>
    <n v="2"/>
    <m/>
    <m/>
    <n v="1"/>
    <n v="0.33333333333333331"/>
    <n v="0.33333333333333331"/>
    <n v="0.33333333333333331"/>
    <n v="0.66666666666666663"/>
  </r>
  <r>
    <s v="Jul"/>
    <x v="19"/>
    <s v="A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19"/>
    <s v="A"/>
    <s v="PHI"/>
    <x v="8"/>
    <n v="27"/>
    <x v="0"/>
    <n v="3"/>
    <n v="3"/>
    <m/>
    <n v="1"/>
    <n v="1"/>
    <m/>
    <m/>
    <m/>
    <m/>
    <m/>
    <n v="1"/>
    <m/>
    <m/>
    <n v="1"/>
    <n v="0.33333333333333331"/>
    <n v="0.33333333333333331"/>
    <n v="0.33333333333333331"/>
    <n v="0.66666666666666663"/>
  </r>
  <r>
    <s v="Jul"/>
    <x v="19"/>
    <s v="A"/>
    <s v="PHI"/>
    <x v="14"/>
    <n v="24"/>
    <x v="1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14"/>
    <n v="24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19"/>
    <s v="A"/>
    <s v="PHI"/>
    <x v="11"/>
    <n v="26"/>
    <x v="1"/>
    <n v="1"/>
    <n v="0"/>
    <m/>
    <n v="0"/>
    <m/>
    <m/>
    <m/>
    <m/>
    <m/>
    <n v="1"/>
    <m/>
    <m/>
    <m/>
    <m/>
    <n v="0"/>
    <n v="1"/>
    <n v="0"/>
    <n v="1"/>
  </r>
  <r>
    <s v="Jul"/>
    <x v="19"/>
    <s v="A"/>
    <s v="PHI"/>
    <x v="11"/>
    <n v="26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Jul"/>
    <x v="20"/>
    <s v="A"/>
    <s v="PHI"/>
    <x v="0"/>
    <n v="32"/>
    <x v="0"/>
    <n v="4"/>
    <n v="4"/>
    <n v="1"/>
    <n v="2"/>
    <n v="1"/>
    <n v="1"/>
    <m/>
    <m/>
    <m/>
    <m/>
    <n v="1"/>
    <m/>
    <m/>
    <n v="1"/>
    <n v="0.5"/>
    <n v="0.5"/>
    <n v="0.75"/>
    <n v="1.25"/>
  </r>
  <r>
    <s v="Jul"/>
    <x v="20"/>
    <s v="A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Jul"/>
    <x v="20"/>
    <s v="A"/>
    <s v="PHI"/>
    <x v="1"/>
    <n v="32"/>
    <x v="0"/>
    <n v="4"/>
    <n v="3"/>
    <n v="1"/>
    <n v="1"/>
    <m/>
    <m/>
    <m/>
    <n v="1"/>
    <n v="2"/>
    <n v="1"/>
    <m/>
    <m/>
    <m/>
    <n v="2"/>
    <n v="0.33333333333333331"/>
    <n v="0.5"/>
    <n v="1.3333333333333333"/>
    <n v="1.8333333333333333"/>
  </r>
  <r>
    <s v="Jul"/>
    <x v="20"/>
    <s v="A"/>
    <s v="PHI"/>
    <x v="1"/>
    <n v="32"/>
    <x v="1"/>
    <n v="1"/>
    <n v="1"/>
    <m/>
    <n v="1"/>
    <m/>
    <n v="1"/>
    <m/>
    <m/>
    <m/>
    <m/>
    <m/>
    <m/>
    <m/>
    <m/>
    <n v="1"/>
    <n v="1"/>
    <n v="2"/>
    <n v="3"/>
  </r>
  <r>
    <s v="Jul"/>
    <x v="20"/>
    <s v="A"/>
    <s v="PHI"/>
    <x v="2"/>
    <n v="32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20"/>
    <s v="A"/>
    <s v="PHI"/>
    <x v="2"/>
    <n v="32"/>
    <x v="1"/>
    <n v="1"/>
    <n v="0"/>
    <m/>
    <n v="0"/>
    <m/>
    <m/>
    <m/>
    <m/>
    <m/>
    <n v="1"/>
    <m/>
    <m/>
    <m/>
    <n v="1"/>
    <n v="0"/>
    <n v="1"/>
    <n v="0"/>
    <n v="1"/>
  </r>
  <r>
    <s v="Jul"/>
    <x v="20"/>
    <s v="A"/>
    <s v="PHI"/>
    <x v="3"/>
    <n v="34"/>
    <x v="0"/>
    <n v="3"/>
    <n v="3"/>
    <n v="1"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20"/>
    <s v="A"/>
    <s v="PHI"/>
    <x v="3"/>
    <n v="34"/>
    <x v="1"/>
    <n v="1"/>
    <n v="1"/>
    <m/>
    <n v="0"/>
    <m/>
    <m/>
    <m/>
    <m/>
    <m/>
    <m/>
    <n v="1"/>
    <m/>
    <m/>
    <n v="1"/>
    <n v="0"/>
    <n v="0"/>
    <n v="0"/>
    <n v="0"/>
  </r>
  <r>
    <s v="Jul"/>
    <x v="20"/>
    <s v="A"/>
    <s v="PHI"/>
    <x v="9"/>
    <n v="33"/>
    <x v="0"/>
    <n v="4"/>
    <n v="3"/>
    <n v="1"/>
    <n v="0"/>
    <m/>
    <m/>
    <m/>
    <m/>
    <m/>
    <n v="1"/>
    <m/>
    <m/>
    <m/>
    <m/>
    <n v="0"/>
    <n v="0.25"/>
    <n v="0"/>
    <n v="0.25"/>
  </r>
  <r>
    <s v="Jul"/>
    <x v="20"/>
    <s v="A"/>
    <s v="PHI"/>
    <x v="5"/>
    <n v="27"/>
    <x v="0"/>
    <n v="4"/>
    <n v="4"/>
    <n v="2"/>
    <n v="2"/>
    <m/>
    <n v="1"/>
    <m/>
    <n v="1"/>
    <n v="2"/>
    <m/>
    <m/>
    <m/>
    <m/>
    <m/>
    <n v="0.5"/>
    <n v="0.5"/>
    <n v="1.5"/>
    <n v="2"/>
  </r>
  <r>
    <s v="Jul"/>
    <x v="20"/>
    <s v="A"/>
    <s v="PHI"/>
    <x v="7"/>
    <n v="32"/>
    <x v="0"/>
    <n v="4"/>
    <n v="3"/>
    <m/>
    <n v="0"/>
    <m/>
    <m/>
    <m/>
    <m/>
    <n v="1"/>
    <m/>
    <n v="1"/>
    <m/>
    <n v="1"/>
    <n v="2"/>
    <n v="0"/>
    <n v="0"/>
    <n v="0"/>
    <n v="0"/>
  </r>
  <r>
    <s v="Jul"/>
    <x v="20"/>
    <s v="A"/>
    <s v="PHI"/>
    <x v="13"/>
    <n v="25"/>
    <x v="0"/>
    <n v="4"/>
    <n v="3"/>
    <m/>
    <n v="0"/>
    <m/>
    <m/>
    <m/>
    <m/>
    <n v="1"/>
    <m/>
    <m/>
    <m/>
    <n v="1"/>
    <n v="1"/>
    <n v="0"/>
    <n v="0"/>
    <n v="0"/>
    <n v="0"/>
  </r>
  <r>
    <s v="Jul"/>
    <x v="20"/>
    <s v="A"/>
    <s v="PHI"/>
    <x v="8"/>
    <n v="27"/>
    <x v="0"/>
    <n v="3"/>
    <n v="3"/>
    <m/>
    <n v="1"/>
    <m/>
    <n v="1"/>
    <m/>
    <m/>
    <m/>
    <m/>
    <m/>
    <m/>
    <m/>
    <m/>
    <n v="0.33333333333333331"/>
    <n v="0.33333333333333331"/>
    <n v="0.66666666666666663"/>
    <n v="1"/>
  </r>
  <r>
    <s v="Jul"/>
    <x v="20"/>
    <s v="A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Jul"/>
    <x v="21"/>
    <s v="A"/>
    <s v="PHI"/>
    <x v="0"/>
    <n v="32"/>
    <x v="0"/>
    <n v="4"/>
    <n v="4"/>
    <m/>
    <n v="0"/>
    <m/>
    <m/>
    <m/>
    <m/>
    <m/>
    <m/>
    <n v="2"/>
    <m/>
    <m/>
    <n v="1"/>
    <n v="0"/>
    <n v="0"/>
    <n v="0"/>
    <n v="0"/>
  </r>
  <r>
    <s v="Jul"/>
    <x v="21"/>
    <s v="A"/>
    <s v="PHI"/>
    <x v="1"/>
    <n v="32"/>
    <x v="0"/>
    <n v="4"/>
    <n v="1"/>
    <m/>
    <n v="0"/>
    <m/>
    <m/>
    <m/>
    <m/>
    <m/>
    <n v="3"/>
    <n v="1"/>
    <m/>
    <m/>
    <n v="1"/>
    <n v="0"/>
    <n v="0.75"/>
    <n v="0"/>
    <n v="0.75"/>
  </r>
  <r>
    <s v="Jul"/>
    <x v="21"/>
    <s v="A"/>
    <s v="PHI"/>
    <x v="2"/>
    <n v="32"/>
    <x v="0"/>
    <n v="4"/>
    <n v="4"/>
    <m/>
    <n v="2"/>
    <n v="1"/>
    <n v="1"/>
    <m/>
    <m/>
    <n v="2"/>
    <m/>
    <n v="1"/>
    <m/>
    <m/>
    <n v="2"/>
    <n v="0.5"/>
    <n v="0.5"/>
    <n v="0.75"/>
    <n v="1.25"/>
  </r>
  <r>
    <s v="Jul"/>
    <x v="21"/>
    <s v="A"/>
    <s v="PHI"/>
    <x v="9"/>
    <n v="33"/>
    <x v="0"/>
    <n v="4"/>
    <n v="4"/>
    <m/>
    <n v="0"/>
    <m/>
    <m/>
    <m/>
    <m/>
    <m/>
    <m/>
    <n v="1"/>
    <m/>
    <m/>
    <n v="3"/>
    <n v="0"/>
    <n v="0"/>
    <n v="0"/>
    <n v="0"/>
  </r>
  <r>
    <s v="Jul"/>
    <x v="21"/>
    <s v="A"/>
    <s v="PHI"/>
    <x v="3"/>
    <n v="34"/>
    <x v="0"/>
    <n v="4"/>
    <n v="4"/>
    <m/>
    <n v="0"/>
    <m/>
    <m/>
    <m/>
    <m/>
    <m/>
    <m/>
    <n v="1"/>
    <m/>
    <m/>
    <m/>
    <n v="0"/>
    <n v="0"/>
    <n v="0"/>
    <n v="0"/>
  </r>
  <r>
    <s v="Jul"/>
    <x v="21"/>
    <s v="A"/>
    <s v="PHI"/>
    <x v="5"/>
    <n v="27"/>
    <x v="0"/>
    <n v="4"/>
    <n v="4"/>
    <m/>
    <n v="2"/>
    <n v="2"/>
    <m/>
    <m/>
    <m/>
    <m/>
    <m/>
    <n v="1"/>
    <m/>
    <m/>
    <m/>
    <n v="0.5"/>
    <n v="0.5"/>
    <n v="0.5"/>
    <n v="1"/>
  </r>
  <r>
    <s v="Jul"/>
    <x v="21"/>
    <s v="A"/>
    <s v="PHI"/>
    <x v="13"/>
    <n v="25"/>
    <x v="0"/>
    <n v="4"/>
    <n v="4"/>
    <m/>
    <n v="0"/>
    <m/>
    <m/>
    <m/>
    <m/>
    <m/>
    <m/>
    <n v="1"/>
    <m/>
    <m/>
    <m/>
    <n v="0"/>
    <n v="0"/>
    <n v="0"/>
    <n v="0"/>
  </r>
  <r>
    <s v="Jul"/>
    <x v="21"/>
    <s v="A"/>
    <s v="PHI"/>
    <x v="7"/>
    <n v="32"/>
    <x v="0"/>
    <n v="4"/>
    <n v="4"/>
    <n v="1"/>
    <n v="1"/>
    <n v="1"/>
    <m/>
    <m/>
    <m/>
    <m/>
    <m/>
    <n v="1"/>
    <m/>
    <m/>
    <m/>
    <n v="0.25"/>
    <n v="0.25"/>
    <n v="0.25"/>
    <n v="0.5"/>
  </r>
  <r>
    <s v="Jul"/>
    <x v="21"/>
    <s v="A"/>
    <s v="PHI"/>
    <x v="8"/>
    <n v="27"/>
    <x v="0"/>
    <n v="4"/>
    <n v="3"/>
    <n v="1"/>
    <n v="1"/>
    <n v="1"/>
    <m/>
    <m/>
    <m/>
    <m/>
    <n v="1"/>
    <n v="2"/>
    <m/>
    <m/>
    <m/>
    <n v="0.33333333333333331"/>
    <n v="0.5"/>
    <n v="0.33333333333333331"/>
    <n v="0.83333333333333326"/>
  </r>
  <r>
    <s v="Jul"/>
    <x v="22"/>
    <s v="A"/>
    <s v="PHI"/>
    <x v="0"/>
    <n v="32"/>
    <x v="1"/>
    <n v="4"/>
    <n v="4"/>
    <m/>
    <n v="0"/>
    <m/>
    <m/>
    <m/>
    <m/>
    <m/>
    <m/>
    <n v="1"/>
    <m/>
    <m/>
    <n v="1"/>
    <n v="0"/>
    <n v="0"/>
    <n v="0"/>
    <n v="0"/>
  </r>
  <r>
    <s v="Jul"/>
    <x v="22"/>
    <s v="A"/>
    <s v="PHI"/>
    <x v="1"/>
    <n v="32"/>
    <x v="1"/>
    <n v="4"/>
    <n v="4"/>
    <m/>
    <n v="0"/>
    <m/>
    <m/>
    <m/>
    <m/>
    <m/>
    <m/>
    <n v="2"/>
    <m/>
    <m/>
    <n v="2"/>
    <n v="0"/>
    <n v="0"/>
    <n v="0"/>
    <n v="0"/>
  </r>
  <r>
    <s v="Jul"/>
    <x v="22"/>
    <s v="A"/>
    <s v="PHI"/>
    <x v="2"/>
    <n v="32"/>
    <x v="1"/>
    <n v="4"/>
    <n v="4"/>
    <m/>
    <n v="0"/>
    <m/>
    <m/>
    <m/>
    <m/>
    <m/>
    <m/>
    <m/>
    <m/>
    <m/>
    <m/>
    <n v="0"/>
    <n v="0"/>
    <n v="0"/>
    <n v="0"/>
  </r>
  <r>
    <s v="Jul"/>
    <x v="22"/>
    <s v="A"/>
    <s v="PHI"/>
    <x v="9"/>
    <n v="33"/>
    <x v="1"/>
    <n v="2"/>
    <n v="2"/>
    <n v="1"/>
    <n v="1"/>
    <m/>
    <m/>
    <m/>
    <n v="1"/>
    <n v="1"/>
    <m/>
    <n v="1"/>
    <m/>
    <m/>
    <m/>
    <n v="0.5"/>
    <n v="0.5"/>
    <n v="2"/>
    <n v="2.5"/>
  </r>
  <r>
    <s v="Jul"/>
    <x v="22"/>
    <s v="A"/>
    <s v="PHI"/>
    <x v="9"/>
    <n v="33"/>
    <x v="0"/>
    <n v="2"/>
    <n v="2"/>
    <m/>
    <n v="0"/>
    <m/>
    <m/>
    <m/>
    <m/>
    <m/>
    <m/>
    <n v="1"/>
    <m/>
    <m/>
    <m/>
    <n v="0"/>
    <n v="0"/>
    <n v="0"/>
    <n v="0"/>
  </r>
  <r>
    <s v="Jul"/>
    <x v="22"/>
    <s v="A"/>
    <s v="PHI"/>
    <x v="3"/>
    <n v="34"/>
    <x v="1"/>
    <n v="2"/>
    <n v="2"/>
    <m/>
    <n v="0"/>
    <m/>
    <m/>
    <m/>
    <m/>
    <m/>
    <m/>
    <n v="1"/>
    <m/>
    <m/>
    <m/>
    <n v="0"/>
    <n v="0"/>
    <n v="0"/>
    <n v="0"/>
  </r>
  <r>
    <s v="Jul"/>
    <x v="22"/>
    <s v="A"/>
    <s v="PHI"/>
    <x v="3"/>
    <n v="34"/>
    <x v="0"/>
    <n v="2"/>
    <n v="2"/>
    <m/>
    <n v="1"/>
    <n v="1"/>
    <m/>
    <m/>
    <m/>
    <m/>
    <m/>
    <m/>
    <m/>
    <m/>
    <m/>
    <n v="0.5"/>
    <n v="0.5"/>
    <n v="0.5"/>
    <n v="1"/>
  </r>
  <r>
    <s v="Jul"/>
    <x v="22"/>
    <s v="A"/>
    <s v="PHI"/>
    <x v="13"/>
    <n v="25"/>
    <x v="1"/>
    <n v="2"/>
    <n v="2"/>
    <n v="2"/>
    <n v="2"/>
    <m/>
    <m/>
    <m/>
    <n v="2"/>
    <n v="2"/>
    <m/>
    <m/>
    <m/>
    <m/>
    <m/>
    <n v="1"/>
    <n v="1"/>
    <n v="4"/>
    <n v="5"/>
  </r>
  <r>
    <s v="Jul"/>
    <x v="22"/>
    <s v="A"/>
    <s v="PHI"/>
    <x v="13"/>
    <n v="25"/>
    <x v="0"/>
    <n v="2"/>
    <n v="2"/>
    <m/>
    <n v="0"/>
    <m/>
    <m/>
    <m/>
    <m/>
    <m/>
    <m/>
    <n v="2"/>
    <m/>
    <m/>
    <m/>
    <n v="0"/>
    <n v="0"/>
    <n v="0"/>
    <n v="0"/>
  </r>
  <r>
    <s v="Jul"/>
    <x v="22"/>
    <s v="A"/>
    <s v="PHI"/>
    <x v="12"/>
    <n v="29"/>
    <x v="1"/>
    <n v="2"/>
    <n v="2"/>
    <m/>
    <n v="1"/>
    <n v="1"/>
    <m/>
    <m/>
    <m/>
    <m/>
    <m/>
    <n v="1"/>
    <m/>
    <m/>
    <m/>
    <n v="0.5"/>
    <n v="0.5"/>
    <n v="0.5"/>
    <n v="1"/>
  </r>
  <r>
    <s v="Jul"/>
    <x v="22"/>
    <s v="A"/>
    <s v="PHI"/>
    <x v="12"/>
    <n v="29"/>
    <x v="0"/>
    <n v="1"/>
    <n v="1"/>
    <m/>
    <n v="0"/>
    <m/>
    <m/>
    <m/>
    <m/>
    <m/>
    <m/>
    <n v="1"/>
    <m/>
    <m/>
    <m/>
    <n v="0"/>
    <n v="0"/>
    <n v="0"/>
    <n v="0"/>
  </r>
  <r>
    <s v="Jul"/>
    <x v="22"/>
    <s v="A"/>
    <s v="PHI"/>
    <x v="10"/>
    <n v="30"/>
    <x v="1"/>
    <n v="2"/>
    <n v="1"/>
    <m/>
    <n v="0"/>
    <m/>
    <m/>
    <m/>
    <m/>
    <m/>
    <n v="1"/>
    <m/>
    <m/>
    <m/>
    <m/>
    <n v="0"/>
    <n v="0.5"/>
    <n v="0"/>
    <n v="0.5"/>
  </r>
  <r>
    <s v="Jul"/>
    <x v="22"/>
    <s v="A"/>
    <s v="PHI"/>
    <x v="8"/>
    <n v="27"/>
    <x v="0"/>
    <n v="1"/>
    <n v="1"/>
    <m/>
    <n v="0"/>
    <m/>
    <m/>
    <m/>
    <m/>
    <m/>
    <m/>
    <m/>
    <m/>
    <m/>
    <m/>
    <n v="0"/>
    <n v="0"/>
    <n v="0"/>
    <n v="0"/>
  </r>
  <r>
    <s v="Jul"/>
    <x v="22"/>
    <s v="A"/>
    <s v="PHI"/>
    <x v="14"/>
    <n v="24"/>
    <x v="1"/>
    <n v="2"/>
    <n v="2"/>
    <m/>
    <n v="0"/>
    <m/>
    <m/>
    <m/>
    <m/>
    <m/>
    <m/>
    <n v="2"/>
    <m/>
    <m/>
    <n v="1"/>
    <n v="0"/>
    <n v="0"/>
    <n v="0"/>
    <n v="0"/>
  </r>
  <r>
    <s v="Jul"/>
    <x v="22"/>
    <s v="A"/>
    <s v="PHI"/>
    <x v="5"/>
    <n v="27"/>
    <x v="0"/>
    <n v="1"/>
    <n v="1"/>
    <m/>
    <n v="0"/>
    <m/>
    <m/>
    <m/>
    <m/>
    <m/>
    <m/>
    <m/>
    <m/>
    <m/>
    <m/>
    <n v="0"/>
    <n v="0"/>
    <n v="0"/>
    <n v="0"/>
  </r>
  <r>
    <s v="Jul"/>
    <x v="23"/>
    <s v="A"/>
    <s v="PHI"/>
    <x v="0"/>
    <n v="32"/>
    <x v="0"/>
    <n v="6"/>
    <n v="6"/>
    <n v="2"/>
    <n v="2"/>
    <m/>
    <n v="2"/>
    <m/>
    <m/>
    <n v="2"/>
    <m/>
    <n v="1"/>
    <m/>
    <m/>
    <n v="3"/>
    <n v="0.33333333333333331"/>
    <n v="0.33333333333333331"/>
    <n v="0.66666666666666663"/>
    <n v="1"/>
  </r>
  <r>
    <s v="Jul"/>
    <x v="23"/>
    <s v="A"/>
    <s v="PHI"/>
    <x v="1"/>
    <n v="32"/>
    <x v="0"/>
    <n v="6"/>
    <n v="5"/>
    <m/>
    <n v="2"/>
    <n v="1"/>
    <n v="1"/>
    <m/>
    <m/>
    <n v="2"/>
    <n v="1"/>
    <n v="1"/>
    <m/>
    <m/>
    <n v="4"/>
    <n v="0.4"/>
    <n v="0.5"/>
    <n v="0.6"/>
    <n v="1.1000000000000001"/>
  </r>
  <r>
    <s v="Jul"/>
    <x v="23"/>
    <s v="A"/>
    <s v="PHI"/>
    <x v="2"/>
    <n v="32"/>
    <x v="0"/>
    <n v="6"/>
    <n v="5"/>
    <n v="1"/>
    <n v="1"/>
    <m/>
    <m/>
    <m/>
    <n v="1"/>
    <n v="1"/>
    <n v="1"/>
    <n v="1"/>
    <m/>
    <m/>
    <n v="5"/>
    <n v="0.2"/>
    <n v="0.33333333333333331"/>
    <n v="0.8"/>
    <n v="1.1333333333333333"/>
  </r>
  <r>
    <s v="Jul"/>
    <x v="23"/>
    <s v="A"/>
    <s v="PHI"/>
    <x v="3"/>
    <n v="34"/>
    <x v="0"/>
    <n v="5"/>
    <n v="4"/>
    <m/>
    <n v="1"/>
    <m/>
    <n v="1"/>
    <m/>
    <m/>
    <n v="1"/>
    <n v="1"/>
    <n v="1"/>
    <m/>
    <m/>
    <n v="4"/>
    <n v="0.25"/>
    <n v="0.4"/>
    <n v="0.5"/>
    <n v="0.9"/>
  </r>
  <r>
    <s v="Jul"/>
    <x v="23"/>
    <s v="A"/>
    <s v="PHI"/>
    <x v="5"/>
    <n v="27"/>
    <x v="0"/>
    <n v="5"/>
    <n v="3"/>
    <n v="1"/>
    <n v="2"/>
    <n v="1"/>
    <n v="1"/>
    <m/>
    <m/>
    <m/>
    <n v="1"/>
    <m/>
    <m/>
    <n v="1"/>
    <n v="3"/>
    <n v="0.66666666666666663"/>
    <n v="0.6"/>
    <n v="1"/>
    <n v="1.6"/>
  </r>
  <r>
    <s v="Jul"/>
    <x v="23"/>
    <s v="A"/>
    <s v="PHI"/>
    <x v="7"/>
    <n v="32"/>
    <x v="0"/>
    <n v="5"/>
    <n v="5"/>
    <n v="2"/>
    <n v="2"/>
    <n v="2"/>
    <m/>
    <m/>
    <m/>
    <m/>
    <m/>
    <n v="1"/>
    <m/>
    <m/>
    <n v="3"/>
    <n v="0.4"/>
    <n v="0.4"/>
    <n v="0.4"/>
    <n v="0.8"/>
  </r>
  <r>
    <s v="Jul"/>
    <x v="23"/>
    <s v="A"/>
    <s v="PHI"/>
    <x v="12"/>
    <n v="29"/>
    <x v="0"/>
    <n v="4"/>
    <n v="4"/>
    <n v="1"/>
    <n v="1"/>
    <m/>
    <m/>
    <m/>
    <n v="1"/>
    <n v="2"/>
    <m/>
    <n v="1"/>
    <m/>
    <m/>
    <n v="2"/>
    <n v="0.25"/>
    <n v="0.25"/>
    <n v="1"/>
    <n v="1.25"/>
  </r>
  <r>
    <s v="Jul"/>
    <x v="23"/>
    <s v="A"/>
    <s v="PHI"/>
    <x v="13"/>
    <n v="25"/>
    <x v="0"/>
    <n v="1"/>
    <n v="1"/>
    <m/>
    <n v="0"/>
    <m/>
    <m/>
    <m/>
    <m/>
    <m/>
    <m/>
    <m/>
    <m/>
    <m/>
    <n v="1"/>
    <n v="0"/>
    <n v="0"/>
    <n v="0"/>
    <n v="0"/>
  </r>
  <r>
    <s v="Jul"/>
    <x v="23"/>
    <s v="A"/>
    <s v="PHI"/>
    <x v="8"/>
    <n v="27"/>
    <x v="0"/>
    <n v="5"/>
    <n v="3"/>
    <n v="1"/>
    <n v="1"/>
    <n v="1"/>
    <m/>
    <m/>
    <m/>
    <m/>
    <n v="2"/>
    <n v="1"/>
    <m/>
    <m/>
    <n v="2"/>
    <n v="0.33333333333333331"/>
    <n v="0.6"/>
    <n v="0.33333333333333331"/>
    <n v="0.93333333333333335"/>
  </r>
  <r>
    <s v="Jul"/>
    <x v="23"/>
    <s v="A"/>
    <s v="PHI"/>
    <x v="14"/>
    <n v="24"/>
    <x v="0"/>
    <n v="5"/>
    <n v="4"/>
    <n v="1"/>
    <n v="0"/>
    <m/>
    <m/>
    <m/>
    <m/>
    <n v="1"/>
    <n v="1"/>
    <m/>
    <m/>
    <m/>
    <n v="3"/>
    <n v="0"/>
    <n v="0.2"/>
    <n v="0"/>
    <n v="0.2"/>
  </r>
  <r>
    <s v="Jul"/>
    <x v="24"/>
    <s v="A"/>
    <s v="PHI"/>
    <x v="0"/>
    <n v="32"/>
    <x v="0"/>
    <n v="5"/>
    <n v="4"/>
    <n v="2"/>
    <n v="3"/>
    <n v="2"/>
    <m/>
    <n v="1"/>
    <m/>
    <n v="1"/>
    <n v="1"/>
    <n v="1"/>
    <m/>
    <m/>
    <n v="1"/>
    <n v="0.75"/>
    <n v="0.8"/>
    <n v="1.25"/>
    <n v="2.0499999999999998"/>
  </r>
  <r>
    <s v="Jul"/>
    <x v="24"/>
    <s v="A"/>
    <s v="PHI"/>
    <x v="0"/>
    <n v="32"/>
    <x v="1"/>
    <n v="1"/>
    <n v="1"/>
    <n v="1"/>
    <n v="1"/>
    <n v="1"/>
    <m/>
    <m/>
    <m/>
    <m/>
    <m/>
    <m/>
    <m/>
    <m/>
    <m/>
    <n v="1"/>
    <n v="1"/>
    <n v="1"/>
    <n v="2"/>
  </r>
  <r>
    <s v="Jul"/>
    <x v="24"/>
    <s v="A"/>
    <s v="PHI"/>
    <x v="1"/>
    <n v="32"/>
    <x v="0"/>
    <n v="5"/>
    <n v="4"/>
    <n v="2"/>
    <n v="2"/>
    <m/>
    <m/>
    <m/>
    <n v="2"/>
    <n v="4"/>
    <n v="1"/>
    <n v="1"/>
    <m/>
    <m/>
    <n v="1"/>
    <n v="0.5"/>
    <n v="0.6"/>
    <n v="2"/>
    <n v="2.6"/>
  </r>
  <r>
    <s v="Jul"/>
    <x v="24"/>
    <s v="A"/>
    <s v="PHI"/>
    <x v="1"/>
    <n v="32"/>
    <x v="1"/>
    <n v="1"/>
    <n v="1"/>
    <m/>
    <n v="1"/>
    <n v="1"/>
    <m/>
    <m/>
    <m/>
    <m/>
    <m/>
    <m/>
    <m/>
    <m/>
    <m/>
    <n v="1"/>
    <n v="1"/>
    <n v="1"/>
    <n v="2"/>
  </r>
  <r>
    <s v="Jul"/>
    <x v="24"/>
    <s v="A"/>
    <s v="PHI"/>
    <x v="2"/>
    <n v="32"/>
    <x v="0"/>
    <n v="4"/>
    <n v="3"/>
    <m/>
    <n v="0"/>
    <m/>
    <m/>
    <m/>
    <m/>
    <m/>
    <n v="1"/>
    <n v="1"/>
    <m/>
    <m/>
    <m/>
    <n v="0"/>
    <n v="0.25"/>
    <n v="0"/>
    <n v="0.25"/>
  </r>
  <r>
    <s v="Jul"/>
    <x v="24"/>
    <s v="A"/>
    <s v="PHI"/>
    <x v="2"/>
    <n v="32"/>
    <x v="1"/>
    <n v="1"/>
    <n v="1"/>
    <m/>
    <n v="0"/>
    <m/>
    <m/>
    <m/>
    <m/>
    <m/>
    <m/>
    <m/>
    <m/>
    <m/>
    <n v="1"/>
    <n v="0"/>
    <n v="0"/>
    <n v="0"/>
    <n v="0"/>
  </r>
  <r>
    <s v="Jul"/>
    <x v="24"/>
    <s v="A"/>
    <s v="PHI"/>
    <x v="9"/>
    <n v="33"/>
    <x v="0"/>
    <n v="5"/>
    <n v="5"/>
    <n v="1"/>
    <n v="2"/>
    <n v="1"/>
    <n v="1"/>
    <m/>
    <m/>
    <n v="1"/>
    <m/>
    <m/>
    <m/>
    <m/>
    <n v="3"/>
    <n v="0.4"/>
    <n v="0.4"/>
    <n v="0.6"/>
    <n v="1"/>
  </r>
  <r>
    <s v="Jul"/>
    <x v="24"/>
    <s v="A"/>
    <s v="PHI"/>
    <x v="3"/>
    <n v="34"/>
    <x v="0"/>
    <n v="5"/>
    <n v="5"/>
    <n v="1"/>
    <n v="2"/>
    <n v="1"/>
    <m/>
    <m/>
    <n v="1"/>
    <n v="3"/>
    <m/>
    <m/>
    <m/>
    <m/>
    <n v="4"/>
    <n v="0.4"/>
    <n v="0.4"/>
    <n v="1"/>
    <n v="1.4"/>
  </r>
  <r>
    <s v="Jul"/>
    <x v="24"/>
    <s v="A"/>
    <s v="PHI"/>
    <x v="5"/>
    <n v="27"/>
    <x v="0"/>
    <n v="5"/>
    <n v="4"/>
    <m/>
    <n v="1"/>
    <n v="1"/>
    <m/>
    <m/>
    <m/>
    <m/>
    <n v="1"/>
    <n v="1"/>
    <m/>
    <m/>
    <n v="1"/>
    <n v="0.25"/>
    <n v="0.4"/>
    <n v="0.25"/>
    <n v="0.65"/>
  </r>
  <r>
    <s v="Jul"/>
    <x v="24"/>
    <s v="A"/>
    <s v="PHI"/>
    <x v="7"/>
    <n v="32"/>
    <x v="0"/>
    <n v="5"/>
    <n v="3"/>
    <n v="1"/>
    <n v="0"/>
    <m/>
    <m/>
    <m/>
    <m/>
    <m/>
    <n v="1"/>
    <m/>
    <m/>
    <n v="1"/>
    <n v="1"/>
    <n v="0"/>
    <n v="0.2"/>
    <n v="0"/>
    <n v="0.2"/>
  </r>
  <r>
    <s v="Jul"/>
    <x v="24"/>
    <s v="A"/>
    <s v="PHI"/>
    <x v="13"/>
    <n v="25"/>
    <x v="0"/>
    <n v="4"/>
    <n v="4"/>
    <m/>
    <n v="0"/>
    <m/>
    <m/>
    <m/>
    <m/>
    <m/>
    <m/>
    <n v="3"/>
    <m/>
    <m/>
    <n v="2"/>
    <n v="0"/>
    <n v="0"/>
    <n v="0"/>
    <n v="0"/>
  </r>
  <r>
    <s v="Jul"/>
    <x v="24"/>
    <s v="A"/>
    <s v="PHI"/>
    <x v="12"/>
    <n v="29"/>
    <x v="0"/>
    <n v="1"/>
    <n v="1"/>
    <n v="1"/>
    <n v="1"/>
    <n v="1"/>
    <m/>
    <m/>
    <m/>
    <n v="1"/>
    <m/>
    <m/>
    <m/>
    <m/>
    <m/>
    <n v="1"/>
    <n v="1"/>
    <n v="1"/>
    <n v="2"/>
  </r>
  <r>
    <s v="Jul"/>
    <x v="24"/>
    <s v="A"/>
    <s v="PHI"/>
    <x v="8"/>
    <n v="27"/>
    <x v="0"/>
    <n v="4"/>
    <n v="4"/>
    <n v="1"/>
    <n v="1"/>
    <m/>
    <n v="1"/>
    <m/>
    <m/>
    <n v="2"/>
    <m/>
    <n v="1"/>
    <m/>
    <m/>
    <n v="3"/>
    <n v="0.25"/>
    <n v="0.25"/>
    <n v="0.5"/>
    <n v="0.75"/>
  </r>
  <r>
    <s v="Jul"/>
    <x v="24"/>
    <s v="A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25"/>
    <s v="H"/>
    <s v="PHI"/>
    <x v="0"/>
    <n v="32"/>
    <x v="0"/>
    <n v="5"/>
    <n v="5"/>
    <n v="1"/>
    <n v="2"/>
    <n v="1"/>
    <n v="1"/>
    <m/>
    <m/>
    <m/>
    <m/>
    <n v="1"/>
    <m/>
    <m/>
    <n v="2"/>
    <n v="0.4"/>
    <n v="0.4"/>
    <n v="0.6"/>
    <n v="1"/>
  </r>
  <r>
    <s v="Jul"/>
    <x v="25"/>
    <s v="H"/>
    <s v="PHI"/>
    <x v="1"/>
    <n v="32"/>
    <x v="0"/>
    <n v="3"/>
    <n v="3"/>
    <n v="1"/>
    <n v="2"/>
    <n v="1"/>
    <m/>
    <m/>
    <n v="1"/>
    <n v="3"/>
    <m/>
    <m/>
    <m/>
    <m/>
    <n v="2"/>
    <n v="0.66666666666666663"/>
    <n v="0.66666666666666663"/>
    <n v="1.6666666666666667"/>
    <n v="2.3333333333333335"/>
  </r>
  <r>
    <s v="Jul"/>
    <x v="25"/>
    <s v="H"/>
    <s v="PHI"/>
    <x v="1"/>
    <n v="32"/>
    <x v="1"/>
    <n v="2"/>
    <n v="2"/>
    <m/>
    <n v="0"/>
    <m/>
    <m/>
    <m/>
    <m/>
    <m/>
    <m/>
    <m/>
    <m/>
    <m/>
    <n v="1"/>
    <n v="0"/>
    <n v="0"/>
    <n v="0"/>
    <n v="0"/>
  </r>
  <r>
    <s v="Jul"/>
    <x v="25"/>
    <s v="H"/>
    <s v="PHI"/>
    <x v="2"/>
    <n v="32"/>
    <x v="0"/>
    <n v="3"/>
    <n v="3"/>
    <n v="2"/>
    <n v="1"/>
    <m/>
    <m/>
    <m/>
    <n v="1"/>
    <n v="1"/>
    <m/>
    <n v="1"/>
    <m/>
    <m/>
    <m/>
    <n v="0.33333333333333331"/>
    <n v="0.33333333333333331"/>
    <n v="1.3333333333333333"/>
    <n v="1.6666666666666665"/>
  </r>
  <r>
    <s v="Jul"/>
    <x v="25"/>
    <s v="H"/>
    <s v="PHI"/>
    <x v="2"/>
    <n v="32"/>
    <x v="1"/>
    <n v="2"/>
    <n v="2"/>
    <m/>
    <n v="0"/>
    <m/>
    <m/>
    <m/>
    <m/>
    <m/>
    <m/>
    <m/>
    <m/>
    <m/>
    <m/>
    <n v="0"/>
    <n v="0"/>
    <n v="0"/>
    <n v="0"/>
  </r>
  <r>
    <s v="Jul"/>
    <x v="25"/>
    <s v="H"/>
    <s v="PHI"/>
    <x v="9"/>
    <n v="33"/>
    <x v="0"/>
    <n v="3"/>
    <n v="3"/>
    <n v="1"/>
    <n v="1"/>
    <m/>
    <m/>
    <m/>
    <n v="1"/>
    <n v="1"/>
    <m/>
    <n v="1"/>
    <m/>
    <m/>
    <n v="1"/>
    <n v="0.33333333333333331"/>
    <n v="0.33333333333333331"/>
    <n v="1.3333333333333333"/>
    <n v="1.6666666666666665"/>
  </r>
  <r>
    <s v="Jul"/>
    <x v="25"/>
    <s v="H"/>
    <s v="PHI"/>
    <x v="9"/>
    <n v="33"/>
    <x v="1"/>
    <n v="2"/>
    <n v="2"/>
    <m/>
    <n v="0"/>
    <m/>
    <m/>
    <m/>
    <m/>
    <m/>
    <m/>
    <n v="1"/>
    <m/>
    <m/>
    <m/>
    <n v="0"/>
    <n v="0"/>
    <n v="0"/>
    <n v="0"/>
  </r>
  <r>
    <s v="Jul"/>
    <x v="25"/>
    <s v="H"/>
    <s v="PHI"/>
    <x v="3"/>
    <n v="34"/>
    <x v="0"/>
    <n v="3"/>
    <n v="3"/>
    <m/>
    <n v="0"/>
    <m/>
    <m/>
    <m/>
    <m/>
    <m/>
    <m/>
    <m/>
    <m/>
    <m/>
    <n v="1"/>
    <n v="0"/>
    <n v="0"/>
    <n v="0"/>
    <n v="0"/>
  </r>
  <r>
    <s v="Jul"/>
    <x v="25"/>
    <s v="H"/>
    <s v="PHI"/>
    <x v="3"/>
    <n v="34"/>
    <x v="1"/>
    <n v="2"/>
    <n v="2"/>
    <n v="1"/>
    <n v="2"/>
    <n v="1"/>
    <m/>
    <m/>
    <n v="1"/>
    <n v="1"/>
    <m/>
    <m/>
    <m/>
    <m/>
    <m/>
    <n v="1"/>
    <n v="1"/>
    <n v="2.5"/>
    <n v="3.5"/>
  </r>
  <r>
    <s v="Jul"/>
    <x v="25"/>
    <s v="H"/>
    <s v="PHI"/>
    <x v="5"/>
    <n v="27"/>
    <x v="0"/>
    <n v="2"/>
    <n v="1"/>
    <m/>
    <n v="0"/>
    <m/>
    <m/>
    <m/>
    <m/>
    <m/>
    <n v="1"/>
    <m/>
    <m/>
    <m/>
    <m/>
    <n v="0"/>
    <n v="0.5"/>
    <n v="0"/>
    <n v="0.5"/>
  </r>
  <r>
    <s v="Jul"/>
    <x v="25"/>
    <s v="H"/>
    <s v="PHI"/>
    <x v="5"/>
    <n v="27"/>
    <x v="1"/>
    <n v="1"/>
    <n v="1"/>
    <m/>
    <n v="0"/>
    <m/>
    <m/>
    <m/>
    <m/>
    <m/>
    <m/>
    <m/>
    <m/>
    <m/>
    <m/>
    <n v="0"/>
    <n v="0"/>
    <n v="0"/>
    <n v="0"/>
  </r>
  <r>
    <s v="Jul"/>
    <x v="25"/>
    <s v="H"/>
    <s v="PHI"/>
    <x v="13"/>
    <n v="25"/>
    <x v="1"/>
    <n v="1"/>
    <n v="1"/>
    <m/>
    <n v="0"/>
    <m/>
    <m/>
    <m/>
    <m/>
    <m/>
    <m/>
    <n v="1"/>
    <m/>
    <m/>
    <m/>
    <n v="0"/>
    <n v="0"/>
    <n v="0"/>
    <n v="0"/>
  </r>
  <r>
    <s v="Jul"/>
    <x v="25"/>
    <s v="H"/>
    <s v="PHI"/>
    <x v="14"/>
    <n v="24"/>
    <x v="0"/>
    <n v="1"/>
    <n v="1"/>
    <m/>
    <n v="1"/>
    <n v="1"/>
    <m/>
    <m/>
    <m/>
    <n v="1"/>
    <m/>
    <m/>
    <m/>
    <m/>
    <n v="1"/>
    <n v="1"/>
    <n v="1"/>
    <n v="1"/>
    <n v="2"/>
  </r>
  <r>
    <s v="Jul"/>
    <x v="25"/>
    <s v="H"/>
    <s v="PHI"/>
    <x v="7"/>
    <n v="32"/>
    <x v="0"/>
    <n v="3"/>
    <n v="3"/>
    <m/>
    <n v="0"/>
    <m/>
    <m/>
    <m/>
    <m/>
    <m/>
    <m/>
    <m/>
    <m/>
    <m/>
    <m/>
    <n v="0"/>
    <n v="0"/>
    <n v="0"/>
    <n v="0"/>
  </r>
  <r>
    <s v="Jul"/>
    <x v="25"/>
    <s v="H"/>
    <s v="PHI"/>
    <x v="7"/>
    <n v="32"/>
    <x v="1"/>
    <n v="2"/>
    <n v="2"/>
    <m/>
    <n v="0"/>
    <m/>
    <m/>
    <m/>
    <m/>
    <m/>
    <m/>
    <n v="1"/>
    <m/>
    <m/>
    <m/>
    <n v="0"/>
    <n v="0"/>
    <n v="0"/>
    <n v="0"/>
  </r>
  <r>
    <s v="Jul"/>
    <x v="25"/>
    <s v="H"/>
    <s v="PHI"/>
    <x v="12"/>
    <n v="29"/>
    <x v="0"/>
    <n v="4"/>
    <n v="4"/>
    <m/>
    <n v="0"/>
    <m/>
    <m/>
    <m/>
    <m/>
    <m/>
    <m/>
    <m/>
    <m/>
    <m/>
    <m/>
    <n v="0"/>
    <n v="0"/>
    <n v="0"/>
    <n v="0"/>
  </r>
  <r>
    <s v="Jul"/>
    <x v="25"/>
    <s v="H"/>
    <s v="PHI"/>
    <x v="8"/>
    <n v="27"/>
    <x v="0"/>
    <n v="4"/>
    <n v="4"/>
    <n v="2"/>
    <n v="2"/>
    <m/>
    <n v="1"/>
    <m/>
    <n v="1"/>
    <n v="1"/>
    <m/>
    <m/>
    <m/>
    <m/>
    <m/>
    <n v="0.5"/>
    <n v="0.5"/>
    <n v="1.5"/>
    <n v="2"/>
  </r>
  <r>
    <s v="Jul"/>
    <x v="26"/>
    <s v="H"/>
    <s v="PHI"/>
    <x v="0"/>
    <n v="32"/>
    <x v="0"/>
    <n v="2"/>
    <n v="2"/>
    <n v="1"/>
    <n v="1"/>
    <n v="1"/>
    <m/>
    <m/>
    <m/>
    <m/>
    <m/>
    <m/>
    <m/>
    <m/>
    <m/>
    <n v="0.5"/>
    <n v="0.5"/>
    <n v="0.5"/>
    <n v="1"/>
  </r>
  <r>
    <s v="Jul"/>
    <x v="26"/>
    <s v="H"/>
    <s v="PHI"/>
    <x v="0"/>
    <n v="32"/>
    <x v="1"/>
    <n v="2"/>
    <n v="2"/>
    <m/>
    <n v="1"/>
    <n v="1"/>
    <m/>
    <m/>
    <m/>
    <m/>
    <m/>
    <n v="1"/>
    <m/>
    <m/>
    <m/>
    <n v="0.5"/>
    <n v="0.5"/>
    <n v="0.5"/>
    <n v="1"/>
  </r>
  <r>
    <s v="Jul"/>
    <x v="26"/>
    <s v="H"/>
    <s v="PHI"/>
    <x v="1"/>
    <n v="32"/>
    <x v="0"/>
    <n v="2"/>
    <n v="2"/>
    <n v="1"/>
    <n v="1"/>
    <m/>
    <m/>
    <m/>
    <n v="1"/>
    <n v="1"/>
    <m/>
    <n v="1"/>
    <m/>
    <m/>
    <m/>
    <n v="0.5"/>
    <n v="0.5"/>
    <n v="2"/>
    <n v="2.5"/>
  </r>
  <r>
    <s v="Jul"/>
    <x v="26"/>
    <s v="H"/>
    <s v="PHI"/>
    <x v="1"/>
    <n v="32"/>
    <x v="1"/>
    <n v="2"/>
    <n v="2"/>
    <m/>
    <n v="0"/>
    <m/>
    <m/>
    <m/>
    <m/>
    <m/>
    <m/>
    <m/>
    <m/>
    <m/>
    <m/>
    <n v="0"/>
    <n v="0"/>
    <n v="0"/>
    <n v="0"/>
  </r>
  <r>
    <s v="Jul"/>
    <x v="26"/>
    <s v="H"/>
    <s v="PHI"/>
    <x v="2"/>
    <n v="32"/>
    <x v="0"/>
    <n v="2"/>
    <n v="2"/>
    <n v="1"/>
    <n v="1"/>
    <n v="1"/>
    <m/>
    <m/>
    <m/>
    <m/>
    <m/>
    <m/>
    <m/>
    <m/>
    <m/>
    <n v="0.5"/>
    <n v="0.5"/>
    <n v="0.5"/>
    <n v="1"/>
  </r>
  <r>
    <s v="Jul"/>
    <x v="26"/>
    <s v="H"/>
    <s v="PHI"/>
    <x v="2"/>
    <n v="32"/>
    <x v="1"/>
    <n v="2"/>
    <n v="1"/>
    <m/>
    <n v="0"/>
    <m/>
    <m/>
    <m/>
    <m/>
    <m/>
    <n v="1"/>
    <n v="1"/>
    <m/>
    <m/>
    <m/>
    <n v="0"/>
    <n v="0.5"/>
    <n v="0"/>
    <n v="0.5"/>
  </r>
  <r>
    <s v="Jul"/>
    <x v="26"/>
    <s v="H"/>
    <s v="PHI"/>
    <x v="9"/>
    <n v="33"/>
    <x v="0"/>
    <n v="2"/>
    <n v="2"/>
    <m/>
    <n v="1"/>
    <n v="1"/>
    <m/>
    <m/>
    <m/>
    <n v="1"/>
    <m/>
    <m/>
    <m/>
    <m/>
    <m/>
    <n v="0.5"/>
    <n v="0.5"/>
    <n v="0.5"/>
    <n v="1"/>
  </r>
  <r>
    <s v="Jul"/>
    <x v="26"/>
    <s v="H"/>
    <s v="PHI"/>
    <x v="9"/>
    <n v="33"/>
    <x v="1"/>
    <n v="2"/>
    <n v="2"/>
    <m/>
    <n v="0"/>
    <m/>
    <m/>
    <m/>
    <m/>
    <m/>
    <m/>
    <n v="1"/>
    <m/>
    <m/>
    <m/>
    <n v="0"/>
    <n v="0"/>
    <n v="0"/>
    <n v="0"/>
  </r>
  <r>
    <s v="Jul"/>
    <x v="26"/>
    <s v="H"/>
    <s v="PHI"/>
    <x v="3"/>
    <n v="34"/>
    <x v="0"/>
    <n v="3"/>
    <n v="3"/>
    <m/>
    <n v="0"/>
    <m/>
    <m/>
    <m/>
    <m/>
    <m/>
    <m/>
    <n v="2"/>
    <m/>
    <m/>
    <m/>
    <n v="0"/>
    <n v="0"/>
    <n v="0"/>
    <n v="0"/>
  </r>
  <r>
    <s v="Jul"/>
    <x v="26"/>
    <s v="H"/>
    <s v="PHI"/>
    <x v="3"/>
    <n v="34"/>
    <x v="1"/>
    <n v="1"/>
    <n v="1"/>
    <m/>
    <n v="0"/>
    <m/>
    <m/>
    <m/>
    <m/>
    <m/>
    <m/>
    <m/>
    <m/>
    <m/>
    <m/>
    <n v="0"/>
    <n v="0"/>
    <n v="0"/>
    <n v="0"/>
  </r>
  <r>
    <s v="Jul"/>
    <x v="26"/>
    <s v="H"/>
    <s v="PHI"/>
    <x v="5"/>
    <n v="27"/>
    <x v="0"/>
    <n v="3"/>
    <n v="3"/>
    <m/>
    <n v="0"/>
    <m/>
    <m/>
    <m/>
    <m/>
    <m/>
    <m/>
    <n v="1"/>
    <m/>
    <m/>
    <m/>
    <n v="0"/>
    <n v="0"/>
    <n v="0"/>
    <n v="0"/>
  </r>
  <r>
    <s v="Jul"/>
    <x v="26"/>
    <s v="H"/>
    <s v="PHI"/>
    <x v="5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26"/>
    <s v="H"/>
    <s v="PHI"/>
    <x v="13"/>
    <n v="25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26"/>
    <s v="H"/>
    <s v="PHI"/>
    <x v="13"/>
    <n v="25"/>
    <x v="1"/>
    <n v="1"/>
    <n v="0"/>
    <m/>
    <n v="0"/>
    <m/>
    <m/>
    <m/>
    <m/>
    <m/>
    <m/>
    <m/>
    <n v="1"/>
    <m/>
    <m/>
    <n v="0"/>
    <n v="1"/>
    <n v="0"/>
    <n v="1"/>
  </r>
  <r>
    <s v="Jul"/>
    <x v="26"/>
    <s v="H"/>
    <s v="PHI"/>
    <x v="7"/>
    <n v="32"/>
    <x v="0"/>
    <n v="2"/>
    <n v="2"/>
    <n v="1"/>
    <n v="1"/>
    <m/>
    <m/>
    <m/>
    <n v="1"/>
    <n v="1"/>
    <m/>
    <m/>
    <m/>
    <m/>
    <m/>
    <n v="0.5"/>
    <n v="0.5"/>
    <n v="2"/>
    <n v="2.5"/>
  </r>
  <r>
    <s v="Jul"/>
    <x v="26"/>
    <s v="H"/>
    <s v="PHI"/>
    <x v="7"/>
    <n v="32"/>
    <x v="1"/>
    <n v="1"/>
    <n v="0"/>
    <m/>
    <n v="0"/>
    <m/>
    <m/>
    <m/>
    <m/>
    <m/>
    <n v="1"/>
    <m/>
    <m/>
    <m/>
    <m/>
    <n v="0"/>
    <n v="1"/>
    <n v="0"/>
    <n v="1"/>
  </r>
  <r>
    <s v="Jul"/>
    <x v="26"/>
    <s v="H"/>
    <s v="PHI"/>
    <x v="8"/>
    <n v="27"/>
    <x v="0"/>
    <n v="1"/>
    <n v="1"/>
    <m/>
    <n v="0"/>
    <m/>
    <m/>
    <m/>
    <m/>
    <m/>
    <m/>
    <m/>
    <m/>
    <m/>
    <m/>
    <n v="0"/>
    <n v="0"/>
    <n v="0"/>
    <n v="0"/>
  </r>
  <r>
    <s v="Jul"/>
    <x v="26"/>
    <s v="H"/>
    <s v="PHI"/>
    <x v="8"/>
    <n v="27"/>
    <x v="1"/>
    <n v="2"/>
    <n v="2"/>
    <m/>
    <n v="0"/>
    <m/>
    <m/>
    <m/>
    <m/>
    <m/>
    <m/>
    <m/>
    <m/>
    <m/>
    <m/>
    <n v="0"/>
    <n v="0"/>
    <n v="0"/>
    <n v="0"/>
  </r>
  <r>
    <s v="Jul"/>
    <x v="27"/>
    <s v="H"/>
    <s v="PHI"/>
    <x v="0"/>
    <n v="32"/>
    <x v="0"/>
    <n v="3"/>
    <n v="2"/>
    <m/>
    <n v="0"/>
    <m/>
    <m/>
    <m/>
    <m/>
    <m/>
    <n v="1"/>
    <m/>
    <m/>
    <m/>
    <m/>
    <n v="0"/>
    <n v="0.33333333333333331"/>
    <n v="0"/>
    <n v="0.33333333333333331"/>
  </r>
  <r>
    <s v="Jul"/>
    <x v="27"/>
    <s v="H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Jul"/>
    <x v="27"/>
    <s v="H"/>
    <s v="PHI"/>
    <x v="1"/>
    <n v="32"/>
    <x v="0"/>
    <n v="3"/>
    <n v="3"/>
    <m/>
    <n v="0"/>
    <m/>
    <m/>
    <m/>
    <m/>
    <m/>
    <m/>
    <n v="1"/>
    <m/>
    <m/>
    <m/>
    <n v="0"/>
    <n v="0"/>
    <n v="0"/>
    <n v="0"/>
  </r>
  <r>
    <s v="Jul"/>
    <x v="27"/>
    <s v="H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Jul"/>
    <x v="27"/>
    <s v="H"/>
    <s v="PHI"/>
    <x v="2"/>
    <n v="32"/>
    <x v="0"/>
    <n v="3"/>
    <n v="3"/>
    <n v="1"/>
    <n v="2"/>
    <m/>
    <n v="2"/>
    <m/>
    <m/>
    <m/>
    <m/>
    <m/>
    <m/>
    <m/>
    <m/>
    <n v="0.66666666666666663"/>
    <n v="0.66666666666666663"/>
    <n v="1.3333333333333333"/>
    <n v="2"/>
  </r>
  <r>
    <s v="Jul"/>
    <x v="27"/>
    <s v="H"/>
    <s v="PHI"/>
    <x v="2"/>
    <n v="32"/>
    <x v="1"/>
    <n v="1"/>
    <n v="1"/>
    <m/>
    <n v="0"/>
    <m/>
    <m/>
    <m/>
    <m/>
    <m/>
    <m/>
    <n v="1"/>
    <m/>
    <m/>
    <m/>
    <n v="0"/>
    <n v="0"/>
    <n v="0"/>
    <n v="0"/>
  </r>
  <r>
    <s v="Jul"/>
    <x v="27"/>
    <s v="H"/>
    <s v="PHI"/>
    <x v="9"/>
    <n v="33"/>
    <x v="0"/>
    <n v="4"/>
    <n v="4"/>
    <n v="1"/>
    <n v="1"/>
    <n v="1"/>
    <m/>
    <m/>
    <m/>
    <n v="1"/>
    <m/>
    <n v="1"/>
    <m/>
    <m/>
    <m/>
    <n v="0.25"/>
    <n v="0.25"/>
    <n v="0.25"/>
    <n v="0.5"/>
  </r>
  <r>
    <s v="Jul"/>
    <x v="27"/>
    <s v="H"/>
    <s v="PHI"/>
    <x v="3"/>
    <n v="34"/>
    <x v="0"/>
    <n v="4"/>
    <n v="4"/>
    <m/>
    <n v="1"/>
    <n v="1"/>
    <m/>
    <m/>
    <m/>
    <n v="1"/>
    <m/>
    <n v="2"/>
    <m/>
    <m/>
    <m/>
    <n v="0.25"/>
    <n v="0.25"/>
    <n v="0.25"/>
    <n v="0.5"/>
  </r>
  <r>
    <s v="Jul"/>
    <x v="27"/>
    <s v="H"/>
    <s v="PHI"/>
    <x v="5"/>
    <n v="27"/>
    <x v="0"/>
    <n v="4"/>
    <n v="4"/>
    <n v="1"/>
    <n v="1"/>
    <n v="1"/>
    <m/>
    <m/>
    <m/>
    <m/>
    <m/>
    <n v="3"/>
    <m/>
    <m/>
    <m/>
    <n v="0.25"/>
    <n v="0.25"/>
    <n v="0.25"/>
    <n v="0.5"/>
  </r>
  <r>
    <s v="Jul"/>
    <x v="27"/>
    <s v="H"/>
    <s v="PHI"/>
    <x v="13"/>
    <n v="25"/>
    <x v="0"/>
    <n v="4"/>
    <n v="3"/>
    <m/>
    <n v="0"/>
    <m/>
    <m/>
    <m/>
    <m/>
    <m/>
    <n v="1"/>
    <m/>
    <m/>
    <m/>
    <m/>
    <n v="0"/>
    <n v="0.25"/>
    <n v="0"/>
    <n v="0.25"/>
  </r>
  <r>
    <s v="Jul"/>
    <x v="27"/>
    <s v="H"/>
    <s v="PHI"/>
    <x v="7"/>
    <n v="32"/>
    <x v="0"/>
    <n v="4"/>
    <n v="3"/>
    <m/>
    <n v="1"/>
    <n v="1"/>
    <m/>
    <m/>
    <m/>
    <m/>
    <n v="1"/>
    <m/>
    <m/>
    <m/>
    <m/>
    <n v="0.33333333333333331"/>
    <n v="0.5"/>
    <n v="0.33333333333333331"/>
    <n v="0.83333333333333326"/>
  </r>
  <r>
    <s v="Jul"/>
    <x v="27"/>
    <s v="H"/>
    <s v="PHI"/>
    <x v="8"/>
    <n v="27"/>
    <x v="0"/>
    <n v="2"/>
    <n v="2"/>
    <m/>
    <n v="0"/>
    <m/>
    <m/>
    <m/>
    <m/>
    <m/>
    <m/>
    <m/>
    <m/>
    <m/>
    <m/>
    <n v="0"/>
    <n v="0"/>
    <n v="0"/>
    <n v="0"/>
  </r>
  <r>
    <s v="Jul"/>
    <x v="27"/>
    <s v="H"/>
    <s v="PHI"/>
    <x v="12"/>
    <n v="29"/>
    <x v="1"/>
    <n v="2"/>
    <n v="2"/>
    <m/>
    <n v="1"/>
    <n v="1"/>
    <m/>
    <m/>
    <m/>
    <n v="1"/>
    <m/>
    <m/>
    <m/>
    <m/>
    <m/>
    <n v="0.5"/>
    <n v="0.5"/>
    <n v="0.5"/>
    <n v="1"/>
  </r>
  <r>
    <s v="Jul"/>
    <x v="28"/>
    <s v="H"/>
    <s v="PHI"/>
    <x v="0"/>
    <n v="32"/>
    <x v="0"/>
    <n v="4"/>
    <n v="4"/>
    <m/>
    <n v="1"/>
    <n v="1"/>
    <m/>
    <m/>
    <m/>
    <m/>
    <m/>
    <n v="1"/>
    <m/>
    <m/>
    <m/>
    <n v="0.25"/>
    <n v="0.25"/>
    <n v="0.25"/>
    <n v="0.5"/>
  </r>
  <r>
    <s v="Jul"/>
    <x v="28"/>
    <s v="H"/>
    <s v="PHI"/>
    <x v="1"/>
    <n v="32"/>
    <x v="0"/>
    <n v="3"/>
    <n v="3"/>
    <m/>
    <n v="1"/>
    <n v="1"/>
    <m/>
    <m/>
    <m/>
    <m/>
    <m/>
    <n v="2"/>
    <m/>
    <m/>
    <m/>
    <n v="0.33333333333333331"/>
    <n v="0.33333333333333331"/>
    <n v="0.33333333333333331"/>
    <n v="0.66666666666666663"/>
  </r>
  <r>
    <s v="Jul"/>
    <x v="28"/>
    <s v="H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Jul"/>
    <x v="28"/>
    <s v="H"/>
    <s v="PHI"/>
    <x v="2"/>
    <n v="32"/>
    <x v="0"/>
    <n v="3"/>
    <n v="3"/>
    <m/>
    <n v="0"/>
    <m/>
    <m/>
    <m/>
    <m/>
    <m/>
    <m/>
    <n v="1"/>
    <m/>
    <m/>
    <m/>
    <n v="0"/>
    <n v="0"/>
    <n v="0"/>
    <n v="0"/>
  </r>
  <r>
    <s v="Jul"/>
    <x v="28"/>
    <s v="H"/>
    <s v="PHI"/>
    <x v="2"/>
    <n v="32"/>
    <x v="1"/>
    <n v="1"/>
    <n v="1"/>
    <m/>
    <n v="0"/>
    <m/>
    <m/>
    <m/>
    <m/>
    <m/>
    <m/>
    <n v="1"/>
    <m/>
    <m/>
    <m/>
    <n v="0"/>
    <n v="0"/>
    <n v="0"/>
    <n v="0"/>
  </r>
  <r>
    <s v="Jul"/>
    <x v="28"/>
    <s v="H"/>
    <s v="PHI"/>
    <x v="9"/>
    <n v="33"/>
    <x v="0"/>
    <n v="3"/>
    <n v="3"/>
    <m/>
    <n v="0"/>
    <m/>
    <m/>
    <m/>
    <m/>
    <m/>
    <m/>
    <m/>
    <m/>
    <m/>
    <m/>
    <n v="0"/>
    <n v="0"/>
    <n v="0"/>
    <n v="0"/>
  </r>
  <r>
    <s v="Jul"/>
    <x v="28"/>
    <s v="H"/>
    <s v="PHI"/>
    <x v="9"/>
    <n v="33"/>
    <x v="1"/>
    <n v="1"/>
    <n v="1"/>
    <m/>
    <n v="0"/>
    <m/>
    <m/>
    <m/>
    <m/>
    <m/>
    <m/>
    <m/>
    <m/>
    <m/>
    <m/>
    <n v="0"/>
    <n v="0"/>
    <n v="0"/>
    <n v="0"/>
  </r>
  <r>
    <s v="Jul"/>
    <x v="28"/>
    <s v="H"/>
    <s v="PHI"/>
    <x v="5"/>
    <n v="27"/>
    <x v="0"/>
    <n v="4"/>
    <n v="4"/>
    <n v="1"/>
    <n v="1"/>
    <n v="1"/>
    <m/>
    <m/>
    <m/>
    <m/>
    <m/>
    <m/>
    <m/>
    <m/>
    <m/>
    <n v="0.25"/>
    <n v="0.25"/>
    <n v="0.25"/>
    <n v="0.5"/>
  </r>
  <r>
    <s v="Jul"/>
    <x v="28"/>
    <s v="H"/>
    <s v="PHI"/>
    <x v="13"/>
    <n v="25"/>
    <x v="0"/>
    <n v="4"/>
    <n v="4"/>
    <n v="1"/>
    <n v="2"/>
    <n v="1"/>
    <m/>
    <m/>
    <n v="1"/>
    <n v="1"/>
    <m/>
    <m/>
    <m/>
    <m/>
    <m/>
    <n v="0.5"/>
    <n v="0.5"/>
    <n v="1.25"/>
    <n v="1.75"/>
  </r>
  <r>
    <s v="Jul"/>
    <x v="28"/>
    <s v="H"/>
    <s v="PHI"/>
    <x v="7"/>
    <n v="32"/>
    <x v="0"/>
    <n v="4"/>
    <n v="4"/>
    <m/>
    <n v="0"/>
    <m/>
    <m/>
    <m/>
    <m/>
    <m/>
    <m/>
    <n v="1"/>
    <m/>
    <m/>
    <m/>
    <n v="0"/>
    <n v="0"/>
    <n v="0"/>
    <n v="0"/>
  </r>
  <r>
    <s v="Jul"/>
    <x v="28"/>
    <s v="H"/>
    <s v="PHI"/>
    <x v="11"/>
    <n v="26"/>
    <x v="0"/>
    <n v="3"/>
    <n v="3"/>
    <m/>
    <n v="1"/>
    <n v="1"/>
    <m/>
    <m/>
    <m/>
    <n v="1"/>
    <m/>
    <m/>
    <m/>
    <m/>
    <m/>
    <n v="0.33333333333333331"/>
    <n v="0.33333333333333331"/>
    <n v="0.33333333333333331"/>
    <n v="0.66666666666666663"/>
  </r>
  <r>
    <s v="Jul"/>
    <x v="28"/>
    <s v="H"/>
    <s v="PHI"/>
    <x v="8"/>
    <n v="27"/>
    <x v="0"/>
    <n v="3"/>
    <n v="1"/>
    <m/>
    <n v="0"/>
    <m/>
    <m/>
    <m/>
    <m/>
    <m/>
    <n v="2"/>
    <m/>
    <m/>
    <m/>
    <m/>
    <n v="0"/>
    <n v="0.66666666666666663"/>
    <n v="0"/>
    <n v="0.66666666666666663"/>
  </r>
  <r>
    <s v="Jul"/>
    <x v="29"/>
    <s v="H"/>
    <s v="PHI"/>
    <x v="0"/>
    <n v="32"/>
    <x v="1"/>
    <n v="3"/>
    <n v="2"/>
    <m/>
    <n v="1"/>
    <n v="1"/>
    <m/>
    <m/>
    <m/>
    <n v="1"/>
    <n v="1"/>
    <m/>
    <m/>
    <m/>
    <m/>
    <n v="0.5"/>
    <n v="0.66666666666666663"/>
    <n v="0.5"/>
    <n v="1.1666666666666665"/>
  </r>
  <r>
    <s v="Jul"/>
    <x v="29"/>
    <s v="H"/>
    <s v="PHI"/>
    <x v="0"/>
    <n v="32"/>
    <x v="0"/>
    <n v="2"/>
    <n v="1"/>
    <n v="1"/>
    <n v="0"/>
    <m/>
    <m/>
    <m/>
    <m/>
    <m/>
    <n v="1"/>
    <m/>
    <m/>
    <m/>
    <m/>
    <n v="0"/>
    <n v="0.5"/>
    <n v="0"/>
    <n v="0.5"/>
  </r>
  <r>
    <s v="Jul"/>
    <x v="29"/>
    <s v="H"/>
    <s v="PHI"/>
    <x v="1"/>
    <n v="32"/>
    <x v="1"/>
    <n v="3"/>
    <n v="3"/>
    <m/>
    <n v="1"/>
    <m/>
    <n v="1"/>
    <m/>
    <m/>
    <m/>
    <m/>
    <n v="2"/>
    <m/>
    <m/>
    <m/>
    <n v="0.33333333333333331"/>
    <n v="0.33333333333333331"/>
    <n v="0.66666666666666663"/>
    <n v="1"/>
  </r>
  <r>
    <s v="Jul"/>
    <x v="29"/>
    <s v="H"/>
    <s v="PHI"/>
    <x v="1"/>
    <n v="32"/>
    <x v="0"/>
    <n v="2"/>
    <n v="1"/>
    <n v="1"/>
    <n v="1"/>
    <m/>
    <m/>
    <m/>
    <n v="1"/>
    <n v="4"/>
    <n v="1"/>
    <m/>
    <m/>
    <m/>
    <m/>
    <n v="1"/>
    <n v="1"/>
    <n v="4"/>
    <n v="5"/>
  </r>
  <r>
    <s v="Jul"/>
    <x v="29"/>
    <s v="H"/>
    <s v="PHI"/>
    <x v="2"/>
    <n v="32"/>
    <x v="1"/>
    <n v="3"/>
    <n v="3"/>
    <n v="1"/>
    <n v="1"/>
    <m/>
    <n v="1"/>
    <m/>
    <m/>
    <m/>
    <m/>
    <n v="1"/>
    <m/>
    <m/>
    <m/>
    <n v="0.33333333333333331"/>
    <n v="0.33333333333333331"/>
    <n v="0.66666666666666663"/>
    <n v="1"/>
  </r>
  <r>
    <s v="Jul"/>
    <x v="29"/>
    <s v="H"/>
    <s v="PHI"/>
    <x v="2"/>
    <n v="32"/>
    <x v="0"/>
    <n v="2"/>
    <n v="1"/>
    <n v="1"/>
    <n v="1"/>
    <m/>
    <m/>
    <m/>
    <n v="1"/>
    <n v="2"/>
    <n v="1"/>
    <m/>
    <m/>
    <m/>
    <m/>
    <n v="1"/>
    <n v="1"/>
    <n v="4"/>
    <n v="5"/>
  </r>
  <r>
    <s v="Jul"/>
    <x v="29"/>
    <s v="H"/>
    <s v="PHI"/>
    <x v="9"/>
    <n v="33"/>
    <x v="1"/>
    <n v="3"/>
    <n v="3"/>
    <m/>
    <n v="1"/>
    <n v="1"/>
    <m/>
    <m/>
    <m/>
    <n v="1"/>
    <m/>
    <n v="1"/>
    <m/>
    <m/>
    <m/>
    <n v="0.33333333333333331"/>
    <n v="0.33333333333333331"/>
    <n v="0.33333333333333331"/>
    <n v="0.66666666666666663"/>
  </r>
  <r>
    <s v="Jul"/>
    <x v="29"/>
    <s v="H"/>
    <s v="PHI"/>
    <x v="9"/>
    <n v="33"/>
    <x v="0"/>
    <n v="2"/>
    <n v="2"/>
    <m/>
    <n v="1"/>
    <n v="1"/>
    <m/>
    <m/>
    <m/>
    <m/>
    <m/>
    <m/>
    <m/>
    <m/>
    <m/>
    <n v="0.5"/>
    <n v="0.5"/>
    <n v="0.5"/>
    <n v="1"/>
  </r>
  <r>
    <s v="Jul"/>
    <x v="29"/>
    <s v="H"/>
    <s v="PHI"/>
    <x v="3"/>
    <n v="34"/>
    <x v="1"/>
    <n v="2"/>
    <n v="2"/>
    <m/>
    <n v="0"/>
    <m/>
    <m/>
    <m/>
    <m/>
    <m/>
    <m/>
    <n v="1"/>
    <m/>
    <m/>
    <m/>
    <n v="0"/>
    <n v="0"/>
    <n v="0"/>
    <n v="0"/>
  </r>
  <r>
    <s v="Jul"/>
    <x v="29"/>
    <s v="H"/>
    <s v="PHI"/>
    <x v="3"/>
    <n v="34"/>
    <x v="0"/>
    <n v="2"/>
    <n v="2"/>
    <n v="1"/>
    <n v="1"/>
    <n v="1"/>
    <m/>
    <m/>
    <m/>
    <m/>
    <m/>
    <n v="1"/>
    <m/>
    <m/>
    <m/>
    <n v="0.5"/>
    <n v="0.5"/>
    <n v="0.5"/>
    <n v="1"/>
  </r>
  <r>
    <s v="Jul"/>
    <x v="29"/>
    <s v="H"/>
    <s v="PHI"/>
    <x v="13"/>
    <n v="25"/>
    <x v="1"/>
    <n v="2"/>
    <n v="2"/>
    <m/>
    <n v="1"/>
    <m/>
    <n v="1"/>
    <m/>
    <m/>
    <m/>
    <m/>
    <m/>
    <m/>
    <m/>
    <m/>
    <n v="0.5"/>
    <n v="0.5"/>
    <n v="1"/>
    <n v="1.5"/>
  </r>
  <r>
    <s v="Jul"/>
    <x v="29"/>
    <s v="H"/>
    <s v="PHI"/>
    <x v="13"/>
    <n v="25"/>
    <x v="0"/>
    <n v="2"/>
    <n v="1"/>
    <n v="1"/>
    <n v="0"/>
    <m/>
    <m/>
    <m/>
    <m/>
    <m/>
    <m/>
    <n v="1"/>
    <n v="1"/>
    <m/>
    <m/>
    <n v="0"/>
    <n v="0.5"/>
    <n v="0"/>
    <n v="0.5"/>
  </r>
  <r>
    <s v="Jul"/>
    <x v="29"/>
    <s v="H"/>
    <s v="PHI"/>
    <x v="12"/>
    <n v="29"/>
    <x v="1"/>
    <n v="2"/>
    <n v="1"/>
    <m/>
    <n v="0"/>
    <m/>
    <m/>
    <m/>
    <m/>
    <m/>
    <n v="1"/>
    <n v="1"/>
    <m/>
    <m/>
    <m/>
    <n v="0"/>
    <n v="0.5"/>
    <n v="0"/>
    <n v="0.5"/>
  </r>
  <r>
    <s v="Jul"/>
    <x v="29"/>
    <s v="H"/>
    <s v="PHI"/>
    <x v="12"/>
    <n v="29"/>
    <x v="0"/>
    <n v="2"/>
    <n v="2"/>
    <m/>
    <n v="0"/>
    <m/>
    <m/>
    <m/>
    <m/>
    <m/>
    <m/>
    <n v="1"/>
    <m/>
    <m/>
    <m/>
    <n v="0"/>
    <n v="0"/>
    <n v="0"/>
    <n v="0"/>
  </r>
  <r>
    <s v="Jul"/>
    <x v="29"/>
    <s v="H"/>
    <s v="PHI"/>
    <x v="5"/>
    <n v="27"/>
    <x v="1"/>
    <n v="2"/>
    <n v="2"/>
    <m/>
    <n v="0"/>
    <m/>
    <m/>
    <m/>
    <m/>
    <m/>
    <m/>
    <n v="1"/>
    <m/>
    <m/>
    <m/>
    <n v="0"/>
    <n v="0"/>
    <n v="0"/>
    <n v="0"/>
  </r>
  <r>
    <s v="Jul"/>
    <x v="29"/>
    <s v="H"/>
    <s v="PHI"/>
    <x v="5"/>
    <n v="27"/>
    <x v="0"/>
    <n v="2"/>
    <n v="1"/>
    <n v="1"/>
    <n v="0"/>
    <m/>
    <m/>
    <m/>
    <m/>
    <m/>
    <n v="1"/>
    <m/>
    <m/>
    <m/>
    <m/>
    <n v="0"/>
    <n v="0.5"/>
    <n v="0"/>
    <n v="0.5"/>
  </r>
  <r>
    <s v="Jul"/>
    <x v="29"/>
    <s v="H"/>
    <s v="PHI"/>
    <x v="14"/>
    <n v="24"/>
    <x v="1"/>
    <n v="2"/>
    <n v="1"/>
    <n v="1"/>
    <n v="0"/>
    <m/>
    <m/>
    <m/>
    <m/>
    <m/>
    <n v="1"/>
    <n v="1"/>
    <m/>
    <m/>
    <m/>
    <n v="0"/>
    <n v="0.5"/>
    <n v="0"/>
    <n v="0.5"/>
  </r>
  <r>
    <s v="Jul"/>
    <x v="29"/>
    <s v="H"/>
    <s v="PHI"/>
    <x v="14"/>
    <n v="24"/>
    <x v="0"/>
    <n v="2"/>
    <n v="1"/>
    <m/>
    <n v="0"/>
    <m/>
    <m/>
    <m/>
    <m/>
    <n v="1"/>
    <m/>
    <m/>
    <m/>
    <n v="1"/>
    <m/>
    <n v="0"/>
    <n v="0"/>
    <n v="0"/>
    <n v="0"/>
  </r>
  <r>
    <s v="Jul"/>
    <x v="30"/>
    <s v="H"/>
    <s v="PHI"/>
    <x v="0"/>
    <n v="32"/>
    <x v="0"/>
    <n v="1"/>
    <n v="1"/>
    <m/>
    <n v="0"/>
    <m/>
    <m/>
    <m/>
    <m/>
    <m/>
    <m/>
    <n v="1"/>
    <m/>
    <m/>
    <m/>
    <n v="0"/>
    <n v="0"/>
    <n v="0"/>
    <n v="0"/>
  </r>
  <r>
    <s v="Jul"/>
    <x v="30"/>
    <s v="H"/>
    <s v="PHI"/>
    <x v="0"/>
    <n v="32"/>
    <x v="1"/>
    <n v="3"/>
    <n v="3"/>
    <n v="1"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30"/>
    <s v="H"/>
    <s v="PHI"/>
    <x v="1"/>
    <n v="32"/>
    <x v="0"/>
    <n v="1"/>
    <n v="1"/>
    <n v="1"/>
    <n v="1"/>
    <m/>
    <m/>
    <m/>
    <n v="1"/>
    <n v="1"/>
    <m/>
    <m/>
    <m/>
    <m/>
    <m/>
    <n v="1"/>
    <n v="1"/>
    <n v="4"/>
    <n v="5"/>
  </r>
  <r>
    <s v="Jul"/>
    <x v="30"/>
    <s v="H"/>
    <s v="PHI"/>
    <x v="1"/>
    <n v="32"/>
    <x v="1"/>
    <n v="3"/>
    <n v="2"/>
    <n v="1"/>
    <n v="0"/>
    <m/>
    <m/>
    <m/>
    <m/>
    <m/>
    <n v="1"/>
    <n v="2"/>
    <m/>
    <m/>
    <m/>
    <n v="0"/>
    <n v="0.33333333333333331"/>
    <n v="0"/>
    <n v="0.33333333333333331"/>
  </r>
  <r>
    <s v="Jul"/>
    <x v="30"/>
    <s v="H"/>
    <s v="PHI"/>
    <x v="2"/>
    <n v="32"/>
    <x v="0"/>
    <n v="2"/>
    <n v="2"/>
    <n v="1"/>
    <n v="1"/>
    <m/>
    <m/>
    <m/>
    <n v="1"/>
    <n v="1"/>
    <m/>
    <n v="1"/>
    <m/>
    <m/>
    <m/>
    <n v="0.5"/>
    <n v="0.5"/>
    <n v="2"/>
    <n v="2.5"/>
  </r>
  <r>
    <s v="Jul"/>
    <x v="30"/>
    <s v="H"/>
    <s v="PHI"/>
    <x v="2"/>
    <n v="32"/>
    <x v="1"/>
    <n v="2"/>
    <n v="2"/>
    <n v="1"/>
    <n v="2"/>
    <m/>
    <n v="1"/>
    <m/>
    <n v="1"/>
    <n v="3"/>
    <m/>
    <m/>
    <m/>
    <m/>
    <m/>
    <n v="1"/>
    <n v="1"/>
    <n v="3"/>
    <n v="4"/>
  </r>
  <r>
    <s v="Jul"/>
    <x v="30"/>
    <s v="H"/>
    <s v="PHI"/>
    <x v="4"/>
    <n v="28"/>
    <x v="0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4"/>
    <n v="28"/>
    <x v="1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9"/>
    <n v="33"/>
    <x v="1"/>
    <n v="3"/>
    <n v="1"/>
    <m/>
    <n v="0"/>
    <m/>
    <m/>
    <m/>
    <m/>
    <m/>
    <n v="2"/>
    <m/>
    <m/>
    <m/>
    <m/>
    <n v="0"/>
    <n v="0.66666666666666663"/>
    <n v="0"/>
    <n v="0.66666666666666663"/>
  </r>
  <r>
    <s v="Jul"/>
    <x v="30"/>
    <s v="H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Jul"/>
    <x v="30"/>
    <s v="H"/>
    <s v="PHI"/>
    <x v="5"/>
    <n v="27"/>
    <x v="1"/>
    <n v="3"/>
    <n v="3"/>
    <m/>
    <n v="0"/>
    <m/>
    <m/>
    <m/>
    <m/>
    <m/>
    <m/>
    <n v="1"/>
    <m/>
    <m/>
    <m/>
    <n v="0"/>
    <n v="0"/>
    <n v="0"/>
    <n v="0"/>
  </r>
  <r>
    <s v="Jul"/>
    <x v="30"/>
    <s v="H"/>
    <s v="PHI"/>
    <x v="5"/>
    <n v="27"/>
    <x v="0"/>
    <n v="1"/>
    <n v="1"/>
    <m/>
    <n v="0"/>
    <m/>
    <m/>
    <m/>
    <m/>
    <m/>
    <m/>
    <n v="1"/>
    <m/>
    <m/>
    <m/>
    <n v="0"/>
    <n v="0"/>
    <n v="0"/>
    <n v="0"/>
  </r>
  <r>
    <s v="Jul"/>
    <x v="30"/>
    <s v="H"/>
    <s v="PHI"/>
    <x v="3"/>
    <n v="34"/>
    <x v="1"/>
    <n v="2"/>
    <n v="2"/>
    <m/>
    <n v="2"/>
    <n v="1"/>
    <n v="1"/>
    <m/>
    <m/>
    <m/>
    <m/>
    <m/>
    <m/>
    <m/>
    <m/>
    <n v="1"/>
    <n v="1"/>
    <n v="1.5"/>
    <n v="2.5"/>
  </r>
  <r>
    <s v="Jul"/>
    <x v="30"/>
    <s v="H"/>
    <s v="PHI"/>
    <x v="3"/>
    <n v="34"/>
    <x v="0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7"/>
    <n v="32"/>
    <x v="1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7"/>
    <n v="32"/>
    <x v="0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8"/>
    <n v="27"/>
    <x v="1"/>
    <n v="2"/>
    <n v="2"/>
    <m/>
    <n v="0"/>
    <m/>
    <m/>
    <m/>
    <m/>
    <m/>
    <m/>
    <m/>
    <m/>
    <m/>
    <m/>
    <n v="0"/>
    <n v="0"/>
    <n v="0"/>
    <n v="0"/>
  </r>
  <r>
    <s v="Jul"/>
    <x v="30"/>
    <s v="H"/>
    <s v="PHI"/>
    <x v="12"/>
    <n v="29"/>
    <x v="1"/>
    <n v="1"/>
    <n v="1"/>
    <m/>
    <n v="0"/>
    <m/>
    <m/>
    <m/>
    <m/>
    <m/>
    <m/>
    <n v="1"/>
    <m/>
    <m/>
    <m/>
    <n v="0"/>
    <n v="0"/>
    <n v="0"/>
    <n v="0"/>
  </r>
  <r>
    <s v="Jul"/>
    <x v="30"/>
    <s v="H"/>
    <s v="PHI"/>
    <x v="12"/>
    <n v="29"/>
    <x v="0"/>
    <n v="1"/>
    <n v="1"/>
    <m/>
    <n v="0"/>
    <m/>
    <m/>
    <m/>
    <m/>
    <m/>
    <m/>
    <m/>
    <m/>
    <m/>
    <m/>
    <n v="0"/>
    <n v="0"/>
    <n v="0"/>
    <n v="0"/>
  </r>
  <r>
    <s v="Jul"/>
    <x v="31"/>
    <s v="A"/>
    <s v="PHI"/>
    <x v="1"/>
    <n v="32"/>
    <x v="0"/>
    <n v="3"/>
    <n v="3"/>
    <m/>
    <n v="0"/>
    <m/>
    <m/>
    <m/>
    <m/>
    <m/>
    <m/>
    <n v="1"/>
    <m/>
    <m/>
    <m/>
    <n v="0"/>
    <n v="0"/>
    <n v="0"/>
    <n v="0"/>
  </r>
  <r>
    <s v="Jul"/>
    <x v="31"/>
    <s v="A"/>
    <s v="PHI"/>
    <x v="1"/>
    <n v="32"/>
    <x v="1"/>
    <n v="2"/>
    <n v="2"/>
    <m/>
    <n v="0"/>
    <m/>
    <m/>
    <m/>
    <m/>
    <m/>
    <m/>
    <n v="2"/>
    <m/>
    <m/>
    <m/>
    <n v="0"/>
    <n v="0"/>
    <n v="0"/>
    <n v="0"/>
  </r>
  <r>
    <s v="Jul"/>
    <x v="31"/>
    <s v="A"/>
    <s v="PHI"/>
    <x v="0"/>
    <n v="32"/>
    <x v="0"/>
    <n v="3"/>
    <n v="2"/>
    <m/>
    <n v="0"/>
    <m/>
    <m/>
    <m/>
    <m/>
    <m/>
    <n v="1"/>
    <n v="2"/>
    <m/>
    <m/>
    <m/>
    <n v="0"/>
    <n v="0.33333333333333331"/>
    <n v="0"/>
    <n v="0.33333333333333331"/>
  </r>
  <r>
    <s v="Jul"/>
    <x v="31"/>
    <s v="A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Jul"/>
    <x v="31"/>
    <s v="A"/>
    <s v="PHI"/>
    <x v="2"/>
    <n v="32"/>
    <x v="0"/>
    <n v="3"/>
    <n v="2"/>
    <n v="1"/>
    <n v="0"/>
    <m/>
    <m/>
    <m/>
    <m/>
    <m/>
    <n v="1"/>
    <m/>
    <m/>
    <m/>
    <m/>
    <n v="0"/>
    <n v="0.33333333333333331"/>
    <n v="0"/>
    <n v="0.33333333333333331"/>
  </r>
  <r>
    <s v="Jul"/>
    <x v="31"/>
    <s v="A"/>
    <s v="PHI"/>
    <x v="2"/>
    <n v="32"/>
    <x v="1"/>
    <n v="1"/>
    <n v="1"/>
    <n v="1"/>
    <n v="1"/>
    <m/>
    <n v="1"/>
    <m/>
    <m/>
    <m/>
    <m/>
    <m/>
    <m/>
    <m/>
    <m/>
    <n v="1"/>
    <n v="1"/>
    <n v="2"/>
    <n v="3"/>
  </r>
  <r>
    <s v="Jul"/>
    <x v="31"/>
    <s v="A"/>
    <s v="PHI"/>
    <x v="9"/>
    <n v="33"/>
    <x v="0"/>
    <n v="4"/>
    <n v="4"/>
    <m/>
    <n v="0"/>
    <m/>
    <m/>
    <m/>
    <m/>
    <m/>
    <m/>
    <n v="1"/>
    <m/>
    <m/>
    <m/>
    <n v="0"/>
    <n v="0"/>
    <n v="0"/>
    <n v="0"/>
  </r>
  <r>
    <s v="Jul"/>
    <x v="31"/>
    <s v="A"/>
    <s v="PHI"/>
    <x v="3"/>
    <n v="34"/>
    <x v="0"/>
    <n v="4"/>
    <n v="4"/>
    <m/>
    <n v="1"/>
    <m/>
    <n v="1"/>
    <m/>
    <m/>
    <n v="1"/>
    <m/>
    <n v="1"/>
    <m/>
    <m/>
    <m/>
    <n v="0.25"/>
    <n v="0.25"/>
    <n v="0.5"/>
    <n v="0.75"/>
  </r>
  <r>
    <s v="Jul"/>
    <x v="31"/>
    <s v="A"/>
    <s v="PHI"/>
    <x v="8"/>
    <n v="27"/>
    <x v="0"/>
    <n v="4"/>
    <n v="4"/>
    <m/>
    <n v="1"/>
    <n v="1"/>
    <m/>
    <m/>
    <m/>
    <n v="1"/>
    <m/>
    <m/>
    <m/>
    <m/>
    <m/>
    <n v="0.25"/>
    <n v="0.25"/>
    <n v="0.25"/>
    <n v="0.5"/>
  </r>
  <r>
    <s v="Jul"/>
    <x v="31"/>
    <s v="A"/>
    <s v="PHI"/>
    <x v="13"/>
    <n v="25"/>
    <x v="0"/>
    <n v="4"/>
    <n v="4"/>
    <m/>
    <n v="0"/>
    <m/>
    <m/>
    <m/>
    <m/>
    <m/>
    <m/>
    <n v="3"/>
    <m/>
    <m/>
    <m/>
    <n v="0"/>
    <n v="0"/>
    <n v="0"/>
    <n v="0"/>
  </r>
  <r>
    <s v="Jul"/>
    <x v="31"/>
    <s v="A"/>
    <s v="PHI"/>
    <x v="5"/>
    <n v="27"/>
    <x v="0"/>
    <n v="4"/>
    <n v="4"/>
    <m/>
    <n v="1"/>
    <n v="1"/>
    <m/>
    <m/>
    <m/>
    <m/>
    <m/>
    <m/>
    <m/>
    <m/>
    <m/>
    <n v="0.25"/>
    <n v="0.25"/>
    <n v="0.25"/>
    <n v="0.5"/>
  </r>
  <r>
    <s v="Jul"/>
    <x v="31"/>
    <s v="A"/>
    <s v="PHI"/>
    <x v="12"/>
    <n v="29"/>
    <x v="0"/>
    <n v="4"/>
    <n v="4"/>
    <m/>
    <n v="1"/>
    <n v="1"/>
    <m/>
    <m/>
    <m/>
    <m/>
    <m/>
    <n v="1"/>
    <m/>
    <m/>
    <m/>
    <n v="0.25"/>
    <n v="0.25"/>
    <n v="0.25"/>
    <n v="0.5"/>
  </r>
  <r>
    <s v="Jul"/>
    <x v="32"/>
    <s v="A"/>
    <s v="PHI"/>
    <x v="0"/>
    <n v="32"/>
    <x v="0"/>
    <n v="4"/>
    <n v="4"/>
    <m/>
    <n v="0"/>
    <m/>
    <m/>
    <m/>
    <m/>
    <m/>
    <m/>
    <n v="2"/>
    <m/>
    <m/>
    <m/>
    <n v="0"/>
    <n v="0"/>
    <n v="0"/>
    <n v="0"/>
  </r>
  <r>
    <s v="Jul"/>
    <x v="32"/>
    <s v="A"/>
    <s v="PHI"/>
    <x v="0"/>
    <n v="32"/>
    <x v="1"/>
    <n v="1"/>
    <n v="1"/>
    <m/>
    <n v="1"/>
    <m/>
    <n v="1"/>
    <m/>
    <m/>
    <m/>
    <m/>
    <m/>
    <m/>
    <m/>
    <m/>
    <n v="1"/>
    <n v="1"/>
    <n v="2"/>
    <n v="3"/>
  </r>
  <r>
    <s v="Jul"/>
    <x v="32"/>
    <s v="A"/>
    <s v="PHI"/>
    <x v="1"/>
    <n v="32"/>
    <x v="0"/>
    <n v="4"/>
    <n v="3"/>
    <m/>
    <n v="0"/>
    <m/>
    <m/>
    <m/>
    <m/>
    <m/>
    <n v="1"/>
    <n v="1"/>
    <m/>
    <m/>
    <m/>
    <n v="0"/>
    <n v="0.25"/>
    <n v="0"/>
    <n v="0.25"/>
  </r>
  <r>
    <s v="Jul"/>
    <x v="32"/>
    <s v="A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Jul"/>
    <x v="32"/>
    <s v="A"/>
    <s v="PHI"/>
    <x v="2"/>
    <n v="32"/>
    <x v="0"/>
    <n v="4"/>
    <n v="3"/>
    <m/>
    <n v="1"/>
    <m/>
    <n v="1"/>
    <m/>
    <m/>
    <m/>
    <n v="1"/>
    <m/>
    <m/>
    <m/>
    <m/>
    <n v="0.33333333333333331"/>
    <n v="0.5"/>
    <n v="0.66666666666666663"/>
    <n v="1.1666666666666665"/>
  </r>
  <r>
    <s v="Jul"/>
    <x v="32"/>
    <s v="A"/>
    <s v="PHI"/>
    <x v="2"/>
    <n v="32"/>
    <x v="1"/>
    <n v="1"/>
    <n v="0"/>
    <m/>
    <n v="0"/>
    <m/>
    <m/>
    <m/>
    <m/>
    <m/>
    <n v="1"/>
    <m/>
    <m/>
    <m/>
    <m/>
    <n v="0"/>
    <n v="1"/>
    <n v="0"/>
    <n v="1"/>
  </r>
  <r>
    <s v="Jul"/>
    <x v="32"/>
    <s v="A"/>
    <s v="PHI"/>
    <x v="4"/>
    <n v="28"/>
    <x v="0"/>
    <n v="2"/>
    <n v="1"/>
    <n v="1"/>
    <n v="0"/>
    <m/>
    <m/>
    <m/>
    <m/>
    <m/>
    <m/>
    <m/>
    <n v="1"/>
    <m/>
    <m/>
    <n v="0"/>
    <n v="0.5"/>
    <n v="0"/>
    <n v="0.5"/>
  </r>
  <r>
    <s v="Jul"/>
    <x v="32"/>
    <s v="A"/>
    <s v="PHI"/>
    <x v="12"/>
    <n v="29"/>
    <x v="0"/>
    <n v="2"/>
    <n v="2"/>
    <m/>
    <n v="1"/>
    <n v="1"/>
    <m/>
    <m/>
    <m/>
    <n v="2"/>
    <m/>
    <m/>
    <m/>
    <m/>
    <m/>
    <n v="0.5"/>
    <n v="0.5"/>
    <n v="0.5"/>
    <n v="1"/>
  </r>
  <r>
    <s v="Jul"/>
    <x v="32"/>
    <s v="A"/>
    <s v="PHI"/>
    <x v="9"/>
    <n v="33"/>
    <x v="0"/>
    <n v="4"/>
    <n v="4"/>
    <n v="1"/>
    <n v="1"/>
    <n v="1"/>
    <m/>
    <m/>
    <m/>
    <n v="1"/>
    <m/>
    <m/>
    <m/>
    <m/>
    <m/>
    <n v="0.25"/>
    <n v="0.25"/>
    <n v="0.25"/>
    <n v="0.5"/>
  </r>
  <r>
    <s v="Jul"/>
    <x v="32"/>
    <s v="A"/>
    <s v="PHI"/>
    <x v="8"/>
    <n v="27"/>
    <x v="0"/>
    <n v="4"/>
    <n v="4"/>
    <m/>
    <n v="0"/>
    <m/>
    <m/>
    <m/>
    <m/>
    <m/>
    <m/>
    <m/>
    <m/>
    <m/>
    <m/>
    <n v="0"/>
    <n v="0"/>
    <n v="0"/>
    <n v="0"/>
  </r>
  <r>
    <s v="Jul"/>
    <x v="32"/>
    <s v="A"/>
    <s v="PHI"/>
    <x v="3"/>
    <n v="34"/>
    <x v="0"/>
    <n v="4"/>
    <n v="4"/>
    <m/>
    <n v="3"/>
    <n v="2"/>
    <n v="1"/>
    <m/>
    <m/>
    <n v="1"/>
    <m/>
    <m/>
    <m/>
    <m/>
    <m/>
    <n v="0.75"/>
    <n v="0.75"/>
    <n v="1"/>
    <n v="1.75"/>
  </r>
  <r>
    <s v="Jul"/>
    <x v="32"/>
    <s v="A"/>
    <s v="PHI"/>
    <x v="7"/>
    <n v="32"/>
    <x v="0"/>
    <n v="3"/>
    <n v="2"/>
    <n v="1"/>
    <n v="0"/>
    <m/>
    <m/>
    <m/>
    <m/>
    <m/>
    <n v="1"/>
    <m/>
    <m/>
    <m/>
    <m/>
    <n v="0"/>
    <n v="0.33333333333333331"/>
    <n v="0"/>
    <n v="0.33333333333333331"/>
  </r>
  <r>
    <s v="Jul"/>
    <x v="32"/>
    <s v="A"/>
    <s v="PHI"/>
    <x v="13"/>
    <n v="25"/>
    <x v="1"/>
    <n v="1"/>
    <n v="1"/>
    <m/>
    <n v="1"/>
    <n v="1"/>
    <m/>
    <m/>
    <m/>
    <m/>
    <m/>
    <m/>
    <m/>
    <m/>
    <m/>
    <n v="1"/>
    <n v="1"/>
    <n v="1"/>
    <n v="2"/>
  </r>
  <r>
    <s v="Jul"/>
    <x v="32"/>
    <s v="A"/>
    <s v="PHI"/>
    <x v="5"/>
    <n v="27"/>
    <x v="0"/>
    <n v="2"/>
    <n v="2"/>
    <n v="1"/>
    <n v="1"/>
    <n v="1"/>
    <m/>
    <m/>
    <m/>
    <m/>
    <m/>
    <m/>
    <m/>
    <m/>
    <m/>
    <n v="0.5"/>
    <n v="0.5"/>
    <n v="0.5"/>
    <n v="1"/>
  </r>
  <r>
    <s v="Jul"/>
    <x v="32"/>
    <s v="A"/>
    <s v="PHI"/>
    <x v="5"/>
    <n v="27"/>
    <x v="1"/>
    <n v="2"/>
    <n v="2"/>
    <m/>
    <n v="0"/>
    <m/>
    <m/>
    <m/>
    <m/>
    <m/>
    <m/>
    <m/>
    <m/>
    <m/>
    <m/>
    <n v="0"/>
    <n v="0"/>
    <n v="0"/>
    <n v="0"/>
  </r>
  <r>
    <s v="Jul"/>
    <x v="33"/>
    <s v="A"/>
    <s v="PHI"/>
    <x v="0"/>
    <n v="32"/>
    <x v="0"/>
    <n v="4"/>
    <n v="2"/>
    <m/>
    <n v="0"/>
    <m/>
    <m/>
    <m/>
    <m/>
    <m/>
    <n v="2"/>
    <m/>
    <m/>
    <m/>
    <m/>
    <n v="0"/>
    <n v="0.5"/>
    <n v="0"/>
    <n v="0.5"/>
  </r>
  <r>
    <s v="Jul"/>
    <x v="33"/>
    <s v="A"/>
    <s v="PHI"/>
    <x v="1"/>
    <n v="32"/>
    <x v="0"/>
    <n v="3"/>
    <n v="3"/>
    <n v="1"/>
    <n v="1"/>
    <m/>
    <m/>
    <m/>
    <n v="1"/>
    <n v="1"/>
    <m/>
    <n v="1"/>
    <m/>
    <m/>
    <m/>
    <n v="0.33333333333333331"/>
    <n v="0.33333333333333331"/>
    <n v="1.3333333333333333"/>
    <n v="1.6666666666666665"/>
  </r>
  <r>
    <s v="Jul"/>
    <x v="33"/>
    <s v="A"/>
    <s v="PHI"/>
    <x v="1"/>
    <n v="32"/>
    <x v="1"/>
    <n v="1"/>
    <n v="0"/>
    <m/>
    <n v="0"/>
    <m/>
    <m/>
    <m/>
    <m/>
    <m/>
    <n v="1"/>
    <m/>
    <m/>
    <m/>
    <m/>
    <n v="0"/>
    <n v="1"/>
    <n v="0"/>
    <n v="1"/>
  </r>
  <r>
    <s v="Jul"/>
    <x v="33"/>
    <s v="A"/>
    <s v="PHI"/>
    <x v="2"/>
    <n v="32"/>
    <x v="0"/>
    <n v="3"/>
    <n v="3"/>
    <m/>
    <n v="1"/>
    <n v="1"/>
    <m/>
    <m/>
    <m/>
    <m/>
    <m/>
    <n v="2"/>
    <m/>
    <m/>
    <m/>
    <n v="0.33333333333333331"/>
    <n v="0.33333333333333331"/>
    <n v="0.33333333333333331"/>
    <n v="0.66666666666666663"/>
  </r>
  <r>
    <s v="Jul"/>
    <x v="33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Jul"/>
    <x v="33"/>
    <s v="A"/>
    <s v="PHI"/>
    <x v="4"/>
    <n v="28"/>
    <x v="0"/>
    <n v="4"/>
    <n v="4"/>
    <m/>
    <n v="1"/>
    <n v="1"/>
    <m/>
    <m/>
    <m/>
    <m/>
    <m/>
    <n v="1"/>
    <m/>
    <m/>
    <m/>
    <n v="0.25"/>
    <n v="0.25"/>
    <n v="0.25"/>
    <n v="0.5"/>
  </r>
  <r>
    <s v="Jul"/>
    <x v="33"/>
    <s v="A"/>
    <s v="PHI"/>
    <x v="9"/>
    <n v="33"/>
    <x v="0"/>
    <n v="4"/>
    <n v="4"/>
    <n v="1"/>
    <n v="1"/>
    <m/>
    <m/>
    <m/>
    <n v="1"/>
    <n v="1"/>
    <m/>
    <n v="2"/>
    <m/>
    <m/>
    <m/>
    <n v="0.25"/>
    <n v="0.25"/>
    <n v="1"/>
    <n v="1.25"/>
  </r>
  <r>
    <s v="Jul"/>
    <x v="33"/>
    <s v="A"/>
    <s v="PHI"/>
    <x v="7"/>
    <n v="32"/>
    <x v="0"/>
    <n v="4"/>
    <n v="3"/>
    <m/>
    <n v="0"/>
    <m/>
    <m/>
    <m/>
    <m/>
    <m/>
    <n v="1"/>
    <m/>
    <m/>
    <m/>
    <m/>
    <n v="0"/>
    <n v="0.25"/>
    <n v="0"/>
    <n v="0.25"/>
  </r>
  <r>
    <s v="Jul"/>
    <x v="33"/>
    <s v="A"/>
    <s v="PHI"/>
    <x v="3"/>
    <n v="34"/>
    <x v="0"/>
    <n v="2"/>
    <n v="2"/>
    <m/>
    <n v="1"/>
    <n v="1"/>
    <m/>
    <m/>
    <m/>
    <m/>
    <m/>
    <n v="1"/>
    <m/>
    <m/>
    <m/>
    <n v="0.5"/>
    <n v="0.5"/>
    <n v="0.5"/>
    <n v="1"/>
  </r>
  <r>
    <s v="Jul"/>
    <x v="33"/>
    <s v="A"/>
    <s v="PHI"/>
    <x v="3"/>
    <n v="34"/>
    <x v="1"/>
    <n v="1"/>
    <n v="1"/>
    <m/>
    <n v="0"/>
    <m/>
    <m/>
    <m/>
    <m/>
    <m/>
    <m/>
    <n v="1"/>
    <m/>
    <m/>
    <m/>
    <n v="0"/>
    <n v="0"/>
    <n v="0"/>
    <n v="0"/>
  </r>
  <r>
    <s v="Jul"/>
    <x v="33"/>
    <s v="A"/>
    <s v="PHI"/>
    <x v="8"/>
    <n v="27"/>
    <x v="0"/>
    <n v="2"/>
    <n v="2"/>
    <m/>
    <n v="0"/>
    <m/>
    <m/>
    <m/>
    <m/>
    <m/>
    <m/>
    <n v="1"/>
    <m/>
    <m/>
    <m/>
    <n v="0"/>
    <n v="0"/>
    <n v="0"/>
    <n v="0"/>
  </r>
  <r>
    <s v="Jul"/>
    <x v="33"/>
    <s v="A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Jul"/>
    <x v="33"/>
    <s v="A"/>
    <s v="PHI"/>
    <x v="5"/>
    <n v="27"/>
    <x v="0"/>
    <n v="2"/>
    <n v="2"/>
    <m/>
    <n v="0"/>
    <m/>
    <m/>
    <m/>
    <m/>
    <m/>
    <m/>
    <m/>
    <m/>
    <m/>
    <m/>
    <n v="0"/>
    <n v="0"/>
    <n v="0"/>
    <n v="0"/>
  </r>
  <r>
    <s v="Jul"/>
    <x v="33"/>
    <s v="A"/>
    <s v="PHI"/>
    <x v="5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34"/>
    <s v="A"/>
    <s v="PHI"/>
    <x v="0"/>
    <n v="32"/>
    <x v="0"/>
    <n v="3"/>
    <n v="3"/>
    <m/>
    <n v="0"/>
    <m/>
    <m/>
    <m/>
    <m/>
    <m/>
    <m/>
    <n v="1"/>
    <m/>
    <m/>
    <m/>
    <n v="0"/>
    <n v="0"/>
    <n v="0"/>
    <n v="0"/>
  </r>
  <r>
    <s v="Jul"/>
    <x v="34"/>
    <s v="A"/>
    <s v="PHI"/>
    <x v="0"/>
    <n v="32"/>
    <x v="1"/>
    <n v="2"/>
    <n v="2"/>
    <n v="1"/>
    <n v="0"/>
    <m/>
    <m/>
    <m/>
    <m/>
    <n v="1"/>
    <m/>
    <n v="1"/>
    <m/>
    <m/>
    <m/>
    <n v="0"/>
    <n v="0"/>
    <n v="0"/>
    <n v="0"/>
  </r>
  <r>
    <s v="Jul"/>
    <x v="34"/>
    <s v="A"/>
    <s v="PHI"/>
    <x v="12"/>
    <n v="29"/>
    <x v="1"/>
    <n v="1"/>
    <n v="1"/>
    <m/>
    <n v="0"/>
    <m/>
    <m/>
    <m/>
    <m/>
    <n v="1"/>
    <m/>
    <m/>
    <m/>
    <m/>
    <m/>
    <n v="0"/>
    <n v="0"/>
    <n v="0"/>
    <n v="0"/>
  </r>
  <r>
    <s v="Jul"/>
    <x v="34"/>
    <s v="A"/>
    <s v="PHI"/>
    <x v="1"/>
    <n v="32"/>
    <x v="0"/>
    <n v="3"/>
    <n v="3"/>
    <m/>
    <n v="0"/>
    <m/>
    <m/>
    <m/>
    <m/>
    <m/>
    <m/>
    <n v="2"/>
    <m/>
    <m/>
    <m/>
    <n v="0"/>
    <n v="0"/>
    <n v="0"/>
    <n v="0"/>
  </r>
  <r>
    <s v="Jul"/>
    <x v="34"/>
    <s v="A"/>
    <s v="PHI"/>
    <x v="1"/>
    <n v="32"/>
    <x v="1"/>
    <n v="3"/>
    <n v="2"/>
    <n v="1"/>
    <n v="1"/>
    <m/>
    <m/>
    <m/>
    <n v="1"/>
    <n v="3"/>
    <m/>
    <m/>
    <n v="1"/>
    <m/>
    <m/>
    <n v="0.5"/>
    <n v="0.66666666666666663"/>
    <n v="2"/>
    <n v="2.6666666666666665"/>
  </r>
  <r>
    <s v="Jul"/>
    <x v="34"/>
    <s v="A"/>
    <s v="PHI"/>
    <x v="2"/>
    <n v="32"/>
    <x v="0"/>
    <n v="4"/>
    <n v="4"/>
    <n v="3"/>
    <n v="3"/>
    <m/>
    <n v="2"/>
    <m/>
    <n v="1"/>
    <n v="1"/>
    <m/>
    <n v="1"/>
    <m/>
    <m/>
    <m/>
    <n v="0.75"/>
    <n v="0.75"/>
    <n v="2"/>
    <n v="2.75"/>
  </r>
  <r>
    <s v="Jul"/>
    <x v="34"/>
    <s v="A"/>
    <s v="PHI"/>
    <x v="2"/>
    <n v="32"/>
    <x v="1"/>
    <n v="2"/>
    <n v="2"/>
    <m/>
    <n v="1"/>
    <m/>
    <n v="1"/>
    <m/>
    <m/>
    <m/>
    <m/>
    <m/>
    <m/>
    <m/>
    <m/>
    <n v="0.5"/>
    <n v="0.5"/>
    <n v="1"/>
    <n v="1.5"/>
  </r>
  <r>
    <s v="Jul"/>
    <x v="34"/>
    <s v="A"/>
    <s v="PHI"/>
    <x v="4"/>
    <n v="28"/>
    <x v="0"/>
    <n v="3"/>
    <n v="3"/>
    <n v="2"/>
    <n v="2"/>
    <n v="2"/>
    <m/>
    <m/>
    <m/>
    <n v="1"/>
    <m/>
    <m/>
    <m/>
    <m/>
    <m/>
    <n v="0.66666666666666663"/>
    <n v="0.66666666666666663"/>
    <n v="0.66666666666666663"/>
    <n v="1.3333333333333333"/>
  </r>
  <r>
    <s v="Jul"/>
    <x v="34"/>
    <s v="A"/>
    <s v="PHI"/>
    <x v="4"/>
    <n v="28"/>
    <x v="1"/>
    <n v="1"/>
    <n v="0"/>
    <m/>
    <n v="1"/>
    <n v="1"/>
    <m/>
    <m/>
    <m/>
    <m/>
    <n v="1"/>
    <m/>
    <m/>
    <m/>
    <m/>
    <n v="0"/>
    <n v="2"/>
    <n v="0"/>
    <n v="2"/>
  </r>
  <r>
    <s v="Jul"/>
    <x v="34"/>
    <s v="A"/>
    <s v="PHI"/>
    <x v="9"/>
    <n v="33"/>
    <x v="0"/>
    <n v="4"/>
    <n v="4"/>
    <n v="2"/>
    <n v="2"/>
    <n v="2"/>
    <m/>
    <m/>
    <m/>
    <n v="1"/>
    <m/>
    <m/>
    <m/>
    <m/>
    <m/>
    <n v="0.5"/>
    <n v="0.5"/>
    <n v="0.5"/>
    <n v="1"/>
  </r>
  <r>
    <s v="Jul"/>
    <x v="34"/>
    <s v="A"/>
    <s v="PHI"/>
    <x v="13"/>
    <n v="25"/>
    <x v="1"/>
    <n v="1"/>
    <n v="1"/>
    <m/>
    <n v="0"/>
    <m/>
    <m/>
    <m/>
    <m/>
    <m/>
    <m/>
    <n v="1"/>
    <m/>
    <m/>
    <m/>
    <n v="0"/>
    <n v="0"/>
    <n v="0"/>
    <n v="0"/>
  </r>
  <r>
    <s v="Jul"/>
    <x v="34"/>
    <s v="A"/>
    <s v="PHI"/>
    <x v="7"/>
    <n v="32"/>
    <x v="0"/>
    <n v="4"/>
    <n v="3"/>
    <m/>
    <n v="1"/>
    <n v="1"/>
    <m/>
    <m/>
    <m/>
    <n v="1"/>
    <m/>
    <n v="1"/>
    <m/>
    <n v="1"/>
    <m/>
    <n v="0.33333333333333331"/>
    <n v="0.25"/>
    <n v="0.33333333333333331"/>
    <n v="0.58333333333333326"/>
  </r>
  <r>
    <s v="Jul"/>
    <x v="34"/>
    <s v="A"/>
    <s v="PHI"/>
    <x v="14"/>
    <n v="24"/>
    <x v="1"/>
    <n v="1"/>
    <n v="1"/>
    <n v="2"/>
    <n v="1"/>
    <n v="1"/>
    <m/>
    <m/>
    <m/>
    <m/>
    <m/>
    <m/>
    <m/>
    <m/>
    <m/>
    <n v="1"/>
    <n v="1"/>
    <n v="1"/>
    <n v="2"/>
  </r>
  <r>
    <s v="Jul"/>
    <x v="34"/>
    <s v="A"/>
    <s v="PHI"/>
    <x v="3"/>
    <n v="34"/>
    <x v="0"/>
    <n v="4"/>
    <n v="4"/>
    <n v="1"/>
    <n v="2"/>
    <n v="2"/>
    <m/>
    <m/>
    <m/>
    <n v="2"/>
    <m/>
    <n v="1"/>
    <m/>
    <m/>
    <m/>
    <n v="0.5"/>
    <n v="0.5"/>
    <n v="0.5"/>
    <n v="1"/>
  </r>
  <r>
    <s v="Jul"/>
    <x v="34"/>
    <s v="A"/>
    <s v="PHI"/>
    <x v="3"/>
    <n v="34"/>
    <x v="1"/>
    <n v="1"/>
    <n v="1"/>
    <n v="1"/>
    <n v="1"/>
    <m/>
    <n v="1"/>
    <m/>
    <m/>
    <m/>
    <m/>
    <m/>
    <m/>
    <m/>
    <m/>
    <n v="1"/>
    <n v="1"/>
    <n v="2"/>
    <n v="3"/>
  </r>
  <r>
    <s v="Jul"/>
    <x v="34"/>
    <s v="A"/>
    <s v="PHI"/>
    <x v="8"/>
    <n v="27"/>
    <x v="0"/>
    <n v="3"/>
    <n v="2"/>
    <m/>
    <n v="1"/>
    <n v="1"/>
    <m/>
    <m/>
    <m/>
    <n v="1"/>
    <m/>
    <n v="1"/>
    <m/>
    <n v="1"/>
    <m/>
    <n v="0.5"/>
    <n v="0.33333333333333331"/>
    <n v="0.5"/>
    <n v="0.83333333333333326"/>
  </r>
  <r>
    <s v="Jul"/>
    <x v="34"/>
    <s v="A"/>
    <s v="PHI"/>
    <x v="8"/>
    <n v="27"/>
    <x v="1"/>
    <n v="2"/>
    <n v="1"/>
    <m/>
    <n v="0"/>
    <m/>
    <m/>
    <m/>
    <m/>
    <m/>
    <n v="1"/>
    <m/>
    <m/>
    <m/>
    <m/>
    <n v="0"/>
    <n v="0.5"/>
    <n v="0"/>
    <n v="0.5"/>
  </r>
  <r>
    <s v="Jul"/>
    <x v="34"/>
    <s v="A"/>
    <s v="PHI"/>
    <x v="5"/>
    <n v="27"/>
    <x v="0"/>
    <n v="3"/>
    <n v="2"/>
    <m/>
    <n v="1"/>
    <n v="1"/>
    <m/>
    <m/>
    <m/>
    <m/>
    <n v="1"/>
    <m/>
    <m/>
    <m/>
    <m/>
    <n v="0.5"/>
    <n v="0.66666666666666663"/>
    <n v="0.5"/>
    <n v="1.1666666666666665"/>
  </r>
  <r>
    <s v="Jul"/>
    <x v="34"/>
    <s v="A"/>
    <s v="PHI"/>
    <x v="5"/>
    <n v="27"/>
    <x v="1"/>
    <n v="2"/>
    <n v="2"/>
    <m/>
    <n v="1"/>
    <n v="1"/>
    <m/>
    <m/>
    <m/>
    <n v="1"/>
    <m/>
    <m/>
    <m/>
    <m/>
    <m/>
    <n v="0.5"/>
    <n v="0.5"/>
    <n v="0.5"/>
    <n v="1"/>
  </r>
  <r>
    <s v="Jul"/>
    <x v="35"/>
    <s v="A"/>
    <s v="PHI"/>
    <x v="0"/>
    <n v="32"/>
    <x v="1"/>
    <n v="4"/>
    <n v="4"/>
    <m/>
    <n v="1"/>
    <n v="1"/>
    <m/>
    <m/>
    <m/>
    <m/>
    <m/>
    <m/>
    <m/>
    <m/>
    <m/>
    <n v="0.25"/>
    <n v="0.25"/>
    <n v="0.25"/>
    <n v="0.5"/>
  </r>
  <r>
    <s v="Jul"/>
    <x v="35"/>
    <s v="A"/>
    <s v="PHI"/>
    <x v="0"/>
    <n v="32"/>
    <x v="0"/>
    <n v="1"/>
    <n v="1"/>
    <m/>
    <n v="0"/>
    <m/>
    <m/>
    <m/>
    <m/>
    <m/>
    <m/>
    <m/>
    <m/>
    <m/>
    <m/>
    <n v="0"/>
    <n v="0"/>
    <n v="0"/>
    <n v="0"/>
  </r>
  <r>
    <s v="Jul"/>
    <x v="35"/>
    <s v="A"/>
    <s v="PHI"/>
    <x v="1"/>
    <n v="32"/>
    <x v="1"/>
    <n v="4"/>
    <n v="3"/>
    <m/>
    <n v="1"/>
    <m/>
    <n v="1"/>
    <m/>
    <m/>
    <m/>
    <m/>
    <n v="1"/>
    <n v="1"/>
    <m/>
    <m/>
    <n v="0.33333333333333331"/>
    <n v="0.5"/>
    <n v="0.66666666666666663"/>
    <n v="1.1666666666666665"/>
  </r>
  <r>
    <s v="Jul"/>
    <x v="35"/>
    <s v="A"/>
    <s v="PHI"/>
    <x v="1"/>
    <n v="32"/>
    <x v="0"/>
    <n v="1"/>
    <n v="1"/>
    <n v="1"/>
    <n v="1"/>
    <m/>
    <m/>
    <m/>
    <n v="1"/>
    <n v="2"/>
    <m/>
    <m/>
    <m/>
    <m/>
    <m/>
    <n v="1"/>
    <n v="1"/>
    <n v="4"/>
    <n v="5"/>
  </r>
  <r>
    <s v="Jul"/>
    <x v="35"/>
    <s v="A"/>
    <s v="PHI"/>
    <x v="2"/>
    <n v="32"/>
    <x v="1"/>
    <n v="4"/>
    <n v="3"/>
    <m/>
    <n v="0"/>
    <m/>
    <m/>
    <m/>
    <m/>
    <m/>
    <n v="1"/>
    <m/>
    <m/>
    <m/>
    <m/>
    <n v="0"/>
    <n v="0.25"/>
    <n v="0"/>
    <n v="0.25"/>
  </r>
  <r>
    <s v="Jul"/>
    <x v="35"/>
    <s v="A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Jul"/>
    <x v="35"/>
    <s v="A"/>
    <s v="PHI"/>
    <x v="4"/>
    <n v="28"/>
    <x v="1"/>
    <n v="3"/>
    <n v="1"/>
    <m/>
    <n v="0"/>
    <m/>
    <m/>
    <m/>
    <m/>
    <m/>
    <n v="2"/>
    <m/>
    <m/>
    <m/>
    <m/>
    <n v="0"/>
    <n v="0.66666666666666663"/>
    <n v="0"/>
    <n v="0.66666666666666663"/>
  </r>
  <r>
    <s v="Jul"/>
    <x v="35"/>
    <s v="A"/>
    <s v="PHI"/>
    <x v="4"/>
    <n v="28"/>
    <x v="0"/>
    <n v="2"/>
    <n v="2"/>
    <m/>
    <n v="1"/>
    <n v="1"/>
    <m/>
    <m/>
    <m/>
    <m/>
    <m/>
    <m/>
    <m/>
    <m/>
    <m/>
    <n v="0.5"/>
    <n v="0.5"/>
    <n v="0.5"/>
    <n v="1"/>
  </r>
  <r>
    <s v="Jul"/>
    <x v="35"/>
    <s v="A"/>
    <s v="PHI"/>
    <x v="9"/>
    <n v="33"/>
    <x v="1"/>
    <n v="3"/>
    <n v="3"/>
    <m/>
    <n v="2"/>
    <n v="2"/>
    <m/>
    <m/>
    <m/>
    <m/>
    <m/>
    <n v="1"/>
    <m/>
    <m/>
    <m/>
    <n v="0.66666666666666663"/>
    <n v="0.66666666666666663"/>
    <n v="0.66666666666666663"/>
    <n v="1.3333333333333333"/>
  </r>
  <r>
    <s v="Jul"/>
    <x v="35"/>
    <s v="A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Jul"/>
    <x v="35"/>
    <s v="A"/>
    <s v="PHI"/>
    <x v="13"/>
    <n v="25"/>
    <x v="1"/>
    <n v="3"/>
    <n v="3"/>
    <m/>
    <n v="1"/>
    <m/>
    <n v="1"/>
    <m/>
    <m/>
    <m/>
    <m/>
    <n v="2"/>
    <m/>
    <m/>
    <m/>
    <n v="0.33333333333333331"/>
    <n v="0.33333333333333331"/>
    <n v="0.66666666666666663"/>
    <n v="1"/>
  </r>
  <r>
    <s v="Jul"/>
    <x v="35"/>
    <s v="A"/>
    <s v="PHI"/>
    <x v="13"/>
    <n v="25"/>
    <x v="0"/>
    <n v="1"/>
    <n v="1"/>
    <m/>
    <n v="0"/>
    <m/>
    <m/>
    <m/>
    <m/>
    <m/>
    <m/>
    <m/>
    <m/>
    <m/>
    <m/>
    <n v="0"/>
    <n v="0"/>
    <n v="0"/>
    <n v="0"/>
  </r>
  <r>
    <s v="Jul"/>
    <x v="35"/>
    <s v="A"/>
    <s v="PHI"/>
    <x v="12"/>
    <n v="29"/>
    <x v="1"/>
    <n v="2"/>
    <n v="2"/>
    <m/>
    <n v="0"/>
    <m/>
    <m/>
    <m/>
    <m/>
    <m/>
    <m/>
    <n v="1"/>
    <m/>
    <m/>
    <m/>
    <n v="0"/>
    <n v="0"/>
    <n v="0"/>
    <n v="0"/>
  </r>
  <r>
    <s v="Jul"/>
    <x v="35"/>
    <s v="A"/>
    <s v="PHI"/>
    <x v="12"/>
    <n v="29"/>
    <x v="0"/>
    <n v="2"/>
    <n v="2"/>
    <m/>
    <n v="1"/>
    <n v="1"/>
    <m/>
    <m/>
    <m/>
    <m/>
    <m/>
    <m/>
    <m/>
    <m/>
    <m/>
    <n v="0.5"/>
    <n v="0.5"/>
    <n v="0.5"/>
    <n v="1"/>
  </r>
  <r>
    <s v="Jul"/>
    <x v="35"/>
    <s v="A"/>
    <s v="PHI"/>
    <x v="11"/>
    <n v="26"/>
    <x v="1"/>
    <n v="2"/>
    <n v="2"/>
    <m/>
    <n v="0"/>
    <m/>
    <m/>
    <m/>
    <m/>
    <m/>
    <m/>
    <m/>
    <m/>
    <m/>
    <m/>
    <n v="0"/>
    <n v="0"/>
    <n v="0"/>
    <n v="0"/>
  </r>
  <r>
    <s v="Jul"/>
    <x v="35"/>
    <s v="A"/>
    <s v="PHI"/>
    <x v="11"/>
    <n v="26"/>
    <x v="0"/>
    <n v="2"/>
    <n v="2"/>
    <m/>
    <n v="0"/>
    <m/>
    <m/>
    <m/>
    <m/>
    <m/>
    <m/>
    <m/>
    <m/>
    <m/>
    <m/>
    <n v="0"/>
    <n v="0"/>
    <n v="0"/>
    <n v="0"/>
  </r>
  <r>
    <s v="Jul"/>
    <x v="35"/>
    <s v="A"/>
    <s v="PHI"/>
    <x v="14"/>
    <n v="24"/>
    <x v="1"/>
    <n v="2"/>
    <n v="1"/>
    <m/>
    <n v="0"/>
    <m/>
    <m/>
    <m/>
    <m/>
    <m/>
    <n v="1"/>
    <m/>
    <m/>
    <m/>
    <m/>
    <n v="0"/>
    <n v="0.5"/>
    <n v="0"/>
    <n v="0.5"/>
  </r>
  <r>
    <s v="Jul"/>
    <x v="35"/>
    <s v="A"/>
    <s v="PHI"/>
    <x v="5"/>
    <n v="27"/>
    <x v="0"/>
    <n v="1"/>
    <n v="1"/>
    <n v="1"/>
    <n v="1"/>
    <n v="1"/>
    <m/>
    <m/>
    <m/>
    <m/>
    <m/>
    <m/>
    <m/>
    <m/>
    <m/>
    <n v="1"/>
    <n v="1"/>
    <n v="1"/>
    <n v="2"/>
  </r>
  <r>
    <s v="Jul"/>
    <x v="35"/>
    <s v="A"/>
    <s v="PHI"/>
    <x v="5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36"/>
    <s v="A"/>
    <s v="PHI"/>
    <x v="0"/>
    <n v="32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36"/>
    <s v="A"/>
    <s v="PHI"/>
    <x v="0"/>
    <n v="32"/>
    <x v="1"/>
    <n v="1"/>
    <n v="0"/>
    <m/>
    <n v="0"/>
    <m/>
    <m/>
    <m/>
    <m/>
    <m/>
    <m/>
    <m/>
    <m/>
    <n v="1"/>
    <m/>
    <n v="0"/>
    <n v="0"/>
    <n v="0"/>
    <n v="0"/>
  </r>
  <r>
    <s v="Jul"/>
    <x v="36"/>
    <s v="A"/>
    <s v="PHI"/>
    <x v="1"/>
    <n v="32"/>
    <x v="0"/>
    <n v="3"/>
    <n v="3"/>
    <m/>
    <n v="0"/>
    <m/>
    <m/>
    <m/>
    <m/>
    <m/>
    <m/>
    <n v="2"/>
    <m/>
    <m/>
    <m/>
    <n v="0"/>
    <n v="0"/>
    <n v="0"/>
    <n v="0"/>
  </r>
  <r>
    <s v="Jul"/>
    <x v="36"/>
    <s v="A"/>
    <s v="PHI"/>
    <x v="1"/>
    <n v="32"/>
    <x v="1"/>
    <n v="1"/>
    <n v="1"/>
    <m/>
    <n v="1"/>
    <n v="1"/>
    <m/>
    <m/>
    <m/>
    <m/>
    <m/>
    <m/>
    <m/>
    <m/>
    <m/>
    <n v="1"/>
    <n v="1"/>
    <n v="1"/>
    <n v="2"/>
  </r>
  <r>
    <s v="Jul"/>
    <x v="36"/>
    <s v="A"/>
    <s v="PHI"/>
    <x v="2"/>
    <n v="32"/>
    <x v="0"/>
    <n v="3"/>
    <n v="2"/>
    <m/>
    <n v="1"/>
    <n v="1"/>
    <m/>
    <m/>
    <m/>
    <m/>
    <n v="1"/>
    <n v="1"/>
    <m/>
    <m/>
    <m/>
    <n v="0.5"/>
    <n v="0.66666666666666663"/>
    <n v="0.5"/>
    <n v="1.1666666666666665"/>
  </r>
  <r>
    <s v="Jul"/>
    <x v="36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Jul"/>
    <x v="36"/>
    <s v="A"/>
    <s v="PHI"/>
    <x v="4"/>
    <n v="28"/>
    <x v="0"/>
    <n v="3"/>
    <n v="3"/>
    <m/>
    <n v="0"/>
    <m/>
    <m/>
    <m/>
    <m/>
    <m/>
    <m/>
    <m/>
    <m/>
    <m/>
    <m/>
    <n v="0"/>
    <n v="0"/>
    <n v="0"/>
    <n v="0"/>
  </r>
  <r>
    <s v="Jul"/>
    <x v="36"/>
    <s v="A"/>
    <s v="PHI"/>
    <x v="4"/>
    <n v="28"/>
    <x v="1"/>
    <n v="1"/>
    <n v="1"/>
    <m/>
    <n v="0"/>
    <m/>
    <m/>
    <m/>
    <m/>
    <m/>
    <m/>
    <m/>
    <m/>
    <m/>
    <m/>
    <n v="0"/>
    <n v="0"/>
    <n v="0"/>
    <n v="0"/>
  </r>
  <r>
    <s v="Jul"/>
    <x v="36"/>
    <s v="A"/>
    <s v="PHI"/>
    <x v="9"/>
    <n v="33"/>
    <x v="0"/>
    <n v="3"/>
    <n v="3"/>
    <m/>
    <n v="0"/>
    <m/>
    <m/>
    <m/>
    <m/>
    <m/>
    <m/>
    <m/>
    <m/>
    <m/>
    <m/>
    <n v="0"/>
    <n v="0"/>
    <n v="0"/>
    <n v="0"/>
  </r>
  <r>
    <s v="Jul"/>
    <x v="36"/>
    <s v="A"/>
    <s v="PHI"/>
    <x v="9"/>
    <n v="33"/>
    <x v="1"/>
    <n v="1"/>
    <n v="1"/>
    <m/>
    <n v="0"/>
    <m/>
    <m/>
    <m/>
    <m/>
    <m/>
    <m/>
    <m/>
    <m/>
    <m/>
    <m/>
    <n v="0"/>
    <n v="0"/>
    <n v="0"/>
    <n v="0"/>
  </r>
  <r>
    <s v="Jul"/>
    <x v="36"/>
    <s v="A"/>
    <s v="PHI"/>
    <x v="7"/>
    <n v="32"/>
    <x v="0"/>
    <n v="4"/>
    <n v="3"/>
    <m/>
    <n v="1"/>
    <n v="1"/>
    <m/>
    <m/>
    <m/>
    <m/>
    <n v="1"/>
    <n v="1"/>
    <m/>
    <m/>
    <m/>
    <n v="0.33333333333333331"/>
    <n v="0.5"/>
    <n v="0.33333333333333331"/>
    <n v="0.83333333333333326"/>
  </r>
  <r>
    <s v="Jul"/>
    <x v="36"/>
    <s v="A"/>
    <s v="PHI"/>
    <x v="3"/>
    <n v="34"/>
    <x v="0"/>
    <n v="3"/>
    <n v="3"/>
    <m/>
    <n v="0"/>
    <m/>
    <m/>
    <m/>
    <m/>
    <m/>
    <m/>
    <m/>
    <m/>
    <m/>
    <m/>
    <n v="0"/>
    <n v="0"/>
    <n v="0"/>
    <n v="0"/>
  </r>
  <r>
    <s v="Jul"/>
    <x v="36"/>
    <s v="A"/>
    <s v="PHI"/>
    <x v="3"/>
    <n v="34"/>
    <x v="1"/>
    <n v="1"/>
    <n v="1"/>
    <m/>
    <n v="1"/>
    <n v="1"/>
    <m/>
    <m/>
    <m/>
    <m/>
    <m/>
    <m/>
    <m/>
    <m/>
    <m/>
    <n v="1"/>
    <n v="1"/>
    <n v="1"/>
    <n v="2"/>
  </r>
  <r>
    <s v="Jul"/>
    <x v="36"/>
    <s v="A"/>
    <s v="PHI"/>
    <x v="8"/>
    <n v="27"/>
    <x v="0"/>
    <n v="3"/>
    <n v="3"/>
    <n v="1"/>
    <n v="1"/>
    <m/>
    <n v="1"/>
    <m/>
    <m/>
    <m/>
    <m/>
    <m/>
    <m/>
    <m/>
    <m/>
    <n v="0.33333333333333331"/>
    <n v="0.33333333333333331"/>
    <n v="0.66666666666666663"/>
    <n v="1"/>
  </r>
  <r>
    <s v="Jul"/>
    <x v="36"/>
    <s v="A"/>
    <s v="PHI"/>
    <x v="8"/>
    <n v="27"/>
    <x v="1"/>
    <n v="1"/>
    <n v="0"/>
    <m/>
    <n v="0"/>
    <m/>
    <m/>
    <m/>
    <m/>
    <m/>
    <m/>
    <m/>
    <m/>
    <n v="1"/>
    <m/>
    <n v="0"/>
    <n v="0"/>
    <n v="0"/>
    <n v="0"/>
  </r>
  <r>
    <s v="Jul"/>
    <x v="36"/>
    <s v="A"/>
    <s v="PHI"/>
    <x v="5"/>
    <n v="27"/>
    <x v="0"/>
    <n v="2"/>
    <n v="1"/>
    <m/>
    <n v="0"/>
    <m/>
    <m/>
    <m/>
    <m/>
    <m/>
    <n v="1"/>
    <m/>
    <m/>
    <m/>
    <m/>
    <n v="0"/>
    <n v="0.5"/>
    <n v="0"/>
    <n v="0.5"/>
  </r>
  <r>
    <s v="Jul"/>
    <x v="36"/>
    <s v="A"/>
    <s v="PHI"/>
    <x v="5"/>
    <n v="27"/>
    <x v="1"/>
    <n v="1"/>
    <n v="1"/>
    <m/>
    <n v="0"/>
    <m/>
    <m/>
    <m/>
    <m/>
    <m/>
    <m/>
    <m/>
    <m/>
    <m/>
    <m/>
    <n v="0"/>
    <n v="0"/>
    <n v="0"/>
    <n v="0"/>
  </r>
  <r>
    <s v="Jul"/>
    <x v="37"/>
    <s v="H"/>
    <s v="PHI"/>
    <x v="0"/>
    <n v="32"/>
    <x v="0"/>
    <n v="5"/>
    <n v="5"/>
    <m/>
    <n v="1"/>
    <n v="1"/>
    <m/>
    <m/>
    <m/>
    <m/>
    <m/>
    <m/>
    <m/>
    <m/>
    <m/>
    <n v="0.2"/>
    <n v="0.2"/>
    <n v="0.2"/>
    <n v="0.4"/>
  </r>
  <r>
    <s v="Jul"/>
    <x v="37"/>
    <s v="H"/>
    <s v="PHI"/>
    <x v="1"/>
    <n v="32"/>
    <x v="0"/>
    <n v="3"/>
    <n v="2"/>
    <m/>
    <n v="0"/>
    <m/>
    <m/>
    <m/>
    <m/>
    <m/>
    <n v="1"/>
    <n v="2"/>
    <m/>
    <m/>
    <m/>
    <n v="0"/>
    <n v="0.33333333333333331"/>
    <n v="0"/>
    <n v="0.33333333333333331"/>
  </r>
  <r>
    <s v="Jul"/>
    <x v="37"/>
    <s v="H"/>
    <s v="PHI"/>
    <x v="1"/>
    <n v="32"/>
    <x v="1"/>
    <n v="1"/>
    <n v="1"/>
    <m/>
    <n v="1"/>
    <m/>
    <n v="1"/>
    <m/>
    <m/>
    <n v="1"/>
    <m/>
    <m/>
    <m/>
    <m/>
    <m/>
    <n v="1"/>
    <n v="1"/>
    <n v="2"/>
    <n v="3"/>
  </r>
  <r>
    <s v="Jul"/>
    <x v="37"/>
    <s v="H"/>
    <s v="PHI"/>
    <x v="2"/>
    <n v="32"/>
    <x v="0"/>
    <n v="3"/>
    <n v="2"/>
    <m/>
    <n v="0"/>
    <m/>
    <m/>
    <m/>
    <m/>
    <m/>
    <n v="1"/>
    <n v="1"/>
    <m/>
    <m/>
    <m/>
    <n v="0"/>
    <n v="0.33333333333333331"/>
    <n v="0"/>
    <n v="0.33333333333333331"/>
  </r>
  <r>
    <s v="Jul"/>
    <x v="37"/>
    <s v="H"/>
    <s v="PHI"/>
    <x v="2"/>
    <n v="32"/>
    <x v="1"/>
    <n v="1"/>
    <n v="1"/>
    <m/>
    <n v="0"/>
    <m/>
    <m/>
    <m/>
    <m/>
    <m/>
    <m/>
    <n v="1"/>
    <m/>
    <m/>
    <m/>
    <n v="0"/>
    <n v="0"/>
    <n v="0"/>
    <n v="0"/>
  </r>
  <r>
    <s v="Jul"/>
    <x v="37"/>
    <s v="H"/>
    <s v="PHI"/>
    <x v="4"/>
    <n v="28"/>
    <x v="0"/>
    <n v="4"/>
    <n v="4"/>
    <m/>
    <n v="1"/>
    <n v="1"/>
    <m/>
    <m/>
    <m/>
    <m/>
    <m/>
    <n v="1"/>
    <m/>
    <m/>
    <m/>
    <n v="0.25"/>
    <n v="0.25"/>
    <n v="0.25"/>
    <n v="0.5"/>
  </r>
  <r>
    <s v="Jul"/>
    <x v="37"/>
    <s v="H"/>
    <s v="PHI"/>
    <x v="9"/>
    <n v="33"/>
    <x v="0"/>
    <n v="4"/>
    <n v="4"/>
    <m/>
    <n v="1"/>
    <n v="1"/>
    <m/>
    <m/>
    <m/>
    <m/>
    <m/>
    <n v="3"/>
    <m/>
    <m/>
    <m/>
    <n v="0.25"/>
    <n v="0.25"/>
    <n v="0.25"/>
    <n v="0.5"/>
  </r>
  <r>
    <s v="Jul"/>
    <x v="37"/>
    <s v="H"/>
    <s v="PHI"/>
    <x v="7"/>
    <n v="32"/>
    <x v="0"/>
    <n v="4"/>
    <n v="3"/>
    <m/>
    <n v="1"/>
    <n v="1"/>
    <m/>
    <m/>
    <m/>
    <m/>
    <n v="1"/>
    <n v="1"/>
    <m/>
    <m/>
    <m/>
    <n v="0.33333333333333331"/>
    <n v="0.5"/>
    <n v="0.33333333333333331"/>
    <n v="0.83333333333333326"/>
  </r>
  <r>
    <s v="Jul"/>
    <x v="37"/>
    <s v="H"/>
    <s v="PHI"/>
    <x v="3"/>
    <n v="34"/>
    <x v="0"/>
    <n v="4"/>
    <n v="4"/>
    <n v="1"/>
    <n v="1"/>
    <n v="1"/>
    <m/>
    <m/>
    <m/>
    <m/>
    <m/>
    <n v="2"/>
    <m/>
    <m/>
    <m/>
    <n v="0.25"/>
    <n v="0.25"/>
    <n v="0.25"/>
    <n v="0.5"/>
  </r>
  <r>
    <s v="Jul"/>
    <x v="37"/>
    <s v="H"/>
    <s v="PHI"/>
    <x v="8"/>
    <n v="27"/>
    <x v="0"/>
    <n v="4"/>
    <n v="2"/>
    <n v="1"/>
    <n v="1"/>
    <m/>
    <m/>
    <m/>
    <n v="1"/>
    <n v="2"/>
    <n v="2"/>
    <m/>
    <m/>
    <m/>
    <m/>
    <n v="0.5"/>
    <n v="0.75"/>
    <n v="2"/>
    <n v="2.75"/>
  </r>
  <r>
    <s v="Jul"/>
    <x v="37"/>
    <s v="H"/>
    <s v="PHI"/>
    <x v="5"/>
    <n v="27"/>
    <x v="0"/>
    <n v="4"/>
    <n v="3"/>
    <n v="1"/>
    <n v="0"/>
    <m/>
    <m/>
    <m/>
    <m/>
    <m/>
    <n v="1"/>
    <n v="3"/>
    <m/>
    <m/>
    <m/>
    <n v="0"/>
    <n v="0.25"/>
    <n v="0"/>
    <n v="0.25"/>
  </r>
  <r>
    <s v="Jul"/>
    <x v="38"/>
    <s v="H"/>
    <s v="PHI"/>
    <x v="0"/>
    <n v="32"/>
    <x v="1"/>
    <n v="4"/>
    <n v="4"/>
    <m/>
    <n v="2"/>
    <n v="1"/>
    <n v="1"/>
    <m/>
    <m/>
    <m/>
    <m/>
    <m/>
    <m/>
    <m/>
    <m/>
    <n v="0.5"/>
    <n v="0.5"/>
    <n v="0.75"/>
    <n v="1.25"/>
  </r>
  <r>
    <s v="Jul"/>
    <x v="38"/>
    <s v="H"/>
    <s v="PHI"/>
    <x v="1"/>
    <n v="32"/>
    <x v="1"/>
    <n v="4"/>
    <n v="3"/>
    <n v="2"/>
    <n v="1"/>
    <m/>
    <m/>
    <m/>
    <n v="1"/>
    <n v="2"/>
    <n v="1"/>
    <m/>
    <m/>
    <m/>
    <m/>
    <n v="0.33333333333333331"/>
    <n v="0.5"/>
    <n v="1.3333333333333333"/>
    <n v="1.8333333333333333"/>
  </r>
  <r>
    <s v="Jul"/>
    <x v="38"/>
    <s v="H"/>
    <s v="PHI"/>
    <x v="2"/>
    <n v="32"/>
    <x v="1"/>
    <n v="4"/>
    <n v="4"/>
    <m/>
    <n v="0"/>
    <m/>
    <m/>
    <m/>
    <m/>
    <m/>
    <m/>
    <n v="4"/>
    <m/>
    <m/>
    <m/>
    <n v="0"/>
    <n v="0"/>
    <n v="0"/>
    <n v="0"/>
  </r>
  <r>
    <s v="Jul"/>
    <x v="38"/>
    <s v="H"/>
    <s v="PHI"/>
    <x v="4"/>
    <n v="28"/>
    <x v="1"/>
    <n v="4"/>
    <n v="3"/>
    <n v="1"/>
    <n v="1"/>
    <m/>
    <m/>
    <m/>
    <n v="1"/>
    <n v="2"/>
    <n v="1"/>
    <n v="1"/>
    <m/>
    <m/>
    <m/>
    <n v="0.33333333333333331"/>
    <n v="0.5"/>
    <n v="1.3333333333333333"/>
    <n v="1.8333333333333333"/>
  </r>
  <r>
    <s v="Jul"/>
    <x v="38"/>
    <s v="H"/>
    <s v="PHI"/>
    <x v="9"/>
    <n v="33"/>
    <x v="1"/>
    <n v="4"/>
    <n v="4"/>
    <m/>
    <n v="0"/>
    <m/>
    <m/>
    <m/>
    <m/>
    <m/>
    <m/>
    <n v="1"/>
    <m/>
    <m/>
    <m/>
    <n v="0"/>
    <n v="0"/>
    <n v="0"/>
    <n v="0"/>
  </r>
  <r>
    <s v="Jul"/>
    <x v="38"/>
    <s v="H"/>
    <s v="PHI"/>
    <x v="3"/>
    <n v="34"/>
    <x v="1"/>
    <n v="3"/>
    <n v="3"/>
    <m/>
    <n v="0"/>
    <m/>
    <m/>
    <m/>
    <m/>
    <m/>
    <m/>
    <n v="2"/>
    <m/>
    <m/>
    <m/>
    <n v="0"/>
    <n v="0"/>
    <n v="0"/>
    <n v="0"/>
  </r>
  <r>
    <s v="Jul"/>
    <x v="38"/>
    <s v="H"/>
    <s v="PHI"/>
    <x v="13"/>
    <n v="25"/>
    <x v="1"/>
    <n v="2"/>
    <n v="2"/>
    <m/>
    <n v="0"/>
    <m/>
    <m/>
    <m/>
    <m/>
    <m/>
    <m/>
    <n v="1"/>
    <m/>
    <m/>
    <m/>
    <n v="0"/>
    <n v="0"/>
    <n v="0"/>
    <n v="0"/>
  </r>
  <r>
    <s v="Jul"/>
    <x v="38"/>
    <s v="H"/>
    <s v="PHI"/>
    <x v="7"/>
    <n v="32"/>
    <x v="0"/>
    <n v="1"/>
    <n v="1"/>
    <m/>
    <n v="0"/>
    <m/>
    <m/>
    <m/>
    <m/>
    <m/>
    <m/>
    <n v="1"/>
    <m/>
    <m/>
    <m/>
    <n v="0"/>
    <n v="0"/>
    <n v="0"/>
    <n v="0"/>
  </r>
  <r>
    <s v="Jul"/>
    <x v="38"/>
    <s v="H"/>
    <s v="PHI"/>
    <x v="12"/>
    <n v="29"/>
    <x v="1"/>
    <n v="2"/>
    <n v="2"/>
    <n v="1"/>
    <n v="1"/>
    <m/>
    <m/>
    <m/>
    <n v="1"/>
    <n v="1"/>
    <m/>
    <n v="1"/>
    <m/>
    <m/>
    <m/>
    <n v="0.5"/>
    <n v="0.5"/>
    <n v="2"/>
    <n v="2.5"/>
  </r>
  <r>
    <s v="Jul"/>
    <x v="38"/>
    <s v="H"/>
    <s v="PHI"/>
    <x v="12"/>
    <n v="29"/>
    <x v="0"/>
    <n v="1"/>
    <n v="1"/>
    <m/>
    <n v="0"/>
    <m/>
    <m/>
    <m/>
    <m/>
    <m/>
    <m/>
    <m/>
    <m/>
    <m/>
    <m/>
    <n v="0"/>
    <n v="0"/>
    <n v="0"/>
    <n v="0"/>
  </r>
  <r>
    <s v="Jul"/>
    <x v="38"/>
    <s v="H"/>
    <s v="PHI"/>
    <x v="14"/>
    <n v="24"/>
    <x v="1"/>
    <n v="2"/>
    <n v="2"/>
    <m/>
    <n v="0"/>
    <m/>
    <m/>
    <m/>
    <m/>
    <m/>
    <m/>
    <m/>
    <m/>
    <m/>
    <m/>
    <n v="0"/>
    <n v="0"/>
    <n v="0"/>
    <n v="0"/>
  </r>
  <r>
    <s v="Jul"/>
    <x v="38"/>
    <s v="H"/>
    <s v="PHI"/>
    <x v="14"/>
    <n v="24"/>
    <x v="0"/>
    <n v="1"/>
    <n v="1"/>
    <m/>
    <n v="0"/>
    <m/>
    <m/>
    <m/>
    <m/>
    <m/>
    <m/>
    <m/>
    <m/>
    <m/>
    <m/>
    <n v="0"/>
    <n v="0"/>
    <n v="0"/>
    <n v="0"/>
  </r>
  <r>
    <s v="Jul"/>
    <x v="39"/>
    <s v="H"/>
    <s v="PHI"/>
    <x v="0"/>
    <n v="32"/>
    <x v="1"/>
    <n v="3"/>
    <n v="3"/>
    <n v="1"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39"/>
    <s v="H"/>
    <s v="PHI"/>
    <x v="0"/>
    <n v="32"/>
    <x v="0"/>
    <n v="2"/>
    <n v="2"/>
    <m/>
    <n v="1"/>
    <n v="1"/>
    <m/>
    <m/>
    <m/>
    <m/>
    <m/>
    <m/>
    <m/>
    <m/>
    <m/>
    <n v="0.5"/>
    <n v="0.5"/>
    <n v="0.5"/>
    <n v="1"/>
  </r>
  <r>
    <s v="Jul"/>
    <x v="39"/>
    <s v="H"/>
    <s v="PHI"/>
    <x v="1"/>
    <n v="32"/>
    <x v="1"/>
    <n v="4"/>
    <n v="4"/>
    <n v="1"/>
    <n v="2"/>
    <n v="1"/>
    <n v="1"/>
    <m/>
    <m/>
    <n v="2"/>
    <m/>
    <m/>
    <m/>
    <m/>
    <m/>
    <n v="0.5"/>
    <n v="0.5"/>
    <n v="0.75"/>
    <n v="1.25"/>
  </r>
  <r>
    <s v="Jul"/>
    <x v="39"/>
    <s v="H"/>
    <s v="PHI"/>
    <x v="1"/>
    <n v="32"/>
    <x v="0"/>
    <n v="1"/>
    <n v="1"/>
    <m/>
    <n v="0"/>
    <m/>
    <m/>
    <m/>
    <m/>
    <m/>
    <m/>
    <m/>
    <m/>
    <m/>
    <m/>
    <n v="0"/>
    <n v="0"/>
    <n v="0"/>
    <n v="0"/>
  </r>
  <r>
    <s v="Jul"/>
    <x v="39"/>
    <s v="H"/>
    <s v="PHI"/>
    <x v="2"/>
    <n v="32"/>
    <x v="1"/>
    <n v="4"/>
    <n v="4"/>
    <n v="1"/>
    <n v="2"/>
    <n v="2"/>
    <m/>
    <m/>
    <m/>
    <m/>
    <m/>
    <n v="1"/>
    <m/>
    <m/>
    <m/>
    <n v="0.5"/>
    <n v="0.5"/>
    <n v="0.5"/>
    <n v="1"/>
  </r>
  <r>
    <s v="Jul"/>
    <x v="39"/>
    <s v="H"/>
    <s v="PHI"/>
    <x v="2"/>
    <n v="32"/>
    <x v="0"/>
    <n v="1"/>
    <n v="0"/>
    <m/>
    <n v="0"/>
    <m/>
    <m/>
    <m/>
    <m/>
    <m/>
    <n v="1"/>
    <m/>
    <m/>
    <m/>
    <m/>
    <n v="0"/>
    <n v="1"/>
    <n v="0"/>
    <n v="1"/>
  </r>
  <r>
    <s v="Jul"/>
    <x v="39"/>
    <s v="H"/>
    <s v="PHI"/>
    <x v="4"/>
    <n v="28"/>
    <x v="1"/>
    <n v="3"/>
    <n v="2"/>
    <m/>
    <n v="1"/>
    <n v="1"/>
    <m/>
    <m/>
    <m/>
    <n v="1"/>
    <m/>
    <m/>
    <m/>
    <n v="1"/>
    <m/>
    <n v="0.5"/>
    <n v="0.33333333333333331"/>
    <n v="0.5"/>
    <n v="0.83333333333333326"/>
  </r>
  <r>
    <s v="Jul"/>
    <x v="39"/>
    <s v="H"/>
    <s v="PHI"/>
    <x v="4"/>
    <n v="28"/>
    <x v="0"/>
    <n v="2"/>
    <n v="2"/>
    <m/>
    <n v="0"/>
    <m/>
    <m/>
    <m/>
    <m/>
    <m/>
    <m/>
    <n v="1"/>
    <m/>
    <m/>
    <m/>
    <n v="0"/>
    <n v="0"/>
    <n v="0"/>
    <n v="0"/>
  </r>
  <r>
    <s v="Jul"/>
    <x v="39"/>
    <s v="H"/>
    <s v="PHI"/>
    <x v="9"/>
    <n v="33"/>
    <x v="1"/>
    <n v="3"/>
    <n v="3"/>
    <n v="1"/>
    <n v="1"/>
    <m/>
    <m/>
    <m/>
    <n v="1"/>
    <n v="3"/>
    <m/>
    <m/>
    <m/>
    <m/>
    <m/>
    <n v="0.33333333333333331"/>
    <n v="0.33333333333333331"/>
    <n v="1.3333333333333333"/>
    <n v="1.6666666666666665"/>
  </r>
  <r>
    <s v="Jul"/>
    <x v="39"/>
    <s v="H"/>
    <s v="PHI"/>
    <x v="9"/>
    <n v="33"/>
    <x v="0"/>
    <n v="2"/>
    <n v="2"/>
    <m/>
    <n v="0"/>
    <m/>
    <m/>
    <m/>
    <m/>
    <m/>
    <m/>
    <n v="1"/>
    <m/>
    <m/>
    <m/>
    <n v="0"/>
    <n v="0"/>
    <n v="0"/>
    <n v="0"/>
  </r>
  <r>
    <s v="Jul"/>
    <x v="39"/>
    <s v="H"/>
    <s v="PHI"/>
    <x v="3"/>
    <n v="34"/>
    <x v="1"/>
    <n v="2"/>
    <n v="2"/>
    <m/>
    <n v="1"/>
    <m/>
    <n v="1"/>
    <m/>
    <m/>
    <m/>
    <m/>
    <n v="1"/>
    <m/>
    <m/>
    <m/>
    <n v="0.5"/>
    <n v="0.5"/>
    <n v="1"/>
    <n v="1.5"/>
  </r>
  <r>
    <s v="Jul"/>
    <x v="39"/>
    <s v="H"/>
    <s v="PHI"/>
    <x v="3"/>
    <n v="34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39"/>
    <s v="H"/>
    <s v="PHI"/>
    <x v="13"/>
    <n v="25"/>
    <x v="1"/>
    <n v="2"/>
    <n v="2"/>
    <m/>
    <n v="0"/>
    <m/>
    <m/>
    <m/>
    <m/>
    <m/>
    <m/>
    <n v="1"/>
    <m/>
    <m/>
    <m/>
    <n v="0"/>
    <n v="0"/>
    <n v="0"/>
    <n v="0"/>
  </r>
  <r>
    <s v="Jul"/>
    <x v="39"/>
    <s v="H"/>
    <s v="PHI"/>
    <x v="13"/>
    <n v="25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39"/>
    <s v="H"/>
    <s v="PHI"/>
    <x v="12"/>
    <n v="29"/>
    <x v="1"/>
    <n v="2"/>
    <n v="2"/>
    <m/>
    <n v="1"/>
    <m/>
    <n v="1"/>
    <m/>
    <m/>
    <m/>
    <m/>
    <m/>
    <m/>
    <m/>
    <m/>
    <n v="0.5"/>
    <n v="0.5"/>
    <n v="1"/>
    <n v="1.5"/>
  </r>
  <r>
    <s v="Jul"/>
    <x v="39"/>
    <s v="H"/>
    <s v="PHI"/>
    <x v="12"/>
    <n v="29"/>
    <x v="0"/>
    <n v="1"/>
    <n v="0"/>
    <n v="1"/>
    <n v="0"/>
    <m/>
    <m/>
    <m/>
    <m/>
    <m/>
    <n v="1"/>
    <m/>
    <m/>
    <m/>
    <m/>
    <n v="0"/>
    <n v="1"/>
    <n v="0"/>
    <n v="1"/>
  </r>
  <r>
    <s v="Jul"/>
    <x v="39"/>
    <s v="H"/>
    <s v="PHI"/>
    <x v="8"/>
    <n v="27"/>
    <x v="0"/>
    <n v="2"/>
    <n v="2"/>
    <m/>
    <n v="0"/>
    <m/>
    <m/>
    <m/>
    <m/>
    <m/>
    <m/>
    <m/>
    <m/>
    <m/>
    <m/>
    <n v="0"/>
    <n v="0"/>
    <n v="0"/>
    <n v="0"/>
  </r>
  <r>
    <s v="Jul"/>
    <x v="39"/>
    <s v="H"/>
    <s v="PHI"/>
    <x v="14"/>
    <n v="24"/>
    <x v="1"/>
    <n v="2"/>
    <n v="2"/>
    <m/>
    <n v="1"/>
    <n v="1"/>
    <m/>
    <m/>
    <m/>
    <m/>
    <m/>
    <m/>
    <m/>
    <m/>
    <m/>
    <n v="0.5"/>
    <n v="0.5"/>
    <n v="0.5"/>
    <n v="1"/>
  </r>
  <r>
    <s v="Jul"/>
    <x v="39"/>
    <s v="H"/>
    <s v="PHI"/>
    <x v="5"/>
    <n v="27"/>
    <x v="0"/>
    <n v="2"/>
    <n v="2"/>
    <n v="1"/>
    <n v="1"/>
    <n v="1"/>
    <m/>
    <m/>
    <m/>
    <m/>
    <m/>
    <m/>
    <m/>
    <m/>
    <m/>
    <n v="0.5"/>
    <n v="0.5"/>
    <n v="0.5"/>
    <n v="1"/>
  </r>
  <r>
    <s v="Jul"/>
    <x v="40"/>
    <s v="H"/>
    <s v="PHI"/>
    <x v="0"/>
    <n v="32"/>
    <x v="0"/>
    <n v="5"/>
    <n v="4"/>
    <m/>
    <n v="2"/>
    <n v="2"/>
    <m/>
    <m/>
    <m/>
    <m/>
    <n v="1"/>
    <n v="1"/>
    <m/>
    <m/>
    <m/>
    <n v="0.5"/>
    <n v="0.6"/>
    <n v="0.5"/>
    <n v="1.1000000000000001"/>
  </r>
  <r>
    <s v="Jul"/>
    <x v="40"/>
    <s v="H"/>
    <s v="PHI"/>
    <x v="1"/>
    <n v="32"/>
    <x v="0"/>
    <n v="4"/>
    <n v="4"/>
    <n v="1"/>
    <n v="1"/>
    <m/>
    <m/>
    <m/>
    <n v="1"/>
    <n v="1"/>
    <m/>
    <n v="2"/>
    <m/>
    <m/>
    <m/>
    <n v="0.25"/>
    <n v="0.25"/>
    <n v="1"/>
    <n v="1.25"/>
  </r>
  <r>
    <s v="Jul"/>
    <x v="40"/>
    <s v="H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Jul"/>
    <x v="40"/>
    <s v="H"/>
    <s v="PHI"/>
    <x v="2"/>
    <n v="32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40"/>
    <s v="H"/>
    <s v="PHI"/>
    <x v="2"/>
    <n v="32"/>
    <x v="1"/>
    <n v="1"/>
    <n v="1"/>
    <m/>
    <n v="0"/>
    <m/>
    <m/>
    <m/>
    <m/>
    <m/>
    <m/>
    <n v="1"/>
    <m/>
    <m/>
    <m/>
    <n v="0"/>
    <n v="0"/>
    <n v="0"/>
    <n v="0"/>
  </r>
  <r>
    <s v="Jul"/>
    <x v="40"/>
    <s v="H"/>
    <s v="PHI"/>
    <x v="9"/>
    <n v="33"/>
    <x v="0"/>
    <n v="3"/>
    <n v="3"/>
    <m/>
    <n v="0"/>
    <m/>
    <m/>
    <m/>
    <m/>
    <m/>
    <m/>
    <n v="1"/>
    <m/>
    <m/>
    <m/>
    <n v="0"/>
    <n v="0"/>
    <n v="0"/>
    <n v="0"/>
  </r>
  <r>
    <s v="Jul"/>
    <x v="40"/>
    <s v="H"/>
    <s v="PHI"/>
    <x v="9"/>
    <n v="33"/>
    <x v="1"/>
    <n v="1"/>
    <n v="1"/>
    <m/>
    <n v="0"/>
    <m/>
    <m/>
    <m/>
    <m/>
    <m/>
    <m/>
    <m/>
    <m/>
    <m/>
    <m/>
    <n v="0"/>
    <n v="0"/>
    <n v="0"/>
    <n v="0"/>
  </r>
  <r>
    <s v="Jul"/>
    <x v="40"/>
    <s v="H"/>
    <s v="PHI"/>
    <x v="7"/>
    <n v="32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40"/>
    <s v="H"/>
    <s v="PHI"/>
    <x v="7"/>
    <n v="32"/>
    <x v="1"/>
    <n v="1"/>
    <n v="1"/>
    <m/>
    <n v="0"/>
    <m/>
    <m/>
    <m/>
    <m/>
    <m/>
    <m/>
    <m/>
    <m/>
    <m/>
    <m/>
    <n v="0"/>
    <n v="0"/>
    <n v="0"/>
    <n v="0"/>
  </r>
  <r>
    <s v="Jul"/>
    <x v="40"/>
    <s v="H"/>
    <s v="PHI"/>
    <x v="3"/>
    <n v="34"/>
    <x v="0"/>
    <n v="4"/>
    <n v="4"/>
    <n v="2"/>
    <n v="3"/>
    <n v="2"/>
    <n v="1"/>
    <m/>
    <m/>
    <m/>
    <m/>
    <m/>
    <m/>
    <m/>
    <m/>
    <n v="0.75"/>
    <n v="0.75"/>
    <n v="1"/>
    <n v="1.75"/>
  </r>
  <r>
    <s v="Jul"/>
    <x v="40"/>
    <s v="H"/>
    <s v="PHI"/>
    <x v="8"/>
    <n v="27"/>
    <x v="0"/>
    <n v="4"/>
    <n v="4"/>
    <m/>
    <n v="0"/>
    <m/>
    <m/>
    <m/>
    <m/>
    <m/>
    <m/>
    <n v="1"/>
    <m/>
    <m/>
    <m/>
    <n v="0"/>
    <n v="0"/>
    <n v="0"/>
    <n v="0"/>
  </r>
  <r>
    <s v="Jul"/>
    <x v="40"/>
    <s v="H"/>
    <s v="PHI"/>
    <x v="12"/>
    <n v="29"/>
    <x v="0"/>
    <n v="4"/>
    <n v="4"/>
    <n v="1"/>
    <n v="1"/>
    <m/>
    <m/>
    <n v="1"/>
    <m/>
    <n v="1"/>
    <m/>
    <m/>
    <m/>
    <m/>
    <m/>
    <n v="0.25"/>
    <n v="0.25"/>
    <n v="0.75"/>
    <n v="1"/>
  </r>
  <r>
    <s v="Jul"/>
    <x v="40"/>
    <s v="H"/>
    <s v="PHI"/>
    <x v="14"/>
    <n v="24"/>
    <x v="0"/>
    <n v="3"/>
    <n v="3"/>
    <m/>
    <n v="2"/>
    <n v="2"/>
    <m/>
    <m/>
    <m/>
    <m/>
    <m/>
    <n v="1"/>
    <m/>
    <m/>
    <m/>
    <n v="0.66666666666666663"/>
    <n v="0.66666666666666663"/>
    <n v="0.66666666666666663"/>
    <n v="1.3333333333333333"/>
  </r>
  <r>
    <s v="Jul"/>
    <x v="40"/>
    <s v="H"/>
    <s v="PHI"/>
    <x v="5"/>
    <n v="27"/>
    <x v="0"/>
    <n v="1"/>
    <n v="1"/>
    <m/>
    <n v="1"/>
    <n v="1"/>
    <m/>
    <m/>
    <m/>
    <n v="1"/>
    <m/>
    <m/>
    <m/>
    <m/>
    <m/>
    <n v="1"/>
    <n v="1"/>
    <n v="1"/>
    <n v="2"/>
  </r>
  <r>
    <s v="Jul"/>
    <x v="41"/>
    <s v="H"/>
    <s v="PHI"/>
    <x v="0"/>
    <n v="32"/>
    <x v="0"/>
    <n v="3"/>
    <n v="3"/>
    <n v="1"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41"/>
    <s v="H"/>
    <s v="PHI"/>
    <x v="0"/>
    <n v="32"/>
    <x v="1"/>
    <n v="2"/>
    <n v="1"/>
    <m/>
    <n v="0"/>
    <m/>
    <m/>
    <m/>
    <m/>
    <m/>
    <n v="1"/>
    <n v="1"/>
    <m/>
    <m/>
    <m/>
    <n v="0"/>
    <n v="0.5"/>
    <n v="0"/>
    <n v="0.5"/>
  </r>
  <r>
    <s v="Jul"/>
    <x v="41"/>
    <s v="H"/>
    <s v="PHI"/>
    <x v="1"/>
    <n v="32"/>
    <x v="0"/>
    <n v="3"/>
    <n v="3"/>
    <m/>
    <n v="0"/>
    <m/>
    <m/>
    <m/>
    <m/>
    <m/>
    <m/>
    <m/>
    <m/>
    <m/>
    <m/>
    <n v="0"/>
    <n v="0"/>
    <n v="0"/>
    <n v="0"/>
  </r>
  <r>
    <s v="Jul"/>
    <x v="41"/>
    <s v="H"/>
    <s v="PHI"/>
    <x v="1"/>
    <n v="32"/>
    <x v="1"/>
    <n v="1"/>
    <n v="0"/>
    <m/>
    <n v="0"/>
    <m/>
    <m/>
    <m/>
    <m/>
    <m/>
    <n v="1"/>
    <m/>
    <m/>
    <m/>
    <m/>
    <n v="0"/>
    <n v="1"/>
    <n v="0"/>
    <n v="1"/>
  </r>
  <r>
    <s v="Jul"/>
    <x v="41"/>
    <s v="H"/>
    <s v="PHI"/>
    <x v="14"/>
    <n v="24"/>
    <x v="1"/>
    <n v="1"/>
    <n v="1"/>
    <n v="1"/>
    <n v="0"/>
    <m/>
    <m/>
    <m/>
    <m/>
    <m/>
    <m/>
    <m/>
    <m/>
    <m/>
    <m/>
    <n v="0"/>
    <n v="0"/>
    <n v="0"/>
    <n v="0"/>
  </r>
  <r>
    <s v="Jul"/>
    <x v="41"/>
    <s v="H"/>
    <s v="PHI"/>
    <x v="4"/>
    <n v="28"/>
    <x v="0"/>
    <n v="4"/>
    <n v="4"/>
    <n v="1"/>
    <n v="2"/>
    <n v="1"/>
    <m/>
    <n v="1"/>
    <m/>
    <n v="1"/>
    <m/>
    <m/>
    <m/>
    <m/>
    <m/>
    <n v="0.5"/>
    <n v="0.5"/>
    <n v="1"/>
    <n v="1.5"/>
  </r>
  <r>
    <s v="Jul"/>
    <x v="41"/>
    <s v="H"/>
    <s v="PHI"/>
    <x v="9"/>
    <n v="33"/>
    <x v="0"/>
    <n v="4"/>
    <n v="3"/>
    <m/>
    <n v="1"/>
    <n v="1"/>
    <m/>
    <m/>
    <m/>
    <n v="1"/>
    <n v="1"/>
    <n v="1"/>
    <m/>
    <m/>
    <m/>
    <n v="0.33333333333333331"/>
    <n v="0.5"/>
    <n v="0.33333333333333331"/>
    <n v="0.83333333333333326"/>
  </r>
  <r>
    <s v="Jul"/>
    <x v="41"/>
    <s v="H"/>
    <s v="PHI"/>
    <x v="7"/>
    <n v="32"/>
    <x v="0"/>
    <n v="4"/>
    <n v="4"/>
    <n v="1"/>
    <n v="2"/>
    <n v="1"/>
    <m/>
    <m/>
    <n v="1"/>
    <n v="2"/>
    <m/>
    <n v="1"/>
    <m/>
    <m/>
    <m/>
    <n v="0.5"/>
    <n v="0.5"/>
    <n v="1.25"/>
    <n v="1.75"/>
  </r>
  <r>
    <s v="Jul"/>
    <x v="41"/>
    <s v="H"/>
    <s v="PHI"/>
    <x v="13"/>
    <n v="25"/>
    <x v="0"/>
    <n v="4"/>
    <n v="3"/>
    <m/>
    <n v="2"/>
    <n v="2"/>
    <m/>
    <m/>
    <m/>
    <m/>
    <n v="1"/>
    <n v="1"/>
    <m/>
    <m/>
    <m/>
    <n v="0.66666666666666663"/>
    <n v="0.75"/>
    <n v="0.66666666666666663"/>
    <n v="1.4166666666666665"/>
  </r>
  <r>
    <s v="Jul"/>
    <x v="41"/>
    <s v="H"/>
    <s v="PHI"/>
    <x v="8"/>
    <n v="27"/>
    <x v="0"/>
    <n v="3"/>
    <n v="3"/>
    <m/>
    <n v="0"/>
    <m/>
    <m/>
    <m/>
    <m/>
    <m/>
    <m/>
    <m/>
    <m/>
    <m/>
    <m/>
    <n v="0"/>
    <n v="0"/>
    <n v="0"/>
    <n v="0"/>
  </r>
  <r>
    <s v="Jul"/>
    <x v="41"/>
    <s v="H"/>
    <s v="PHI"/>
    <x v="8"/>
    <n v="27"/>
    <x v="1"/>
    <n v="1"/>
    <n v="1"/>
    <m/>
    <n v="1"/>
    <n v="1"/>
    <m/>
    <m/>
    <m/>
    <m/>
    <m/>
    <m/>
    <m/>
    <m/>
    <m/>
    <n v="1"/>
    <n v="1"/>
    <n v="1"/>
    <n v="2"/>
  </r>
  <r>
    <s v="Jul"/>
    <x v="41"/>
    <s v="H"/>
    <s v="PHI"/>
    <x v="11"/>
    <n v="26"/>
    <x v="0"/>
    <n v="3"/>
    <n v="3"/>
    <m/>
    <n v="0"/>
    <m/>
    <m/>
    <m/>
    <m/>
    <m/>
    <m/>
    <n v="1"/>
    <m/>
    <m/>
    <m/>
    <n v="0"/>
    <n v="0"/>
    <n v="0"/>
    <n v="0"/>
  </r>
  <r>
    <s v="Jul"/>
    <x v="41"/>
    <s v="H"/>
    <s v="PHI"/>
    <x v="11"/>
    <n v="26"/>
    <x v="1"/>
    <n v="1"/>
    <n v="0"/>
    <m/>
    <n v="0"/>
    <m/>
    <m/>
    <m/>
    <m/>
    <m/>
    <m/>
    <m/>
    <m/>
    <n v="1"/>
    <m/>
    <n v="0"/>
    <n v="0"/>
    <n v="0"/>
    <n v="0"/>
  </r>
  <r>
    <s v="Jul"/>
    <x v="41"/>
    <s v="H"/>
    <s v="PHI"/>
    <x v="5"/>
    <n v="27"/>
    <x v="0"/>
    <n v="2"/>
    <n v="2"/>
    <n v="1"/>
    <n v="1"/>
    <m/>
    <m/>
    <m/>
    <n v="1"/>
    <n v="1"/>
    <m/>
    <m/>
    <m/>
    <m/>
    <m/>
    <n v="0.5"/>
    <n v="0.5"/>
    <n v="2"/>
    <n v="2.5"/>
  </r>
  <r>
    <s v="Jul"/>
    <x v="41"/>
    <s v="H"/>
    <s v="PHI"/>
    <x v="5"/>
    <n v="27"/>
    <x v="1"/>
    <n v="2"/>
    <n v="2"/>
    <m/>
    <n v="0"/>
    <m/>
    <m/>
    <m/>
    <m/>
    <m/>
    <m/>
    <n v="1"/>
    <m/>
    <m/>
    <m/>
    <n v="0"/>
    <n v="0"/>
    <n v="0"/>
    <n v="0"/>
  </r>
  <r>
    <s v="Aug"/>
    <x v="42"/>
    <s v="H"/>
    <s v="PHI"/>
    <x v="0"/>
    <n v="32"/>
    <x v="0"/>
    <n v="4"/>
    <n v="4"/>
    <m/>
    <n v="0"/>
    <m/>
    <m/>
    <m/>
    <m/>
    <n v="1"/>
    <m/>
    <n v="2"/>
    <m/>
    <m/>
    <m/>
    <n v="0"/>
    <n v="0"/>
    <n v="0"/>
    <n v="0"/>
  </r>
  <r>
    <s v="Aug"/>
    <x v="42"/>
    <s v="H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42"/>
    <s v="H"/>
    <s v="PHI"/>
    <x v="1"/>
    <n v="32"/>
    <x v="0"/>
    <n v="3"/>
    <n v="1"/>
    <m/>
    <n v="0"/>
    <m/>
    <m/>
    <m/>
    <m/>
    <m/>
    <n v="2"/>
    <m/>
    <m/>
    <m/>
    <m/>
    <n v="0"/>
    <n v="0.66666666666666663"/>
    <n v="0"/>
    <n v="0.66666666666666663"/>
  </r>
  <r>
    <s v="Aug"/>
    <x v="42"/>
    <s v="H"/>
    <s v="PHI"/>
    <x v="1"/>
    <n v="32"/>
    <x v="1"/>
    <n v="2"/>
    <n v="2"/>
    <m/>
    <n v="0"/>
    <m/>
    <m/>
    <m/>
    <m/>
    <m/>
    <m/>
    <n v="1"/>
    <m/>
    <m/>
    <m/>
    <n v="0"/>
    <n v="0"/>
    <n v="0"/>
    <n v="0"/>
  </r>
  <r>
    <s v="Aug"/>
    <x v="42"/>
    <s v="H"/>
    <s v="PHI"/>
    <x v="2"/>
    <n v="32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42"/>
    <s v="H"/>
    <s v="PHI"/>
    <x v="2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42"/>
    <s v="H"/>
    <s v="PHI"/>
    <x v="3"/>
    <n v="34"/>
    <x v="0"/>
    <n v="3"/>
    <n v="2"/>
    <m/>
    <n v="0"/>
    <m/>
    <m/>
    <m/>
    <m/>
    <m/>
    <m/>
    <m/>
    <n v="1"/>
    <m/>
    <m/>
    <n v="0"/>
    <n v="0.33333333333333331"/>
    <n v="0"/>
    <n v="0.33333333333333331"/>
  </r>
  <r>
    <s v="Aug"/>
    <x v="42"/>
    <s v="H"/>
    <s v="PHI"/>
    <x v="3"/>
    <n v="34"/>
    <x v="1"/>
    <n v="1"/>
    <n v="1"/>
    <n v="1"/>
    <n v="1"/>
    <m/>
    <m/>
    <m/>
    <n v="1"/>
    <n v="1"/>
    <m/>
    <m/>
    <m/>
    <m/>
    <m/>
    <n v="1"/>
    <n v="1"/>
    <n v="4"/>
    <n v="5"/>
  </r>
  <r>
    <s v="Aug"/>
    <x v="42"/>
    <s v="H"/>
    <s v="PHI"/>
    <x v="4"/>
    <n v="29"/>
    <x v="0"/>
    <n v="4"/>
    <n v="4"/>
    <m/>
    <n v="1"/>
    <n v="1"/>
    <m/>
    <m/>
    <m/>
    <m/>
    <m/>
    <n v="1"/>
    <m/>
    <m/>
    <m/>
    <n v="0.25"/>
    <n v="0.25"/>
    <n v="0.25"/>
    <n v="0.5"/>
  </r>
  <r>
    <s v="Aug"/>
    <x v="42"/>
    <s v="H"/>
    <s v="PHI"/>
    <x v="5"/>
    <n v="27"/>
    <x v="0"/>
    <n v="3"/>
    <n v="3"/>
    <m/>
    <n v="0"/>
    <m/>
    <m/>
    <m/>
    <m/>
    <m/>
    <m/>
    <n v="1"/>
    <m/>
    <m/>
    <m/>
    <n v="0"/>
    <n v="0"/>
    <n v="0"/>
    <n v="0"/>
  </r>
  <r>
    <s v="Aug"/>
    <x v="42"/>
    <s v="H"/>
    <s v="PHI"/>
    <x v="5"/>
    <n v="27"/>
    <x v="1"/>
    <n v="1"/>
    <n v="1"/>
    <m/>
    <n v="0"/>
    <m/>
    <m/>
    <m/>
    <m/>
    <m/>
    <m/>
    <n v="1"/>
    <m/>
    <m/>
    <m/>
    <n v="0"/>
    <n v="0"/>
    <n v="0"/>
    <n v="0"/>
  </r>
  <r>
    <s v="Aug"/>
    <x v="42"/>
    <s v="H"/>
    <s v="PHI"/>
    <x v="9"/>
    <n v="33"/>
    <x v="0"/>
    <n v="3"/>
    <n v="3"/>
    <n v="2"/>
    <n v="3"/>
    <n v="2"/>
    <n v="1"/>
    <m/>
    <m/>
    <m/>
    <m/>
    <m/>
    <m/>
    <m/>
    <m/>
    <n v="1"/>
    <n v="1"/>
    <n v="1.3333333333333333"/>
    <n v="2.333333333333333"/>
  </r>
  <r>
    <s v="Aug"/>
    <x v="42"/>
    <s v="H"/>
    <s v="PHI"/>
    <x v="9"/>
    <n v="33"/>
    <x v="1"/>
    <n v="1"/>
    <n v="1"/>
    <m/>
    <n v="0"/>
    <m/>
    <m/>
    <m/>
    <m/>
    <m/>
    <m/>
    <m/>
    <m/>
    <m/>
    <m/>
    <n v="0"/>
    <n v="0"/>
    <n v="0"/>
    <n v="0"/>
  </r>
  <r>
    <s v="Aug"/>
    <x v="42"/>
    <s v="H"/>
    <s v="PHI"/>
    <x v="7"/>
    <n v="32"/>
    <x v="0"/>
    <n v="3"/>
    <n v="3"/>
    <m/>
    <n v="0"/>
    <m/>
    <m/>
    <m/>
    <m/>
    <m/>
    <m/>
    <m/>
    <m/>
    <m/>
    <m/>
    <n v="0"/>
    <n v="0"/>
    <n v="0"/>
    <n v="0"/>
  </r>
  <r>
    <s v="Aug"/>
    <x v="42"/>
    <s v="H"/>
    <s v="PHI"/>
    <x v="6"/>
    <n v="31"/>
    <x v="1"/>
    <n v="1"/>
    <n v="1"/>
    <m/>
    <n v="0"/>
    <m/>
    <m/>
    <m/>
    <m/>
    <m/>
    <m/>
    <n v="1"/>
    <m/>
    <m/>
    <m/>
    <n v="0"/>
    <n v="0"/>
    <n v="0"/>
    <n v="0"/>
  </r>
  <r>
    <s v="Aug"/>
    <x v="42"/>
    <s v="H"/>
    <s v="PHI"/>
    <x v="8"/>
    <n v="27"/>
    <x v="0"/>
    <n v="3"/>
    <n v="3"/>
    <n v="1"/>
    <n v="2"/>
    <n v="1"/>
    <m/>
    <m/>
    <n v="1"/>
    <n v="2"/>
    <m/>
    <m/>
    <m/>
    <m/>
    <m/>
    <n v="0.66666666666666663"/>
    <n v="0.66666666666666663"/>
    <n v="1.6666666666666667"/>
    <n v="2.3333333333333335"/>
  </r>
  <r>
    <s v="Aug"/>
    <x v="42"/>
    <s v="H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0"/>
    <n v="32"/>
    <x v="1"/>
    <n v="3"/>
    <n v="3"/>
    <n v="1"/>
    <n v="1"/>
    <m/>
    <m/>
    <m/>
    <n v="1"/>
    <n v="1"/>
    <m/>
    <m/>
    <m/>
    <m/>
    <m/>
    <n v="0.33333333333333331"/>
    <n v="0.33333333333333331"/>
    <n v="1.3333333333333333"/>
    <n v="1.6666666666666665"/>
  </r>
  <r>
    <s v="Aug"/>
    <x v="43"/>
    <s v="H"/>
    <s v="PHI"/>
    <x v="0"/>
    <n v="32"/>
    <x v="0"/>
    <n v="1"/>
    <n v="0"/>
    <m/>
    <n v="0"/>
    <m/>
    <m/>
    <m/>
    <m/>
    <m/>
    <n v="1"/>
    <m/>
    <m/>
    <m/>
    <m/>
    <n v="0"/>
    <n v="1"/>
    <n v="0"/>
    <n v="1"/>
  </r>
  <r>
    <s v="Aug"/>
    <x v="43"/>
    <s v="H"/>
    <s v="PHI"/>
    <x v="1"/>
    <n v="32"/>
    <x v="1"/>
    <n v="3"/>
    <n v="3"/>
    <m/>
    <n v="0"/>
    <m/>
    <m/>
    <m/>
    <m/>
    <m/>
    <m/>
    <n v="1"/>
    <m/>
    <m/>
    <m/>
    <n v="0"/>
    <n v="0"/>
    <n v="0"/>
    <n v="0"/>
  </r>
  <r>
    <s v="Aug"/>
    <x v="43"/>
    <s v="H"/>
    <s v="PHI"/>
    <x v="1"/>
    <n v="32"/>
    <x v="0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2"/>
    <n v="32"/>
    <x v="1"/>
    <n v="3"/>
    <n v="3"/>
    <n v="1"/>
    <n v="1"/>
    <n v="1"/>
    <m/>
    <m/>
    <m/>
    <m/>
    <m/>
    <m/>
    <m/>
    <m/>
    <m/>
    <n v="0.33333333333333331"/>
    <n v="0.33333333333333331"/>
    <n v="0.33333333333333331"/>
    <n v="0.66666666666666663"/>
  </r>
  <r>
    <s v="Aug"/>
    <x v="43"/>
    <s v="H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3"/>
    <n v="34"/>
    <x v="1"/>
    <n v="4"/>
    <n v="4"/>
    <n v="1"/>
    <n v="1"/>
    <m/>
    <n v="1"/>
    <m/>
    <m/>
    <n v="1"/>
    <m/>
    <n v="1"/>
    <m/>
    <m/>
    <m/>
    <n v="0.25"/>
    <n v="0.25"/>
    <n v="0.5"/>
    <n v="0.75"/>
  </r>
  <r>
    <s v="Aug"/>
    <x v="43"/>
    <s v="H"/>
    <s v="PHI"/>
    <x v="4"/>
    <n v="29"/>
    <x v="1"/>
    <n v="3"/>
    <n v="2"/>
    <n v="1"/>
    <n v="1"/>
    <m/>
    <n v="1"/>
    <m/>
    <m/>
    <n v="1"/>
    <n v="1"/>
    <m/>
    <m/>
    <m/>
    <m/>
    <n v="0.5"/>
    <n v="0.66666666666666663"/>
    <n v="1"/>
    <n v="1.6666666666666665"/>
  </r>
  <r>
    <s v="Aug"/>
    <x v="43"/>
    <s v="H"/>
    <s v="PHI"/>
    <x v="4"/>
    <n v="29"/>
    <x v="0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9"/>
    <n v="33"/>
    <x v="1"/>
    <n v="3"/>
    <n v="2"/>
    <m/>
    <n v="0"/>
    <m/>
    <m/>
    <m/>
    <m/>
    <m/>
    <n v="1"/>
    <m/>
    <m/>
    <m/>
    <m/>
    <n v="0"/>
    <n v="0.33333333333333331"/>
    <n v="0"/>
    <n v="0.33333333333333331"/>
  </r>
  <r>
    <s v="Aug"/>
    <x v="43"/>
    <s v="H"/>
    <s v="PHI"/>
    <x v="9"/>
    <n v="33"/>
    <x v="0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6"/>
    <n v="31"/>
    <x v="1"/>
    <n v="3"/>
    <n v="3"/>
    <n v="1"/>
    <n v="2"/>
    <n v="1"/>
    <n v="1"/>
    <m/>
    <m/>
    <m/>
    <m/>
    <n v="1"/>
    <m/>
    <m/>
    <m/>
    <n v="0.66666666666666663"/>
    <n v="0.66666666666666663"/>
    <n v="1"/>
    <n v="1.6666666666666665"/>
  </r>
  <r>
    <s v="Aug"/>
    <x v="43"/>
    <s v="H"/>
    <s v="PHI"/>
    <x v="6"/>
    <n v="31"/>
    <x v="0"/>
    <n v="1"/>
    <n v="1"/>
    <m/>
    <n v="1"/>
    <n v="1"/>
    <m/>
    <m/>
    <m/>
    <m/>
    <m/>
    <m/>
    <m/>
    <m/>
    <m/>
    <n v="1"/>
    <n v="1"/>
    <n v="1"/>
    <n v="2"/>
  </r>
  <r>
    <s v="Aug"/>
    <x v="43"/>
    <s v="H"/>
    <s v="PHI"/>
    <x v="12"/>
    <n v="29"/>
    <x v="1"/>
    <n v="2"/>
    <n v="2"/>
    <n v="1"/>
    <n v="1"/>
    <m/>
    <m/>
    <m/>
    <n v="1"/>
    <n v="3"/>
    <m/>
    <m/>
    <m/>
    <m/>
    <m/>
    <n v="0.5"/>
    <n v="0.5"/>
    <n v="2"/>
    <n v="2.5"/>
  </r>
  <r>
    <s v="Aug"/>
    <x v="43"/>
    <s v="H"/>
    <s v="PHI"/>
    <x v="12"/>
    <n v="29"/>
    <x v="0"/>
    <n v="1"/>
    <n v="1"/>
    <m/>
    <n v="0"/>
    <m/>
    <m/>
    <m/>
    <m/>
    <m/>
    <m/>
    <m/>
    <m/>
    <m/>
    <m/>
    <n v="0"/>
    <n v="0"/>
    <n v="0"/>
    <n v="0"/>
  </r>
  <r>
    <s v="Aug"/>
    <x v="43"/>
    <s v="H"/>
    <s v="PHI"/>
    <x v="10"/>
    <n v="30"/>
    <x v="1"/>
    <n v="2"/>
    <n v="2"/>
    <m/>
    <n v="0"/>
    <m/>
    <m/>
    <m/>
    <m/>
    <m/>
    <m/>
    <n v="1"/>
    <m/>
    <m/>
    <m/>
    <n v="0"/>
    <n v="0"/>
    <n v="0"/>
    <n v="0"/>
  </r>
  <r>
    <s v="Aug"/>
    <x v="43"/>
    <s v="H"/>
    <s v="PHI"/>
    <x v="10"/>
    <n v="30"/>
    <x v="0"/>
    <n v="1"/>
    <n v="1"/>
    <m/>
    <n v="0"/>
    <m/>
    <m/>
    <m/>
    <m/>
    <m/>
    <m/>
    <n v="1"/>
    <m/>
    <m/>
    <m/>
    <n v="0"/>
    <n v="0"/>
    <n v="0"/>
    <n v="0"/>
  </r>
  <r>
    <s v="Aug"/>
    <x v="44"/>
    <s v="H"/>
    <s v="PHI"/>
    <x v="0"/>
    <n v="32"/>
    <x v="0"/>
    <n v="4"/>
    <n v="4"/>
    <m/>
    <n v="1"/>
    <n v="1"/>
    <m/>
    <m/>
    <m/>
    <m/>
    <m/>
    <n v="1"/>
    <m/>
    <m/>
    <m/>
    <n v="0.25"/>
    <n v="0.25"/>
    <n v="0.25"/>
    <n v="0.5"/>
  </r>
  <r>
    <s v="Aug"/>
    <x v="44"/>
    <s v="H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4"/>
    <s v="H"/>
    <s v="PHI"/>
    <x v="1"/>
    <n v="32"/>
    <x v="0"/>
    <n v="3"/>
    <n v="1"/>
    <m/>
    <n v="0"/>
    <m/>
    <m/>
    <m/>
    <m/>
    <m/>
    <n v="2"/>
    <m/>
    <m/>
    <m/>
    <m/>
    <n v="0"/>
    <n v="0.66666666666666663"/>
    <n v="0"/>
    <n v="0.66666666666666663"/>
  </r>
  <r>
    <s v="Aug"/>
    <x v="44"/>
    <s v="H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4"/>
    <s v="H"/>
    <s v="PHI"/>
    <x v="2"/>
    <n v="32"/>
    <x v="0"/>
    <n v="3"/>
    <n v="3"/>
    <m/>
    <n v="1"/>
    <m/>
    <n v="1"/>
    <m/>
    <m/>
    <m/>
    <m/>
    <m/>
    <m/>
    <m/>
    <m/>
    <n v="0.33333333333333331"/>
    <n v="0.33333333333333331"/>
    <n v="0.66666666666666663"/>
    <n v="1"/>
  </r>
  <r>
    <s v="Aug"/>
    <x v="44"/>
    <s v="H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4"/>
    <s v="H"/>
    <s v="PHI"/>
    <x v="4"/>
    <n v="29"/>
    <x v="0"/>
    <n v="3"/>
    <n v="3"/>
    <n v="1"/>
    <n v="1"/>
    <n v="1"/>
    <m/>
    <m/>
    <m/>
    <m/>
    <m/>
    <n v="2"/>
    <m/>
    <m/>
    <m/>
    <n v="0.33333333333333331"/>
    <n v="0.33333333333333331"/>
    <n v="0.33333333333333331"/>
    <n v="0.66666666666666663"/>
  </r>
  <r>
    <s v="Aug"/>
    <x v="44"/>
    <s v="H"/>
    <s v="PHI"/>
    <x v="4"/>
    <n v="29"/>
    <x v="1"/>
    <n v="1"/>
    <n v="1"/>
    <m/>
    <n v="0"/>
    <m/>
    <m/>
    <m/>
    <m/>
    <m/>
    <m/>
    <n v="1"/>
    <m/>
    <m/>
    <m/>
    <n v="0"/>
    <n v="0"/>
    <n v="0"/>
    <n v="0"/>
  </r>
  <r>
    <s v="Aug"/>
    <x v="44"/>
    <s v="H"/>
    <s v="PHI"/>
    <x v="9"/>
    <n v="33"/>
    <x v="0"/>
    <n v="2"/>
    <n v="2"/>
    <n v="1"/>
    <n v="2"/>
    <n v="2"/>
    <m/>
    <m/>
    <m/>
    <m/>
    <m/>
    <m/>
    <m/>
    <m/>
    <m/>
    <n v="1"/>
    <n v="1"/>
    <n v="1"/>
    <n v="2"/>
  </r>
  <r>
    <s v="Aug"/>
    <x v="44"/>
    <s v="H"/>
    <s v="PHI"/>
    <x v="9"/>
    <n v="33"/>
    <x v="1"/>
    <n v="2"/>
    <n v="2"/>
    <m/>
    <n v="0"/>
    <m/>
    <m/>
    <m/>
    <m/>
    <m/>
    <m/>
    <n v="1"/>
    <m/>
    <m/>
    <m/>
    <n v="0"/>
    <n v="0"/>
    <n v="0"/>
    <n v="0"/>
  </r>
  <r>
    <s v="Aug"/>
    <x v="44"/>
    <s v="H"/>
    <s v="PHI"/>
    <x v="5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44"/>
    <s v="H"/>
    <s v="PHI"/>
    <x v="5"/>
    <n v="27"/>
    <x v="1"/>
    <n v="2"/>
    <n v="2"/>
    <m/>
    <n v="0"/>
    <m/>
    <m/>
    <m/>
    <m/>
    <m/>
    <m/>
    <n v="2"/>
    <m/>
    <m/>
    <m/>
    <n v="0"/>
    <n v="0"/>
    <n v="0"/>
    <n v="0"/>
  </r>
  <r>
    <s v="Aug"/>
    <x v="44"/>
    <s v="H"/>
    <s v="PHI"/>
    <x v="6"/>
    <n v="31"/>
    <x v="0"/>
    <n v="2"/>
    <n v="1"/>
    <m/>
    <n v="1"/>
    <n v="1"/>
    <m/>
    <m/>
    <m/>
    <m/>
    <n v="1"/>
    <m/>
    <m/>
    <m/>
    <m/>
    <n v="1"/>
    <n v="1"/>
    <n v="1"/>
    <n v="2"/>
  </r>
  <r>
    <s v="Aug"/>
    <x v="44"/>
    <s v="H"/>
    <s v="PHI"/>
    <x v="6"/>
    <n v="31"/>
    <x v="1"/>
    <n v="2"/>
    <n v="1"/>
    <m/>
    <n v="0"/>
    <m/>
    <m/>
    <m/>
    <m/>
    <m/>
    <n v="1"/>
    <n v="1"/>
    <m/>
    <m/>
    <m/>
    <n v="0"/>
    <n v="0.5"/>
    <n v="0"/>
    <n v="0.5"/>
  </r>
  <r>
    <s v="Aug"/>
    <x v="44"/>
    <s v="H"/>
    <s v="PHI"/>
    <x v="8"/>
    <n v="27"/>
    <x v="0"/>
    <n v="2"/>
    <n v="2"/>
    <n v="1"/>
    <n v="0"/>
    <m/>
    <m/>
    <m/>
    <m/>
    <m/>
    <m/>
    <m/>
    <m/>
    <m/>
    <m/>
    <n v="0"/>
    <n v="0"/>
    <n v="0"/>
    <n v="0"/>
  </r>
  <r>
    <s v="Aug"/>
    <x v="44"/>
    <s v="H"/>
    <s v="PHI"/>
    <x v="8"/>
    <n v="27"/>
    <x v="1"/>
    <n v="2"/>
    <n v="2"/>
    <m/>
    <n v="0"/>
    <m/>
    <m/>
    <m/>
    <m/>
    <m/>
    <m/>
    <m/>
    <m/>
    <m/>
    <m/>
    <n v="0"/>
    <n v="0"/>
    <n v="0"/>
    <n v="0"/>
  </r>
  <r>
    <s v="Aug"/>
    <x v="44"/>
    <s v="H"/>
    <s v="PHI"/>
    <x v="11"/>
    <n v="26"/>
    <x v="0"/>
    <n v="3"/>
    <n v="3"/>
    <m/>
    <n v="1"/>
    <m/>
    <n v="1"/>
    <m/>
    <m/>
    <n v="2"/>
    <m/>
    <m/>
    <m/>
    <m/>
    <m/>
    <n v="0.33333333333333331"/>
    <n v="0.33333333333333331"/>
    <n v="0.66666666666666663"/>
    <n v="1"/>
  </r>
  <r>
    <s v="Aug"/>
    <x v="44"/>
    <s v="H"/>
    <s v="PHI"/>
    <x v="11"/>
    <n v="26"/>
    <x v="1"/>
    <n v="1"/>
    <n v="0"/>
    <m/>
    <n v="0"/>
    <m/>
    <m/>
    <m/>
    <m/>
    <n v="1"/>
    <n v="1"/>
    <m/>
    <m/>
    <m/>
    <m/>
    <n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72C78-BF34-493F-A576-33446383857E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446" firstHeaderRow="0" firstDataRow="1" firstDataCol="2"/>
  <pivotFields count="25">
    <pivotField showAll="0"/>
    <pivotField axis="axisRow" numFmtId="14" outline="0" showAll="0" sortType="ascending" defaultSubtotal="0">
      <items count="45">
        <item x="40"/>
        <item x="41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7">
        <item x="6"/>
        <item x="9"/>
        <item x="2"/>
        <item x="13"/>
        <item x="7"/>
        <item m="1" x="15"/>
        <item x="5"/>
        <item x="3"/>
        <item x="1"/>
        <item x="12"/>
        <item x="8"/>
        <item x="0"/>
        <item x="10"/>
        <item m="1" x="16"/>
        <item x="14"/>
        <item x="1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443">
    <i>
      <x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"/>
      <x v="1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4"/>
    </i>
    <i r="1">
      <x v="15"/>
    </i>
    <i r="1">
      <x v="16"/>
    </i>
    <i>
      <x v="2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6"/>
    </i>
    <i>
      <x v="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4"/>
    </i>
    <i r="1">
      <x v="16"/>
    </i>
    <i>
      <x v="4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5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6"/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4"/>
    </i>
    <i r="1">
      <x v="15"/>
    </i>
    <i r="1">
      <x v="16"/>
    </i>
    <i>
      <x v="7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6"/>
    </i>
    <i>
      <x v="8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9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>
      <x v="10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>
      <x v="12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4"/>
    </i>
    <i>
      <x v="13"/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5"/>
    </i>
    <i>
      <x v="14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16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7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9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20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2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22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>
      <x v="23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27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  <x/>
    </i>
    <i r="1">
      <x v="1"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5"/>
    </i>
    <i>
      <x v="29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2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2"/>
    </i>
    <i>
      <x v="33"/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5"/>
    </i>
    <i>
      <x v="34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5"/>
    </i>
    <i>
      <x v="35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7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8"/>
      <x/>
    </i>
    <i r="1">
      <x v="1"/>
    </i>
    <i r="1">
      <x v="2"/>
    </i>
    <i r="1">
      <x v="8"/>
    </i>
    <i r="1">
      <x v="10"/>
    </i>
    <i r="1">
      <x v="11"/>
    </i>
    <i r="1">
      <x v="12"/>
    </i>
    <i r="1">
      <x v="15"/>
    </i>
    <i r="1">
      <x v="16"/>
    </i>
    <i>
      <x v="39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0"/>
      <x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6"/>
    </i>
    <i>
      <x v="41"/>
      <x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2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3"/>
      <x/>
    </i>
    <i r="1">
      <x v="1"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6"/>
    </i>
    <i>
      <x v="44"/>
      <x/>
    </i>
    <i r="1">
      <x v="1"/>
    </i>
    <i r="1">
      <x v="2"/>
    </i>
    <i r="1">
      <x v="6"/>
    </i>
    <i r="1">
      <x v="8"/>
    </i>
    <i r="1">
      <x v="10"/>
    </i>
    <i r="1">
      <x v="11"/>
    </i>
    <i r="1">
      <x v="15"/>
    </i>
    <i r="1">
      <x v="1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formats count="3"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4D291-E73C-4867-BE8E-E4DB7134FFEB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x="6"/>
        <item h="1" x="4"/>
        <item h="1" x="2"/>
        <item h="1" x="13"/>
        <item x="12"/>
        <item h="1" m="1" x="15"/>
        <item h="1" x="5"/>
        <item h="1" x="9"/>
        <item h="1" x="1"/>
        <item x="10"/>
        <item h="1" x="7"/>
        <item h="1" x="0"/>
        <item x="11"/>
        <item h="1" x="14"/>
        <item h="1" x="8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/>
    </i>
    <i>
      <x v="4"/>
    </i>
    <i>
      <x v="9"/>
    </i>
    <i>
      <x v="12"/>
    </i>
    <i t="grand">
      <x/>
    </i>
  </colItems>
  <dataFields count="1">
    <dataField name="Average of 10G_AVG" fld="2" subtotal="average" baseField="0" baseItem="0"/>
  </dataFields>
  <formats count="4">
    <format dxfId="18">
      <pivotArea collapsedLevelsAreSubtotals="1" fieldPosition="0">
        <references count="1">
          <reference field="1" count="0"/>
        </references>
      </pivotArea>
    </format>
    <format dxfId="17">
      <pivotArea grandRow="1" outline="0" collapsedLevelsAreSubtotals="1" fieldPosition="0"/>
    </format>
    <format dxfId="16">
      <pivotArea grandCol="1" outline="0" collapsedLevelsAreSubtotals="1" fieldPosition="0"/>
    </format>
    <format dxfId="15">
      <pivotArea dataOnly="0" labelOnly="1" grandCol="1" outline="0" fieldPosition="0"/>
    </format>
  </formats>
  <chartFormats count="19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015E9-323E-4B52-B87C-09A192C76D2F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T3:Y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x="6"/>
        <item h="1" x="4"/>
        <item h="1" x="2"/>
        <item h="1" x="13"/>
        <item x="12"/>
        <item h="1" m="1" x="15"/>
        <item h="1" x="5"/>
        <item h="1" x="9"/>
        <item h="1" x="1"/>
        <item x="10"/>
        <item h="1" x="7"/>
        <item h="1" x="0"/>
        <item x="11"/>
        <item h="1" x="14"/>
        <item h="1"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/>
    </i>
    <i>
      <x v="4"/>
    </i>
    <i>
      <x v="9"/>
    </i>
    <i>
      <x v="12"/>
    </i>
    <i t="grand">
      <x/>
    </i>
  </colItems>
  <dataFields count="1">
    <dataField name="Average of 15G_AVG" fld="8" subtotal="average" baseField="0" baseItem="0"/>
  </dataFields>
  <formats count="4">
    <format dxfId="22">
      <pivotArea collapsedLevelsAreSubtotals="1" fieldPosition="0">
        <references count="1">
          <reference field="1" count="0"/>
        </references>
      </pivotArea>
    </format>
    <format dxfId="21">
      <pivotArea grandRow="1" outline="0" collapsedLevelsAreSubtotals="1" fieldPosition="0"/>
    </format>
    <format dxfId="20">
      <pivotArea grandCol="1" outline="0" collapsedLevelsAreSubtotals="1" fieldPosition="0"/>
    </format>
    <format dxfId="19">
      <pivotArea dataOnly="0" labelOnly="1" grandCol="1" outline="0" fieldPosition="0"/>
    </format>
  </format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27B75-ADC3-4C29-9108-D8AA8F1BB5BA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35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h="1" x="4"/>
        <item h="1" x="2"/>
        <item x="13"/>
        <item h="1" x="12"/>
        <item h="1" m="1" x="15"/>
        <item h="1" x="5"/>
        <item h="1" x="9"/>
        <item h="1" x="1"/>
        <item h="1" x="10"/>
        <item h="1" x="7"/>
        <item h="1" x="0"/>
        <item h="1" x="11"/>
        <item x="14"/>
        <item x="8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2"/>
    </i>
    <i>
      <x v="33"/>
    </i>
    <i>
      <x v="34"/>
    </i>
    <i>
      <x v="36"/>
    </i>
    <i>
      <x v="38"/>
    </i>
    <i>
      <x v="44"/>
    </i>
    <i t="grand">
      <x/>
    </i>
  </rowItems>
  <colFields count="1">
    <field x="1"/>
  </colFields>
  <colItems count="4">
    <i>
      <x v="3"/>
    </i>
    <i>
      <x v="13"/>
    </i>
    <i>
      <x v="14"/>
    </i>
    <i t="grand">
      <x/>
    </i>
  </colItems>
  <dataFields count="1">
    <dataField name="Average of 10G_AVG" fld="2" subtotal="average" baseField="0" baseItem="0"/>
  </dataFields>
  <formats count="4">
    <format dxfId="14">
      <pivotArea collapsedLevelsAreSubtotals="1" fieldPosition="0">
        <references count="1">
          <reference field="1" count="0"/>
        </references>
      </pivotArea>
    </format>
    <format dxfId="13">
      <pivotArea grandRow="1" outline="0" collapsedLevelsAreSubtotals="1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</formats>
  <chartFormats count="25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A3D17-3F21-4E34-BB76-15EFD7077B1C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292" firstHeaderRow="0" firstDataRow="1" firstDataCol="2" rowPageCount="1" colPageCount="1"/>
  <pivotFields count="25">
    <pivotField showAll="0"/>
    <pivotField axis="axisRow" numFmtId="14" outline="0" showAll="0" sortType="ascending" defaultSubtotal="0">
      <items count="45">
        <item x="40"/>
        <item x="41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7">
        <item x="6"/>
        <item x="9"/>
        <item x="2"/>
        <item x="13"/>
        <item x="7"/>
        <item m="1" x="15"/>
        <item x="5"/>
        <item x="3"/>
        <item x="1"/>
        <item x="12"/>
        <item x="8"/>
        <item x="0"/>
        <item x="10"/>
        <item m="1" x="16"/>
        <item x="14"/>
        <item x="1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axis="axisPage" showAll="0">
      <items count="4">
        <item x="1"/>
        <item x="0"/>
        <item m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289">
    <i>
      <x/>
      <x v="1"/>
    </i>
    <i r="1">
      <x v="2"/>
    </i>
    <i r="1">
      <x v="4"/>
    </i>
    <i r="1">
      <x v="8"/>
    </i>
    <i>
      <x v="1"/>
      <x v="6"/>
    </i>
    <i r="1">
      <x v="8"/>
    </i>
    <i r="1">
      <x v="10"/>
    </i>
    <i r="1">
      <x v="11"/>
    </i>
    <i r="1">
      <x v="14"/>
    </i>
    <i r="1">
      <x v="15"/>
    </i>
    <i>
      <x v="2"/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4"/>
    </i>
    <i r="1">
      <x v="16"/>
    </i>
    <i>
      <x v="3"/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4"/>
    </i>
    <i r="1">
      <x v="16"/>
    </i>
    <i>
      <x v="4"/>
      <x v="2"/>
    </i>
    <i r="1">
      <x v="8"/>
    </i>
    <i>
      <x v="5"/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6"/>
    </i>
    <i>
      <x v="6"/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4"/>
    </i>
    <i r="1">
      <x v="15"/>
    </i>
    <i r="1">
      <x v="16"/>
    </i>
    <i>
      <x v="7"/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6"/>
    </i>
    <i>
      <x v="8"/>
      <x v="2"/>
    </i>
    <i r="1">
      <x v="6"/>
    </i>
    <i r="1">
      <x v="7"/>
    </i>
    <i r="1">
      <x v="8"/>
    </i>
    <i r="1">
      <x v="10"/>
    </i>
    <i>
      <x v="9"/>
      <x v="2"/>
    </i>
    <i r="1">
      <x v="3"/>
    </i>
    <i r="1">
      <x v="6"/>
    </i>
    <i r="1">
      <x v="8"/>
    </i>
    <i r="1">
      <x v="11"/>
    </i>
    <i>
      <x v="10"/>
      <x v="2"/>
    </i>
    <i r="1">
      <x v="8"/>
    </i>
    <i r="1">
      <x v="11"/>
    </i>
    <i>
      <x v="11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>
      <x v="12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4"/>
    </i>
    <i>
      <x v="13"/>
      <x v="1"/>
    </i>
    <i r="1">
      <x v="2"/>
    </i>
    <i r="1">
      <x v="8"/>
    </i>
    <i>
      <x v="14"/>
      <x v="2"/>
    </i>
    <i r="1">
      <x v="8"/>
    </i>
    <i r="1">
      <x v="9"/>
    </i>
    <i r="1">
      <x v="11"/>
    </i>
    <i>
      <x v="15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16"/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17"/>
      <x v="2"/>
    </i>
    <i r="1">
      <x v="8"/>
    </i>
    <i r="1">
      <x v="10"/>
    </i>
    <i r="1">
      <x v="11"/>
    </i>
    <i>
      <x v="19"/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 r="1">
      <x v="14"/>
    </i>
    <i>
      <x v="21"/>
      <x v="2"/>
    </i>
    <i r="1">
      <x v="7"/>
    </i>
    <i r="1">
      <x v="8"/>
    </i>
    <i r="1">
      <x v="10"/>
    </i>
    <i r="1">
      <x v="11"/>
    </i>
    <i>
      <x v="22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4"/>
    </i>
    <i r="1">
      <x v="15"/>
    </i>
    <i>
      <x v="23"/>
      <x/>
    </i>
    <i r="1">
      <x v="3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25"/>
      <x/>
    </i>
    <i r="1">
      <x v="2"/>
    </i>
    <i r="1">
      <x v="6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27"/>
      <x v="2"/>
    </i>
    <i r="1">
      <x v="8"/>
    </i>
    <i r="1">
      <x v="10"/>
    </i>
    <i r="1">
      <x v="11"/>
    </i>
    <i>
      <x v="28"/>
      <x/>
    </i>
    <i r="1">
      <x v="1"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5"/>
    </i>
    <i>
      <x v="29"/>
      <x v="2"/>
    </i>
    <i r="1">
      <x v="3"/>
    </i>
    <i r="1">
      <x v="4"/>
    </i>
    <i r="1">
      <x v="6"/>
    </i>
    <i r="1">
      <x v="8"/>
    </i>
    <i r="1">
      <x v="10"/>
    </i>
    <i r="1">
      <x v="11"/>
    </i>
    <i>
      <x v="30"/>
      <x v="2"/>
    </i>
    <i r="1">
      <x v="8"/>
    </i>
    <i r="1">
      <x v="10"/>
    </i>
    <i r="1">
      <x v="11"/>
    </i>
    <i>
      <x v="31"/>
      <x/>
    </i>
    <i r="1">
      <x v="1"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>
      <x v="32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33"/>
      <x v="1"/>
    </i>
    <i r="1">
      <x v="2"/>
    </i>
    <i r="1">
      <x v="4"/>
    </i>
    <i r="1">
      <x v="8"/>
    </i>
    <i r="1">
      <x v="9"/>
    </i>
    <i r="1">
      <x v="10"/>
    </i>
    <i r="1">
      <x v="11"/>
    </i>
    <i r="1">
      <x v="15"/>
    </i>
    <i>
      <x v="34"/>
      <x v="8"/>
    </i>
    <i>
      <x v="35"/>
      <x/>
    </i>
    <i r="1">
      <x v="1"/>
    </i>
    <i r="1">
      <x v="2"/>
    </i>
    <i r="1">
      <x v="7"/>
    </i>
    <i r="1">
      <x v="8"/>
    </i>
    <i>
      <x v="36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2"/>
    </i>
    <i>
      <x v="37"/>
      <x/>
    </i>
    <i r="1">
      <x v="2"/>
    </i>
    <i r="1">
      <x v="6"/>
    </i>
    <i r="1">
      <x v="7"/>
    </i>
    <i r="1">
      <x v="8"/>
    </i>
    <i r="1">
      <x v="11"/>
    </i>
    <i r="1">
      <x v="12"/>
    </i>
    <i>
      <x v="38"/>
      <x/>
    </i>
    <i r="1">
      <x v="1"/>
    </i>
    <i r="1">
      <x v="2"/>
    </i>
    <i r="1">
      <x v="8"/>
    </i>
    <i r="1">
      <x v="10"/>
    </i>
    <i r="1">
      <x v="11"/>
    </i>
    <i r="1">
      <x v="12"/>
    </i>
    <i r="1">
      <x v="15"/>
    </i>
    <i r="1">
      <x v="16"/>
    </i>
    <i>
      <x v="40"/>
      <x v="8"/>
    </i>
    <i r="1">
      <x v="10"/>
    </i>
    <i r="1">
      <x v="11"/>
    </i>
    <i>
      <x v="41"/>
      <x/>
    </i>
    <i r="1">
      <x v="2"/>
    </i>
    <i r="1">
      <x v="4"/>
    </i>
    <i r="1">
      <x v="6"/>
    </i>
    <i r="1">
      <x v="8"/>
    </i>
    <i r="1">
      <x v="10"/>
    </i>
    <i r="1">
      <x v="11"/>
    </i>
    <i>
      <x v="42"/>
      <x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>
      <x v="43"/>
      <x/>
    </i>
    <i r="1">
      <x v="1"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6"/>
    </i>
    <i>
      <x v="44"/>
      <x/>
    </i>
    <i r="1">
      <x v="1"/>
    </i>
    <i r="1">
      <x v="2"/>
    </i>
    <i r="1">
      <x v="6"/>
    </i>
    <i r="1">
      <x v="8"/>
    </i>
    <i r="1">
      <x v="10"/>
    </i>
    <i r="1">
      <x v="11"/>
    </i>
    <i r="1">
      <x v="15"/>
    </i>
    <i r="1">
      <x v="1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6" item="0" hier="-1"/>
  </pageField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formats count="4">
    <format dxfId="61">
      <pivotArea field="6" type="button" dataOnly="0" labelOnly="1" outline="0" axis="axisPage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4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1"/>
            <x v="42"/>
            <x v="43"/>
            <x v="44"/>
          </reference>
        </references>
      </pivotArea>
    </format>
    <format dxfId="5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41B3F-9BB5-4E3D-B986-5B81611E4045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392" firstHeaderRow="0" firstDataRow="1" firstDataCol="2" rowPageCount="1" colPageCount="1"/>
  <pivotFields count="25">
    <pivotField showAll="0"/>
    <pivotField axis="axisRow" numFmtId="14" outline="0" showAll="0" sortType="ascending" defaultSubtotal="0">
      <items count="45">
        <item x="40"/>
        <item x="41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7">
        <item x="6"/>
        <item x="9"/>
        <item x="2"/>
        <item x="13"/>
        <item x="7"/>
        <item m="1" x="15"/>
        <item x="5"/>
        <item x="3"/>
        <item x="1"/>
        <item x="12"/>
        <item x="8"/>
        <item x="0"/>
        <item x="10"/>
        <item m="1" x="16"/>
        <item x="14"/>
        <item x="1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axis="axisPage" showAll="0">
      <items count="4">
        <item x="1"/>
        <item x="0"/>
        <item m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389">
    <i>
      <x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"/>
      <x v="1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5"/>
    </i>
    <i r="1">
      <x v="16"/>
    </i>
    <i>
      <x v="2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>
      <x v="3"/>
      <x v="4"/>
    </i>
    <i r="1">
      <x v="9"/>
    </i>
    <i r="1">
      <x v="14"/>
    </i>
    <i>
      <x v="4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5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6"/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5"/>
    </i>
    <i r="1">
      <x v="16"/>
    </i>
    <i>
      <x v="7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8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9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>
      <x v="10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6"/>
    </i>
    <i>
      <x v="12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4"/>
    </i>
    <i>
      <x v="13"/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5"/>
    </i>
    <i>
      <x v="14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15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16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7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9"/>
      <x v="1"/>
    </i>
    <i r="1">
      <x v="3"/>
    </i>
    <i r="1">
      <x v="6"/>
    </i>
    <i r="1">
      <x v="7"/>
    </i>
    <i r="1">
      <x v="9"/>
    </i>
    <i r="1">
      <x v="10"/>
    </i>
    <i>
      <x v="20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2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22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>
      <x v="23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>
      <x v="25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27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  <x/>
    </i>
    <i r="1">
      <x v="1"/>
    </i>
    <i r="1">
      <x v="6"/>
    </i>
    <i r="1">
      <x v="9"/>
    </i>
    <i r="1">
      <x v="10"/>
    </i>
    <i r="1">
      <x v="11"/>
    </i>
    <i>
      <x v="32"/>
      <x/>
    </i>
    <i r="1">
      <x v="1"/>
    </i>
    <i r="1">
      <x v="2"/>
    </i>
    <i r="1">
      <x v="6"/>
    </i>
    <i r="1">
      <x v="7"/>
    </i>
    <i r="1">
      <x v="8"/>
    </i>
    <i>
      <x v="33"/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5"/>
    </i>
    <i>
      <x v="34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5"/>
    </i>
    <i>
      <x v="35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  <x/>
    </i>
    <i r="1">
      <x v="1"/>
    </i>
    <i r="1">
      <x v="6"/>
    </i>
    <i r="1">
      <x v="7"/>
    </i>
    <i r="1">
      <x v="9"/>
    </i>
    <i r="1">
      <x v="10"/>
    </i>
    <i>
      <x v="37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8"/>
      <x/>
    </i>
    <i r="1">
      <x v="1"/>
    </i>
    <i r="1">
      <x v="10"/>
    </i>
    <i r="1">
      <x v="11"/>
    </i>
    <i r="1">
      <x v="12"/>
    </i>
    <i r="1">
      <x v="15"/>
    </i>
    <i>
      <x v="39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0"/>
      <x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6"/>
    </i>
    <i>
      <x v="41"/>
      <x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2"/>
      <x v="1"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6"/>
    </i>
    <i>
      <x v="43"/>
      <x/>
    </i>
    <i r="1">
      <x v="1"/>
    </i>
    <i r="1">
      <x v="2"/>
    </i>
    <i r="1">
      <x v="8"/>
    </i>
    <i r="1">
      <x v="9"/>
    </i>
    <i r="1">
      <x v="11"/>
    </i>
    <i r="1">
      <x v="12"/>
    </i>
    <i r="1">
      <x v="16"/>
    </i>
    <i>
      <x v="44"/>
      <x/>
    </i>
    <i r="1">
      <x v="1"/>
    </i>
    <i r="1">
      <x v="2"/>
    </i>
    <i r="1">
      <x v="6"/>
    </i>
    <i r="1">
      <x v="8"/>
    </i>
    <i r="1">
      <x v="10"/>
    </i>
    <i r="1">
      <x v="11"/>
    </i>
    <i r="1">
      <x v="15"/>
    </i>
    <i r="1">
      <x v="1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6" item="1" hier="-1"/>
  </pageField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formats count="4">
    <format dxfId="57">
      <pivotArea field="6" type="button" dataOnly="0" labelOnly="1" outline="0" axis="axisPage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4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A6A3E-AD41-4763-845C-1951C1AD8C17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H3:AM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h="1" x="4"/>
        <item x="2"/>
        <item h="1" x="13"/>
        <item h="1" x="12"/>
        <item h="1" m="1" x="15"/>
        <item h="1" x="5"/>
        <item x="9"/>
        <item h="1" x="14"/>
        <item x="1"/>
        <item h="1" x="10"/>
        <item h="1" x="7"/>
        <item x="0"/>
        <item h="1" x="11"/>
        <item h="1"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2"/>
    </i>
    <i>
      <x v="7"/>
    </i>
    <i>
      <x v="9"/>
    </i>
    <i>
      <x v="12"/>
    </i>
    <i t="grand">
      <x/>
    </i>
  </colItems>
  <dataFields count="1">
    <dataField name="Average of 20G_AVG" fld="14" subtotal="average" baseField="0" baseItem="5"/>
  </dataFields>
  <formats count="1">
    <format dxfId="29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6AC5A-F5C7-445D-9A51-DB0F563DAC28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X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h="1" x="4"/>
        <item x="2"/>
        <item h="1" x="13"/>
        <item h="1" x="12"/>
        <item h="1" m="1" x="15"/>
        <item h="1" x="5"/>
        <item x="9"/>
        <item h="1" x="14"/>
        <item x="1"/>
        <item h="1" x="10"/>
        <item h="1" x="7"/>
        <item x="0"/>
        <item h="1" x="11"/>
        <item h="1"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2"/>
    </i>
    <i>
      <x v="7"/>
    </i>
    <i>
      <x v="9"/>
    </i>
    <i>
      <x v="12"/>
    </i>
    <i t="grand">
      <x/>
    </i>
  </colItems>
  <dataFields count="1">
    <dataField name="Average of 15G_AVG" fld="8" subtotal="average" baseField="0" baseItem="0" numFmtId="164"/>
  </dataFields>
  <formats count="1">
    <format dxfId="3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7F773-78E2-4310-822D-92A91FBBD8FB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h="1" x="4"/>
        <item x="2"/>
        <item h="1" x="13"/>
        <item h="1" x="12"/>
        <item h="1" m="1" x="15"/>
        <item h="1" x="5"/>
        <item x="9"/>
        <item x="1"/>
        <item h="1" x="10"/>
        <item h="1" x="7"/>
        <item x="0"/>
        <item h="1" x="11"/>
        <item h="1" x="14"/>
        <item h="1" x="8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2"/>
    </i>
    <i>
      <x v="7"/>
    </i>
    <i>
      <x v="8"/>
    </i>
    <i>
      <x v="11"/>
    </i>
    <i t="grand">
      <x/>
    </i>
  </colItems>
  <dataFields count="1">
    <dataField name="Average of 10G_AVG" fld="2" subtotal="average" baseField="0" baseItem="0"/>
  </dataFields>
  <formats count="4">
    <format dxfId="34">
      <pivotArea collapsedLevelsAreSubtotals="1" fieldPosition="0">
        <references count="1">
          <reference field="1" count="0"/>
        </references>
      </pivotArea>
    </format>
    <format dxfId="33">
      <pivotArea grandRow="1" outline="0" collapsedLevelsAreSubtotals="1" fieldPosition="0"/>
    </format>
    <format dxfId="32">
      <pivotArea grandCol="1" outline="0" collapsedLevelsAreSubtotals="1" fieldPosition="0"/>
    </format>
    <format dxfId="31">
      <pivotArea dataOnly="0" labelOnly="1" grandCol="1" outline="0" fieldPosition="0"/>
    </format>
  </formats>
  <chartFormats count="4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A837-0076-4143-B72C-4E8F5FF71925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3:Y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x="4"/>
        <item h="1" x="2"/>
        <item h="1" x="13"/>
        <item h="1" x="12"/>
        <item h="1" m="1" x="15"/>
        <item x="5"/>
        <item h="1" x="9"/>
        <item h="1" x="14"/>
        <item h="1" x="1"/>
        <item h="1" x="10"/>
        <item x="7"/>
        <item h="1" x="0"/>
        <item h="1" x="11"/>
        <item h="1"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1"/>
    </i>
    <i>
      <x v="6"/>
    </i>
    <i>
      <x v="11"/>
    </i>
    <i>
      <x v="15"/>
    </i>
    <i t="grand">
      <x/>
    </i>
  </colItems>
  <dataFields count="1">
    <dataField name="Average of 15G_AVG" fld="8" subtotal="average" baseField="0" baseItem="0" numFmtId="164"/>
  </dataFields>
  <formats count="1">
    <format dxfId="2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2FC21-6F88-4D4D-906E-1F0EBEDD3C20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x="4"/>
        <item h="1" x="2"/>
        <item h="1" x="13"/>
        <item h="1" x="12"/>
        <item h="1" m="1" x="15"/>
        <item x="5"/>
        <item h="1" x="9"/>
        <item h="1" x="1"/>
        <item h="1" x="10"/>
        <item x="7"/>
        <item h="1" x="0"/>
        <item h="1" x="11"/>
        <item h="1" x="14"/>
        <item h="1" x="8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1"/>
    </i>
    <i>
      <x v="6"/>
    </i>
    <i>
      <x v="10"/>
    </i>
    <i>
      <x v="15"/>
    </i>
    <i t="grand">
      <x/>
    </i>
  </colItems>
  <dataFields count="1">
    <dataField name="Average of 10G_AVG" fld="2" subtotal="average" baseField="0" baseItem="0"/>
  </dataFields>
  <formats count="4">
    <format dxfId="27">
      <pivotArea collapsedLevelsAreSubtotals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5">
      <pivotArea grandCol="1" outline="0" collapsedLevelsAreSubtotals="1" fieldPosition="0"/>
    </format>
    <format dxfId="24">
      <pivotArea dataOnly="0" labelOnly="1" grandCol="1" outline="0" fieldPosition="0"/>
    </format>
  </formats>
  <chartFormats count="12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5A890-2BEE-4AE3-8FD0-8644A39F8F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K3:AP50" firstHeaderRow="1" firstDataRow="2" firstDataCol="1"/>
  <pivotFields count="20">
    <pivotField axis="axisRow" numFmtId="14" showAll="0" sortType="ascending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7">
        <item h="1" x="6"/>
        <item x="4"/>
        <item h="1" x="2"/>
        <item h="1" x="13"/>
        <item h="1" x="12"/>
        <item h="1" m="1" x="15"/>
        <item x="5"/>
        <item h="1" x="9"/>
        <item h="1" x="14"/>
        <item h="1" x="1"/>
        <item h="1" x="10"/>
        <item x="7"/>
        <item h="1" x="0"/>
        <item h="1" x="11"/>
        <item h="1"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5">
    <i>
      <x v="1"/>
    </i>
    <i>
      <x v="6"/>
    </i>
    <i>
      <x v="11"/>
    </i>
    <i>
      <x v="15"/>
    </i>
    <i t="grand">
      <x/>
    </i>
  </colItems>
  <dataFields count="1">
    <dataField name="Average of 20G_AVG" fld="14" subtotal="average" baseField="0" baseItem="0"/>
  </dataFields>
  <formats count="1">
    <format dxfId="28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6966B-480F-4B09-9FA9-5896760F976B}" name="gamedata" displayName="gamedata" ref="A1:Y677" totalsRowShown="0" headerRowDxfId="72">
  <autoFilter ref="A1:Y677" xr:uid="{AD96966B-480F-4B09-9FA9-5896760F976B}">
    <filterColumn colId="1">
      <filters>
        <dateGroupItem year="2025" month="8" day="24" dateTimeGrouping="day"/>
      </filters>
    </filterColumn>
  </autoFilter>
  <sortState xmlns:xlrd2="http://schemas.microsoft.com/office/spreadsheetml/2017/richdata2" ref="A2:Y378">
    <sortCondition descending="1" ref="B1:B378"/>
  </sortState>
  <tableColumns count="25">
    <tableColumn id="1" xr3:uid="{AFE56DF2-3248-467A-A782-92E34ED1894F}" name="GameMonth">
      <calculatedColumnFormula>TEXT(B2,"mmm")</calculatedColumnFormula>
    </tableColumn>
    <tableColumn id="2" xr3:uid="{4B1533D0-C877-41F1-95BD-B334B3598932}" name="GameDate" dataDxfId="71"/>
    <tableColumn id="3" xr3:uid="{4590C68F-D760-4D2E-8D0A-45B43B1A3008}" name="H/A"/>
    <tableColumn id="4" xr3:uid="{61878CBB-53B9-468F-9949-B090F97B4C6F}" name="Team"/>
    <tableColumn id="5" xr3:uid="{269C2758-12B6-450A-8AFC-76F3B29FCD8A}" name="Player"/>
    <tableColumn id="6" xr3:uid="{23AFB3E5-55DD-4720-ADB1-B9448E318789}" name="Age" dataDxfId="70">
      <calculatedColumnFormula>DATEDIF(VLOOKUP(E2,Bio[],2,FALSE),B2,"Y")</calculatedColumnFormula>
    </tableColumn>
    <tableColumn id="7" xr3:uid="{84BE3753-16D0-443C-AA2B-CF57261E8120}" name="Pitch (L/R)"/>
    <tableColumn id="8" xr3:uid="{986D0885-3172-4918-8A16-7EBEE5B84F96}" name="PA"/>
    <tableColumn id="9" xr3:uid="{D96FA5EC-4755-4CCA-AD81-B0DADDE06EBA}" name="AB">
      <calculatedColumnFormula>H2-Q2-S2-T2</calculatedColumnFormula>
    </tableColumn>
    <tableColumn id="10" xr3:uid="{471759D3-6E41-43CD-B56E-3ABFF851AD58}" name="R"/>
    <tableColumn id="11" xr3:uid="{28AA848B-3B90-41A5-8D11-D9F8A8FA4890}" name="H">
      <calculatedColumnFormula>SUM(L2:O2)</calculatedColumnFormula>
    </tableColumn>
    <tableColumn id="12" xr3:uid="{440F8F11-944B-476A-8001-04917222D2F6}" name="1B"/>
    <tableColumn id="13" xr3:uid="{AF5762D6-C0A9-4CAC-AC21-0A26ECDB1063}" name="2B"/>
    <tableColumn id="14" xr3:uid="{2167746C-C04A-467F-A96D-BD6DA84444CC}" name="3B"/>
    <tableColumn id="15" xr3:uid="{15096BE4-74AC-479A-8528-FD922445E721}" name="HR"/>
    <tableColumn id="16" xr3:uid="{E5151327-8754-40F6-B69A-8698E0BFB9A3}" name="RBI"/>
    <tableColumn id="17" xr3:uid="{8BC7EE5E-78EF-4DB0-A4BF-1D4A64E7646A}" name="BB"/>
    <tableColumn id="18" xr3:uid="{0BA2314C-21B2-40BC-BBC3-0FEBE1812918}" name="SO"/>
    <tableColumn id="19" xr3:uid="{F8623A3D-C2E6-4388-8F49-805573CD906A}" name="HBP"/>
    <tableColumn id="20" xr3:uid="{EC796624-5420-4961-B371-9E7D8E131B3F}" name="SAC"/>
    <tableColumn id="21" xr3:uid="{B1B5E266-5EC7-4014-9534-268F82F86329}" name="RISP"/>
    <tableColumn id="22" xr3:uid="{76A8F7C5-4D20-42C7-BD3A-F9FF6B1F2BFE}" name="BA" dataDxfId="69">
      <calculatedColumnFormula>IF(ISBLANK(I2),"",K2/I2)</calculatedColumnFormula>
    </tableColumn>
    <tableColumn id="23" xr3:uid="{679E5335-9FE0-4A34-8139-6CFCFDD0AC46}" name="OBP" dataDxfId="68">
      <calculatedColumnFormula>IF(ISBLANK(I2),"",(K2+Q2+S2)/(I2+Q2+S2+T2))</calculatedColumnFormula>
    </tableColumn>
    <tableColumn id="24" xr3:uid="{570F0A37-12AC-4B21-9D0F-25E504FD0C5D}" name="SLG" dataDxfId="67">
      <calculatedColumnFormula>IF(ISBLANK(I2),"",(L2+(M2*2)+(N2*3)+(O2*4))/I2)</calculatedColumnFormula>
    </tableColumn>
    <tableColumn id="25" xr3:uid="{017800B0-ADD9-4553-BB00-496F0CF134E1}" name="OPS" dataDxfId="66">
      <calculatedColumnFormula>IF(ISBLANK(W2),"",W2+X2)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466B9-64F9-48DC-ABEA-D2C738E0464E}" name="Bio" displayName="Bio" ref="A1:E16" totalsRowShown="0">
  <autoFilter ref="A1:E16" xr:uid="{5C7466B9-64F9-48DC-ABEA-D2C738E0464E}"/>
  <tableColumns count="5">
    <tableColumn id="1" xr3:uid="{94578539-1FBE-4B02-84C2-0EBE16A3C697}" name="Player"/>
    <tableColumn id="2" xr3:uid="{C74978B3-C0F7-4863-84E4-F2C17B7CF4BC}" name="DOB" dataDxfId="65"/>
    <tableColumn id="3" xr3:uid="{EB0DFB5D-6408-4C11-A935-32384539D3D7}" name="Bats (L/R)"/>
    <tableColumn id="4" xr3:uid="{7E47EE1F-F132-4439-B372-B35689FD9025}" name="FirstStart"/>
    <tableColumn id="5" xr3:uid="{889B3EFA-568C-41AD-897E-CD3B0FFCC363}" name="Downgrad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8793D-C972-4025-9AC5-6B3B924C80B1}" name="Table3" displayName="Table3" ref="A1:T442" totalsRowShown="0">
  <autoFilter ref="A1:T442" xr:uid="{D0F8793D-C972-4025-9AC5-6B3B924C80B1}"/>
  <sortState xmlns:xlrd2="http://schemas.microsoft.com/office/spreadsheetml/2017/richdata2" ref="A2:T442">
    <sortCondition descending="1" ref="A1:A442"/>
  </sortState>
  <tableColumns count="20">
    <tableColumn id="1" xr3:uid="{F2E35E86-39C6-4D5C-87E8-17EBF9AD9452}" name="Date" dataDxfId="53"/>
    <tableColumn id="2" xr3:uid="{863ACDA3-BD8F-4EDD-9BD7-5C839C028997}" name="Player"/>
    <tableColumn id="3" xr3:uid="{B8FC27D0-47AA-4335-9AAB-610C17EB381F}" name="10G_AVG" dataDxfId="52">
      <calculatedColumnFormula>IF(COUNTIFS(DailySum!$B:$B,$B2,DailySum!$A:$A,"&lt;="&amp;$A2)&gt;=10,
    AVERAGEIFS(DailySum!Q:Q,DailySum!$B:$B,$B2,DailySum!$A:$A,"&lt;="&amp;$A2,DailySum!$A:$A,"&gt;"&amp;$A2-10),
    "")</calculatedColumnFormula>
    </tableColumn>
    <tableColumn id="4" xr3:uid="{369A9DE1-4644-423D-90D1-E8F13FF11A4D}" name="10G_OBP" dataDxfId="51">
      <calculatedColumnFormula>IF(COUNTIFS(DailySum!$B:$B,$B2,DailySum!$A:$A,"&lt;="&amp;$A2)&gt;=10,
    AVERAGEIFS(DailySum!R:R,DailySum!$B:$B,$B2,DailySum!$A:$A,"&lt;="&amp;$A2,DailySum!$A:$A,"&gt;"&amp;$A2-10),
    "")</calculatedColumnFormula>
    </tableColumn>
    <tableColumn id="5" xr3:uid="{B5CE6C93-FA15-4994-BCE4-2B0EC5D08ADE}" name="10G_SLG" dataDxfId="50">
      <calculatedColumnFormula>IF(COUNTIFS(DailySum!$B:$B,$B2,DailySum!$A:$A,"&lt;="&amp;$A2)&gt;=10,
    AVERAGEIFS(DailySum!S:S,DailySum!$B:$B,$B2,DailySum!$A:$A,"&lt;="&amp;$A2,DailySum!$A:$A,"&gt;"&amp;$A2-10),
    "")</calculatedColumnFormula>
    </tableColumn>
    <tableColumn id="6" xr3:uid="{C283B0AE-7C92-486D-841B-FBC223B68C78}" name="10G_OPS" dataDxfId="49">
      <calculatedColumnFormula>IF(COUNTIFS(DailySum!$B:$B,$B2,DailySum!$A:$A,"&lt;="&amp;$A2)&gt;=10,
    AVERAGEIFS(DailySum!T:T,DailySum!$B:$B,$B2,DailySum!$A:$A,"&lt;="&amp;$A2,DailySum!$A:$A,"&gt;"&amp;$A2-10),
    "")</calculatedColumnFormula>
    </tableColumn>
    <tableColumn id="7" xr3:uid="{58B9EEA9-23B6-4349-8A8C-CA2407EC9B00}" name="10G_AVG_vsLHP" dataDxfId="48">
      <calculatedColumnFormula>IF(COUNTIFS('DailySum vs LHP'!$B:$B,$B2,'DailySum vs LHP'!$A:$A,"&lt;="&amp;$A2)&gt;=10,
    AVERAGEIFS('DailySum vs LHP'!Q:Q,'DailySum vs LHP'!$B:$B,$B2,'DailySum vs LHP'!$A:$A,"&lt;="&amp;$A2,'DailySum vs LHP'!$A:$A,"&gt;"&amp;$A2-10),
    "")</calculatedColumnFormula>
    </tableColumn>
    <tableColumn id="8" xr3:uid="{A3D7BC6D-F661-45DB-9309-1F7106AC448E}" name="10G_AVG_vsRHP" dataDxfId="47">
      <calculatedColumnFormula>IF(COUNTIFS('DailySum vs RHP'!$B:$B,$B2,'DailySum vs RHP'!$A:$A,"&lt;="&amp;$A2)&gt;=10,
    AVERAGEIFS('DailySum vs RHP'!Q:Q,'DailySum vs RHP'!$B:$B,$B2,'DailySum vs RHP'!$A:$A,"&lt;="&amp;$A2,'DailySum vs RHP'!$A:$A,"&gt;"&amp;$A2-10),
    "")</calculatedColumnFormula>
    </tableColumn>
    <tableColumn id="9" xr3:uid="{1034FA35-2F5E-4326-BF54-543A6A888341}" name="15G_AVG" dataDxfId="46">
      <calculatedColumnFormula>IF(COUNTIFS(DailySum!$B:$B,$B2,DailySum!$A:$A,"&lt;="&amp;$A2)&gt;=15,
    AVERAGEIFS(DailySum!Q:Q,DailySum!$B:$B,$B2,DailySum!$A:$A,"&lt;="&amp;$A2,DailySum!$A:$A,"&gt;"&amp;$A2-15),
    "")</calculatedColumnFormula>
    </tableColumn>
    <tableColumn id="10" xr3:uid="{9EDE5BE8-FF36-4605-A217-FFB9E50531E7}" name="15G_OBP" dataDxfId="45">
      <calculatedColumnFormula>IF(COUNTIFS(DailySum!$B:$B,$B2,DailySum!$A:$A,"&lt;="&amp;$A2)&gt;=15,
    AVERAGEIFS(DailySum!R:R,DailySum!$B:$B,$B2,DailySum!$A:$A,"&lt;="&amp;$A2,DailySum!$A:$A,"&gt;"&amp;$A2-15),
    "")</calculatedColumnFormula>
    </tableColumn>
    <tableColumn id="11" xr3:uid="{4CFBF6CD-F3FF-4FF6-8C20-0B5C15A3B444}" name="15G_SLG" dataDxfId="44">
      <calculatedColumnFormula>IF(COUNTIFS(DailySum!$B:$B,$B2,DailySum!$A:$A,"&lt;="&amp;$A2)&gt;=15,
    AVERAGEIFS(DailySum!S:S,DailySum!$B:$B,$B2,DailySum!$A:$A,"&lt;="&amp;$A2,DailySum!$A:$A,"&gt;"&amp;$A2-15),
    "")</calculatedColumnFormula>
    </tableColumn>
    <tableColumn id="12" xr3:uid="{82E28B1F-9F11-444D-BF6F-FBF69CC7F76B}" name="15G_OPS" dataDxfId="43">
      <calculatedColumnFormula>IF(COUNTIFS(DailySum!$B:$B,$B2,DailySum!$A:$A,"&lt;="&amp;$A2)&gt;=15,
    AVERAGEIFS(DailySum!T:T,DailySum!$B:$B,$B2,DailySum!$A:$A,"&lt;="&amp;$A2,DailySum!$A:$A,"&gt;"&amp;$A2-15),
    "")</calculatedColumnFormula>
    </tableColumn>
    <tableColumn id="13" xr3:uid="{A790E2E9-072A-47D1-B15D-2A42A32F5E55}" name="15G_AVG_vsLHP" dataDxfId="42">
      <calculatedColumnFormula>IF(COUNTIFS('DailySum vs LHP'!$B:$B,$B2,'DailySum vs LHP'!$A:$A,"&lt;="&amp;$A2)&gt;=15,
    AVERAGEIFS('DailySum vs LHP'!Q:Q,'DailySum vs LHP'!$B:$B,$B2,'DailySum vs LHP'!$A:$A,"&lt;="&amp;$A2,'DailySum vs LHP'!$A:$A,"&gt;"&amp;$A2-15),
    "")</calculatedColumnFormula>
    </tableColumn>
    <tableColumn id="14" xr3:uid="{02219691-B925-47F7-8D67-55BA56152AFC}" name="15G_AVG_vsRHP" dataDxfId="41">
      <calculatedColumnFormula>IF(COUNTIFS('DailySum vs RHP'!$B:$B,$B2,'DailySum vs RHP'!$A:$A,"&lt;="&amp;$A2)&gt;=15,
    AVERAGEIFS('DailySum vs RHP'!Q:Q,'DailySum vs RHP'!$B:$B,$B2,'DailySum vs RHP'!$A:$A,"&lt;="&amp;$A2,'DailySum vs RHP'!$A:$A,"&gt;"&amp;$A2-15),
    "")</calculatedColumnFormula>
    </tableColumn>
    <tableColumn id="15" xr3:uid="{0F3918A3-4C64-4017-8955-314C543F50CC}" name="20G_AVG" dataDxfId="40">
      <calculatedColumnFormula>IF(COUNTIFS(DailySum!$B:$B,$B2,DailySum!$A:$A,"&lt;="&amp;$A2)&gt;=20,
    AVERAGEIFS(DailySum!Q:Q,DailySum!$B:$B,$B2,DailySum!$A:$A,"&lt;="&amp;$A2,DailySum!$A:$A,"&gt;"&amp;$A2-20),
    "")</calculatedColumnFormula>
    </tableColumn>
    <tableColumn id="16" xr3:uid="{2E20130E-2991-4D69-B7DA-1D818E90DA14}" name="20G_OBP" dataDxfId="39">
      <calculatedColumnFormula>IF(COUNTIFS(DailySum!$B:$B,$B2,DailySum!$A:$A,"&lt;="&amp;$A2)&gt;=20,
    AVERAGEIFS(DailySum!R:R,DailySum!$B:$B,$B2,DailySum!$A:$A,"&lt;="&amp;$A2,DailySum!$A:$A,"&gt;"&amp;$A2-20),
    "")</calculatedColumnFormula>
    </tableColumn>
    <tableColumn id="17" xr3:uid="{79DF1E14-7F78-477C-B5AC-8B24A7F95B31}" name="20G_SLG" dataDxfId="38">
      <calculatedColumnFormula>IF(COUNTIFS(DailySum!$B:$B,$B2,DailySum!$A:$A,"&lt;="&amp;$A2)&gt;=20,
    AVERAGEIFS(DailySum!S:S,DailySum!$B:$B,$B2,DailySum!$A:$A,"&lt;="&amp;$A2,DailySum!$A:$A,"&gt;"&amp;$A2-20),
    "")</calculatedColumnFormula>
    </tableColumn>
    <tableColumn id="18" xr3:uid="{3A6A2954-C8C0-4E36-8AB7-4824DB474E8D}" name="20G_OPS" dataDxfId="37">
      <calculatedColumnFormula>IF(COUNTIFS(DailySum!$B:$B,$B2,DailySum!$A:$A,"&lt;="&amp;$A2)&gt;=20,
    AVERAGEIFS(DailySum!T:T,DailySum!$B:$B,$B2,DailySum!$A:$A,"&lt;="&amp;$A2,DailySum!$A:$A,"&gt;"&amp;$A2-20),
    "")</calculatedColumnFormula>
    </tableColumn>
    <tableColumn id="19" xr3:uid="{BA780609-248C-4FB9-A110-EFCF60DFD44A}" name="20G_AVG_vsLHP" dataDxfId="36">
      <calculatedColumnFormula>IF(COUNTIFS('DailySum vs LHP'!$B:$B,$B2,'DailySum vs LHP'!$A:$A,"&lt;="&amp;$A2)&gt;=20,
    AVERAGEIFS('DailySum vs LHP'!Q:Q,'DailySum vs LHP'!$B:$B,$B2,'DailySum vs LHP'!$A:$A,"&lt;="&amp;$A2,'DailySum vs LHP'!$A:$A,"&gt;"&amp;$A2-20),
    "")</calculatedColumnFormula>
    </tableColumn>
    <tableColumn id="20" xr3:uid="{22A0AC2C-C9A8-48CC-87BF-516BC0464A48}" name="20G_AVG_vsRHP" dataDxfId="35">
      <calculatedColumnFormula>IF(COUNTIFS('DailySum vs RHP'!$B:$B,$B2,'DailySum vs RHP'!$A:$A,"&lt;="&amp;$A2)&gt;=20,
    AVERAGEIFS('DailySum vs RHP'!Q:Q,'DailySum vs RHP'!$B:$B,$B2,'DailySum vs RHP'!$A:$A,"&lt;="&amp;$A2,'DailySum vs RHP'!$A:$A,"&gt;"&amp;$A2-20),
   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1AC0-FA6F-454F-B114-F28BACC6A0E9}">
  <dimension ref="A1:Y677"/>
  <sheetViews>
    <sheetView tabSelected="1" workbookViewId="0">
      <selection activeCell="V667" sqref="V667"/>
    </sheetView>
  </sheetViews>
  <sheetFormatPr defaultRowHeight="15" x14ac:dyDescent="0.25"/>
  <cols>
    <col min="1" max="1" width="14.28515625" style="1" bestFit="1" customWidth="1"/>
    <col min="2" max="2" width="15.7109375" style="8" bestFit="1" customWidth="1"/>
    <col min="3" max="4" width="6.7109375" bestFit="1" customWidth="1"/>
    <col min="5" max="5" width="16.5703125" bestFit="1" customWidth="1"/>
    <col min="6" max="6" width="6.7109375" style="2" bestFit="1" customWidth="1"/>
    <col min="7" max="7" width="6.7109375" bestFit="1" customWidth="1"/>
    <col min="8" max="10" width="5.85546875" bestFit="1" customWidth="1"/>
    <col min="11" max="11" width="4.7109375" bestFit="1" customWidth="1"/>
    <col min="12" max="12" width="4.85546875" bestFit="1" customWidth="1"/>
    <col min="13" max="15" width="5.85546875" bestFit="1" customWidth="1"/>
    <col min="16" max="16" width="6" bestFit="1" customWidth="1"/>
    <col min="17" max="17" width="6.42578125" bestFit="1" customWidth="1"/>
    <col min="18" max="18" width="5.85546875" bestFit="1" customWidth="1"/>
    <col min="19" max="19" width="6.140625" bestFit="1" customWidth="1"/>
    <col min="20" max="20" width="7" bestFit="1" customWidth="1"/>
    <col min="21" max="21" width="7" hidden="1" customWidth="1"/>
    <col min="22" max="22" width="7.5703125" style="3" bestFit="1" customWidth="1"/>
    <col min="23" max="23" width="6" style="3" bestFit="1" customWidth="1"/>
    <col min="24" max="24" width="7.140625" style="3" bestFit="1" customWidth="1"/>
    <col min="25" max="25" width="6.85546875" style="3" bestFit="1" customWidth="1"/>
    <col min="26" max="26" width="7.140625" bestFit="1" customWidth="1"/>
  </cols>
  <sheetData>
    <row r="1" spans="1:25" x14ac:dyDescent="0.25">
      <c r="A1" t="s">
        <v>39</v>
      </c>
      <c r="B1" s="8" t="s">
        <v>30</v>
      </c>
      <c r="C1" t="s">
        <v>1</v>
      </c>
      <c r="D1" t="s">
        <v>2</v>
      </c>
      <c r="E1" t="s">
        <v>3</v>
      </c>
      <c r="F1" s="2" t="s">
        <v>21</v>
      </c>
      <c r="G1" t="s">
        <v>28</v>
      </c>
      <c r="H1" t="s">
        <v>11</v>
      </c>
      <c r="I1" t="s">
        <v>4</v>
      </c>
      <c r="J1" t="s">
        <v>5</v>
      </c>
      <c r="K1" t="s">
        <v>6</v>
      </c>
      <c r="L1" t="s">
        <v>17</v>
      </c>
      <c r="M1" t="s">
        <v>15</v>
      </c>
      <c r="N1" t="s">
        <v>16</v>
      </c>
      <c r="O1" t="s">
        <v>10</v>
      </c>
      <c r="P1" t="s">
        <v>7</v>
      </c>
      <c r="Q1" t="s">
        <v>8</v>
      </c>
      <c r="R1" t="s">
        <v>9</v>
      </c>
      <c r="S1" t="s">
        <v>14</v>
      </c>
      <c r="T1" t="s">
        <v>43</v>
      </c>
      <c r="U1" t="s">
        <v>23</v>
      </c>
      <c r="V1" s="3" t="s">
        <v>12</v>
      </c>
      <c r="W1" s="3" t="s">
        <v>13</v>
      </c>
      <c r="X1" s="3" t="s">
        <v>18</v>
      </c>
      <c r="Y1" s="3" t="s">
        <v>19</v>
      </c>
    </row>
    <row r="2" spans="1:25" hidden="1" x14ac:dyDescent="0.25">
      <c r="A2" s="1" t="str">
        <f t="shared" ref="A2:A61" si="0">TEXT(B2,"mmm")</f>
        <v>Aug</v>
      </c>
      <c r="B2" s="8">
        <v>45889</v>
      </c>
      <c r="C2" t="s">
        <v>6</v>
      </c>
      <c r="D2" t="s">
        <v>38</v>
      </c>
      <c r="E2" t="s">
        <v>24</v>
      </c>
      <c r="F2" s="2">
        <f>DATEDIF(VLOOKUP(E2,Bio[],2,FALSE),B2,"Y")</f>
        <v>32</v>
      </c>
      <c r="G2" t="s">
        <v>5</v>
      </c>
      <c r="H2">
        <v>4</v>
      </c>
      <c r="I2">
        <f t="shared" ref="I2:I61" si="1">H2-Q2-S2-T2</f>
        <v>4</v>
      </c>
      <c r="J2">
        <v>1</v>
      </c>
      <c r="K2">
        <f t="shared" ref="K2:K61" si="2">SUM(L2:O2)</f>
        <v>3</v>
      </c>
      <c r="L2">
        <v>2</v>
      </c>
      <c r="N2">
        <v>1</v>
      </c>
      <c r="P2">
        <v>1</v>
      </c>
      <c r="V2" s="3">
        <f t="shared" ref="V2:V8" si="3">IF(ISBLANK(I2),"",K2/I2)</f>
        <v>0.75</v>
      </c>
      <c r="W2" s="3">
        <f t="shared" ref="W2:W8" si="4">IF(ISBLANK(I2),"",(K2+Q2+S2)/(I2+Q2+S2+T2))</f>
        <v>0.75</v>
      </c>
      <c r="X2" s="3">
        <f t="shared" ref="X2:X8" si="5">IF(ISBLANK(I2),"",(L2+(M2*2)+(N2*3)+(O2*4))/I2)</f>
        <v>1.25</v>
      </c>
      <c r="Y2" s="3">
        <f t="shared" ref="Y2:Y61" si="6">IF(ISBLANK(W2),"",W2+X2)</f>
        <v>2</v>
      </c>
    </row>
    <row r="3" spans="1:25" hidden="1" x14ac:dyDescent="0.25">
      <c r="A3" s="1" t="str">
        <f t="shared" si="0"/>
        <v>Aug</v>
      </c>
      <c r="B3" s="8">
        <v>45889</v>
      </c>
      <c r="C3" t="s">
        <v>6</v>
      </c>
      <c r="D3" t="s">
        <v>38</v>
      </c>
      <c r="E3" t="s">
        <v>24</v>
      </c>
      <c r="F3" s="2">
        <f>DATEDIF(VLOOKUP(E3,Bio[],2,FALSE),B3,"Y")</f>
        <v>32</v>
      </c>
      <c r="G3" t="s">
        <v>26</v>
      </c>
      <c r="H3">
        <v>2</v>
      </c>
      <c r="I3">
        <f t="shared" si="1"/>
        <v>2</v>
      </c>
      <c r="J3">
        <v>1</v>
      </c>
      <c r="K3">
        <f t="shared" si="2"/>
        <v>2</v>
      </c>
      <c r="L3">
        <v>2</v>
      </c>
      <c r="P3">
        <v>1</v>
      </c>
      <c r="V3" s="3">
        <f t="shared" si="3"/>
        <v>1</v>
      </c>
      <c r="W3" s="3">
        <f t="shared" si="4"/>
        <v>1</v>
      </c>
      <c r="X3" s="3">
        <f t="shared" si="5"/>
        <v>1</v>
      </c>
      <c r="Y3" s="3">
        <f t="shared" si="6"/>
        <v>2</v>
      </c>
    </row>
    <row r="4" spans="1:25" hidden="1" x14ac:dyDescent="0.25">
      <c r="A4" s="1" t="str">
        <f t="shared" si="0"/>
        <v>Aug</v>
      </c>
      <c r="B4" s="8">
        <v>45889</v>
      </c>
      <c r="C4" t="s">
        <v>6</v>
      </c>
      <c r="D4" t="s">
        <v>38</v>
      </c>
      <c r="E4" t="s">
        <v>37</v>
      </c>
      <c r="F4" s="2">
        <f>DATEDIF(VLOOKUP(E4,Bio[],2,FALSE),B4,"Y")</f>
        <v>32</v>
      </c>
      <c r="G4" t="s">
        <v>5</v>
      </c>
      <c r="H4">
        <v>4</v>
      </c>
      <c r="I4">
        <f t="shared" si="1"/>
        <v>3</v>
      </c>
      <c r="J4">
        <v>1</v>
      </c>
      <c r="K4">
        <f t="shared" si="2"/>
        <v>2</v>
      </c>
      <c r="M4">
        <v>1</v>
      </c>
      <c r="O4">
        <v>1</v>
      </c>
      <c r="P4">
        <v>3</v>
      </c>
      <c r="T4">
        <v>1</v>
      </c>
      <c r="V4" s="3">
        <f t="shared" si="3"/>
        <v>0.66666666666666663</v>
      </c>
      <c r="W4" s="3">
        <f t="shared" si="4"/>
        <v>0.5</v>
      </c>
      <c r="X4" s="3">
        <f t="shared" si="5"/>
        <v>2</v>
      </c>
      <c r="Y4" s="3">
        <f t="shared" si="6"/>
        <v>2.5</v>
      </c>
    </row>
    <row r="5" spans="1:25" hidden="1" x14ac:dyDescent="0.25">
      <c r="A5" s="1" t="str">
        <f t="shared" si="0"/>
        <v>Aug</v>
      </c>
      <c r="B5" s="8">
        <v>45889</v>
      </c>
      <c r="C5" t="s">
        <v>6</v>
      </c>
      <c r="D5" t="s">
        <v>38</v>
      </c>
      <c r="E5" t="s">
        <v>37</v>
      </c>
      <c r="F5" s="2">
        <f>DATEDIF(VLOOKUP(E5,Bio[],2,FALSE),B5,"Y")</f>
        <v>32</v>
      </c>
      <c r="G5" t="s">
        <v>26</v>
      </c>
      <c r="H5">
        <v>2</v>
      </c>
      <c r="I5">
        <f t="shared" si="1"/>
        <v>2</v>
      </c>
      <c r="J5">
        <v>1</v>
      </c>
      <c r="K5">
        <f t="shared" si="2"/>
        <v>1</v>
      </c>
      <c r="L5">
        <v>1</v>
      </c>
      <c r="P5">
        <v>2</v>
      </c>
      <c r="V5" s="3">
        <f t="shared" si="3"/>
        <v>0.5</v>
      </c>
      <c r="W5" s="3">
        <f t="shared" si="4"/>
        <v>0.5</v>
      </c>
      <c r="X5" s="3">
        <f t="shared" si="5"/>
        <v>0.5</v>
      </c>
      <c r="Y5" s="3">
        <f t="shared" si="6"/>
        <v>1</v>
      </c>
    </row>
    <row r="6" spans="1:25" hidden="1" x14ac:dyDescent="0.25">
      <c r="A6" s="1" t="str">
        <f t="shared" si="0"/>
        <v>Aug</v>
      </c>
      <c r="B6" s="8">
        <v>45889</v>
      </c>
      <c r="C6" t="s">
        <v>6</v>
      </c>
      <c r="D6" t="s">
        <v>38</v>
      </c>
      <c r="E6" t="s">
        <v>29</v>
      </c>
      <c r="F6" s="2">
        <f>DATEDIF(VLOOKUP(E6,Bio[],2,FALSE),B6,"Y")</f>
        <v>32</v>
      </c>
      <c r="G6" t="s">
        <v>5</v>
      </c>
      <c r="H6">
        <v>4</v>
      </c>
      <c r="I6">
        <f t="shared" si="1"/>
        <v>2</v>
      </c>
      <c r="K6">
        <f t="shared" si="2"/>
        <v>0</v>
      </c>
      <c r="Q6">
        <v>2</v>
      </c>
      <c r="V6" s="3">
        <f t="shared" si="3"/>
        <v>0</v>
      </c>
      <c r="W6" s="3">
        <f t="shared" si="4"/>
        <v>0.5</v>
      </c>
      <c r="X6" s="3">
        <f t="shared" si="5"/>
        <v>0</v>
      </c>
      <c r="Y6" s="3">
        <f t="shared" si="6"/>
        <v>0.5</v>
      </c>
    </row>
    <row r="7" spans="1:25" hidden="1" x14ac:dyDescent="0.25">
      <c r="A7" s="1" t="str">
        <f t="shared" si="0"/>
        <v>Aug</v>
      </c>
      <c r="B7" s="8">
        <v>45889</v>
      </c>
      <c r="C7" t="s">
        <v>6</v>
      </c>
      <c r="D7" t="s">
        <v>38</v>
      </c>
      <c r="E7" t="s">
        <v>29</v>
      </c>
      <c r="F7" s="2">
        <f>DATEDIF(VLOOKUP(E7,Bio[],2,FALSE),B7,"Y")</f>
        <v>32</v>
      </c>
      <c r="G7" t="s">
        <v>26</v>
      </c>
      <c r="H7">
        <v>2</v>
      </c>
      <c r="I7">
        <f t="shared" si="1"/>
        <v>1</v>
      </c>
      <c r="K7">
        <f t="shared" si="2"/>
        <v>1</v>
      </c>
      <c r="L7">
        <v>1</v>
      </c>
      <c r="P7">
        <v>1</v>
      </c>
      <c r="Q7">
        <v>1</v>
      </c>
      <c r="V7" s="3">
        <f t="shared" si="3"/>
        <v>1</v>
      </c>
      <c r="W7" s="3">
        <f t="shared" si="4"/>
        <v>1</v>
      </c>
      <c r="X7" s="3">
        <f t="shared" si="5"/>
        <v>1</v>
      </c>
      <c r="Y7" s="3">
        <f t="shared" si="6"/>
        <v>2</v>
      </c>
    </row>
    <row r="8" spans="1:25" hidden="1" x14ac:dyDescent="0.25">
      <c r="A8" s="1" t="str">
        <f t="shared" si="0"/>
        <v>Aug</v>
      </c>
      <c r="B8" s="8">
        <v>45889</v>
      </c>
      <c r="C8" t="s">
        <v>6</v>
      </c>
      <c r="D8" t="s">
        <v>38</v>
      </c>
      <c r="E8" t="s">
        <v>36</v>
      </c>
      <c r="F8" s="2">
        <f>DATEDIF(VLOOKUP(E8,Bio[],2,FALSE),B8,"Y")</f>
        <v>34</v>
      </c>
      <c r="G8" t="s">
        <v>5</v>
      </c>
      <c r="H8">
        <v>5</v>
      </c>
      <c r="I8">
        <f t="shared" si="1"/>
        <v>4</v>
      </c>
      <c r="K8">
        <f t="shared" si="2"/>
        <v>1</v>
      </c>
      <c r="L8">
        <v>1</v>
      </c>
      <c r="Q8">
        <v>1</v>
      </c>
      <c r="V8" s="3">
        <f t="shared" si="3"/>
        <v>0.25</v>
      </c>
      <c r="W8" s="3">
        <f t="shared" si="4"/>
        <v>0.4</v>
      </c>
      <c r="X8" s="3">
        <f t="shared" si="5"/>
        <v>0.25</v>
      </c>
      <c r="Y8" s="3">
        <f t="shared" si="6"/>
        <v>0.65</v>
      </c>
    </row>
    <row r="9" spans="1:25" hidden="1" x14ac:dyDescent="0.25">
      <c r="A9" s="1" t="str">
        <f t="shared" si="0"/>
        <v>Aug</v>
      </c>
      <c r="B9" s="8">
        <v>45889</v>
      </c>
      <c r="C9" t="s">
        <v>6</v>
      </c>
      <c r="D9" t="s">
        <v>38</v>
      </c>
      <c r="E9" t="s">
        <v>92</v>
      </c>
      <c r="F9" s="2">
        <f>DATEDIF(VLOOKUP(E9,Bio[],2,FALSE),B9,"Y")</f>
        <v>29</v>
      </c>
      <c r="G9" t="s">
        <v>5</v>
      </c>
      <c r="H9">
        <v>5</v>
      </c>
      <c r="I9">
        <f t="shared" si="1"/>
        <v>5</v>
      </c>
      <c r="K9">
        <f t="shared" si="2"/>
        <v>1</v>
      </c>
      <c r="M9">
        <v>1</v>
      </c>
      <c r="R9">
        <v>3</v>
      </c>
      <c r="V9" s="3">
        <f>IF(ISBLANK(I9),"",K9/I9)</f>
        <v>0.2</v>
      </c>
      <c r="W9" s="3">
        <f t="shared" ref="W9:W30" si="7">IF(ISBLANK(I9),"",(K9+Q9+S9)/(I9+Q9+S9+T9))</f>
        <v>0.2</v>
      </c>
      <c r="X9" s="3">
        <f>IF(ISBLANK(I9),"",(L9+(M9*2)+(N9*3)+(O9*4))/I9)</f>
        <v>0.4</v>
      </c>
      <c r="Y9" s="3">
        <f t="shared" si="6"/>
        <v>0.60000000000000009</v>
      </c>
    </row>
    <row r="10" spans="1:25" hidden="1" x14ac:dyDescent="0.25">
      <c r="A10" s="1" t="str">
        <f t="shared" si="0"/>
        <v>Aug</v>
      </c>
      <c r="B10" s="8">
        <v>45889</v>
      </c>
      <c r="C10" t="s">
        <v>6</v>
      </c>
      <c r="D10" t="s">
        <v>38</v>
      </c>
      <c r="E10" t="s">
        <v>25</v>
      </c>
      <c r="F10" s="2">
        <f>DATEDIF(VLOOKUP(E10,Bio[],2,FALSE),B10,"Y")</f>
        <v>27</v>
      </c>
      <c r="G10" t="s">
        <v>5</v>
      </c>
      <c r="H10">
        <v>4</v>
      </c>
      <c r="I10">
        <f t="shared" si="1"/>
        <v>4</v>
      </c>
      <c r="K10">
        <f t="shared" si="2"/>
        <v>1</v>
      </c>
      <c r="L10">
        <v>1</v>
      </c>
      <c r="R10">
        <v>1</v>
      </c>
      <c r="V10" s="3">
        <f>IF(ISBLANK(I10),"",K10/I10)</f>
        <v>0.25</v>
      </c>
      <c r="W10" s="3">
        <f t="shared" si="7"/>
        <v>0.25</v>
      </c>
      <c r="X10" s="3">
        <f>IF(ISBLANK(I10),"",(L10+(M10*2)+(N10*3)+(O10*4))/I10)</f>
        <v>0.25</v>
      </c>
      <c r="Y10" s="3">
        <f t="shared" si="6"/>
        <v>0.5</v>
      </c>
    </row>
    <row r="11" spans="1:25" hidden="1" x14ac:dyDescent="0.25">
      <c r="A11" s="1" t="str">
        <f t="shared" si="0"/>
        <v>Aug</v>
      </c>
      <c r="B11" s="8">
        <v>45889</v>
      </c>
      <c r="C11" t="s">
        <v>6</v>
      </c>
      <c r="D11" t="s">
        <v>38</v>
      </c>
      <c r="E11" t="s">
        <v>25</v>
      </c>
      <c r="F11" s="2">
        <f>DATEDIF(VLOOKUP(E11,Bio[],2,FALSE),B11,"Y")</f>
        <v>27</v>
      </c>
      <c r="G11" t="s">
        <v>26</v>
      </c>
      <c r="H11">
        <v>1</v>
      </c>
      <c r="I11">
        <f t="shared" si="1"/>
        <v>0</v>
      </c>
      <c r="J11">
        <v>1</v>
      </c>
      <c r="K11">
        <f t="shared" si="2"/>
        <v>0</v>
      </c>
      <c r="Q11">
        <v>1</v>
      </c>
      <c r="V11" s="3">
        <v>0</v>
      </c>
      <c r="W11" s="3">
        <f t="shared" si="7"/>
        <v>1</v>
      </c>
      <c r="X11" s="3">
        <v>0</v>
      </c>
      <c r="Y11" s="3">
        <f t="shared" si="6"/>
        <v>1</v>
      </c>
    </row>
    <row r="12" spans="1:25" hidden="1" x14ac:dyDescent="0.25">
      <c r="A12" s="1" t="str">
        <f t="shared" si="0"/>
        <v>Aug</v>
      </c>
      <c r="B12" s="8">
        <v>45889</v>
      </c>
      <c r="C12" t="s">
        <v>6</v>
      </c>
      <c r="D12" t="s">
        <v>38</v>
      </c>
      <c r="E12" t="s">
        <v>34</v>
      </c>
      <c r="F12" s="2">
        <f>DATEDIF(VLOOKUP(E12,Bio[],2,FALSE),B12,"Y")</f>
        <v>31</v>
      </c>
      <c r="G12" t="s">
        <v>5</v>
      </c>
      <c r="H12">
        <v>4</v>
      </c>
      <c r="I12">
        <f t="shared" si="1"/>
        <v>4</v>
      </c>
      <c r="J12">
        <v>1</v>
      </c>
      <c r="K12">
        <f t="shared" si="2"/>
        <v>2</v>
      </c>
      <c r="L12">
        <v>2</v>
      </c>
      <c r="R12">
        <v>1</v>
      </c>
      <c r="V12" s="3">
        <f>IF(ISBLANK(I12),"",K12/I12)</f>
        <v>0.5</v>
      </c>
      <c r="W12" s="3">
        <f t="shared" si="7"/>
        <v>0.5</v>
      </c>
      <c r="X12" s="3">
        <f>IF(ISBLANK(I12),"",(L12+(M12*2)+(N12*3)+(O12*4))/I12)</f>
        <v>0.5</v>
      </c>
      <c r="Y12" s="3">
        <f t="shared" si="6"/>
        <v>1</v>
      </c>
    </row>
    <row r="13" spans="1:25" hidden="1" x14ac:dyDescent="0.25">
      <c r="A13" s="1" t="str">
        <f t="shared" si="0"/>
        <v>Aug</v>
      </c>
      <c r="B13" s="8">
        <v>45889</v>
      </c>
      <c r="C13" t="s">
        <v>6</v>
      </c>
      <c r="D13" t="s">
        <v>38</v>
      </c>
      <c r="E13" t="s">
        <v>34</v>
      </c>
      <c r="F13" s="2">
        <f>DATEDIF(VLOOKUP(E13,Bio[],2,FALSE),B13,"Y")</f>
        <v>31</v>
      </c>
      <c r="G13" t="s">
        <v>26</v>
      </c>
      <c r="H13">
        <v>1</v>
      </c>
      <c r="I13">
        <f t="shared" si="1"/>
        <v>0</v>
      </c>
      <c r="J13">
        <v>1</v>
      </c>
      <c r="K13">
        <f t="shared" si="2"/>
        <v>0</v>
      </c>
      <c r="S13">
        <v>1</v>
      </c>
      <c r="V13" s="3">
        <v>0</v>
      </c>
      <c r="W13" s="3">
        <f t="shared" si="7"/>
        <v>1</v>
      </c>
      <c r="X13" s="3">
        <v>0</v>
      </c>
      <c r="Y13" s="3">
        <f t="shared" si="6"/>
        <v>1</v>
      </c>
    </row>
    <row r="14" spans="1:25" hidden="1" x14ac:dyDescent="0.25">
      <c r="A14" s="1" t="str">
        <f t="shared" si="0"/>
        <v>Aug</v>
      </c>
      <c r="B14" s="8">
        <v>45889</v>
      </c>
      <c r="C14" t="s">
        <v>6</v>
      </c>
      <c r="D14" t="s">
        <v>38</v>
      </c>
      <c r="E14" t="s">
        <v>41</v>
      </c>
      <c r="F14" s="2">
        <f>DATEDIF(VLOOKUP(E14,Bio[],2,FALSE),B14,"Y")</f>
        <v>32</v>
      </c>
      <c r="G14" t="s">
        <v>5</v>
      </c>
      <c r="H14">
        <v>4</v>
      </c>
      <c r="I14">
        <f t="shared" si="1"/>
        <v>4</v>
      </c>
      <c r="J14">
        <v>2</v>
      </c>
      <c r="K14">
        <f t="shared" si="2"/>
        <v>3</v>
      </c>
      <c r="L14">
        <v>1</v>
      </c>
      <c r="M14">
        <v>1</v>
      </c>
      <c r="O14">
        <v>1</v>
      </c>
      <c r="P14">
        <v>1</v>
      </c>
      <c r="V14" s="3">
        <f t="shared" ref="V14:V30" si="8">IF(ISBLANK(I14),"",K14/I14)</f>
        <v>0.75</v>
      </c>
      <c r="W14" s="3">
        <f t="shared" si="7"/>
        <v>0.75</v>
      </c>
      <c r="X14" s="3">
        <f t="shared" ref="X14:X30" si="9">IF(ISBLANK(I14),"",(L14+(M14*2)+(N14*3)+(O14*4))/I14)</f>
        <v>1.75</v>
      </c>
      <c r="Y14" s="3">
        <f t="shared" si="6"/>
        <v>2.5</v>
      </c>
    </row>
    <row r="15" spans="1:25" hidden="1" x14ac:dyDescent="0.25">
      <c r="A15" s="1" t="str">
        <f t="shared" si="0"/>
        <v>Aug</v>
      </c>
      <c r="B15" s="8">
        <v>45889</v>
      </c>
      <c r="C15" t="s">
        <v>6</v>
      </c>
      <c r="D15" t="s">
        <v>38</v>
      </c>
      <c r="E15" t="s">
        <v>41</v>
      </c>
      <c r="F15" s="2">
        <f>DATEDIF(VLOOKUP(E15,Bio[],2,FALSE),B15,"Y")</f>
        <v>32</v>
      </c>
      <c r="G15" t="s">
        <v>26</v>
      </c>
      <c r="H15">
        <v>1</v>
      </c>
      <c r="I15">
        <f t="shared" si="1"/>
        <v>1</v>
      </c>
      <c r="K15">
        <f t="shared" si="2"/>
        <v>0</v>
      </c>
      <c r="V15" s="3">
        <f t="shared" si="8"/>
        <v>0</v>
      </c>
      <c r="W15" s="3">
        <f t="shared" si="7"/>
        <v>0</v>
      </c>
      <c r="X15" s="3">
        <f t="shared" si="9"/>
        <v>0</v>
      </c>
      <c r="Y15" s="3">
        <f t="shared" si="6"/>
        <v>0</v>
      </c>
    </row>
    <row r="16" spans="1:25" hidden="1" x14ac:dyDescent="0.25">
      <c r="A16" s="1" t="str">
        <f t="shared" si="0"/>
        <v>Aug</v>
      </c>
      <c r="B16" s="8">
        <v>45889</v>
      </c>
      <c r="C16" t="s">
        <v>6</v>
      </c>
      <c r="D16" t="s">
        <v>38</v>
      </c>
      <c r="E16" t="s">
        <v>31</v>
      </c>
      <c r="F16" s="2">
        <f>DATEDIF(VLOOKUP(E16,Bio[],2,FALSE),B16,"Y")</f>
        <v>27</v>
      </c>
      <c r="G16" t="s">
        <v>5</v>
      </c>
      <c r="H16">
        <v>3</v>
      </c>
      <c r="I16">
        <f t="shared" si="1"/>
        <v>3</v>
      </c>
      <c r="K16">
        <f t="shared" si="2"/>
        <v>2</v>
      </c>
      <c r="L16">
        <v>1</v>
      </c>
      <c r="M16">
        <v>1</v>
      </c>
      <c r="P16">
        <v>1</v>
      </c>
      <c r="V16" s="3">
        <f t="shared" si="8"/>
        <v>0.66666666666666663</v>
      </c>
      <c r="W16" s="3">
        <f t="shared" si="7"/>
        <v>0.66666666666666663</v>
      </c>
      <c r="X16" s="3">
        <f t="shared" si="9"/>
        <v>1</v>
      </c>
      <c r="Y16" s="3">
        <f t="shared" si="6"/>
        <v>1.6666666666666665</v>
      </c>
    </row>
    <row r="17" spans="1:25" hidden="1" x14ac:dyDescent="0.25">
      <c r="A17" s="1" t="str">
        <f t="shared" si="0"/>
        <v>Aug</v>
      </c>
      <c r="B17" s="8">
        <v>45889</v>
      </c>
      <c r="C17" t="s">
        <v>6</v>
      </c>
      <c r="D17" t="s">
        <v>38</v>
      </c>
      <c r="E17" t="s">
        <v>31</v>
      </c>
      <c r="F17" s="2">
        <f>DATEDIF(VLOOKUP(E17,Bio[],2,FALSE),B17,"Y")</f>
        <v>27</v>
      </c>
      <c r="G17" t="s">
        <v>26</v>
      </c>
      <c r="H17">
        <v>2</v>
      </c>
      <c r="I17">
        <f t="shared" si="1"/>
        <v>2</v>
      </c>
      <c r="J17">
        <v>1</v>
      </c>
      <c r="K17">
        <f t="shared" si="2"/>
        <v>1</v>
      </c>
      <c r="L17">
        <v>1</v>
      </c>
      <c r="P17">
        <v>1</v>
      </c>
      <c r="V17" s="3">
        <f t="shared" si="8"/>
        <v>0.5</v>
      </c>
      <c r="W17" s="3">
        <f t="shared" si="7"/>
        <v>0.5</v>
      </c>
      <c r="X17" s="3">
        <f t="shared" si="9"/>
        <v>0.5</v>
      </c>
      <c r="Y17" s="3">
        <f t="shared" si="6"/>
        <v>1</v>
      </c>
    </row>
    <row r="18" spans="1:25" hidden="1" x14ac:dyDescent="0.25">
      <c r="A18" s="1" t="str">
        <f t="shared" si="0"/>
        <v>Aug</v>
      </c>
      <c r="B18" s="8">
        <v>45888</v>
      </c>
      <c r="C18" t="s">
        <v>6</v>
      </c>
      <c r="D18" t="s">
        <v>38</v>
      </c>
      <c r="E18" t="s">
        <v>24</v>
      </c>
      <c r="F18" s="2">
        <f>DATEDIF(VLOOKUP(E18,Bio[],2,FALSE),B18,"Y")</f>
        <v>32</v>
      </c>
      <c r="G18" t="s">
        <v>5</v>
      </c>
      <c r="H18">
        <v>3</v>
      </c>
      <c r="I18">
        <f t="shared" si="1"/>
        <v>3</v>
      </c>
      <c r="J18">
        <v>1</v>
      </c>
      <c r="K18">
        <f t="shared" si="2"/>
        <v>1</v>
      </c>
      <c r="L18">
        <v>1</v>
      </c>
      <c r="R18">
        <v>1</v>
      </c>
      <c r="V18" s="3">
        <f t="shared" si="8"/>
        <v>0.33333333333333331</v>
      </c>
      <c r="W18" s="3">
        <f t="shared" si="7"/>
        <v>0.33333333333333331</v>
      </c>
      <c r="X18" s="3">
        <f t="shared" si="9"/>
        <v>0.33333333333333331</v>
      </c>
      <c r="Y18" s="3">
        <f t="shared" si="6"/>
        <v>0.66666666666666663</v>
      </c>
    </row>
    <row r="19" spans="1:25" hidden="1" x14ac:dyDescent="0.25">
      <c r="A19" s="1" t="str">
        <f t="shared" si="0"/>
        <v>Aug</v>
      </c>
      <c r="B19" s="8">
        <v>45888</v>
      </c>
      <c r="C19" t="s">
        <v>6</v>
      </c>
      <c r="D19" t="s">
        <v>38</v>
      </c>
      <c r="E19" t="s">
        <v>24</v>
      </c>
      <c r="F19" s="2">
        <f>DATEDIF(VLOOKUP(E19,Bio[],2,FALSE),B19,"Y")</f>
        <v>32</v>
      </c>
      <c r="G19" t="s">
        <v>26</v>
      </c>
      <c r="H19">
        <v>1</v>
      </c>
      <c r="I19">
        <f t="shared" si="1"/>
        <v>1</v>
      </c>
      <c r="K19">
        <f t="shared" si="2"/>
        <v>0</v>
      </c>
      <c r="V19" s="3">
        <f t="shared" si="8"/>
        <v>0</v>
      </c>
      <c r="W19" s="3">
        <f t="shared" si="7"/>
        <v>0</v>
      </c>
      <c r="X19" s="3">
        <f t="shared" si="9"/>
        <v>0</v>
      </c>
      <c r="Y19" s="3">
        <f t="shared" si="6"/>
        <v>0</v>
      </c>
    </row>
    <row r="20" spans="1:25" hidden="1" x14ac:dyDescent="0.25">
      <c r="A20" s="1" t="str">
        <f t="shared" si="0"/>
        <v>Aug</v>
      </c>
      <c r="B20" s="8">
        <v>45888</v>
      </c>
      <c r="C20" t="s">
        <v>6</v>
      </c>
      <c r="D20" t="s">
        <v>38</v>
      </c>
      <c r="E20" t="s">
        <v>37</v>
      </c>
      <c r="F20" s="2">
        <f>DATEDIF(VLOOKUP(E20,Bio[],2,FALSE),B20,"Y")</f>
        <v>32</v>
      </c>
      <c r="G20" t="s">
        <v>5</v>
      </c>
      <c r="H20">
        <v>3</v>
      </c>
      <c r="I20">
        <f t="shared" si="1"/>
        <v>3</v>
      </c>
      <c r="J20">
        <v>1</v>
      </c>
      <c r="K20">
        <f t="shared" si="2"/>
        <v>1</v>
      </c>
      <c r="O20">
        <v>1</v>
      </c>
      <c r="P20">
        <v>1</v>
      </c>
      <c r="R20">
        <v>1</v>
      </c>
      <c r="V20" s="3">
        <f t="shared" si="8"/>
        <v>0.33333333333333331</v>
      </c>
      <c r="W20" s="3">
        <f t="shared" si="7"/>
        <v>0.33333333333333331</v>
      </c>
      <c r="X20" s="3">
        <f t="shared" si="9"/>
        <v>1.3333333333333333</v>
      </c>
      <c r="Y20" s="3">
        <f t="shared" si="6"/>
        <v>1.6666666666666665</v>
      </c>
    </row>
    <row r="21" spans="1:25" hidden="1" x14ac:dyDescent="0.25">
      <c r="A21" s="1" t="str">
        <f t="shared" si="0"/>
        <v>Aug</v>
      </c>
      <c r="B21" s="8">
        <v>45888</v>
      </c>
      <c r="C21" t="s">
        <v>6</v>
      </c>
      <c r="D21" t="s">
        <v>38</v>
      </c>
      <c r="E21" t="s">
        <v>37</v>
      </c>
      <c r="F21" s="2">
        <f>DATEDIF(VLOOKUP(E21,Bio[],2,FALSE),B21,"Y")</f>
        <v>32</v>
      </c>
      <c r="G21" t="s">
        <v>26</v>
      </c>
      <c r="H21">
        <v>1</v>
      </c>
      <c r="I21">
        <f t="shared" si="1"/>
        <v>1</v>
      </c>
      <c r="K21">
        <f t="shared" si="2"/>
        <v>0</v>
      </c>
      <c r="V21" s="3">
        <f t="shared" si="8"/>
        <v>0</v>
      </c>
      <c r="W21" s="3">
        <f t="shared" si="7"/>
        <v>0</v>
      </c>
      <c r="X21" s="3">
        <f t="shared" si="9"/>
        <v>0</v>
      </c>
      <c r="Y21" s="3">
        <f t="shared" si="6"/>
        <v>0</v>
      </c>
    </row>
    <row r="22" spans="1:25" hidden="1" x14ac:dyDescent="0.25">
      <c r="A22" s="1" t="str">
        <f t="shared" si="0"/>
        <v>Aug</v>
      </c>
      <c r="B22" s="8">
        <v>45888</v>
      </c>
      <c r="C22" t="s">
        <v>6</v>
      </c>
      <c r="D22" t="s">
        <v>38</v>
      </c>
      <c r="E22" t="s">
        <v>29</v>
      </c>
      <c r="F22" s="2">
        <f>DATEDIF(VLOOKUP(E22,Bio[],2,FALSE),B22,"Y")</f>
        <v>32</v>
      </c>
      <c r="G22" t="s">
        <v>5</v>
      </c>
      <c r="H22">
        <v>4</v>
      </c>
      <c r="I22">
        <f t="shared" si="1"/>
        <v>3</v>
      </c>
      <c r="J22">
        <v>1</v>
      </c>
      <c r="K22">
        <f t="shared" si="2"/>
        <v>1</v>
      </c>
      <c r="L22">
        <v>1</v>
      </c>
      <c r="P22">
        <v>1</v>
      </c>
      <c r="T22">
        <v>1</v>
      </c>
      <c r="V22" s="3">
        <f t="shared" si="8"/>
        <v>0.33333333333333331</v>
      </c>
      <c r="W22" s="3">
        <f t="shared" si="7"/>
        <v>0.25</v>
      </c>
      <c r="X22" s="3">
        <f t="shared" si="9"/>
        <v>0.33333333333333331</v>
      </c>
      <c r="Y22" s="3">
        <f t="shared" si="6"/>
        <v>0.58333333333333326</v>
      </c>
    </row>
    <row r="23" spans="1:25" hidden="1" x14ac:dyDescent="0.25">
      <c r="A23" s="1" t="str">
        <f t="shared" si="0"/>
        <v>Aug</v>
      </c>
      <c r="B23" s="8">
        <v>45888</v>
      </c>
      <c r="C23" t="s">
        <v>6</v>
      </c>
      <c r="D23" t="s">
        <v>38</v>
      </c>
      <c r="E23" t="s">
        <v>36</v>
      </c>
      <c r="F23" s="2">
        <f>DATEDIF(VLOOKUP(E23,Bio[],2,FALSE),B23,"Y")</f>
        <v>34</v>
      </c>
      <c r="G23" t="s">
        <v>5</v>
      </c>
      <c r="H23">
        <v>4</v>
      </c>
      <c r="I23">
        <f t="shared" si="1"/>
        <v>4</v>
      </c>
      <c r="J23">
        <v>1</v>
      </c>
      <c r="K23">
        <f t="shared" si="2"/>
        <v>2</v>
      </c>
      <c r="L23">
        <v>1</v>
      </c>
      <c r="O23">
        <v>1</v>
      </c>
      <c r="P23">
        <v>3</v>
      </c>
      <c r="V23" s="3">
        <f t="shared" si="8"/>
        <v>0.5</v>
      </c>
      <c r="W23" s="3">
        <f t="shared" si="7"/>
        <v>0.5</v>
      </c>
      <c r="X23" s="3">
        <f t="shared" si="9"/>
        <v>1.25</v>
      </c>
      <c r="Y23" s="3">
        <f t="shared" si="6"/>
        <v>1.75</v>
      </c>
    </row>
    <row r="24" spans="1:25" hidden="1" x14ac:dyDescent="0.25">
      <c r="A24" s="1" t="str">
        <f t="shared" si="0"/>
        <v>Aug</v>
      </c>
      <c r="B24" s="8">
        <v>45888</v>
      </c>
      <c r="C24" t="s">
        <v>6</v>
      </c>
      <c r="D24" t="s">
        <v>38</v>
      </c>
      <c r="E24" t="s">
        <v>92</v>
      </c>
      <c r="F24" s="2">
        <f>DATEDIF(VLOOKUP(E24,Bio[],2,FALSE),B24,"Y")</f>
        <v>29</v>
      </c>
      <c r="G24" t="s">
        <v>5</v>
      </c>
      <c r="H24">
        <v>4</v>
      </c>
      <c r="I24">
        <f t="shared" si="1"/>
        <v>2</v>
      </c>
      <c r="K24">
        <f t="shared" si="2"/>
        <v>1</v>
      </c>
      <c r="L24">
        <v>1</v>
      </c>
      <c r="Q24">
        <v>2</v>
      </c>
      <c r="V24" s="3">
        <f t="shared" si="8"/>
        <v>0.5</v>
      </c>
      <c r="W24" s="3">
        <f t="shared" si="7"/>
        <v>0.75</v>
      </c>
      <c r="X24" s="3">
        <f t="shared" si="9"/>
        <v>0.5</v>
      </c>
      <c r="Y24" s="3">
        <f t="shared" si="6"/>
        <v>1.25</v>
      </c>
    </row>
    <row r="25" spans="1:25" hidden="1" x14ac:dyDescent="0.25">
      <c r="A25" s="1" t="str">
        <f t="shared" si="0"/>
        <v>Aug</v>
      </c>
      <c r="B25" s="8">
        <v>45888</v>
      </c>
      <c r="C25" t="s">
        <v>6</v>
      </c>
      <c r="D25" t="s">
        <v>38</v>
      </c>
      <c r="E25" t="s">
        <v>25</v>
      </c>
      <c r="F25" s="2">
        <f>DATEDIF(VLOOKUP(E25,Bio[],2,FALSE),B25,"Y")</f>
        <v>27</v>
      </c>
      <c r="G25" t="s">
        <v>5</v>
      </c>
      <c r="H25">
        <v>4</v>
      </c>
      <c r="I25">
        <f t="shared" si="1"/>
        <v>4</v>
      </c>
      <c r="K25">
        <f t="shared" si="2"/>
        <v>0</v>
      </c>
      <c r="R25">
        <v>2</v>
      </c>
      <c r="V25" s="3">
        <f t="shared" si="8"/>
        <v>0</v>
      </c>
      <c r="W25" s="3">
        <f t="shared" si="7"/>
        <v>0</v>
      </c>
      <c r="X25" s="3">
        <f t="shared" si="9"/>
        <v>0</v>
      </c>
      <c r="Y25" s="3">
        <f t="shared" si="6"/>
        <v>0</v>
      </c>
    </row>
    <row r="26" spans="1:25" hidden="1" x14ac:dyDescent="0.25">
      <c r="A26" s="1" t="str">
        <f t="shared" si="0"/>
        <v>Aug</v>
      </c>
      <c r="B26" s="8">
        <v>45888</v>
      </c>
      <c r="C26" t="s">
        <v>6</v>
      </c>
      <c r="D26" t="s">
        <v>38</v>
      </c>
      <c r="E26" t="s">
        <v>35</v>
      </c>
      <c r="F26" s="2">
        <f>DATEDIF(VLOOKUP(E26,Bio[],2,FALSE),B26,"Y")</f>
        <v>33</v>
      </c>
      <c r="G26" t="s">
        <v>5</v>
      </c>
      <c r="H26">
        <v>4</v>
      </c>
      <c r="I26">
        <f t="shared" si="1"/>
        <v>4</v>
      </c>
      <c r="K26">
        <f t="shared" si="2"/>
        <v>0</v>
      </c>
      <c r="V26" s="3">
        <f t="shared" si="8"/>
        <v>0</v>
      </c>
      <c r="W26" s="3">
        <f t="shared" si="7"/>
        <v>0</v>
      </c>
      <c r="X26" s="3">
        <f t="shared" si="9"/>
        <v>0</v>
      </c>
      <c r="Y26" s="3">
        <f t="shared" si="6"/>
        <v>0</v>
      </c>
    </row>
    <row r="27" spans="1:25" hidden="1" x14ac:dyDescent="0.25">
      <c r="A27" s="1" t="str">
        <f t="shared" si="0"/>
        <v>Aug</v>
      </c>
      <c r="B27" s="8">
        <v>45888</v>
      </c>
      <c r="C27" t="s">
        <v>6</v>
      </c>
      <c r="D27" t="s">
        <v>38</v>
      </c>
      <c r="E27" t="s">
        <v>34</v>
      </c>
      <c r="F27" s="2">
        <f>DATEDIF(VLOOKUP(E27,Bio[],2,FALSE),B27,"Y")</f>
        <v>31</v>
      </c>
      <c r="G27" t="s">
        <v>5</v>
      </c>
      <c r="H27">
        <v>4</v>
      </c>
      <c r="I27">
        <f t="shared" si="1"/>
        <v>4</v>
      </c>
      <c r="K27">
        <f t="shared" si="2"/>
        <v>0</v>
      </c>
      <c r="R27">
        <v>2</v>
      </c>
      <c r="V27" s="3">
        <f t="shared" si="8"/>
        <v>0</v>
      </c>
      <c r="W27" s="3">
        <f t="shared" si="7"/>
        <v>0</v>
      </c>
      <c r="X27" s="3">
        <f t="shared" si="9"/>
        <v>0</v>
      </c>
      <c r="Y27" s="3">
        <f t="shared" si="6"/>
        <v>0</v>
      </c>
    </row>
    <row r="28" spans="1:25" hidden="1" x14ac:dyDescent="0.25">
      <c r="A28" s="1" t="str">
        <f t="shared" si="0"/>
        <v>Aug</v>
      </c>
      <c r="B28" s="8">
        <v>45888</v>
      </c>
      <c r="C28" t="s">
        <v>6</v>
      </c>
      <c r="D28" t="s">
        <v>38</v>
      </c>
      <c r="E28" t="s">
        <v>31</v>
      </c>
      <c r="F28" s="2">
        <f>DATEDIF(VLOOKUP(E28,Bio[],2,FALSE),B28,"Y")</f>
        <v>27</v>
      </c>
      <c r="G28" t="s">
        <v>5</v>
      </c>
      <c r="H28">
        <v>2</v>
      </c>
      <c r="I28">
        <f t="shared" si="1"/>
        <v>1</v>
      </c>
      <c r="J28">
        <v>2</v>
      </c>
      <c r="K28">
        <f t="shared" si="2"/>
        <v>1</v>
      </c>
      <c r="O28">
        <v>1</v>
      </c>
      <c r="P28">
        <v>1</v>
      </c>
      <c r="Q28">
        <v>1</v>
      </c>
      <c r="V28" s="3">
        <f t="shared" si="8"/>
        <v>1</v>
      </c>
      <c r="W28" s="3">
        <f t="shared" si="7"/>
        <v>1</v>
      </c>
      <c r="X28" s="3">
        <f t="shared" si="9"/>
        <v>4</v>
      </c>
      <c r="Y28" s="3">
        <f t="shared" si="6"/>
        <v>5</v>
      </c>
    </row>
    <row r="29" spans="1:25" hidden="1" x14ac:dyDescent="0.25">
      <c r="A29" s="1" t="str">
        <f t="shared" si="0"/>
        <v>Aug</v>
      </c>
      <c r="B29" s="8">
        <v>45888</v>
      </c>
      <c r="C29" t="s">
        <v>6</v>
      </c>
      <c r="D29" t="s">
        <v>38</v>
      </c>
      <c r="E29" t="s">
        <v>31</v>
      </c>
      <c r="F29" s="2">
        <f>DATEDIF(VLOOKUP(E29,Bio[],2,FALSE),B29,"Y")</f>
        <v>27</v>
      </c>
      <c r="G29" t="s">
        <v>26</v>
      </c>
      <c r="H29">
        <v>1</v>
      </c>
      <c r="I29">
        <f t="shared" si="1"/>
        <v>1</v>
      </c>
      <c r="K29">
        <f t="shared" si="2"/>
        <v>0</v>
      </c>
      <c r="V29" s="3">
        <f t="shared" si="8"/>
        <v>0</v>
      </c>
      <c r="W29" s="3">
        <f t="shared" si="7"/>
        <v>0</v>
      </c>
      <c r="X29" s="3">
        <f t="shared" si="9"/>
        <v>0</v>
      </c>
      <c r="Y29" s="3">
        <f t="shared" si="6"/>
        <v>0</v>
      </c>
    </row>
    <row r="30" spans="1:25" hidden="1" x14ac:dyDescent="0.25">
      <c r="A30" s="1" t="str">
        <f t="shared" si="0"/>
        <v>Aug</v>
      </c>
      <c r="B30" s="8">
        <v>45887</v>
      </c>
      <c r="C30" t="s">
        <v>6</v>
      </c>
      <c r="D30" t="s">
        <v>38</v>
      </c>
      <c r="E30" t="s">
        <v>24</v>
      </c>
      <c r="F30" s="2">
        <f>DATEDIF(VLOOKUP(E30,Bio[],2,FALSE),B30,"Y")</f>
        <v>32</v>
      </c>
      <c r="G30" t="s">
        <v>5</v>
      </c>
      <c r="H30">
        <v>6</v>
      </c>
      <c r="I30">
        <f t="shared" si="1"/>
        <v>6</v>
      </c>
      <c r="J30">
        <v>2</v>
      </c>
      <c r="K30">
        <f t="shared" si="2"/>
        <v>4</v>
      </c>
      <c r="L30">
        <v>2</v>
      </c>
      <c r="M30">
        <v>1</v>
      </c>
      <c r="O30">
        <v>1</v>
      </c>
      <c r="P30">
        <v>5</v>
      </c>
      <c r="U30">
        <v>4</v>
      </c>
      <c r="V30" s="3">
        <f t="shared" si="8"/>
        <v>0.66666666666666663</v>
      </c>
      <c r="W30" s="3">
        <f t="shared" si="7"/>
        <v>0.66666666666666663</v>
      </c>
      <c r="X30" s="3">
        <f t="shared" si="9"/>
        <v>1.3333333333333333</v>
      </c>
      <c r="Y30" s="3">
        <f t="shared" si="6"/>
        <v>2</v>
      </c>
    </row>
    <row r="31" spans="1:25" hidden="1" x14ac:dyDescent="0.25">
      <c r="A31" s="1" t="str">
        <f t="shared" si="0"/>
        <v>Aug</v>
      </c>
      <c r="B31" s="8">
        <v>45887</v>
      </c>
      <c r="C31" t="s">
        <v>6</v>
      </c>
      <c r="D31" t="s">
        <v>38</v>
      </c>
      <c r="E31" t="s">
        <v>37</v>
      </c>
      <c r="F31" s="2">
        <f>DATEDIF(VLOOKUP(E31,Bio[],2,FALSE),B31,"Y")</f>
        <v>32</v>
      </c>
      <c r="G31" t="s">
        <v>5</v>
      </c>
      <c r="H31">
        <v>6</v>
      </c>
      <c r="I31">
        <f t="shared" si="1"/>
        <v>5</v>
      </c>
      <c r="J31">
        <v>1</v>
      </c>
      <c r="K31">
        <f t="shared" si="2"/>
        <v>2</v>
      </c>
      <c r="L31">
        <v>2</v>
      </c>
      <c r="P31">
        <v>1</v>
      </c>
      <c r="Q31">
        <v>1</v>
      </c>
      <c r="R31">
        <v>1</v>
      </c>
      <c r="U31">
        <v>4</v>
      </c>
      <c r="V31" s="3">
        <f>IF(ISBLANK(I31),"",K31/I31)</f>
        <v>0.4</v>
      </c>
      <c r="W31" s="3">
        <f>IF(ISBLANK(I31),"",(K31+Q31+S31)/(I31+Q31+S31+T31))</f>
        <v>0.5</v>
      </c>
      <c r="X31" s="3">
        <f>IF(ISBLANK(I31),"",(L31+(M31*2)+(N31*3)+(O31*4))/I31)</f>
        <v>0.4</v>
      </c>
      <c r="Y31" s="3">
        <f t="shared" si="6"/>
        <v>0.9</v>
      </c>
    </row>
    <row r="32" spans="1:25" hidden="1" x14ac:dyDescent="0.25">
      <c r="A32" s="1" t="str">
        <f t="shared" si="0"/>
        <v>Aug</v>
      </c>
      <c r="B32" s="8">
        <v>45887</v>
      </c>
      <c r="C32" t="s">
        <v>6</v>
      </c>
      <c r="D32" t="s">
        <v>38</v>
      </c>
      <c r="E32" t="s">
        <v>29</v>
      </c>
      <c r="F32" s="2">
        <f>DATEDIF(VLOOKUP(E32,Bio[],2,FALSE),B32,"Y")</f>
        <v>32</v>
      </c>
      <c r="G32" t="s">
        <v>5</v>
      </c>
      <c r="H32">
        <v>6</v>
      </c>
      <c r="I32">
        <f t="shared" si="1"/>
        <v>6</v>
      </c>
      <c r="J32">
        <v>2</v>
      </c>
      <c r="K32">
        <f t="shared" si="2"/>
        <v>3</v>
      </c>
      <c r="L32">
        <v>1</v>
      </c>
      <c r="O32">
        <v>2</v>
      </c>
      <c r="P32">
        <v>3</v>
      </c>
      <c r="R32">
        <v>1</v>
      </c>
      <c r="U32">
        <v>3</v>
      </c>
      <c r="V32" s="3">
        <f>IF(ISBLANK(I32),"",K32/I32)</f>
        <v>0.5</v>
      </c>
      <c r="W32" s="3">
        <f>IF(ISBLANK(I32),"",(K32+Q32+S32)/(I32+Q32+S32+T32))</f>
        <v>0.5</v>
      </c>
      <c r="X32" s="3">
        <f>IF(ISBLANK(I32),"",(L32+(M32*2)+(N32*3)+(O32*4))/I32)</f>
        <v>1.5</v>
      </c>
      <c r="Y32" s="3">
        <f t="shared" si="6"/>
        <v>2</v>
      </c>
    </row>
    <row r="33" spans="1:25" hidden="1" x14ac:dyDescent="0.25">
      <c r="A33" s="1" t="str">
        <f t="shared" si="0"/>
        <v>Aug</v>
      </c>
      <c r="B33" s="8">
        <v>45887</v>
      </c>
      <c r="C33" t="s">
        <v>6</v>
      </c>
      <c r="D33" t="s">
        <v>38</v>
      </c>
      <c r="E33" t="s">
        <v>36</v>
      </c>
      <c r="F33" s="2">
        <f>DATEDIF(VLOOKUP(E33,Bio[],2,FALSE),B33,"Y")</f>
        <v>34</v>
      </c>
      <c r="G33" t="s">
        <v>5</v>
      </c>
      <c r="H33">
        <v>5</v>
      </c>
      <c r="I33">
        <f t="shared" si="1"/>
        <v>5</v>
      </c>
      <c r="J33">
        <v>1</v>
      </c>
      <c r="K33">
        <f t="shared" si="2"/>
        <v>3</v>
      </c>
      <c r="L33">
        <v>1</v>
      </c>
      <c r="M33">
        <v>1</v>
      </c>
      <c r="O33">
        <v>1</v>
      </c>
      <c r="P33">
        <v>1</v>
      </c>
      <c r="R33">
        <v>1</v>
      </c>
      <c r="U33">
        <v>1</v>
      </c>
      <c r="V33" s="3">
        <f t="shared" ref="V33:V49" si="10">IF(ISBLANK(I33),"",K33/I33)</f>
        <v>0.6</v>
      </c>
      <c r="W33" s="3">
        <f t="shared" ref="W33:W49" si="11">IF(ISBLANK(I33),"",(K33+Q33+S33)/(I33+Q33+S33+T33))</f>
        <v>0.6</v>
      </c>
      <c r="X33" s="3">
        <f t="shared" ref="X33:X49" si="12">IF(ISBLANK(I33),"",(L33+(M33*2)+(N33*3)+(O33*4))/I33)</f>
        <v>1.4</v>
      </c>
      <c r="Y33" s="3">
        <f t="shared" si="6"/>
        <v>2</v>
      </c>
    </row>
    <row r="34" spans="1:25" hidden="1" x14ac:dyDescent="0.25">
      <c r="A34" s="1" t="str">
        <f t="shared" si="0"/>
        <v>Aug</v>
      </c>
      <c r="B34" s="8">
        <v>45887</v>
      </c>
      <c r="C34" t="s">
        <v>6</v>
      </c>
      <c r="D34" t="s">
        <v>38</v>
      </c>
      <c r="E34" t="s">
        <v>92</v>
      </c>
      <c r="F34" s="2">
        <f>DATEDIF(VLOOKUP(E34,Bio[],2,FALSE),B34,"Y")</f>
        <v>29</v>
      </c>
      <c r="G34" t="s">
        <v>5</v>
      </c>
      <c r="H34">
        <v>5</v>
      </c>
      <c r="I34">
        <f t="shared" si="1"/>
        <v>5</v>
      </c>
      <c r="K34">
        <f t="shared" si="2"/>
        <v>1</v>
      </c>
      <c r="L34">
        <v>1</v>
      </c>
      <c r="U34">
        <v>2</v>
      </c>
      <c r="V34" s="3">
        <f t="shared" si="10"/>
        <v>0.2</v>
      </c>
      <c r="W34" s="3">
        <f t="shared" si="11"/>
        <v>0.2</v>
      </c>
      <c r="X34" s="3">
        <f t="shared" si="12"/>
        <v>0.2</v>
      </c>
      <c r="Y34" s="3">
        <f t="shared" si="6"/>
        <v>0.4</v>
      </c>
    </row>
    <row r="35" spans="1:25" hidden="1" x14ac:dyDescent="0.25">
      <c r="A35" s="1" t="str">
        <f t="shared" si="0"/>
        <v>Aug</v>
      </c>
      <c r="B35" s="8">
        <v>45887</v>
      </c>
      <c r="C35" t="s">
        <v>6</v>
      </c>
      <c r="D35" t="s">
        <v>38</v>
      </c>
      <c r="E35" t="s">
        <v>25</v>
      </c>
      <c r="F35" s="2">
        <f>DATEDIF(VLOOKUP(E35,Bio[],2,FALSE),B35,"Y")</f>
        <v>27</v>
      </c>
      <c r="G35" t="s">
        <v>5</v>
      </c>
      <c r="H35">
        <v>5</v>
      </c>
      <c r="I35">
        <f t="shared" si="1"/>
        <v>5</v>
      </c>
      <c r="J35">
        <v>1</v>
      </c>
      <c r="K35">
        <f t="shared" si="2"/>
        <v>2</v>
      </c>
      <c r="L35">
        <v>2</v>
      </c>
      <c r="R35">
        <v>1</v>
      </c>
      <c r="U35">
        <v>1</v>
      </c>
      <c r="V35" s="3">
        <f t="shared" si="10"/>
        <v>0.4</v>
      </c>
      <c r="W35" s="3">
        <f t="shared" si="11"/>
        <v>0.4</v>
      </c>
      <c r="X35" s="3">
        <f t="shared" si="12"/>
        <v>0.4</v>
      </c>
      <c r="Y35" s="3">
        <f t="shared" si="6"/>
        <v>0.8</v>
      </c>
    </row>
    <row r="36" spans="1:25" hidden="1" x14ac:dyDescent="0.25">
      <c r="A36" s="1" t="str">
        <f t="shared" si="0"/>
        <v>Aug</v>
      </c>
      <c r="B36" s="8">
        <v>45887</v>
      </c>
      <c r="C36" t="s">
        <v>6</v>
      </c>
      <c r="D36" t="s">
        <v>38</v>
      </c>
      <c r="E36" t="s">
        <v>35</v>
      </c>
      <c r="F36" s="2">
        <f>DATEDIF(VLOOKUP(E36,Bio[],2,FALSE),B36,"Y")</f>
        <v>33</v>
      </c>
      <c r="G36" t="s">
        <v>5</v>
      </c>
      <c r="H36">
        <v>5</v>
      </c>
      <c r="I36">
        <f t="shared" si="1"/>
        <v>4</v>
      </c>
      <c r="J36">
        <v>2</v>
      </c>
      <c r="K36">
        <f t="shared" si="2"/>
        <v>2</v>
      </c>
      <c r="L36">
        <v>2</v>
      </c>
      <c r="Q36">
        <v>1</v>
      </c>
      <c r="U36">
        <v>1</v>
      </c>
      <c r="V36" s="3">
        <f t="shared" si="10"/>
        <v>0.5</v>
      </c>
      <c r="W36" s="3">
        <f t="shared" si="11"/>
        <v>0.6</v>
      </c>
      <c r="X36" s="3">
        <f t="shared" si="12"/>
        <v>0.5</v>
      </c>
      <c r="Y36" s="3">
        <f t="shared" si="6"/>
        <v>1.1000000000000001</v>
      </c>
    </row>
    <row r="37" spans="1:25" hidden="1" x14ac:dyDescent="0.25">
      <c r="A37" s="1" t="str">
        <f t="shared" si="0"/>
        <v>Aug</v>
      </c>
      <c r="B37" s="8">
        <v>45887</v>
      </c>
      <c r="C37" t="s">
        <v>6</v>
      </c>
      <c r="D37" t="s">
        <v>38</v>
      </c>
      <c r="E37" t="s">
        <v>41</v>
      </c>
      <c r="F37" s="2">
        <f>DATEDIF(VLOOKUP(E37,Bio[],2,FALSE),B37,"Y")</f>
        <v>32</v>
      </c>
      <c r="G37" t="s">
        <v>5</v>
      </c>
      <c r="H37">
        <v>5</v>
      </c>
      <c r="I37">
        <f t="shared" si="1"/>
        <v>5</v>
      </c>
      <c r="J37">
        <v>2</v>
      </c>
      <c r="K37">
        <f t="shared" si="2"/>
        <v>2</v>
      </c>
      <c r="L37">
        <v>1</v>
      </c>
      <c r="M37">
        <v>1</v>
      </c>
      <c r="P37">
        <v>1</v>
      </c>
      <c r="U37">
        <v>1</v>
      </c>
      <c r="V37" s="3">
        <f t="shared" si="10"/>
        <v>0.4</v>
      </c>
      <c r="W37" s="3">
        <f t="shared" si="11"/>
        <v>0.4</v>
      </c>
      <c r="X37" s="3">
        <f t="shared" si="12"/>
        <v>0.6</v>
      </c>
      <c r="Y37" s="3">
        <f t="shared" si="6"/>
        <v>1</v>
      </c>
    </row>
    <row r="38" spans="1:25" hidden="1" x14ac:dyDescent="0.25">
      <c r="A38" s="1" t="str">
        <f t="shared" si="0"/>
        <v>Aug</v>
      </c>
      <c r="B38" s="8">
        <v>45887</v>
      </c>
      <c r="C38" t="s">
        <v>6</v>
      </c>
      <c r="D38" t="s">
        <v>38</v>
      </c>
      <c r="E38" t="s">
        <v>31</v>
      </c>
      <c r="F38" s="2">
        <f>DATEDIF(VLOOKUP(E38,Bio[],2,FALSE),B38,"Y")</f>
        <v>27</v>
      </c>
      <c r="G38" t="s">
        <v>5</v>
      </c>
      <c r="H38">
        <v>5</v>
      </c>
      <c r="I38">
        <f t="shared" si="1"/>
        <v>5</v>
      </c>
      <c r="J38">
        <v>1</v>
      </c>
      <c r="K38">
        <f t="shared" si="2"/>
        <v>2</v>
      </c>
      <c r="L38">
        <v>1</v>
      </c>
      <c r="M38">
        <v>1</v>
      </c>
      <c r="P38">
        <v>1</v>
      </c>
      <c r="U38">
        <v>2</v>
      </c>
      <c r="V38" s="3">
        <f t="shared" si="10"/>
        <v>0.4</v>
      </c>
      <c r="W38" s="3">
        <f t="shared" si="11"/>
        <v>0.4</v>
      </c>
      <c r="X38" s="3">
        <f t="shared" si="12"/>
        <v>0.6</v>
      </c>
      <c r="Y38" s="3">
        <f t="shared" si="6"/>
        <v>1</v>
      </c>
    </row>
    <row r="39" spans="1:25" hidden="1" x14ac:dyDescent="0.25">
      <c r="A39" s="1" t="str">
        <f t="shared" si="0"/>
        <v>Aug</v>
      </c>
      <c r="B39" s="8">
        <v>45886</v>
      </c>
      <c r="C39" t="s">
        <v>22</v>
      </c>
      <c r="D39" t="s">
        <v>38</v>
      </c>
      <c r="E39" t="s">
        <v>24</v>
      </c>
      <c r="F39" s="2">
        <f>DATEDIF(VLOOKUP(E39,Bio[],2,FALSE),B39,"Y")</f>
        <v>32</v>
      </c>
      <c r="G39" t="s">
        <v>26</v>
      </c>
      <c r="H39">
        <v>3</v>
      </c>
      <c r="I39">
        <f t="shared" si="1"/>
        <v>1</v>
      </c>
      <c r="J39">
        <v>3</v>
      </c>
      <c r="K39">
        <f t="shared" si="2"/>
        <v>2</v>
      </c>
      <c r="L39">
        <v>2</v>
      </c>
      <c r="Q39">
        <v>1</v>
      </c>
      <c r="S39">
        <v>1</v>
      </c>
      <c r="U39">
        <v>1</v>
      </c>
      <c r="V39" s="3">
        <f t="shared" si="10"/>
        <v>2</v>
      </c>
      <c r="W39" s="3">
        <f t="shared" si="11"/>
        <v>1.3333333333333333</v>
      </c>
      <c r="X39" s="3">
        <f t="shared" si="12"/>
        <v>2</v>
      </c>
      <c r="Y39" s="3">
        <f t="shared" si="6"/>
        <v>3.333333333333333</v>
      </c>
    </row>
    <row r="40" spans="1:25" hidden="1" x14ac:dyDescent="0.25">
      <c r="A40" s="1" t="str">
        <f t="shared" si="0"/>
        <v>Aug</v>
      </c>
      <c r="B40" s="8">
        <v>45886</v>
      </c>
      <c r="C40" t="s">
        <v>22</v>
      </c>
      <c r="D40" t="s">
        <v>38</v>
      </c>
      <c r="E40" t="s">
        <v>24</v>
      </c>
      <c r="F40" s="2">
        <f>DATEDIF(VLOOKUP(E40,Bio[],2,FALSE),B40,"Y")</f>
        <v>32</v>
      </c>
      <c r="G40" t="s">
        <v>5</v>
      </c>
      <c r="H40">
        <v>3</v>
      </c>
      <c r="I40">
        <f t="shared" si="1"/>
        <v>3</v>
      </c>
      <c r="K40">
        <f t="shared" si="2"/>
        <v>1</v>
      </c>
      <c r="L40">
        <v>1</v>
      </c>
      <c r="U40">
        <v>1</v>
      </c>
      <c r="V40" s="3">
        <f t="shared" si="10"/>
        <v>0.33333333333333331</v>
      </c>
      <c r="W40" s="3">
        <f t="shared" si="11"/>
        <v>0.33333333333333331</v>
      </c>
      <c r="X40" s="3">
        <f t="shared" si="12"/>
        <v>0.33333333333333331</v>
      </c>
      <c r="Y40" s="3">
        <f t="shared" si="6"/>
        <v>0.66666666666666663</v>
      </c>
    </row>
    <row r="41" spans="1:25" hidden="1" x14ac:dyDescent="0.25">
      <c r="A41" s="1" t="str">
        <f t="shared" si="0"/>
        <v>Aug</v>
      </c>
      <c r="B41" s="8">
        <v>45886</v>
      </c>
      <c r="C41" t="s">
        <v>22</v>
      </c>
      <c r="D41" t="s">
        <v>38</v>
      </c>
      <c r="E41" t="s">
        <v>37</v>
      </c>
      <c r="F41" s="2">
        <f>DATEDIF(VLOOKUP(E41,Bio[],2,FALSE),B41,"Y")</f>
        <v>32</v>
      </c>
      <c r="G41" t="s">
        <v>26</v>
      </c>
      <c r="H41">
        <v>5</v>
      </c>
      <c r="I41">
        <f t="shared" si="1"/>
        <v>4</v>
      </c>
      <c r="J41">
        <v>2</v>
      </c>
      <c r="K41">
        <f t="shared" si="2"/>
        <v>1</v>
      </c>
      <c r="L41">
        <v>1</v>
      </c>
      <c r="P41">
        <v>1</v>
      </c>
      <c r="Q41">
        <v>1</v>
      </c>
      <c r="U41">
        <v>1</v>
      </c>
      <c r="V41" s="3">
        <f t="shared" si="10"/>
        <v>0.25</v>
      </c>
      <c r="W41" s="3">
        <f t="shared" si="11"/>
        <v>0.4</v>
      </c>
      <c r="X41" s="3">
        <f t="shared" si="12"/>
        <v>0.25</v>
      </c>
      <c r="Y41" s="3">
        <f t="shared" si="6"/>
        <v>0.65</v>
      </c>
    </row>
    <row r="42" spans="1:25" hidden="1" x14ac:dyDescent="0.25">
      <c r="A42" s="1" t="str">
        <f t="shared" si="0"/>
        <v>Aug</v>
      </c>
      <c r="B42" s="8">
        <v>45886</v>
      </c>
      <c r="C42" t="s">
        <v>22</v>
      </c>
      <c r="D42" t="s">
        <v>38</v>
      </c>
      <c r="E42" t="s">
        <v>29</v>
      </c>
      <c r="F42" s="2">
        <f>DATEDIF(VLOOKUP(E42,Bio[],2,FALSE),B42,"Y")</f>
        <v>32</v>
      </c>
      <c r="G42" t="s">
        <v>26</v>
      </c>
      <c r="H42">
        <v>5</v>
      </c>
      <c r="I42">
        <f t="shared" si="1"/>
        <v>4</v>
      </c>
      <c r="J42">
        <v>1</v>
      </c>
      <c r="K42">
        <f t="shared" si="2"/>
        <v>2</v>
      </c>
      <c r="L42">
        <v>2</v>
      </c>
      <c r="P42">
        <v>1</v>
      </c>
      <c r="Q42">
        <v>1</v>
      </c>
      <c r="R42">
        <v>1</v>
      </c>
      <c r="U42">
        <v>2</v>
      </c>
      <c r="V42" s="3">
        <f t="shared" si="10"/>
        <v>0.5</v>
      </c>
      <c r="W42" s="3">
        <f t="shared" si="11"/>
        <v>0.6</v>
      </c>
      <c r="X42" s="3">
        <f t="shared" si="12"/>
        <v>0.5</v>
      </c>
      <c r="Y42" s="3">
        <f t="shared" si="6"/>
        <v>1.1000000000000001</v>
      </c>
    </row>
    <row r="43" spans="1:25" hidden="1" x14ac:dyDescent="0.25">
      <c r="A43" s="1" t="str">
        <f t="shared" si="0"/>
        <v>Aug</v>
      </c>
      <c r="B43" s="8">
        <v>45886</v>
      </c>
      <c r="C43" t="s">
        <v>22</v>
      </c>
      <c r="D43" t="s">
        <v>38</v>
      </c>
      <c r="E43" t="s">
        <v>92</v>
      </c>
      <c r="F43" s="2">
        <f>DATEDIF(VLOOKUP(E43,Bio[],2,FALSE),B43,"Y")</f>
        <v>29</v>
      </c>
      <c r="G43" t="s">
        <v>26</v>
      </c>
      <c r="H43">
        <v>5</v>
      </c>
      <c r="I43">
        <f t="shared" si="1"/>
        <v>4</v>
      </c>
      <c r="J43">
        <v>1</v>
      </c>
      <c r="K43">
        <f t="shared" si="2"/>
        <v>2</v>
      </c>
      <c r="L43">
        <v>1</v>
      </c>
      <c r="O43">
        <v>1</v>
      </c>
      <c r="P43">
        <v>4</v>
      </c>
      <c r="S43">
        <v>1</v>
      </c>
      <c r="U43">
        <v>3</v>
      </c>
      <c r="V43" s="3">
        <f t="shared" si="10"/>
        <v>0.5</v>
      </c>
      <c r="W43" s="3">
        <f t="shared" si="11"/>
        <v>0.6</v>
      </c>
      <c r="X43" s="3">
        <f t="shared" si="12"/>
        <v>1.25</v>
      </c>
      <c r="Y43" s="3">
        <f t="shared" si="6"/>
        <v>1.85</v>
      </c>
    </row>
    <row r="44" spans="1:25" hidden="1" x14ac:dyDescent="0.25">
      <c r="A44" s="1" t="str">
        <f t="shared" si="0"/>
        <v>Aug</v>
      </c>
      <c r="B44" s="8">
        <v>45886</v>
      </c>
      <c r="C44" t="s">
        <v>22</v>
      </c>
      <c r="D44" t="s">
        <v>38</v>
      </c>
      <c r="E44" t="s">
        <v>35</v>
      </c>
      <c r="F44" s="2">
        <f>DATEDIF(VLOOKUP(E44,Bio[],2,FALSE),B44,"Y")</f>
        <v>33</v>
      </c>
      <c r="G44" t="s">
        <v>26</v>
      </c>
      <c r="H44">
        <v>3</v>
      </c>
      <c r="I44">
        <f t="shared" si="1"/>
        <v>3</v>
      </c>
      <c r="J44">
        <v>1</v>
      </c>
      <c r="K44">
        <f t="shared" si="2"/>
        <v>1</v>
      </c>
      <c r="O44">
        <v>1</v>
      </c>
      <c r="P44">
        <v>1</v>
      </c>
      <c r="R44">
        <v>1</v>
      </c>
      <c r="U44">
        <v>2</v>
      </c>
      <c r="V44" s="3">
        <f t="shared" si="10"/>
        <v>0.33333333333333331</v>
      </c>
      <c r="W44" s="3">
        <f t="shared" si="11"/>
        <v>0.33333333333333331</v>
      </c>
      <c r="X44" s="3">
        <f t="shared" si="12"/>
        <v>1.3333333333333333</v>
      </c>
      <c r="Y44" s="3">
        <f t="shared" si="6"/>
        <v>1.6666666666666665</v>
      </c>
    </row>
    <row r="45" spans="1:25" hidden="1" x14ac:dyDescent="0.25">
      <c r="A45" s="1" t="str">
        <f t="shared" si="0"/>
        <v>Aug</v>
      </c>
      <c r="B45" s="8">
        <v>45886</v>
      </c>
      <c r="C45" t="s">
        <v>22</v>
      </c>
      <c r="D45" t="s">
        <v>38</v>
      </c>
      <c r="E45" t="s">
        <v>35</v>
      </c>
      <c r="F45" s="2">
        <f>DATEDIF(VLOOKUP(E45,Bio[],2,FALSE),B45,"Y")</f>
        <v>33</v>
      </c>
      <c r="G45" t="s">
        <v>5</v>
      </c>
      <c r="H45">
        <v>2</v>
      </c>
      <c r="I45">
        <f t="shared" si="1"/>
        <v>2</v>
      </c>
      <c r="J45">
        <v>1</v>
      </c>
      <c r="K45">
        <f t="shared" si="2"/>
        <v>1</v>
      </c>
      <c r="M45">
        <v>1</v>
      </c>
      <c r="R45">
        <v>1</v>
      </c>
      <c r="V45" s="3">
        <f t="shared" si="10"/>
        <v>0.5</v>
      </c>
      <c r="W45" s="3">
        <f t="shared" si="11"/>
        <v>0.5</v>
      </c>
      <c r="X45" s="3">
        <f t="shared" si="12"/>
        <v>1</v>
      </c>
      <c r="Y45" s="3">
        <f t="shared" si="6"/>
        <v>1.5</v>
      </c>
    </row>
    <row r="46" spans="1:25" hidden="1" x14ac:dyDescent="0.25">
      <c r="A46" s="1" t="str">
        <f t="shared" si="0"/>
        <v>Aug</v>
      </c>
      <c r="B46" s="8">
        <v>45886</v>
      </c>
      <c r="C46" t="s">
        <v>22</v>
      </c>
      <c r="D46" t="s">
        <v>38</v>
      </c>
      <c r="E46" t="s">
        <v>34</v>
      </c>
      <c r="F46" s="2">
        <f>DATEDIF(VLOOKUP(E46,Bio[],2,FALSE),B46,"Y")</f>
        <v>31</v>
      </c>
      <c r="G46" t="s">
        <v>26</v>
      </c>
      <c r="H46">
        <v>3</v>
      </c>
      <c r="I46">
        <f t="shared" si="1"/>
        <v>2</v>
      </c>
      <c r="K46">
        <f t="shared" si="2"/>
        <v>0</v>
      </c>
      <c r="P46">
        <v>1</v>
      </c>
      <c r="T46">
        <v>1</v>
      </c>
      <c r="U46">
        <v>2</v>
      </c>
      <c r="V46" s="3">
        <f t="shared" si="10"/>
        <v>0</v>
      </c>
      <c r="W46" s="3">
        <f t="shared" si="11"/>
        <v>0</v>
      </c>
      <c r="X46" s="3">
        <f t="shared" si="12"/>
        <v>0</v>
      </c>
      <c r="Y46" s="3">
        <f t="shared" si="6"/>
        <v>0</v>
      </c>
    </row>
    <row r="47" spans="1:25" hidden="1" x14ac:dyDescent="0.25">
      <c r="A47" s="1" t="str">
        <f t="shared" si="0"/>
        <v>Aug</v>
      </c>
      <c r="B47" s="8">
        <v>45886</v>
      </c>
      <c r="C47" t="s">
        <v>22</v>
      </c>
      <c r="D47" t="s">
        <v>38</v>
      </c>
      <c r="E47" t="s">
        <v>34</v>
      </c>
      <c r="F47" s="2">
        <f>DATEDIF(VLOOKUP(E47,Bio[],2,FALSE),B47,"Y")</f>
        <v>31</v>
      </c>
      <c r="G47" t="s">
        <v>5</v>
      </c>
      <c r="H47">
        <v>2</v>
      </c>
      <c r="I47">
        <f t="shared" si="1"/>
        <v>1</v>
      </c>
      <c r="J47">
        <v>1</v>
      </c>
      <c r="K47">
        <f t="shared" si="2"/>
        <v>1</v>
      </c>
      <c r="L47">
        <v>1</v>
      </c>
      <c r="Q47">
        <v>1</v>
      </c>
      <c r="U47">
        <v>2</v>
      </c>
      <c r="V47" s="3">
        <f t="shared" si="10"/>
        <v>1</v>
      </c>
      <c r="W47" s="3">
        <f t="shared" si="11"/>
        <v>1</v>
      </c>
      <c r="X47" s="3">
        <f t="shared" si="12"/>
        <v>1</v>
      </c>
      <c r="Y47" s="3">
        <f t="shared" si="6"/>
        <v>2</v>
      </c>
    </row>
    <row r="48" spans="1:25" hidden="1" x14ac:dyDescent="0.25">
      <c r="A48" s="1" t="str">
        <f t="shared" si="0"/>
        <v>Aug</v>
      </c>
      <c r="B48" s="8">
        <v>45886</v>
      </c>
      <c r="C48" t="s">
        <v>22</v>
      </c>
      <c r="D48" t="s">
        <v>38</v>
      </c>
      <c r="E48" t="s">
        <v>42</v>
      </c>
      <c r="F48" s="2">
        <f>DATEDIF(VLOOKUP(E48,Bio[],2,FALSE),B48,"Y")</f>
        <v>30</v>
      </c>
      <c r="G48" t="s">
        <v>26</v>
      </c>
      <c r="H48">
        <v>3</v>
      </c>
      <c r="I48">
        <f t="shared" si="1"/>
        <v>3</v>
      </c>
      <c r="K48">
        <f t="shared" si="2"/>
        <v>0</v>
      </c>
      <c r="R48">
        <v>1</v>
      </c>
      <c r="U48">
        <v>1</v>
      </c>
      <c r="V48" s="3">
        <f t="shared" si="10"/>
        <v>0</v>
      </c>
      <c r="W48" s="3">
        <f t="shared" si="11"/>
        <v>0</v>
      </c>
      <c r="X48" s="3">
        <f t="shared" si="12"/>
        <v>0</v>
      </c>
      <c r="Y48" s="3">
        <f t="shared" si="6"/>
        <v>0</v>
      </c>
    </row>
    <row r="49" spans="1:25" hidden="1" x14ac:dyDescent="0.25">
      <c r="A49" s="1" t="str">
        <f t="shared" si="0"/>
        <v>Aug</v>
      </c>
      <c r="B49" s="8">
        <v>45886</v>
      </c>
      <c r="C49" t="s">
        <v>22</v>
      </c>
      <c r="D49" t="s">
        <v>38</v>
      </c>
      <c r="E49" t="s">
        <v>42</v>
      </c>
      <c r="F49" s="2">
        <f>DATEDIF(VLOOKUP(E49,Bio[],2,FALSE),B49,"Y")</f>
        <v>30</v>
      </c>
      <c r="G49" t="s">
        <v>5</v>
      </c>
      <c r="H49">
        <v>2</v>
      </c>
      <c r="I49">
        <f t="shared" si="1"/>
        <v>2</v>
      </c>
      <c r="K49">
        <f t="shared" si="2"/>
        <v>1</v>
      </c>
      <c r="L49">
        <v>1</v>
      </c>
      <c r="P49">
        <v>2</v>
      </c>
      <c r="R49">
        <v>1</v>
      </c>
      <c r="U49">
        <v>2</v>
      </c>
      <c r="V49" s="3">
        <f t="shared" si="10"/>
        <v>0.5</v>
      </c>
      <c r="W49" s="3">
        <f t="shared" si="11"/>
        <v>0.5</v>
      </c>
      <c r="X49" s="3">
        <f t="shared" si="12"/>
        <v>0.5</v>
      </c>
      <c r="Y49" s="3">
        <f t="shared" si="6"/>
        <v>1</v>
      </c>
    </row>
    <row r="50" spans="1:25" hidden="1" x14ac:dyDescent="0.25">
      <c r="A50" s="1" t="str">
        <f t="shared" si="0"/>
        <v>Aug</v>
      </c>
      <c r="B50" s="8">
        <v>45886</v>
      </c>
      <c r="C50" t="s">
        <v>22</v>
      </c>
      <c r="D50" t="s">
        <v>38</v>
      </c>
      <c r="E50" t="s">
        <v>31</v>
      </c>
      <c r="F50" s="2">
        <f>DATEDIF(VLOOKUP(E50,Bio[],2,FALSE),B50,"Y")</f>
        <v>27</v>
      </c>
      <c r="G50" t="s">
        <v>26</v>
      </c>
      <c r="H50">
        <v>2</v>
      </c>
      <c r="I50">
        <f t="shared" si="1"/>
        <v>1</v>
      </c>
      <c r="K50">
        <f t="shared" si="2"/>
        <v>0</v>
      </c>
      <c r="Q50">
        <v>1</v>
      </c>
      <c r="V50" s="3">
        <f t="shared" ref="V50:V73" si="13">IF(ISBLANK(I50),"",K50/I50)</f>
        <v>0</v>
      </c>
      <c r="W50" s="3">
        <f t="shared" ref="W50:W81" si="14">IF(ISBLANK(I50),"",(K50+Q50+S50)/(I50+Q50+S50+T50))</f>
        <v>0.5</v>
      </c>
      <c r="X50" s="3">
        <f t="shared" ref="X50:X73" si="15">IF(ISBLANK(I50),"",(L50+(M50*2)+(N50*3)+(O50*4))/I50)</f>
        <v>0</v>
      </c>
      <c r="Y50" s="3">
        <f t="shared" si="6"/>
        <v>0.5</v>
      </c>
    </row>
    <row r="51" spans="1:25" hidden="1" x14ac:dyDescent="0.25">
      <c r="A51" s="1" t="str">
        <f t="shared" si="0"/>
        <v>Aug</v>
      </c>
      <c r="B51" s="8">
        <v>45886</v>
      </c>
      <c r="C51" t="s">
        <v>22</v>
      </c>
      <c r="D51" t="s">
        <v>38</v>
      </c>
      <c r="E51" t="s">
        <v>31</v>
      </c>
      <c r="F51" s="2">
        <f>DATEDIF(VLOOKUP(E51,Bio[],2,FALSE),B51,"Y")</f>
        <v>27</v>
      </c>
      <c r="G51" t="s">
        <v>5</v>
      </c>
      <c r="H51">
        <v>3</v>
      </c>
      <c r="I51">
        <f t="shared" si="1"/>
        <v>3</v>
      </c>
      <c r="K51">
        <f t="shared" si="2"/>
        <v>1</v>
      </c>
      <c r="L51">
        <v>1</v>
      </c>
      <c r="R51">
        <v>2</v>
      </c>
      <c r="U51">
        <v>1</v>
      </c>
      <c r="V51" s="3">
        <f t="shared" si="13"/>
        <v>0.33333333333333331</v>
      </c>
      <c r="W51" s="3">
        <f t="shared" si="14"/>
        <v>0.33333333333333331</v>
      </c>
      <c r="X51" s="3">
        <f t="shared" si="15"/>
        <v>0.33333333333333331</v>
      </c>
      <c r="Y51" s="3">
        <f t="shared" si="6"/>
        <v>0.66666666666666663</v>
      </c>
    </row>
    <row r="52" spans="1:25" hidden="1" x14ac:dyDescent="0.25">
      <c r="A52" s="1" t="str">
        <f t="shared" si="0"/>
        <v>Aug</v>
      </c>
      <c r="B52" s="8">
        <v>45886</v>
      </c>
      <c r="C52" t="s">
        <v>22</v>
      </c>
      <c r="D52" t="s">
        <v>38</v>
      </c>
      <c r="E52" t="s">
        <v>95</v>
      </c>
      <c r="F52" s="2">
        <f>DATEDIF(VLOOKUP(E52,Bio[],2,FALSE),B52,"Y")</f>
        <v>26</v>
      </c>
      <c r="G52" t="s">
        <v>26</v>
      </c>
      <c r="H52">
        <v>2</v>
      </c>
      <c r="I52">
        <f t="shared" si="1"/>
        <v>2</v>
      </c>
      <c r="J52">
        <v>1</v>
      </c>
      <c r="K52">
        <f t="shared" si="2"/>
        <v>0</v>
      </c>
      <c r="V52" s="3">
        <f t="shared" si="13"/>
        <v>0</v>
      </c>
      <c r="W52" s="3">
        <f t="shared" si="14"/>
        <v>0</v>
      </c>
      <c r="X52" s="3">
        <f t="shared" si="15"/>
        <v>0</v>
      </c>
      <c r="Y52" s="3">
        <f t="shared" si="6"/>
        <v>0</v>
      </c>
    </row>
    <row r="53" spans="1:25" hidden="1" x14ac:dyDescent="0.25">
      <c r="A53" s="1" t="str">
        <f t="shared" si="0"/>
        <v>Aug</v>
      </c>
      <c r="B53" s="8">
        <v>45886</v>
      </c>
      <c r="C53" t="s">
        <v>22</v>
      </c>
      <c r="D53" t="s">
        <v>38</v>
      </c>
      <c r="E53" t="s">
        <v>95</v>
      </c>
      <c r="F53" s="2">
        <f>DATEDIF(VLOOKUP(E53,Bio[],2,FALSE),B53,"Y")</f>
        <v>26</v>
      </c>
      <c r="G53" t="s">
        <v>5</v>
      </c>
      <c r="H53">
        <v>3</v>
      </c>
      <c r="I53">
        <f t="shared" si="1"/>
        <v>3</v>
      </c>
      <c r="K53">
        <f t="shared" si="2"/>
        <v>0</v>
      </c>
      <c r="U53">
        <v>1</v>
      </c>
      <c r="V53" s="3">
        <f t="shared" si="13"/>
        <v>0</v>
      </c>
      <c r="W53" s="3">
        <f t="shared" si="14"/>
        <v>0</v>
      </c>
      <c r="X53" s="3">
        <f t="shared" si="15"/>
        <v>0</v>
      </c>
      <c r="Y53" s="3">
        <f t="shared" si="6"/>
        <v>0</v>
      </c>
    </row>
    <row r="54" spans="1:25" hidden="1" x14ac:dyDescent="0.25">
      <c r="A54" s="1" t="str">
        <f t="shared" si="0"/>
        <v>Aug</v>
      </c>
      <c r="B54" s="8">
        <v>45885</v>
      </c>
      <c r="C54" t="s">
        <v>22</v>
      </c>
      <c r="D54" t="s">
        <v>38</v>
      </c>
      <c r="E54" t="s">
        <v>24</v>
      </c>
      <c r="F54" s="2">
        <f>DATEDIF(VLOOKUP(E54,Bio[],2,FALSE),B54,"Y")</f>
        <v>32</v>
      </c>
      <c r="G54" t="s">
        <v>5</v>
      </c>
      <c r="H54">
        <v>3</v>
      </c>
      <c r="I54">
        <f t="shared" si="1"/>
        <v>3</v>
      </c>
      <c r="K54">
        <f t="shared" si="2"/>
        <v>3</v>
      </c>
      <c r="L54">
        <v>2</v>
      </c>
      <c r="M54">
        <v>1</v>
      </c>
      <c r="V54" s="3">
        <f t="shared" si="13"/>
        <v>1</v>
      </c>
      <c r="W54" s="3">
        <f t="shared" si="14"/>
        <v>1</v>
      </c>
      <c r="X54" s="3">
        <f t="shared" si="15"/>
        <v>1.3333333333333333</v>
      </c>
      <c r="Y54" s="3">
        <f t="shared" si="6"/>
        <v>2.333333333333333</v>
      </c>
    </row>
    <row r="55" spans="1:25" hidden="1" x14ac:dyDescent="0.25">
      <c r="A55" s="1" t="str">
        <f t="shared" si="0"/>
        <v>Aug</v>
      </c>
      <c r="B55" s="8">
        <v>45885</v>
      </c>
      <c r="C55" t="s">
        <v>22</v>
      </c>
      <c r="D55" t="s">
        <v>38</v>
      </c>
      <c r="E55" t="s">
        <v>24</v>
      </c>
      <c r="F55" s="2">
        <f>DATEDIF(VLOOKUP(E55,Bio[],2,FALSE),B55,"Y")</f>
        <v>32</v>
      </c>
      <c r="G55" t="s">
        <v>26</v>
      </c>
      <c r="H55">
        <v>1</v>
      </c>
      <c r="I55">
        <f t="shared" si="1"/>
        <v>1</v>
      </c>
      <c r="K55">
        <f t="shared" si="2"/>
        <v>0</v>
      </c>
      <c r="R55">
        <v>1</v>
      </c>
      <c r="V55" s="3">
        <f t="shared" si="13"/>
        <v>0</v>
      </c>
      <c r="W55" s="3">
        <f t="shared" si="14"/>
        <v>0</v>
      </c>
      <c r="X55" s="3">
        <f t="shared" si="15"/>
        <v>0</v>
      </c>
      <c r="Y55" s="3">
        <f t="shared" si="6"/>
        <v>0</v>
      </c>
    </row>
    <row r="56" spans="1:25" hidden="1" x14ac:dyDescent="0.25">
      <c r="A56" s="1" t="str">
        <f t="shared" si="0"/>
        <v>Aug</v>
      </c>
      <c r="B56" s="8">
        <v>45885</v>
      </c>
      <c r="C56" t="s">
        <v>22</v>
      </c>
      <c r="D56" t="s">
        <v>38</v>
      </c>
      <c r="E56" t="s">
        <v>37</v>
      </c>
      <c r="F56" s="2">
        <f>DATEDIF(VLOOKUP(E56,Bio[],2,FALSE),B56,"Y")</f>
        <v>32</v>
      </c>
      <c r="G56" t="s">
        <v>5</v>
      </c>
      <c r="H56">
        <v>3</v>
      </c>
      <c r="I56">
        <f t="shared" si="1"/>
        <v>3</v>
      </c>
      <c r="K56">
        <f t="shared" si="2"/>
        <v>0</v>
      </c>
      <c r="R56">
        <v>1</v>
      </c>
      <c r="U56">
        <v>2</v>
      </c>
      <c r="V56" s="3">
        <f t="shared" si="13"/>
        <v>0</v>
      </c>
      <c r="W56" s="3">
        <f t="shared" si="14"/>
        <v>0</v>
      </c>
      <c r="X56" s="3">
        <f t="shared" si="15"/>
        <v>0</v>
      </c>
      <c r="Y56" s="3">
        <f t="shared" si="6"/>
        <v>0</v>
      </c>
    </row>
    <row r="57" spans="1:25" hidden="1" x14ac:dyDescent="0.25">
      <c r="A57" s="1" t="str">
        <f t="shared" si="0"/>
        <v>Aug</v>
      </c>
      <c r="B57" s="8">
        <v>45885</v>
      </c>
      <c r="C57" t="s">
        <v>22</v>
      </c>
      <c r="D57" t="s">
        <v>38</v>
      </c>
      <c r="E57" t="s">
        <v>37</v>
      </c>
      <c r="F57" s="2">
        <f>DATEDIF(VLOOKUP(E57,Bio[],2,FALSE),B57,"Y")</f>
        <v>32</v>
      </c>
      <c r="G57" t="s">
        <v>26</v>
      </c>
      <c r="H57">
        <v>1</v>
      </c>
      <c r="I57">
        <f t="shared" si="1"/>
        <v>1</v>
      </c>
      <c r="K57">
        <f t="shared" si="2"/>
        <v>0</v>
      </c>
      <c r="V57" s="3">
        <f t="shared" si="13"/>
        <v>0</v>
      </c>
      <c r="W57" s="3">
        <f t="shared" si="14"/>
        <v>0</v>
      </c>
      <c r="X57" s="3">
        <f t="shared" si="15"/>
        <v>0</v>
      </c>
      <c r="Y57" s="3">
        <f t="shared" si="6"/>
        <v>0</v>
      </c>
    </row>
    <row r="58" spans="1:25" hidden="1" x14ac:dyDescent="0.25">
      <c r="A58" s="1" t="str">
        <f t="shared" si="0"/>
        <v>Aug</v>
      </c>
      <c r="B58" s="8">
        <v>45885</v>
      </c>
      <c r="C58" t="s">
        <v>22</v>
      </c>
      <c r="D58" t="s">
        <v>38</v>
      </c>
      <c r="E58" t="s">
        <v>29</v>
      </c>
      <c r="F58" s="2">
        <f>DATEDIF(VLOOKUP(E58,Bio[],2,FALSE),B58,"Y")</f>
        <v>32</v>
      </c>
      <c r="G58" t="s">
        <v>5</v>
      </c>
      <c r="H58">
        <v>3</v>
      </c>
      <c r="I58">
        <f t="shared" si="1"/>
        <v>3</v>
      </c>
      <c r="K58">
        <f t="shared" si="2"/>
        <v>0</v>
      </c>
      <c r="R58">
        <v>1</v>
      </c>
      <c r="U58">
        <v>1</v>
      </c>
      <c r="V58" s="3">
        <f t="shared" si="13"/>
        <v>0</v>
      </c>
      <c r="W58" s="3">
        <f t="shared" si="14"/>
        <v>0</v>
      </c>
      <c r="X58" s="3">
        <f t="shared" si="15"/>
        <v>0</v>
      </c>
      <c r="Y58" s="3">
        <f t="shared" si="6"/>
        <v>0</v>
      </c>
    </row>
    <row r="59" spans="1:25" hidden="1" x14ac:dyDescent="0.25">
      <c r="A59" s="1" t="str">
        <f t="shared" si="0"/>
        <v>Aug</v>
      </c>
      <c r="B59" s="8">
        <v>45885</v>
      </c>
      <c r="C59" t="s">
        <v>22</v>
      </c>
      <c r="D59" t="s">
        <v>38</v>
      </c>
      <c r="E59" t="s">
        <v>29</v>
      </c>
      <c r="F59" s="2">
        <f>DATEDIF(VLOOKUP(E59,Bio[],2,FALSE),B59,"Y")</f>
        <v>32</v>
      </c>
      <c r="G59" t="s">
        <v>26</v>
      </c>
      <c r="H59">
        <v>1</v>
      </c>
      <c r="I59">
        <f t="shared" si="1"/>
        <v>1</v>
      </c>
      <c r="K59">
        <f t="shared" si="2"/>
        <v>0</v>
      </c>
      <c r="V59" s="3">
        <f t="shared" si="13"/>
        <v>0</v>
      </c>
      <c r="W59" s="3">
        <f t="shared" si="14"/>
        <v>0</v>
      </c>
      <c r="X59" s="3">
        <f t="shared" si="15"/>
        <v>0</v>
      </c>
      <c r="Y59" s="3">
        <f t="shared" si="6"/>
        <v>0</v>
      </c>
    </row>
    <row r="60" spans="1:25" hidden="1" x14ac:dyDescent="0.25">
      <c r="A60" s="1" t="str">
        <f t="shared" si="0"/>
        <v>Aug</v>
      </c>
      <c r="B60" s="8">
        <v>45885</v>
      </c>
      <c r="C60" t="s">
        <v>22</v>
      </c>
      <c r="D60" t="s">
        <v>38</v>
      </c>
      <c r="E60" t="s">
        <v>36</v>
      </c>
      <c r="F60" s="2">
        <f>DATEDIF(VLOOKUP(E60,Bio[],2,FALSE),B60,"Y")</f>
        <v>34</v>
      </c>
      <c r="G60" t="s">
        <v>5</v>
      </c>
      <c r="H60">
        <v>3</v>
      </c>
      <c r="I60">
        <f t="shared" si="1"/>
        <v>3</v>
      </c>
      <c r="K60">
        <f t="shared" si="2"/>
        <v>1</v>
      </c>
      <c r="L60">
        <v>1</v>
      </c>
      <c r="R60">
        <v>1</v>
      </c>
      <c r="V60" s="3">
        <f t="shared" si="13"/>
        <v>0.33333333333333331</v>
      </c>
      <c r="W60" s="3">
        <f t="shared" si="14"/>
        <v>0.33333333333333331</v>
      </c>
      <c r="X60" s="3">
        <f t="shared" si="15"/>
        <v>0.33333333333333331</v>
      </c>
      <c r="Y60" s="3">
        <f t="shared" si="6"/>
        <v>0.66666666666666663</v>
      </c>
    </row>
    <row r="61" spans="1:25" hidden="1" x14ac:dyDescent="0.25">
      <c r="A61" s="1" t="str">
        <f t="shared" si="0"/>
        <v>Aug</v>
      </c>
      <c r="B61" s="8">
        <v>45885</v>
      </c>
      <c r="C61" t="s">
        <v>22</v>
      </c>
      <c r="D61" t="s">
        <v>38</v>
      </c>
      <c r="E61" t="s">
        <v>36</v>
      </c>
      <c r="F61" s="2">
        <f>DATEDIF(VLOOKUP(E61,Bio[],2,FALSE),B61,"Y")</f>
        <v>34</v>
      </c>
      <c r="G61" t="s">
        <v>26</v>
      </c>
      <c r="H61">
        <v>1</v>
      </c>
      <c r="I61">
        <f t="shared" si="1"/>
        <v>1</v>
      </c>
      <c r="K61">
        <f t="shared" si="2"/>
        <v>0</v>
      </c>
      <c r="V61" s="3">
        <f t="shared" si="13"/>
        <v>0</v>
      </c>
      <c r="W61" s="3">
        <f t="shared" si="14"/>
        <v>0</v>
      </c>
      <c r="X61" s="3">
        <f t="shared" si="15"/>
        <v>0</v>
      </c>
      <c r="Y61" s="3">
        <f t="shared" si="6"/>
        <v>0</v>
      </c>
    </row>
    <row r="62" spans="1:25" hidden="1" x14ac:dyDescent="0.25">
      <c r="A62" s="1" t="str">
        <f t="shared" ref="A62:A125" si="16">TEXT(B62,"mmm")</f>
        <v>Aug</v>
      </c>
      <c r="B62" s="8">
        <v>45885</v>
      </c>
      <c r="C62" t="s">
        <v>22</v>
      </c>
      <c r="D62" t="s">
        <v>38</v>
      </c>
      <c r="E62" t="s">
        <v>25</v>
      </c>
      <c r="F62" s="2">
        <f>DATEDIF(VLOOKUP(E62,Bio[],2,FALSE),B62,"Y")</f>
        <v>27</v>
      </c>
      <c r="G62" t="s">
        <v>5</v>
      </c>
      <c r="H62">
        <v>3</v>
      </c>
      <c r="I62">
        <f t="shared" ref="I62:I125" si="17">H62-Q62-S62-T62</f>
        <v>3</v>
      </c>
      <c r="K62">
        <f t="shared" ref="K62:K125" si="18">SUM(L62:O62)</f>
        <v>1</v>
      </c>
      <c r="M62">
        <v>1</v>
      </c>
      <c r="V62" s="3">
        <f t="shared" si="13"/>
        <v>0.33333333333333331</v>
      </c>
      <c r="W62" s="3">
        <f t="shared" si="14"/>
        <v>0.33333333333333331</v>
      </c>
      <c r="X62" s="3">
        <f t="shared" si="15"/>
        <v>0.66666666666666663</v>
      </c>
      <c r="Y62" s="3">
        <f t="shared" ref="Y62:Y125" si="19">IF(ISBLANK(W62),"",W62+X62)</f>
        <v>1</v>
      </c>
    </row>
    <row r="63" spans="1:25" hidden="1" x14ac:dyDescent="0.25">
      <c r="A63" s="1" t="str">
        <f t="shared" si="16"/>
        <v>Aug</v>
      </c>
      <c r="B63" s="8">
        <v>45885</v>
      </c>
      <c r="C63" t="s">
        <v>22</v>
      </c>
      <c r="D63" t="s">
        <v>38</v>
      </c>
      <c r="E63" t="s">
        <v>25</v>
      </c>
      <c r="F63" s="2">
        <f>DATEDIF(VLOOKUP(E63,Bio[],2,FALSE),B63,"Y")</f>
        <v>27</v>
      </c>
      <c r="G63" t="s">
        <v>26</v>
      </c>
      <c r="H63">
        <v>1</v>
      </c>
      <c r="I63">
        <f t="shared" si="17"/>
        <v>1</v>
      </c>
      <c r="K63">
        <f t="shared" si="18"/>
        <v>0</v>
      </c>
      <c r="U63">
        <v>1</v>
      </c>
      <c r="V63" s="3">
        <f t="shared" si="13"/>
        <v>0</v>
      </c>
      <c r="W63" s="3">
        <f t="shared" si="14"/>
        <v>0</v>
      </c>
      <c r="X63" s="3">
        <f t="shared" si="15"/>
        <v>0</v>
      </c>
      <c r="Y63" s="3">
        <f t="shared" si="19"/>
        <v>0</v>
      </c>
    </row>
    <row r="64" spans="1:25" hidden="1" x14ac:dyDescent="0.25">
      <c r="A64" s="1" t="str">
        <f t="shared" si="16"/>
        <v>Aug</v>
      </c>
      <c r="B64" s="8">
        <v>45885</v>
      </c>
      <c r="C64" t="s">
        <v>22</v>
      </c>
      <c r="D64" t="s">
        <v>38</v>
      </c>
      <c r="E64" t="s">
        <v>34</v>
      </c>
      <c r="F64" s="2">
        <f>DATEDIF(VLOOKUP(E64,Bio[],2,FALSE),B64,"Y")</f>
        <v>31</v>
      </c>
      <c r="G64" t="s">
        <v>5</v>
      </c>
      <c r="H64">
        <v>3</v>
      </c>
      <c r="I64">
        <f t="shared" si="17"/>
        <v>3</v>
      </c>
      <c r="K64">
        <f t="shared" si="18"/>
        <v>1</v>
      </c>
      <c r="L64">
        <v>1</v>
      </c>
      <c r="U64">
        <v>1</v>
      </c>
      <c r="V64" s="3">
        <f t="shared" si="13"/>
        <v>0.33333333333333331</v>
      </c>
      <c r="W64" s="3">
        <f t="shared" si="14"/>
        <v>0.33333333333333331</v>
      </c>
      <c r="X64" s="3">
        <f t="shared" si="15"/>
        <v>0.33333333333333331</v>
      </c>
      <c r="Y64" s="3">
        <f t="shared" si="19"/>
        <v>0.66666666666666663</v>
      </c>
    </row>
    <row r="65" spans="1:25" hidden="1" x14ac:dyDescent="0.25">
      <c r="A65" s="1" t="str">
        <f t="shared" si="16"/>
        <v>Aug</v>
      </c>
      <c r="B65" s="8">
        <v>45885</v>
      </c>
      <c r="C65" t="s">
        <v>22</v>
      </c>
      <c r="D65" t="s">
        <v>38</v>
      </c>
      <c r="E65" t="s">
        <v>34</v>
      </c>
      <c r="F65" s="2">
        <f>DATEDIF(VLOOKUP(E65,Bio[],2,FALSE),B65,"Y")</f>
        <v>31</v>
      </c>
      <c r="G65" t="s">
        <v>26</v>
      </c>
      <c r="H65">
        <v>1</v>
      </c>
      <c r="I65">
        <f t="shared" si="17"/>
        <v>1</v>
      </c>
      <c r="K65">
        <f t="shared" si="18"/>
        <v>0</v>
      </c>
      <c r="R65">
        <v>1</v>
      </c>
      <c r="U65">
        <v>1</v>
      </c>
      <c r="V65" s="3">
        <f t="shared" si="13"/>
        <v>0</v>
      </c>
      <c r="W65" s="3">
        <f t="shared" si="14"/>
        <v>0</v>
      </c>
      <c r="X65" s="3">
        <f t="shared" si="15"/>
        <v>0</v>
      </c>
      <c r="Y65" s="3">
        <f t="shared" si="19"/>
        <v>0</v>
      </c>
    </row>
    <row r="66" spans="1:25" hidden="1" x14ac:dyDescent="0.25">
      <c r="A66" s="1" t="str">
        <f t="shared" si="16"/>
        <v>Aug</v>
      </c>
      <c r="B66" s="8">
        <v>45885</v>
      </c>
      <c r="C66" t="s">
        <v>22</v>
      </c>
      <c r="D66" t="s">
        <v>38</v>
      </c>
      <c r="E66" t="s">
        <v>41</v>
      </c>
      <c r="F66" s="2">
        <f>DATEDIF(VLOOKUP(E66,Bio[],2,FALSE),B66,"Y")</f>
        <v>32</v>
      </c>
      <c r="G66" t="s">
        <v>5</v>
      </c>
      <c r="H66">
        <v>3</v>
      </c>
      <c r="I66">
        <f t="shared" si="17"/>
        <v>3</v>
      </c>
      <c r="K66">
        <f t="shared" si="18"/>
        <v>0</v>
      </c>
      <c r="U66">
        <v>1</v>
      </c>
      <c r="V66" s="3">
        <f t="shared" si="13"/>
        <v>0</v>
      </c>
      <c r="W66" s="3">
        <f t="shared" si="14"/>
        <v>0</v>
      </c>
      <c r="X66" s="3">
        <f t="shared" si="15"/>
        <v>0</v>
      </c>
      <c r="Y66" s="3">
        <f t="shared" si="19"/>
        <v>0</v>
      </c>
    </row>
    <row r="67" spans="1:25" hidden="1" x14ac:dyDescent="0.25">
      <c r="A67" s="1" t="str">
        <f t="shared" si="16"/>
        <v>Aug</v>
      </c>
      <c r="B67" s="8">
        <v>45885</v>
      </c>
      <c r="C67" t="s">
        <v>22</v>
      </c>
      <c r="D67" t="s">
        <v>38</v>
      </c>
      <c r="E67" t="s">
        <v>40</v>
      </c>
      <c r="F67" s="2">
        <f>DATEDIF(VLOOKUP(E67,Bio[],2,FALSE),B67,"Y")</f>
        <v>29</v>
      </c>
      <c r="G67" t="s">
        <v>5</v>
      </c>
      <c r="H67">
        <v>3</v>
      </c>
      <c r="I67">
        <f t="shared" si="17"/>
        <v>3</v>
      </c>
      <c r="K67">
        <f t="shared" si="18"/>
        <v>1</v>
      </c>
      <c r="L67">
        <v>1</v>
      </c>
      <c r="R67">
        <v>1</v>
      </c>
      <c r="V67" s="3">
        <f t="shared" si="13"/>
        <v>0.33333333333333331</v>
      </c>
      <c r="W67" s="3">
        <f t="shared" si="14"/>
        <v>0.33333333333333331</v>
      </c>
      <c r="X67" s="3">
        <f t="shared" si="15"/>
        <v>0.33333333333333331</v>
      </c>
      <c r="Y67" s="3">
        <f t="shared" si="19"/>
        <v>0.66666666666666663</v>
      </c>
    </row>
    <row r="68" spans="1:25" hidden="1" x14ac:dyDescent="0.25">
      <c r="A68" s="1" t="str">
        <f t="shared" si="16"/>
        <v>Aug</v>
      </c>
      <c r="B68" s="8">
        <v>45885</v>
      </c>
      <c r="C68" t="s">
        <v>22</v>
      </c>
      <c r="D68" t="s">
        <v>38</v>
      </c>
      <c r="E68" t="s">
        <v>31</v>
      </c>
      <c r="F68" s="2">
        <f>DATEDIF(VLOOKUP(E68,Bio[],2,FALSE),B68,"Y")</f>
        <v>27</v>
      </c>
      <c r="G68" t="s">
        <v>5</v>
      </c>
      <c r="H68">
        <v>2</v>
      </c>
      <c r="I68">
        <f t="shared" si="17"/>
        <v>2</v>
      </c>
      <c r="K68">
        <f t="shared" si="18"/>
        <v>0</v>
      </c>
      <c r="R68">
        <v>1</v>
      </c>
      <c r="V68" s="3">
        <f t="shared" si="13"/>
        <v>0</v>
      </c>
      <c r="W68" s="3">
        <f t="shared" si="14"/>
        <v>0</v>
      </c>
      <c r="X68" s="3">
        <f t="shared" si="15"/>
        <v>0</v>
      </c>
      <c r="Y68" s="3">
        <f t="shared" si="19"/>
        <v>0</v>
      </c>
    </row>
    <row r="69" spans="1:25" hidden="1" x14ac:dyDescent="0.25">
      <c r="A69" s="1" t="str">
        <f t="shared" si="16"/>
        <v>Aug</v>
      </c>
      <c r="B69" s="8">
        <v>45885</v>
      </c>
      <c r="C69" t="s">
        <v>22</v>
      </c>
      <c r="D69" t="s">
        <v>38</v>
      </c>
      <c r="E69" t="s">
        <v>42</v>
      </c>
      <c r="F69" s="2">
        <f>DATEDIF(VLOOKUP(E69,Bio[],2,FALSE),B69,"Y")</f>
        <v>30</v>
      </c>
      <c r="G69" t="s">
        <v>26</v>
      </c>
      <c r="H69">
        <v>1</v>
      </c>
      <c r="I69">
        <f t="shared" si="17"/>
        <v>1</v>
      </c>
      <c r="K69">
        <f t="shared" si="18"/>
        <v>0</v>
      </c>
      <c r="V69" s="3">
        <f t="shared" si="13"/>
        <v>0</v>
      </c>
      <c r="W69" s="3">
        <f t="shared" si="14"/>
        <v>0</v>
      </c>
      <c r="X69" s="3">
        <f t="shared" si="15"/>
        <v>0</v>
      </c>
      <c r="Y69" s="3">
        <f t="shared" si="19"/>
        <v>0</v>
      </c>
    </row>
    <row r="70" spans="1:25" hidden="1" x14ac:dyDescent="0.25">
      <c r="A70" s="1" t="str">
        <f t="shared" si="16"/>
        <v>Aug</v>
      </c>
      <c r="B70" s="8">
        <v>45884</v>
      </c>
      <c r="C70" t="s">
        <v>22</v>
      </c>
      <c r="D70" t="s">
        <v>38</v>
      </c>
      <c r="E70" t="s">
        <v>24</v>
      </c>
      <c r="F70" s="2">
        <f>DATEDIF(VLOOKUP(E70,Bio[],2,FALSE),B70,"Y")</f>
        <v>32</v>
      </c>
      <c r="G70" t="s">
        <v>26</v>
      </c>
      <c r="H70">
        <v>5</v>
      </c>
      <c r="I70">
        <f t="shared" si="17"/>
        <v>5</v>
      </c>
      <c r="J70">
        <v>1</v>
      </c>
      <c r="K70">
        <f t="shared" si="18"/>
        <v>2</v>
      </c>
      <c r="L70">
        <v>2</v>
      </c>
      <c r="U70">
        <v>1</v>
      </c>
      <c r="V70" s="3">
        <f t="shared" si="13"/>
        <v>0.4</v>
      </c>
      <c r="W70" s="3">
        <f t="shared" si="14"/>
        <v>0.4</v>
      </c>
      <c r="X70" s="3">
        <f t="shared" si="15"/>
        <v>0.4</v>
      </c>
      <c r="Y70" s="3">
        <f t="shared" si="19"/>
        <v>0.8</v>
      </c>
    </row>
    <row r="71" spans="1:25" hidden="1" x14ac:dyDescent="0.25">
      <c r="A71" s="1" t="str">
        <f t="shared" si="16"/>
        <v>Aug</v>
      </c>
      <c r="B71" s="8">
        <v>45884</v>
      </c>
      <c r="C71" t="s">
        <v>22</v>
      </c>
      <c r="D71" t="s">
        <v>38</v>
      </c>
      <c r="E71" t="s">
        <v>37</v>
      </c>
      <c r="F71" s="2">
        <f>DATEDIF(VLOOKUP(E71,Bio[],2,FALSE),B71,"Y")</f>
        <v>32</v>
      </c>
      <c r="G71" t="s">
        <v>26</v>
      </c>
      <c r="H71">
        <v>5</v>
      </c>
      <c r="I71">
        <f t="shared" si="17"/>
        <v>3</v>
      </c>
      <c r="J71">
        <v>2</v>
      </c>
      <c r="K71">
        <f t="shared" si="18"/>
        <v>1</v>
      </c>
      <c r="O71">
        <v>1</v>
      </c>
      <c r="P71">
        <v>3</v>
      </c>
      <c r="Q71">
        <v>2</v>
      </c>
      <c r="R71">
        <v>1</v>
      </c>
      <c r="U71">
        <v>2</v>
      </c>
      <c r="V71" s="3">
        <f t="shared" si="13"/>
        <v>0.33333333333333331</v>
      </c>
      <c r="W71" s="3">
        <f t="shared" si="14"/>
        <v>0.6</v>
      </c>
      <c r="X71" s="3">
        <f t="shared" si="15"/>
        <v>1.3333333333333333</v>
      </c>
      <c r="Y71" s="3">
        <f t="shared" si="19"/>
        <v>1.9333333333333331</v>
      </c>
    </row>
    <row r="72" spans="1:25" hidden="1" x14ac:dyDescent="0.25">
      <c r="A72" s="1" t="str">
        <f t="shared" si="16"/>
        <v>Aug</v>
      </c>
      <c r="B72" s="8">
        <v>45884</v>
      </c>
      <c r="C72" t="s">
        <v>22</v>
      </c>
      <c r="D72" t="s">
        <v>38</v>
      </c>
      <c r="E72" t="s">
        <v>29</v>
      </c>
      <c r="F72" s="2">
        <f>DATEDIF(VLOOKUP(E72,Bio[],2,FALSE),B72,"Y")</f>
        <v>32</v>
      </c>
      <c r="G72" t="s">
        <v>26</v>
      </c>
      <c r="H72">
        <v>5</v>
      </c>
      <c r="I72">
        <f t="shared" si="17"/>
        <v>5</v>
      </c>
      <c r="J72">
        <v>1</v>
      </c>
      <c r="K72">
        <f t="shared" si="18"/>
        <v>2</v>
      </c>
      <c r="M72">
        <v>1</v>
      </c>
      <c r="O72">
        <v>1</v>
      </c>
      <c r="P72">
        <v>3</v>
      </c>
      <c r="U72">
        <v>2</v>
      </c>
      <c r="V72" s="3">
        <f t="shared" si="13"/>
        <v>0.4</v>
      </c>
      <c r="W72" s="3">
        <f t="shared" si="14"/>
        <v>0.4</v>
      </c>
      <c r="X72" s="3">
        <f t="shared" si="15"/>
        <v>1.2</v>
      </c>
      <c r="Y72" s="3">
        <f t="shared" si="19"/>
        <v>1.6</v>
      </c>
    </row>
    <row r="73" spans="1:25" hidden="1" x14ac:dyDescent="0.25">
      <c r="A73" s="1" t="str">
        <f t="shared" si="16"/>
        <v>Aug</v>
      </c>
      <c r="B73" s="8">
        <v>45884</v>
      </c>
      <c r="C73" t="s">
        <v>22</v>
      </c>
      <c r="D73" t="s">
        <v>38</v>
      </c>
      <c r="E73" t="s">
        <v>36</v>
      </c>
      <c r="F73" s="2">
        <f>DATEDIF(VLOOKUP(E73,Bio[],2,FALSE),B73,"Y")</f>
        <v>34</v>
      </c>
      <c r="G73" t="s">
        <v>26</v>
      </c>
      <c r="H73">
        <v>3</v>
      </c>
      <c r="I73">
        <f t="shared" si="17"/>
        <v>2</v>
      </c>
      <c r="K73">
        <f t="shared" si="18"/>
        <v>1</v>
      </c>
      <c r="L73">
        <v>1</v>
      </c>
      <c r="Q73">
        <v>1</v>
      </c>
      <c r="R73">
        <v>1</v>
      </c>
      <c r="U73">
        <v>1</v>
      </c>
      <c r="V73" s="3">
        <f t="shared" si="13"/>
        <v>0.5</v>
      </c>
      <c r="W73" s="3">
        <f t="shared" si="14"/>
        <v>0.66666666666666663</v>
      </c>
      <c r="X73" s="3">
        <f t="shared" si="15"/>
        <v>0.5</v>
      </c>
      <c r="Y73" s="3">
        <f t="shared" si="19"/>
        <v>1.1666666666666665</v>
      </c>
    </row>
    <row r="74" spans="1:25" hidden="1" x14ac:dyDescent="0.25">
      <c r="A74" s="1" t="str">
        <f t="shared" si="16"/>
        <v>Aug</v>
      </c>
      <c r="B74" s="8">
        <v>45884</v>
      </c>
      <c r="C74" t="s">
        <v>22</v>
      </c>
      <c r="D74" t="s">
        <v>38</v>
      </c>
      <c r="E74" t="s">
        <v>36</v>
      </c>
      <c r="F74" s="2">
        <f>DATEDIF(VLOOKUP(E74,Bio[],2,FALSE),B74,"Y")</f>
        <v>34</v>
      </c>
      <c r="G74" t="s">
        <v>5</v>
      </c>
      <c r="H74">
        <v>1</v>
      </c>
      <c r="I74">
        <f t="shared" si="17"/>
        <v>0</v>
      </c>
      <c r="K74">
        <f t="shared" si="18"/>
        <v>0</v>
      </c>
      <c r="S74">
        <v>1</v>
      </c>
      <c r="V74" s="3">
        <v>0</v>
      </c>
      <c r="W74" s="3">
        <f t="shared" si="14"/>
        <v>1</v>
      </c>
      <c r="X74" s="3">
        <v>0</v>
      </c>
      <c r="Y74" s="3">
        <f t="shared" si="19"/>
        <v>1</v>
      </c>
    </row>
    <row r="75" spans="1:25" hidden="1" x14ac:dyDescent="0.25">
      <c r="A75" s="1" t="str">
        <f t="shared" si="16"/>
        <v>Aug</v>
      </c>
      <c r="B75" s="8">
        <v>45884</v>
      </c>
      <c r="C75" t="s">
        <v>22</v>
      </c>
      <c r="D75" t="s">
        <v>38</v>
      </c>
      <c r="E75" t="s">
        <v>35</v>
      </c>
      <c r="F75" s="2">
        <f>DATEDIF(VLOOKUP(E75,Bio[],2,FALSE),B75,"Y")</f>
        <v>33</v>
      </c>
      <c r="G75" t="s">
        <v>26</v>
      </c>
      <c r="H75">
        <v>3</v>
      </c>
      <c r="I75">
        <f t="shared" si="17"/>
        <v>3</v>
      </c>
      <c r="K75">
        <f t="shared" si="18"/>
        <v>0</v>
      </c>
      <c r="U75">
        <v>1</v>
      </c>
      <c r="V75" s="3">
        <f t="shared" ref="V75:V83" si="20">IF(ISBLANK(I75),"",K75/I75)</f>
        <v>0</v>
      </c>
      <c r="W75" s="3">
        <f t="shared" si="14"/>
        <v>0</v>
      </c>
      <c r="X75" s="3">
        <f t="shared" ref="X75:X83" si="21">IF(ISBLANK(I75),"",(L75+(M75*2)+(N75*3)+(O75*4))/I75)</f>
        <v>0</v>
      </c>
      <c r="Y75" s="3">
        <f t="shared" si="19"/>
        <v>0</v>
      </c>
    </row>
    <row r="76" spans="1:25" hidden="1" x14ac:dyDescent="0.25">
      <c r="A76" s="1" t="str">
        <f t="shared" si="16"/>
        <v>Aug</v>
      </c>
      <c r="B76" s="8">
        <v>45884</v>
      </c>
      <c r="C76" t="s">
        <v>22</v>
      </c>
      <c r="D76" t="s">
        <v>38</v>
      </c>
      <c r="E76" t="s">
        <v>35</v>
      </c>
      <c r="F76" s="2">
        <f>DATEDIF(VLOOKUP(E76,Bio[],2,FALSE),B76,"Y")</f>
        <v>33</v>
      </c>
      <c r="G76" t="s">
        <v>5</v>
      </c>
      <c r="H76">
        <v>1</v>
      </c>
      <c r="I76">
        <f t="shared" si="17"/>
        <v>1</v>
      </c>
      <c r="K76">
        <f t="shared" si="18"/>
        <v>0</v>
      </c>
      <c r="V76" s="3">
        <f t="shared" si="20"/>
        <v>0</v>
      </c>
      <c r="W76" s="3">
        <f t="shared" si="14"/>
        <v>0</v>
      </c>
      <c r="X76" s="3">
        <f t="shared" si="21"/>
        <v>0</v>
      </c>
      <c r="Y76" s="3">
        <f t="shared" si="19"/>
        <v>0</v>
      </c>
    </row>
    <row r="77" spans="1:25" hidden="1" x14ac:dyDescent="0.25">
      <c r="A77" s="1" t="str">
        <f t="shared" si="16"/>
        <v>Aug</v>
      </c>
      <c r="B77" s="8">
        <v>45884</v>
      </c>
      <c r="C77" t="s">
        <v>22</v>
      </c>
      <c r="D77" t="s">
        <v>38</v>
      </c>
      <c r="E77" t="s">
        <v>34</v>
      </c>
      <c r="F77" s="2">
        <f>DATEDIF(VLOOKUP(E77,Bio[],2,FALSE),B77,"Y")</f>
        <v>31</v>
      </c>
      <c r="G77" t="s">
        <v>26</v>
      </c>
      <c r="H77">
        <v>3</v>
      </c>
      <c r="I77">
        <f t="shared" si="17"/>
        <v>2</v>
      </c>
      <c r="K77">
        <f t="shared" si="18"/>
        <v>0</v>
      </c>
      <c r="R77">
        <v>1</v>
      </c>
      <c r="S77">
        <v>1</v>
      </c>
      <c r="U77">
        <v>1</v>
      </c>
      <c r="V77" s="3">
        <f t="shared" si="20"/>
        <v>0</v>
      </c>
      <c r="W77" s="3">
        <f t="shared" si="14"/>
        <v>0.33333333333333331</v>
      </c>
      <c r="X77" s="3">
        <f t="shared" si="21"/>
        <v>0</v>
      </c>
      <c r="Y77" s="3">
        <f t="shared" si="19"/>
        <v>0.33333333333333331</v>
      </c>
    </row>
    <row r="78" spans="1:25" hidden="1" x14ac:dyDescent="0.25">
      <c r="A78" s="1" t="str">
        <f t="shared" si="16"/>
        <v>Aug</v>
      </c>
      <c r="B78" s="8">
        <v>45884</v>
      </c>
      <c r="C78" t="s">
        <v>22</v>
      </c>
      <c r="D78" t="s">
        <v>38</v>
      </c>
      <c r="E78" t="s">
        <v>34</v>
      </c>
      <c r="F78" s="2">
        <f>DATEDIF(VLOOKUP(E78,Bio[],2,FALSE),B78,"Y")</f>
        <v>31</v>
      </c>
      <c r="G78" t="s">
        <v>5</v>
      </c>
      <c r="H78">
        <v>1</v>
      </c>
      <c r="I78">
        <f t="shared" si="17"/>
        <v>1</v>
      </c>
      <c r="K78">
        <f t="shared" si="18"/>
        <v>0</v>
      </c>
      <c r="V78" s="3">
        <f t="shared" si="20"/>
        <v>0</v>
      </c>
      <c r="W78" s="3">
        <f t="shared" si="14"/>
        <v>0</v>
      </c>
      <c r="X78" s="3">
        <f t="shared" si="21"/>
        <v>0</v>
      </c>
      <c r="Y78" s="3">
        <f t="shared" si="19"/>
        <v>0</v>
      </c>
    </row>
    <row r="79" spans="1:25" hidden="1" x14ac:dyDescent="0.25">
      <c r="A79" s="1" t="str">
        <f t="shared" si="16"/>
        <v>Aug</v>
      </c>
      <c r="B79" s="8">
        <v>45884</v>
      </c>
      <c r="C79" t="s">
        <v>22</v>
      </c>
      <c r="D79" t="s">
        <v>38</v>
      </c>
      <c r="E79" t="s">
        <v>40</v>
      </c>
      <c r="F79" s="2">
        <f>DATEDIF(VLOOKUP(E79,Bio[],2,FALSE),B79,"Y")</f>
        <v>29</v>
      </c>
      <c r="G79" t="s">
        <v>26</v>
      </c>
      <c r="H79">
        <v>2</v>
      </c>
      <c r="I79">
        <f t="shared" si="17"/>
        <v>2</v>
      </c>
      <c r="K79">
        <f t="shared" si="18"/>
        <v>0</v>
      </c>
      <c r="R79">
        <v>1</v>
      </c>
      <c r="U79">
        <v>2</v>
      </c>
      <c r="V79" s="3">
        <f t="shared" si="20"/>
        <v>0</v>
      </c>
      <c r="W79" s="3">
        <f t="shared" si="14"/>
        <v>0</v>
      </c>
      <c r="X79" s="3">
        <f t="shared" si="21"/>
        <v>0</v>
      </c>
      <c r="Y79" s="3">
        <f t="shared" si="19"/>
        <v>0</v>
      </c>
    </row>
    <row r="80" spans="1:25" hidden="1" x14ac:dyDescent="0.25">
      <c r="A80" s="1" t="str">
        <f t="shared" si="16"/>
        <v>Aug</v>
      </c>
      <c r="B80" s="8">
        <v>45884</v>
      </c>
      <c r="C80" t="s">
        <v>22</v>
      </c>
      <c r="D80" t="s">
        <v>38</v>
      </c>
      <c r="E80" t="s">
        <v>40</v>
      </c>
      <c r="F80" s="2">
        <f>DATEDIF(VLOOKUP(E80,Bio[],2,FALSE),B80,"Y")</f>
        <v>29</v>
      </c>
      <c r="G80" t="s">
        <v>5</v>
      </c>
      <c r="H80">
        <v>2</v>
      </c>
      <c r="I80">
        <f t="shared" si="17"/>
        <v>2</v>
      </c>
      <c r="K80">
        <f t="shared" si="18"/>
        <v>0</v>
      </c>
      <c r="R80">
        <v>1</v>
      </c>
      <c r="V80" s="3">
        <f t="shared" si="20"/>
        <v>0</v>
      </c>
      <c r="W80" s="3">
        <f t="shared" si="14"/>
        <v>0</v>
      </c>
      <c r="X80" s="3">
        <f t="shared" si="21"/>
        <v>0</v>
      </c>
      <c r="Y80" s="3">
        <f t="shared" si="19"/>
        <v>0</v>
      </c>
    </row>
    <row r="81" spans="1:25" hidden="1" x14ac:dyDescent="0.25">
      <c r="A81" s="1" t="str">
        <f t="shared" si="16"/>
        <v>Aug</v>
      </c>
      <c r="B81" s="8">
        <v>45884</v>
      </c>
      <c r="C81" t="s">
        <v>22</v>
      </c>
      <c r="D81" t="s">
        <v>38</v>
      </c>
      <c r="E81" t="s">
        <v>32</v>
      </c>
      <c r="F81" s="2">
        <f>DATEDIF(VLOOKUP(E81,Bio[],2,FALSE),B81,"Y")</f>
        <v>25</v>
      </c>
      <c r="G81" t="s">
        <v>26</v>
      </c>
      <c r="H81">
        <v>2</v>
      </c>
      <c r="I81">
        <f t="shared" si="17"/>
        <v>2</v>
      </c>
      <c r="K81">
        <f t="shared" si="18"/>
        <v>0</v>
      </c>
      <c r="R81">
        <v>2</v>
      </c>
      <c r="U81">
        <v>2</v>
      </c>
      <c r="V81" s="3">
        <f t="shared" si="20"/>
        <v>0</v>
      </c>
      <c r="W81" s="3">
        <f t="shared" si="14"/>
        <v>0</v>
      </c>
      <c r="X81" s="3">
        <f t="shared" si="21"/>
        <v>0</v>
      </c>
      <c r="Y81" s="3">
        <f t="shared" si="19"/>
        <v>0</v>
      </c>
    </row>
    <row r="82" spans="1:25" hidden="1" x14ac:dyDescent="0.25">
      <c r="A82" s="1" t="str">
        <f t="shared" si="16"/>
        <v>Aug</v>
      </c>
      <c r="B82" s="8">
        <v>45884</v>
      </c>
      <c r="C82" t="s">
        <v>22</v>
      </c>
      <c r="D82" t="s">
        <v>38</v>
      </c>
      <c r="E82" t="s">
        <v>31</v>
      </c>
      <c r="F82" s="2">
        <f>DATEDIF(VLOOKUP(E82,Bio[],2,FALSE),B82,"Y")</f>
        <v>27</v>
      </c>
      <c r="G82" t="s">
        <v>5</v>
      </c>
      <c r="H82">
        <v>2</v>
      </c>
      <c r="I82">
        <f t="shared" si="17"/>
        <v>1</v>
      </c>
      <c r="J82">
        <v>1</v>
      </c>
      <c r="K82">
        <f t="shared" si="18"/>
        <v>0</v>
      </c>
      <c r="Q82">
        <v>1</v>
      </c>
      <c r="V82" s="3">
        <f t="shared" si="20"/>
        <v>0</v>
      </c>
      <c r="W82" s="3">
        <f t="shared" ref="W82:W113" si="22">IF(ISBLANK(I82),"",(K82+Q82+S82)/(I82+Q82+S82+T82))</f>
        <v>0.5</v>
      </c>
      <c r="X82" s="3">
        <f t="shared" si="21"/>
        <v>0</v>
      </c>
      <c r="Y82" s="3">
        <f t="shared" si="19"/>
        <v>0.5</v>
      </c>
    </row>
    <row r="83" spans="1:25" hidden="1" x14ac:dyDescent="0.25">
      <c r="A83" s="1" t="str">
        <f t="shared" si="16"/>
        <v>Aug</v>
      </c>
      <c r="B83" s="8">
        <v>45884</v>
      </c>
      <c r="C83" t="s">
        <v>22</v>
      </c>
      <c r="D83" t="s">
        <v>38</v>
      </c>
      <c r="E83" t="s">
        <v>42</v>
      </c>
      <c r="F83" s="2">
        <f>DATEDIF(VLOOKUP(E83,Bio[],2,FALSE),B83,"Y")</f>
        <v>30</v>
      </c>
      <c r="G83" t="s">
        <v>26</v>
      </c>
      <c r="H83">
        <v>2</v>
      </c>
      <c r="I83">
        <f t="shared" si="17"/>
        <v>2</v>
      </c>
      <c r="K83">
        <f t="shared" si="18"/>
        <v>0</v>
      </c>
      <c r="R83">
        <v>1</v>
      </c>
      <c r="V83" s="3">
        <f t="shared" si="20"/>
        <v>0</v>
      </c>
      <c r="W83" s="3">
        <f t="shared" si="22"/>
        <v>0</v>
      </c>
      <c r="X83" s="3">
        <f t="shared" si="21"/>
        <v>0</v>
      </c>
      <c r="Y83" s="3">
        <f t="shared" si="19"/>
        <v>0</v>
      </c>
    </row>
    <row r="84" spans="1:25" hidden="1" x14ac:dyDescent="0.25">
      <c r="A84" s="1" t="str">
        <f t="shared" si="16"/>
        <v>Aug</v>
      </c>
      <c r="B84" s="8">
        <v>45884</v>
      </c>
      <c r="C84" t="s">
        <v>22</v>
      </c>
      <c r="D84" t="s">
        <v>38</v>
      </c>
      <c r="E84" t="s">
        <v>25</v>
      </c>
      <c r="F84" s="2">
        <f>DATEDIF(VLOOKUP(E84,Bio[],2,FALSE),B84,"Y")</f>
        <v>27</v>
      </c>
      <c r="G84" t="s">
        <v>5</v>
      </c>
      <c r="H84">
        <v>1</v>
      </c>
      <c r="I84">
        <f t="shared" si="17"/>
        <v>0</v>
      </c>
      <c r="J84">
        <v>1</v>
      </c>
      <c r="K84">
        <f t="shared" si="18"/>
        <v>0</v>
      </c>
      <c r="Q84">
        <v>1</v>
      </c>
      <c r="V84" s="3">
        <v>0</v>
      </c>
      <c r="W84" s="3">
        <f t="shared" si="22"/>
        <v>1</v>
      </c>
      <c r="X84" s="3">
        <v>0</v>
      </c>
      <c r="Y84" s="3">
        <f t="shared" si="19"/>
        <v>1</v>
      </c>
    </row>
    <row r="85" spans="1:25" hidden="1" x14ac:dyDescent="0.25">
      <c r="A85" s="1" t="str">
        <f t="shared" si="16"/>
        <v>Aug</v>
      </c>
      <c r="B85" s="8">
        <v>45884</v>
      </c>
      <c r="C85" t="s">
        <v>22</v>
      </c>
      <c r="D85" t="s">
        <v>38</v>
      </c>
      <c r="E85" t="s">
        <v>25</v>
      </c>
      <c r="F85" s="2">
        <f>DATEDIF(VLOOKUP(E85,Bio[],2,FALSE),B85,"Y")</f>
        <v>27</v>
      </c>
      <c r="G85" t="s">
        <v>26</v>
      </c>
      <c r="H85">
        <v>1</v>
      </c>
      <c r="I85">
        <f t="shared" si="17"/>
        <v>1</v>
      </c>
      <c r="K85">
        <f t="shared" si="18"/>
        <v>0</v>
      </c>
      <c r="R85">
        <v>1</v>
      </c>
      <c r="V85" s="3">
        <f t="shared" ref="V85:V116" si="23">IF(ISBLANK(I85),"",K85/I85)</f>
        <v>0</v>
      </c>
      <c r="W85" s="3">
        <f t="shared" si="22"/>
        <v>0</v>
      </c>
      <c r="X85" s="3">
        <f t="shared" ref="X85:X116" si="24">IF(ISBLANK(I85),"",(L85+(M85*2)+(N85*3)+(O85*4))/I85)</f>
        <v>0</v>
      </c>
      <c r="Y85" s="3">
        <f t="shared" si="19"/>
        <v>0</v>
      </c>
    </row>
    <row r="86" spans="1:25" hidden="1" x14ac:dyDescent="0.25">
      <c r="A86" s="1" t="str">
        <f t="shared" si="16"/>
        <v>Aug</v>
      </c>
      <c r="B86" s="8">
        <v>45883</v>
      </c>
      <c r="C86" t="s">
        <v>22</v>
      </c>
      <c r="D86" t="s">
        <v>38</v>
      </c>
      <c r="E86" t="s">
        <v>24</v>
      </c>
      <c r="F86" s="2">
        <f>DATEDIF(VLOOKUP(E86,Bio[],2,FALSE),B86,"Y")</f>
        <v>32</v>
      </c>
      <c r="G86" t="s">
        <v>5</v>
      </c>
      <c r="H86">
        <v>5</v>
      </c>
      <c r="I86">
        <f t="shared" si="17"/>
        <v>5</v>
      </c>
      <c r="J86">
        <v>1</v>
      </c>
      <c r="K86">
        <f t="shared" si="18"/>
        <v>3</v>
      </c>
      <c r="L86">
        <v>3</v>
      </c>
      <c r="R86">
        <v>1</v>
      </c>
      <c r="U86">
        <v>2</v>
      </c>
      <c r="V86" s="3">
        <f t="shared" si="23"/>
        <v>0.6</v>
      </c>
      <c r="W86" s="3">
        <f t="shared" si="22"/>
        <v>0.6</v>
      </c>
      <c r="X86" s="3">
        <f t="shared" si="24"/>
        <v>0.6</v>
      </c>
      <c r="Y86" s="3">
        <f t="shared" si="19"/>
        <v>1.2</v>
      </c>
    </row>
    <row r="87" spans="1:25" hidden="1" x14ac:dyDescent="0.25">
      <c r="A87" s="1" t="str">
        <f t="shared" si="16"/>
        <v>Aug</v>
      </c>
      <c r="B87" s="8">
        <v>45883</v>
      </c>
      <c r="C87" t="s">
        <v>22</v>
      </c>
      <c r="D87" t="s">
        <v>38</v>
      </c>
      <c r="E87" t="s">
        <v>37</v>
      </c>
      <c r="F87" s="2">
        <f>DATEDIF(VLOOKUP(E87,Bio[],2,FALSE),B87,"Y")</f>
        <v>32</v>
      </c>
      <c r="G87" t="s">
        <v>5</v>
      </c>
      <c r="H87">
        <v>3</v>
      </c>
      <c r="I87">
        <f t="shared" si="17"/>
        <v>3</v>
      </c>
      <c r="K87">
        <f t="shared" si="18"/>
        <v>1</v>
      </c>
      <c r="M87">
        <v>1</v>
      </c>
      <c r="P87">
        <v>1</v>
      </c>
      <c r="R87">
        <v>2</v>
      </c>
      <c r="U87">
        <v>1</v>
      </c>
      <c r="V87" s="3">
        <f t="shared" si="23"/>
        <v>0.33333333333333331</v>
      </c>
      <c r="W87" s="3">
        <f t="shared" si="22"/>
        <v>0.33333333333333331</v>
      </c>
      <c r="X87" s="3">
        <f t="shared" si="24"/>
        <v>0.66666666666666663</v>
      </c>
      <c r="Y87" s="3">
        <f t="shared" si="19"/>
        <v>1</v>
      </c>
    </row>
    <row r="88" spans="1:25" hidden="1" x14ac:dyDescent="0.25">
      <c r="A88" s="1" t="str">
        <f t="shared" si="16"/>
        <v>Aug</v>
      </c>
      <c r="B88" s="8">
        <v>45883</v>
      </c>
      <c r="C88" t="s">
        <v>22</v>
      </c>
      <c r="D88" t="s">
        <v>38</v>
      </c>
      <c r="E88" t="s">
        <v>37</v>
      </c>
      <c r="F88" s="2">
        <f>DATEDIF(VLOOKUP(E88,Bio[],2,FALSE),B88,"Y")</f>
        <v>32</v>
      </c>
      <c r="G88" t="s">
        <v>26</v>
      </c>
      <c r="H88">
        <v>1</v>
      </c>
      <c r="I88">
        <f t="shared" si="17"/>
        <v>1</v>
      </c>
      <c r="K88">
        <f t="shared" si="18"/>
        <v>0</v>
      </c>
      <c r="R88">
        <v>1</v>
      </c>
      <c r="V88" s="3">
        <f t="shared" si="23"/>
        <v>0</v>
      </c>
      <c r="W88" s="3">
        <f t="shared" si="22"/>
        <v>0</v>
      </c>
      <c r="X88" s="3">
        <f t="shared" si="24"/>
        <v>0</v>
      </c>
      <c r="Y88" s="3">
        <f t="shared" si="19"/>
        <v>0</v>
      </c>
    </row>
    <row r="89" spans="1:25" hidden="1" x14ac:dyDescent="0.25">
      <c r="A89" s="1" t="str">
        <f t="shared" si="16"/>
        <v>Aug</v>
      </c>
      <c r="B89" s="8">
        <v>45883</v>
      </c>
      <c r="C89" t="s">
        <v>22</v>
      </c>
      <c r="D89" t="s">
        <v>38</v>
      </c>
      <c r="E89" t="s">
        <v>29</v>
      </c>
      <c r="F89" s="2">
        <f>DATEDIF(VLOOKUP(E89,Bio[],2,FALSE),B89,"Y")</f>
        <v>32</v>
      </c>
      <c r="G89" t="s">
        <v>5</v>
      </c>
      <c r="H89">
        <v>3</v>
      </c>
      <c r="I89">
        <f t="shared" si="17"/>
        <v>3</v>
      </c>
      <c r="K89">
        <f t="shared" si="18"/>
        <v>1</v>
      </c>
      <c r="L89">
        <v>1</v>
      </c>
      <c r="P89">
        <v>1</v>
      </c>
      <c r="U89">
        <v>1</v>
      </c>
      <c r="V89" s="3">
        <f t="shared" si="23"/>
        <v>0.33333333333333331</v>
      </c>
      <c r="W89" s="3">
        <f t="shared" si="22"/>
        <v>0.33333333333333331</v>
      </c>
      <c r="X89" s="3">
        <f t="shared" si="24"/>
        <v>0.33333333333333331</v>
      </c>
      <c r="Y89" s="3">
        <f t="shared" si="19"/>
        <v>0.66666666666666663</v>
      </c>
    </row>
    <row r="90" spans="1:25" hidden="1" x14ac:dyDescent="0.25">
      <c r="A90" s="1" t="str">
        <f t="shared" si="16"/>
        <v>Aug</v>
      </c>
      <c r="B90" s="8">
        <v>45883</v>
      </c>
      <c r="C90" t="s">
        <v>22</v>
      </c>
      <c r="D90" t="s">
        <v>38</v>
      </c>
      <c r="E90" t="s">
        <v>29</v>
      </c>
      <c r="F90" s="2">
        <f>DATEDIF(VLOOKUP(E90,Bio[],2,FALSE),B90,"Y")</f>
        <v>32</v>
      </c>
      <c r="G90" t="s">
        <v>26</v>
      </c>
      <c r="H90">
        <v>1</v>
      </c>
      <c r="I90">
        <f t="shared" si="17"/>
        <v>1</v>
      </c>
      <c r="K90">
        <f t="shared" si="18"/>
        <v>0</v>
      </c>
      <c r="V90" s="3">
        <f t="shared" si="23"/>
        <v>0</v>
      </c>
      <c r="W90" s="3">
        <f t="shared" si="22"/>
        <v>0</v>
      </c>
      <c r="X90" s="3">
        <f t="shared" si="24"/>
        <v>0</v>
      </c>
      <c r="Y90" s="3">
        <f t="shared" si="19"/>
        <v>0</v>
      </c>
    </row>
    <row r="91" spans="1:25" hidden="1" x14ac:dyDescent="0.25">
      <c r="A91" s="1" t="str">
        <f t="shared" si="16"/>
        <v>Aug</v>
      </c>
      <c r="B91" s="8">
        <v>45883</v>
      </c>
      <c r="C91" t="s">
        <v>22</v>
      </c>
      <c r="D91" t="s">
        <v>38</v>
      </c>
      <c r="E91" t="s">
        <v>36</v>
      </c>
      <c r="F91" s="2">
        <f>DATEDIF(VLOOKUP(E91,Bio[],2,FALSE),B91,"Y")</f>
        <v>34</v>
      </c>
      <c r="G91" t="s">
        <v>5</v>
      </c>
      <c r="H91">
        <v>3</v>
      </c>
      <c r="I91">
        <f t="shared" si="17"/>
        <v>3</v>
      </c>
      <c r="K91">
        <f t="shared" si="18"/>
        <v>0</v>
      </c>
      <c r="V91" s="3">
        <f t="shared" si="23"/>
        <v>0</v>
      </c>
      <c r="W91" s="3">
        <f t="shared" si="22"/>
        <v>0</v>
      </c>
      <c r="X91" s="3">
        <f t="shared" si="24"/>
        <v>0</v>
      </c>
      <c r="Y91" s="3">
        <f t="shared" si="19"/>
        <v>0</v>
      </c>
    </row>
    <row r="92" spans="1:25" hidden="1" x14ac:dyDescent="0.25">
      <c r="A92" s="1" t="str">
        <f t="shared" si="16"/>
        <v>Aug</v>
      </c>
      <c r="B92" s="8">
        <v>45883</v>
      </c>
      <c r="C92" t="s">
        <v>22</v>
      </c>
      <c r="D92" t="s">
        <v>38</v>
      </c>
      <c r="E92" t="s">
        <v>36</v>
      </c>
      <c r="F92" s="2">
        <f>DATEDIF(VLOOKUP(E92,Bio[],2,FALSE),B92,"Y")</f>
        <v>34</v>
      </c>
      <c r="G92" t="s">
        <v>26</v>
      </c>
      <c r="H92">
        <v>1</v>
      </c>
      <c r="I92">
        <f t="shared" si="17"/>
        <v>1</v>
      </c>
      <c r="K92">
        <f t="shared" si="18"/>
        <v>0</v>
      </c>
      <c r="V92" s="3">
        <f t="shared" si="23"/>
        <v>0</v>
      </c>
      <c r="W92" s="3">
        <f t="shared" si="22"/>
        <v>0</v>
      </c>
      <c r="X92" s="3">
        <f t="shared" si="24"/>
        <v>0</v>
      </c>
      <c r="Y92" s="3">
        <f t="shared" si="19"/>
        <v>0</v>
      </c>
    </row>
    <row r="93" spans="1:25" hidden="1" x14ac:dyDescent="0.25">
      <c r="A93" s="1" t="str">
        <f t="shared" si="16"/>
        <v>Aug</v>
      </c>
      <c r="B93" s="8">
        <v>45883</v>
      </c>
      <c r="C93" t="s">
        <v>22</v>
      </c>
      <c r="D93" t="s">
        <v>38</v>
      </c>
      <c r="E93" t="s">
        <v>25</v>
      </c>
      <c r="F93" s="2">
        <f>DATEDIF(VLOOKUP(E93,Bio[],2,FALSE),B93,"Y")</f>
        <v>27</v>
      </c>
      <c r="G93" t="s">
        <v>5</v>
      </c>
      <c r="H93">
        <v>3</v>
      </c>
      <c r="I93">
        <f t="shared" si="17"/>
        <v>3</v>
      </c>
      <c r="K93">
        <f t="shared" si="18"/>
        <v>1</v>
      </c>
      <c r="L93">
        <v>1</v>
      </c>
      <c r="V93" s="3">
        <f t="shared" si="23"/>
        <v>0.33333333333333331</v>
      </c>
      <c r="W93" s="3">
        <f t="shared" si="22"/>
        <v>0.33333333333333331</v>
      </c>
      <c r="X93" s="3">
        <f t="shared" si="24"/>
        <v>0.33333333333333331</v>
      </c>
      <c r="Y93" s="3">
        <f t="shared" si="19"/>
        <v>0.66666666666666663</v>
      </c>
    </row>
    <row r="94" spans="1:25" hidden="1" x14ac:dyDescent="0.25">
      <c r="A94" s="1" t="str">
        <f t="shared" si="16"/>
        <v>Aug</v>
      </c>
      <c r="B94" s="8">
        <v>45883</v>
      </c>
      <c r="C94" t="s">
        <v>22</v>
      </c>
      <c r="D94" t="s">
        <v>38</v>
      </c>
      <c r="E94" t="s">
        <v>34</v>
      </c>
      <c r="F94" s="2">
        <f>DATEDIF(VLOOKUP(E94,Bio[],2,FALSE),B94,"Y")</f>
        <v>31</v>
      </c>
      <c r="G94" t="s">
        <v>26</v>
      </c>
      <c r="H94">
        <v>1</v>
      </c>
      <c r="I94">
        <f t="shared" si="17"/>
        <v>1</v>
      </c>
      <c r="K94">
        <f t="shared" si="18"/>
        <v>1</v>
      </c>
      <c r="L94">
        <v>1</v>
      </c>
      <c r="V94" s="3">
        <f t="shared" si="23"/>
        <v>1</v>
      </c>
      <c r="W94" s="3">
        <f t="shared" si="22"/>
        <v>1</v>
      </c>
      <c r="X94" s="3">
        <f t="shared" si="24"/>
        <v>1</v>
      </c>
      <c r="Y94" s="3">
        <f t="shared" si="19"/>
        <v>2</v>
      </c>
    </row>
    <row r="95" spans="1:25" hidden="1" x14ac:dyDescent="0.25">
      <c r="A95" s="1" t="str">
        <f t="shared" si="16"/>
        <v>Aug</v>
      </c>
      <c r="B95" s="8">
        <v>45883</v>
      </c>
      <c r="C95" t="s">
        <v>22</v>
      </c>
      <c r="D95" t="s">
        <v>38</v>
      </c>
      <c r="E95" t="s">
        <v>35</v>
      </c>
      <c r="F95" s="2">
        <f>DATEDIF(VLOOKUP(E95,Bio[],2,FALSE),B95,"Y")</f>
        <v>33</v>
      </c>
      <c r="G95" t="s">
        <v>5</v>
      </c>
      <c r="H95">
        <v>3</v>
      </c>
      <c r="I95">
        <f t="shared" si="17"/>
        <v>3</v>
      </c>
      <c r="K95">
        <f t="shared" si="18"/>
        <v>0</v>
      </c>
      <c r="R95">
        <v>1</v>
      </c>
      <c r="V95" s="3">
        <f t="shared" si="23"/>
        <v>0</v>
      </c>
      <c r="W95" s="3">
        <f t="shared" si="22"/>
        <v>0</v>
      </c>
      <c r="X95" s="3">
        <f t="shared" si="24"/>
        <v>0</v>
      </c>
      <c r="Y95" s="3">
        <f t="shared" si="19"/>
        <v>0</v>
      </c>
    </row>
    <row r="96" spans="1:25" hidden="1" x14ac:dyDescent="0.25">
      <c r="A96" s="1" t="str">
        <f t="shared" si="16"/>
        <v>Aug</v>
      </c>
      <c r="B96" s="8">
        <v>45883</v>
      </c>
      <c r="C96" t="s">
        <v>22</v>
      </c>
      <c r="D96" t="s">
        <v>38</v>
      </c>
      <c r="E96" t="s">
        <v>35</v>
      </c>
      <c r="F96" s="2">
        <f>DATEDIF(VLOOKUP(E96,Bio[],2,FALSE),B96,"Y")</f>
        <v>33</v>
      </c>
      <c r="G96" t="s">
        <v>26</v>
      </c>
      <c r="H96">
        <v>1</v>
      </c>
      <c r="I96">
        <f t="shared" si="17"/>
        <v>1</v>
      </c>
      <c r="K96">
        <f t="shared" si="18"/>
        <v>0</v>
      </c>
      <c r="R96">
        <v>1</v>
      </c>
      <c r="V96" s="3">
        <f t="shared" si="23"/>
        <v>0</v>
      </c>
      <c r="W96" s="3">
        <f t="shared" si="22"/>
        <v>0</v>
      </c>
      <c r="X96" s="3">
        <f t="shared" si="24"/>
        <v>0</v>
      </c>
      <c r="Y96" s="3">
        <f t="shared" si="19"/>
        <v>0</v>
      </c>
    </row>
    <row r="97" spans="1:25" hidden="1" x14ac:dyDescent="0.25">
      <c r="A97" s="1" t="str">
        <f t="shared" si="16"/>
        <v>Aug</v>
      </c>
      <c r="B97" s="8">
        <v>45883</v>
      </c>
      <c r="C97" t="s">
        <v>22</v>
      </c>
      <c r="D97" t="s">
        <v>38</v>
      </c>
      <c r="E97" t="s">
        <v>41</v>
      </c>
      <c r="F97" s="2">
        <f>DATEDIF(VLOOKUP(E97,Bio[],2,FALSE),B97,"Y")</f>
        <v>32</v>
      </c>
      <c r="G97" t="s">
        <v>5</v>
      </c>
      <c r="H97">
        <v>4</v>
      </c>
      <c r="I97">
        <f t="shared" si="17"/>
        <v>4</v>
      </c>
      <c r="K97">
        <f t="shared" si="18"/>
        <v>2</v>
      </c>
      <c r="L97">
        <v>2</v>
      </c>
      <c r="V97" s="3">
        <f t="shared" si="23"/>
        <v>0.5</v>
      </c>
      <c r="W97" s="3">
        <f t="shared" si="22"/>
        <v>0.5</v>
      </c>
      <c r="X97" s="3">
        <f t="shared" si="24"/>
        <v>0.5</v>
      </c>
      <c r="Y97" s="3">
        <f t="shared" si="19"/>
        <v>1</v>
      </c>
    </row>
    <row r="98" spans="1:25" hidden="1" x14ac:dyDescent="0.25">
      <c r="A98" s="1" t="str">
        <f t="shared" si="16"/>
        <v>Aug</v>
      </c>
      <c r="B98" s="8">
        <v>45883</v>
      </c>
      <c r="C98" t="s">
        <v>22</v>
      </c>
      <c r="D98" t="s">
        <v>38</v>
      </c>
      <c r="E98" t="s">
        <v>40</v>
      </c>
      <c r="F98" s="2">
        <f>DATEDIF(VLOOKUP(E98,Bio[],2,FALSE),B98,"Y")</f>
        <v>29</v>
      </c>
      <c r="G98" t="s">
        <v>5</v>
      </c>
      <c r="H98">
        <v>4</v>
      </c>
      <c r="I98">
        <f t="shared" si="17"/>
        <v>2</v>
      </c>
      <c r="K98">
        <f t="shared" si="18"/>
        <v>0</v>
      </c>
      <c r="Q98">
        <v>1</v>
      </c>
      <c r="T98">
        <v>1</v>
      </c>
      <c r="V98" s="3">
        <f t="shared" si="23"/>
        <v>0</v>
      </c>
      <c r="W98" s="3">
        <f t="shared" si="22"/>
        <v>0.25</v>
      </c>
      <c r="X98" s="3">
        <f t="shared" si="24"/>
        <v>0</v>
      </c>
      <c r="Y98" s="3">
        <f t="shared" si="19"/>
        <v>0.25</v>
      </c>
    </row>
    <row r="99" spans="1:25" hidden="1" x14ac:dyDescent="0.25">
      <c r="A99" s="1" t="str">
        <f t="shared" si="16"/>
        <v>Aug</v>
      </c>
      <c r="B99" s="8">
        <v>45883</v>
      </c>
      <c r="C99" t="s">
        <v>22</v>
      </c>
      <c r="D99" t="s">
        <v>38</v>
      </c>
      <c r="E99" t="s">
        <v>31</v>
      </c>
      <c r="F99" s="2">
        <f>DATEDIF(VLOOKUP(E99,Bio[],2,FALSE),B99,"Y")</f>
        <v>27</v>
      </c>
      <c r="G99" t="s">
        <v>5</v>
      </c>
      <c r="H99">
        <v>4</v>
      </c>
      <c r="I99">
        <f t="shared" si="17"/>
        <v>4</v>
      </c>
      <c r="J99">
        <v>1</v>
      </c>
      <c r="K99">
        <f t="shared" si="18"/>
        <v>1</v>
      </c>
      <c r="M99">
        <v>1</v>
      </c>
      <c r="R99">
        <v>1</v>
      </c>
      <c r="U99">
        <v>1</v>
      </c>
      <c r="V99" s="3">
        <f t="shared" si="23"/>
        <v>0.25</v>
      </c>
      <c r="W99" s="3">
        <f t="shared" si="22"/>
        <v>0.25</v>
      </c>
      <c r="X99" s="3">
        <f t="shared" si="24"/>
        <v>0.5</v>
      </c>
      <c r="Y99" s="3">
        <f t="shared" si="19"/>
        <v>0.75</v>
      </c>
    </row>
    <row r="100" spans="1:25" hidden="1" x14ac:dyDescent="0.25">
      <c r="A100" t="str">
        <f t="shared" si="16"/>
        <v>Aug</v>
      </c>
      <c r="B100" s="8">
        <v>45882</v>
      </c>
      <c r="C100" t="s">
        <v>22</v>
      </c>
      <c r="D100" t="s">
        <v>38</v>
      </c>
      <c r="E100" t="s">
        <v>24</v>
      </c>
      <c r="F100" s="2">
        <f>DATEDIF(VLOOKUP(E100,Bio[],2,FALSE),B100,"Y")</f>
        <v>32</v>
      </c>
      <c r="G100" t="s">
        <v>5</v>
      </c>
      <c r="H100">
        <v>4</v>
      </c>
      <c r="I100">
        <f t="shared" si="17"/>
        <v>4</v>
      </c>
      <c r="K100">
        <f t="shared" si="18"/>
        <v>1</v>
      </c>
      <c r="L100">
        <v>1</v>
      </c>
      <c r="U100">
        <v>1</v>
      </c>
      <c r="V100" s="3">
        <f t="shared" si="23"/>
        <v>0.25</v>
      </c>
      <c r="W100" s="3">
        <f t="shared" si="22"/>
        <v>0.25</v>
      </c>
      <c r="X100" s="3">
        <f t="shared" si="24"/>
        <v>0.25</v>
      </c>
      <c r="Y100" s="3">
        <f t="shared" si="19"/>
        <v>0.5</v>
      </c>
    </row>
    <row r="101" spans="1:25" hidden="1" x14ac:dyDescent="0.25">
      <c r="A101" t="str">
        <f t="shared" si="16"/>
        <v>Aug</v>
      </c>
      <c r="B101" s="8">
        <v>45882</v>
      </c>
      <c r="C101" t="s">
        <v>22</v>
      </c>
      <c r="D101" t="s">
        <v>38</v>
      </c>
      <c r="E101" t="s">
        <v>37</v>
      </c>
      <c r="F101" s="2">
        <f>DATEDIF(VLOOKUP(E101,Bio[],2,FALSE),B101,"Y")</f>
        <v>32</v>
      </c>
      <c r="G101" t="s">
        <v>5</v>
      </c>
      <c r="H101">
        <v>3</v>
      </c>
      <c r="I101">
        <f t="shared" si="17"/>
        <v>3</v>
      </c>
      <c r="K101">
        <f t="shared" si="18"/>
        <v>1</v>
      </c>
      <c r="M101">
        <v>1</v>
      </c>
      <c r="R101">
        <v>2</v>
      </c>
      <c r="U101">
        <v>1</v>
      </c>
      <c r="V101" s="3">
        <f t="shared" si="23"/>
        <v>0.33333333333333331</v>
      </c>
      <c r="W101" s="3">
        <f t="shared" si="22"/>
        <v>0.33333333333333331</v>
      </c>
      <c r="X101" s="3">
        <f t="shared" si="24"/>
        <v>0.66666666666666663</v>
      </c>
      <c r="Y101" s="3">
        <f t="shared" si="19"/>
        <v>1</v>
      </c>
    </row>
    <row r="102" spans="1:25" hidden="1" x14ac:dyDescent="0.25">
      <c r="A102" t="str">
        <f t="shared" si="16"/>
        <v>Aug</v>
      </c>
      <c r="B102" s="8">
        <v>45882</v>
      </c>
      <c r="C102" t="s">
        <v>22</v>
      </c>
      <c r="D102" t="s">
        <v>38</v>
      </c>
      <c r="E102" t="s">
        <v>37</v>
      </c>
      <c r="F102" s="2">
        <f>DATEDIF(VLOOKUP(E102,Bio[],2,FALSE),B102,"Y")</f>
        <v>32</v>
      </c>
      <c r="G102" t="s">
        <v>26</v>
      </c>
      <c r="H102">
        <v>1</v>
      </c>
      <c r="I102">
        <f t="shared" si="17"/>
        <v>1</v>
      </c>
      <c r="K102">
        <f t="shared" si="18"/>
        <v>0</v>
      </c>
      <c r="R102">
        <v>1</v>
      </c>
      <c r="V102" s="3">
        <f t="shared" si="23"/>
        <v>0</v>
      </c>
      <c r="W102" s="3">
        <f t="shared" si="22"/>
        <v>0</v>
      </c>
      <c r="X102" s="3">
        <f t="shared" si="24"/>
        <v>0</v>
      </c>
      <c r="Y102" s="3">
        <f t="shared" si="19"/>
        <v>0</v>
      </c>
    </row>
    <row r="103" spans="1:25" hidden="1" x14ac:dyDescent="0.25">
      <c r="A103" t="str">
        <f t="shared" si="16"/>
        <v>Aug</v>
      </c>
      <c r="B103" s="8">
        <v>45882</v>
      </c>
      <c r="C103" t="s">
        <v>22</v>
      </c>
      <c r="D103" t="s">
        <v>38</v>
      </c>
      <c r="E103" t="s">
        <v>29</v>
      </c>
      <c r="F103" s="2">
        <f>DATEDIF(VLOOKUP(E103,Bio[],2,FALSE),B103,"Y")</f>
        <v>32</v>
      </c>
      <c r="G103" t="s">
        <v>5</v>
      </c>
      <c r="H103">
        <v>4</v>
      </c>
      <c r="I103">
        <f t="shared" si="17"/>
        <v>4</v>
      </c>
      <c r="K103">
        <f t="shared" si="18"/>
        <v>0</v>
      </c>
      <c r="R103">
        <v>3</v>
      </c>
      <c r="U103">
        <v>1</v>
      </c>
      <c r="V103" s="3">
        <f t="shared" si="23"/>
        <v>0</v>
      </c>
      <c r="W103" s="3">
        <f t="shared" si="22"/>
        <v>0</v>
      </c>
      <c r="X103" s="3">
        <f t="shared" si="24"/>
        <v>0</v>
      </c>
      <c r="Y103" s="3">
        <f t="shared" si="19"/>
        <v>0</v>
      </c>
    </row>
    <row r="104" spans="1:25" hidden="1" x14ac:dyDescent="0.25">
      <c r="A104" t="str">
        <f t="shared" si="16"/>
        <v>Aug</v>
      </c>
      <c r="B104" s="8">
        <v>45882</v>
      </c>
      <c r="C104" t="s">
        <v>22</v>
      </c>
      <c r="D104" t="s">
        <v>38</v>
      </c>
      <c r="E104" t="s">
        <v>36</v>
      </c>
      <c r="F104" s="2">
        <f>DATEDIF(VLOOKUP(E104,Bio[],2,FALSE),B104,"Y")</f>
        <v>34</v>
      </c>
      <c r="G104" t="s">
        <v>5</v>
      </c>
      <c r="H104">
        <v>3</v>
      </c>
      <c r="I104">
        <f t="shared" si="17"/>
        <v>3</v>
      </c>
      <c r="K104">
        <f t="shared" si="18"/>
        <v>0</v>
      </c>
      <c r="R104">
        <v>1</v>
      </c>
      <c r="V104" s="3">
        <f t="shared" si="23"/>
        <v>0</v>
      </c>
      <c r="W104" s="3">
        <f t="shared" si="22"/>
        <v>0</v>
      </c>
      <c r="X104" s="3">
        <f t="shared" si="24"/>
        <v>0</v>
      </c>
      <c r="Y104" s="3">
        <f t="shared" si="19"/>
        <v>0</v>
      </c>
    </row>
    <row r="105" spans="1:25" hidden="1" x14ac:dyDescent="0.25">
      <c r="A105" t="str">
        <f t="shared" si="16"/>
        <v>Aug</v>
      </c>
      <c r="B105" s="8">
        <v>45882</v>
      </c>
      <c r="C105" t="s">
        <v>22</v>
      </c>
      <c r="D105" t="s">
        <v>38</v>
      </c>
      <c r="E105" t="s">
        <v>95</v>
      </c>
      <c r="F105" s="2">
        <f>DATEDIF(VLOOKUP(E105,Bio[],2,FALSE),B105,"Y")</f>
        <v>26</v>
      </c>
      <c r="G105" t="s">
        <v>5</v>
      </c>
      <c r="H105">
        <v>1</v>
      </c>
      <c r="I105">
        <f t="shared" si="17"/>
        <v>1</v>
      </c>
      <c r="K105">
        <f t="shared" si="18"/>
        <v>0</v>
      </c>
      <c r="R105">
        <v>1</v>
      </c>
      <c r="V105" s="3">
        <f t="shared" si="23"/>
        <v>0</v>
      </c>
      <c r="W105" s="3">
        <f t="shared" si="22"/>
        <v>0</v>
      </c>
      <c r="X105" s="3">
        <f t="shared" si="24"/>
        <v>0</v>
      </c>
      <c r="Y105" s="3">
        <f t="shared" si="19"/>
        <v>0</v>
      </c>
    </row>
    <row r="106" spans="1:25" hidden="1" x14ac:dyDescent="0.25">
      <c r="A106" t="str">
        <f t="shared" si="16"/>
        <v>Aug</v>
      </c>
      <c r="B106" s="8">
        <v>45882</v>
      </c>
      <c r="C106" t="s">
        <v>22</v>
      </c>
      <c r="D106" t="s">
        <v>38</v>
      </c>
      <c r="E106" t="s">
        <v>35</v>
      </c>
      <c r="F106" s="2">
        <f>DATEDIF(VLOOKUP(E106,Bio[],2,FALSE),B106,"Y")</f>
        <v>33</v>
      </c>
      <c r="G106" t="s">
        <v>5</v>
      </c>
      <c r="H106">
        <v>4</v>
      </c>
      <c r="I106">
        <f t="shared" si="17"/>
        <v>4</v>
      </c>
      <c r="K106">
        <f t="shared" si="18"/>
        <v>0</v>
      </c>
      <c r="R106">
        <v>2</v>
      </c>
      <c r="V106" s="3">
        <f t="shared" si="23"/>
        <v>0</v>
      </c>
      <c r="W106" s="3">
        <f t="shared" si="22"/>
        <v>0</v>
      </c>
      <c r="X106" s="3">
        <f t="shared" si="24"/>
        <v>0</v>
      </c>
      <c r="Y106" s="3">
        <f t="shared" si="19"/>
        <v>0</v>
      </c>
    </row>
    <row r="107" spans="1:25" hidden="1" x14ac:dyDescent="0.25">
      <c r="A107" t="str">
        <f t="shared" si="16"/>
        <v>Aug</v>
      </c>
      <c r="B107" s="8">
        <v>45882</v>
      </c>
      <c r="C107" t="s">
        <v>22</v>
      </c>
      <c r="D107" t="s">
        <v>38</v>
      </c>
      <c r="E107" t="s">
        <v>25</v>
      </c>
      <c r="F107" s="2">
        <f>DATEDIF(VLOOKUP(E107,Bio[],2,FALSE),B107,"Y")</f>
        <v>27</v>
      </c>
      <c r="G107" t="s">
        <v>5</v>
      </c>
      <c r="H107">
        <v>3</v>
      </c>
      <c r="I107">
        <f t="shared" si="17"/>
        <v>3</v>
      </c>
      <c r="K107">
        <f t="shared" si="18"/>
        <v>0</v>
      </c>
      <c r="V107" s="3">
        <f t="shared" si="23"/>
        <v>0</v>
      </c>
      <c r="W107" s="3">
        <f t="shared" si="22"/>
        <v>0</v>
      </c>
      <c r="X107" s="3">
        <f t="shared" si="24"/>
        <v>0</v>
      </c>
      <c r="Y107" s="3">
        <f t="shared" si="19"/>
        <v>0</v>
      </c>
    </row>
    <row r="108" spans="1:25" hidden="1" x14ac:dyDescent="0.25">
      <c r="A108" t="str">
        <f t="shared" si="16"/>
        <v>Aug</v>
      </c>
      <c r="B108" s="8">
        <v>45882</v>
      </c>
      <c r="C108" t="s">
        <v>22</v>
      </c>
      <c r="D108" t="s">
        <v>38</v>
      </c>
      <c r="E108" t="s">
        <v>34</v>
      </c>
      <c r="F108" s="2">
        <f>DATEDIF(VLOOKUP(E108,Bio[],2,FALSE),B108,"Y")</f>
        <v>31</v>
      </c>
      <c r="G108" t="s">
        <v>5</v>
      </c>
      <c r="H108">
        <v>3</v>
      </c>
      <c r="I108">
        <f t="shared" si="17"/>
        <v>2</v>
      </c>
      <c r="K108">
        <f t="shared" si="18"/>
        <v>0</v>
      </c>
      <c r="Q108">
        <v>1</v>
      </c>
      <c r="V108" s="3">
        <f t="shared" si="23"/>
        <v>0</v>
      </c>
      <c r="W108" s="3">
        <f t="shared" si="22"/>
        <v>0.33333333333333331</v>
      </c>
      <c r="X108" s="3">
        <f t="shared" si="24"/>
        <v>0</v>
      </c>
      <c r="Y108" s="3">
        <f t="shared" si="19"/>
        <v>0.33333333333333331</v>
      </c>
    </row>
    <row r="109" spans="1:25" hidden="1" x14ac:dyDescent="0.25">
      <c r="A109" t="str">
        <f t="shared" si="16"/>
        <v>Aug</v>
      </c>
      <c r="B109" s="8">
        <v>45882</v>
      </c>
      <c r="C109" t="s">
        <v>22</v>
      </c>
      <c r="D109" t="s">
        <v>38</v>
      </c>
      <c r="E109" t="s">
        <v>31</v>
      </c>
      <c r="F109" s="2">
        <f>DATEDIF(VLOOKUP(E109,Bio[],2,FALSE),B109,"Y")</f>
        <v>27</v>
      </c>
      <c r="G109" t="s">
        <v>5</v>
      </c>
      <c r="H109">
        <v>3</v>
      </c>
      <c r="I109">
        <f t="shared" si="17"/>
        <v>3</v>
      </c>
      <c r="K109">
        <f t="shared" si="18"/>
        <v>1</v>
      </c>
      <c r="L109">
        <v>1</v>
      </c>
      <c r="V109" s="3">
        <f t="shared" si="23"/>
        <v>0.33333333333333331</v>
      </c>
      <c r="W109" s="3">
        <f t="shared" si="22"/>
        <v>0.33333333333333331</v>
      </c>
      <c r="X109" s="3">
        <f t="shared" si="24"/>
        <v>0.33333333333333331</v>
      </c>
      <c r="Y109" s="3">
        <f t="shared" si="19"/>
        <v>0.66666666666666663</v>
      </c>
    </row>
    <row r="110" spans="1:25" hidden="1" x14ac:dyDescent="0.25">
      <c r="A110" t="str">
        <f t="shared" si="16"/>
        <v>Aug</v>
      </c>
      <c r="B110" s="8">
        <v>45882</v>
      </c>
      <c r="C110" t="s">
        <v>22</v>
      </c>
      <c r="D110" t="s">
        <v>38</v>
      </c>
      <c r="E110" t="s">
        <v>32</v>
      </c>
      <c r="F110" s="2">
        <f>DATEDIF(VLOOKUP(E110,Bio[],2,FALSE),B110,"Y")</f>
        <v>25</v>
      </c>
      <c r="G110" t="s">
        <v>5</v>
      </c>
      <c r="H110">
        <v>3</v>
      </c>
      <c r="I110">
        <f t="shared" si="17"/>
        <v>2</v>
      </c>
      <c r="K110">
        <f t="shared" si="18"/>
        <v>0</v>
      </c>
      <c r="S110">
        <v>1</v>
      </c>
      <c r="V110" s="3">
        <f t="shared" si="23"/>
        <v>0</v>
      </c>
      <c r="W110" s="3">
        <f t="shared" si="22"/>
        <v>0.33333333333333331</v>
      </c>
      <c r="X110" s="3">
        <f t="shared" si="24"/>
        <v>0</v>
      </c>
      <c r="Y110" s="3">
        <f t="shared" si="19"/>
        <v>0.33333333333333331</v>
      </c>
    </row>
    <row r="111" spans="1:25" hidden="1" x14ac:dyDescent="0.25">
      <c r="A111" t="str">
        <f t="shared" si="16"/>
        <v>Aug</v>
      </c>
      <c r="B111" s="8">
        <v>45881</v>
      </c>
      <c r="C111" t="s">
        <v>22</v>
      </c>
      <c r="D111" t="s">
        <v>38</v>
      </c>
      <c r="E111" t="s">
        <v>24</v>
      </c>
      <c r="F111" s="2">
        <f>DATEDIF(VLOOKUP(E111,Bio[],2,FALSE),B111,"Y")</f>
        <v>32</v>
      </c>
      <c r="G111" t="s">
        <v>5</v>
      </c>
      <c r="H111">
        <v>3</v>
      </c>
      <c r="I111">
        <f t="shared" si="17"/>
        <v>3</v>
      </c>
      <c r="K111">
        <f t="shared" si="18"/>
        <v>1</v>
      </c>
      <c r="M111">
        <v>1</v>
      </c>
      <c r="R111">
        <v>1</v>
      </c>
      <c r="V111" s="3">
        <f t="shared" si="23"/>
        <v>0.33333333333333331</v>
      </c>
      <c r="W111" s="3">
        <f t="shared" si="22"/>
        <v>0.33333333333333331</v>
      </c>
      <c r="X111" s="3">
        <f t="shared" si="24"/>
        <v>0.66666666666666663</v>
      </c>
      <c r="Y111" s="3">
        <f t="shared" si="19"/>
        <v>1</v>
      </c>
    </row>
    <row r="112" spans="1:25" hidden="1" x14ac:dyDescent="0.25">
      <c r="A112" t="str">
        <f t="shared" si="16"/>
        <v>Aug</v>
      </c>
      <c r="B112" s="8">
        <v>45881</v>
      </c>
      <c r="C112" t="s">
        <v>22</v>
      </c>
      <c r="D112" t="s">
        <v>38</v>
      </c>
      <c r="E112" t="s">
        <v>24</v>
      </c>
      <c r="F112" s="2">
        <f>DATEDIF(VLOOKUP(E112,Bio[],2,FALSE),B112,"Y")</f>
        <v>32</v>
      </c>
      <c r="G112" t="s">
        <v>26</v>
      </c>
      <c r="H112">
        <v>1</v>
      </c>
      <c r="I112">
        <f t="shared" si="17"/>
        <v>1</v>
      </c>
      <c r="K112">
        <f t="shared" si="18"/>
        <v>0</v>
      </c>
      <c r="V112" s="3">
        <f t="shared" si="23"/>
        <v>0</v>
      </c>
      <c r="W112" s="3">
        <f t="shared" si="22"/>
        <v>0</v>
      </c>
      <c r="X112" s="3">
        <f t="shared" si="24"/>
        <v>0</v>
      </c>
      <c r="Y112" s="3">
        <f t="shared" si="19"/>
        <v>0</v>
      </c>
    </row>
    <row r="113" spans="1:25" hidden="1" x14ac:dyDescent="0.25">
      <c r="A113" t="str">
        <f t="shared" si="16"/>
        <v>Aug</v>
      </c>
      <c r="B113" s="8">
        <v>45881</v>
      </c>
      <c r="C113" t="s">
        <v>22</v>
      </c>
      <c r="D113" t="s">
        <v>38</v>
      </c>
      <c r="E113" t="s">
        <v>37</v>
      </c>
      <c r="F113" s="2">
        <f>DATEDIF(VLOOKUP(E113,Bio[],2,FALSE),B113,"Y")</f>
        <v>32</v>
      </c>
      <c r="G113" t="s">
        <v>5</v>
      </c>
      <c r="H113">
        <v>3</v>
      </c>
      <c r="I113">
        <f t="shared" si="17"/>
        <v>3</v>
      </c>
      <c r="K113">
        <f t="shared" si="18"/>
        <v>0</v>
      </c>
      <c r="R113">
        <v>1</v>
      </c>
      <c r="U113">
        <v>2</v>
      </c>
      <c r="V113" s="3">
        <f t="shared" si="23"/>
        <v>0</v>
      </c>
      <c r="W113" s="3">
        <f t="shared" si="22"/>
        <v>0</v>
      </c>
      <c r="X113" s="3">
        <f t="shared" si="24"/>
        <v>0</v>
      </c>
      <c r="Y113" s="3">
        <f t="shared" si="19"/>
        <v>0</v>
      </c>
    </row>
    <row r="114" spans="1:25" hidden="1" x14ac:dyDescent="0.25">
      <c r="A114" t="str">
        <f t="shared" si="16"/>
        <v>Aug</v>
      </c>
      <c r="B114" s="8">
        <v>45881</v>
      </c>
      <c r="C114" t="s">
        <v>22</v>
      </c>
      <c r="D114" t="s">
        <v>38</v>
      </c>
      <c r="E114" t="s">
        <v>37</v>
      </c>
      <c r="F114" s="2">
        <f>DATEDIF(VLOOKUP(E114,Bio[],2,FALSE),B114,"Y")</f>
        <v>32</v>
      </c>
      <c r="G114" t="s">
        <v>26</v>
      </c>
      <c r="H114">
        <v>1</v>
      </c>
      <c r="I114">
        <f t="shared" si="17"/>
        <v>1</v>
      </c>
      <c r="K114">
        <f t="shared" si="18"/>
        <v>0</v>
      </c>
      <c r="R114">
        <v>1</v>
      </c>
      <c r="V114" s="3">
        <f t="shared" si="23"/>
        <v>0</v>
      </c>
      <c r="W114" s="3">
        <f t="shared" ref="W114:W142" si="25">IF(ISBLANK(I114),"",(K114+Q114+S114)/(I114+Q114+S114+T114))</f>
        <v>0</v>
      </c>
      <c r="X114" s="3">
        <f t="shared" si="24"/>
        <v>0</v>
      </c>
      <c r="Y114" s="3">
        <f t="shared" si="19"/>
        <v>0</v>
      </c>
    </row>
    <row r="115" spans="1:25" hidden="1" x14ac:dyDescent="0.25">
      <c r="A115" t="str">
        <f t="shared" si="16"/>
        <v>Aug</v>
      </c>
      <c r="B115" s="8">
        <v>45881</v>
      </c>
      <c r="C115" t="s">
        <v>22</v>
      </c>
      <c r="D115" t="s">
        <v>38</v>
      </c>
      <c r="E115" t="s">
        <v>29</v>
      </c>
      <c r="F115" s="2">
        <f>DATEDIF(VLOOKUP(E115,Bio[],2,FALSE),B115,"Y")</f>
        <v>32</v>
      </c>
      <c r="G115" t="s">
        <v>5</v>
      </c>
      <c r="H115">
        <v>3</v>
      </c>
      <c r="I115">
        <f t="shared" si="17"/>
        <v>3</v>
      </c>
      <c r="K115">
        <f t="shared" si="18"/>
        <v>0</v>
      </c>
      <c r="R115">
        <v>1</v>
      </c>
      <c r="V115" s="3">
        <f t="shared" si="23"/>
        <v>0</v>
      </c>
      <c r="W115" s="3">
        <f t="shared" si="25"/>
        <v>0</v>
      </c>
      <c r="X115" s="3">
        <f t="shared" si="24"/>
        <v>0</v>
      </c>
      <c r="Y115" s="3">
        <f t="shared" si="19"/>
        <v>0</v>
      </c>
    </row>
    <row r="116" spans="1:25" hidden="1" x14ac:dyDescent="0.25">
      <c r="A116" t="str">
        <f t="shared" si="16"/>
        <v>Aug</v>
      </c>
      <c r="B116" s="8">
        <v>45881</v>
      </c>
      <c r="C116" t="s">
        <v>22</v>
      </c>
      <c r="D116" t="s">
        <v>38</v>
      </c>
      <c r="E116" t="s">
        <v>29</v>
      </c>
      <c r="F116" s="2">
        <f>DATEDIF(VLOOKUP(E116,Bio[],2,FALSE),B116,"Y")</f>
        <v>32</v>
      </c>
      <c r="G116" t="s">
        <v>26</v>
      </c>
      <c r="H116">
        <v>1</v>
      </c>
      <c r="I116">
        <f t="shared" si="17"/>
        <v>1</v>
      </c>
      <c r="J116">
        <v>1</v>
      </c>
      <c r="K116">
        <f t="shared" si="18"/>
        <v>1</v>
      </c>
      <c r="O116">
        <v>1</v>
      </c>
      <c r="P116">
        <v>1</v>
      </c>
      <c r="V116" s="3">
        <f t="shared" si="23"/>
        <v>1</v>
      </c>
      <c r="W116" s="3">
        <f t="shared" si="25"/>
        <v>1</v>
      </c>
      <c r="X116" s="3">
        <f t="shared" si="24"/>
        <v>4</v>
      </c>
      <c r="Y116" s="3">
        <f t="shared" si="19"/>
        <v>5</v>
      </c>
    </row>
    <row r="117" spans="1:25" hidden="1" x14ac:dyDescent="0.25">
      <c r="A117" t="str">
        <f t="shared" si="16"/>
        <v>Aug</v>
      </c>
      <c r="B117" s="8">
        <v>45881</v>
      </c>
      <c r="C117" t="s">
        <v>22</v>
      </c>
      <c r="D117" t="s">
        <v>38</v>
      </c>
      <c r="E117" t="s">
        <v>35</v>
      </c>
      <c r="F117" s="2">
        <f>DATEDIF(VLOOKUP(E117,Bio[],2,FALSE),B117,"Y")</f>
        <v>33</v>
      </c>
      <c r="G117" t="s">
        <v>5</v>
      </c>
      <c r="H117">
        <v>3</v>
      </c>
      <c r="I117">
        <f t="shared" si="17"/>
        <v>3</v>
      </c>
      <c r="K117">
        <f t="shared" si="18"/>
        <v>1</v>
      </c>
      <c r="L117">
        <v>1</v>
      </c>
      <c r="R117">
        <v>1</v>
      </c>
      <c r="V117" s="3">
        <f t="shared" ref="V117:V142" si="26">IF(ISBLANK(I117),"",K117/I117)</f>
        <v>0.33333333333333331</v>
      </c>
      <c r="W117" s="3">
        <f t="shared" si="25"/>
        <v>0.33333333333333331</v>
      </c>
      <c r="X117" s="3">
        <f t="shared" ref="X117:X142" si="27">IF(ISBLANK(I117),"",(L117+(M117*2)+(N117*3)+(O117*4))/I117)</f>
        <v>0.33333333333333331</v>
      </c>
      <c r="Y117" s="3">
        <f t="shared" si="19"/>
        <v>0.66666666666666663</v>
      </c>
    </row>
    <row r="118" spans="1:25" hidden="1" x14ac:dyDescent="0.25">
      <c r="A118" t="str">
        <f t="shared" si="16"/>
        <v>Aug</v>
      </c>
      <c r="B118" s="8">
        <v>45881</v>
      </c>
      <c r="C118" t="s">
        <v>22</v>
      </c>
      <c r="D118" t="s">
        <v>38</v>
      </c>
      <c r="E118" t="s">
        <v>35</v>
      </c>
      <c r="F118" s="2">
        <f>DATEDIF(VLOOKUP(E118,Bio[],2,FALSE),B118,"Y")</f>
        <v>33</v>
      </c>
      <c r="G118" t="s">
        <v>26</v>
      </c>
      <c r="H118">
        <v>1</v>
      </c>
      <c r="I118">
        <f t="shared" si="17"/>
        <v>1</v>
      </c>
      <c r="K118">
        <f t="shared" si="18"/>
        <v>0</v>
      </c>
      <c r="R118">
        <v>1</v>
      </c>
      <c r="V118" s="3">
        <f t="shared" si="26"/>
        <v>0</v>
      </c>
      <c r="W118" s="3">
        <f t="shared" si="25"/>
        <v>0</v>
      </c>
      <c r="X118" s="3">
        <f t="shared" si="27"/>
        <v>0</v>
      </c>
      <c r="Y118" s="3">
        <f t="shared" si="19"/>
        <v>0</v>
      </c>
    </row>
    <row r="119" spans="1:25" hidden="1" x14ac:dyDescent="0.25">
      <c r="A119" t="str">
        <f t="shared" si="16"/>
        <v>Aug</v>
      </c>
      <c r="B119" s="8">
        <v>45881</v>
      </c>
      <c r="C119" t="s">
        <v>22</v>
      </c>
      <c r="D119" t="s">
        <v>38</v>
      </c>
      <c r="E119" t="s">
        <v>25</v>
      </c>
      <c r="F119" s="2">
        <f>DATEDIF(VLOOKUP(E119,Bio[],2,FALSE),B119,"Y")</f>
        <v>27</v>
      </c>
      <c r="G119" t="s">
        <v>5</v>
      </c>
      <c r="H119">
        <v>3</v>
      </c>
      <c r="I119">
        <f t="shared" si="17"/>
        <v>3</v>
      </c>
      <c r="K119">
        <f t="shared" si="18"/>
        <v>0</v>
      </c>
      <c r="R119">
        <v>2</v>
      </c>
      <c r="V119" s="3">
        <f t="shared" si="26"/>
        <v>0</v>
      </c>
      <c r="W119" s="3">
        <f t="shared" si="25"/>
        <v>0</v>
      </c>
      <c r="X119" s="3">
        <f t="shared" si="27"/>
        <v>0</v>
      </c>
      <c r="Y119" s="3">
        <f t="shared" si="19"/>
        <v>0</v>
      </c>
    </row>
    <row r="120" spans="1:25" hidden="1" x14ac:dyDescent="0.25">
      <c r="A120" t="str">
        <f t="shared" si="16"/>
        <v>Aug</v>
      </c>
      <c r="B120" s="8">
        <v>45881</v>
      </c>
      <c r="C120" t="s">
        <v>22</v>
      </c>
      <c r="D120" t="s">
        <v>38</v>
      </c>
      <c r="E120" t="s">
        <v>40</v>
      </c>
      <c r="F120" s="2">
        <f>DATEDIF(VLOOKUP(E120,Bio[],2,FALSE),B120,"Y")</f>
        <v>29</v>
      </c>
      <c r="G120" t="s">
        <v>5</v>
      </c>
      <c r="H120">
        <v>2</v>
      </c>
      <c r="I120">
        <f t="shared" si="17"/>
        <v>2</v>
      </c>
      <c r="K120">
        <f t="shared" si="18"/>
        <v>0</v>
      </c>
      <c r="V120" s="3">
        <f t="shared" si="26"/>
        <v>0</v>
      </c>
      <c r="W120" s="3">
        <f t="shared" si="25"/>
        <v>0</v>
      </c>
      <c r="X120" s="3">
        <f t="shared" si="27"/>
        <v>0</v>
      </c>
      <c r="Y120" s="3">
        <f t="shared" si="19"/>
        <v>0</v>
      </c>
    </row>
    <row r="121" spans="1:25" hidden="1" x14ac:dyDescent="0.25">
      <c r="A121" t="str">
        <f t="shared" si="16"/>
        <v>Aug</v>
      </c>
      <c r="B121" s="8">
        <v>45881</v>
      </c>
      <c r="C121" t="s">
        <v>22</v>
      </c>
      <c r="D121" t="s">
        <v>38</v>
      </c>
      <c r="E121" t="s">
        <v>40</v>
      </c>
      <c r="F121" s="2">
        <f>DATEDIF(VLOOKUP(E121,Bio[],2,FALSE),B121,"Y")</f>
        <v>29</v>
      </c>
      <c r="G121" t="s">
        <v>26</v>
      </c>
      <c r="H121">
        <v>1</v>
      </c>
      <c r="I121">
        <f t="shared" si="17"/>
        <v>1</v>
      </c>
      <c r="K121">
        <f t="shared" si="18"/>
        <v>0</v>
      </c>
      <c r="V121" s="3">
        <f t="shared" si="26"/>
        <v>0</v>
      </c>
      <c r="W121" s="3">
        <f t="shared" si="25"/>
        <v>0</v>
      </c>
      <c r="X121" s="3">
        <f t="shared" si="27"/>
        <v>0</v>
      </c>
      <c r="Y121" s="3">
        <f t="shared" si="19"/>
        <v>0</v>
      </c>
    </row>
    <row r="122" spans="1:25" hidden="1" x14ac:dyDescent="0.25">
      <c r="A122" t="str">
        <f t="shared" si="16"/>
        <v>Aug</v>
      </c>
      <c r="B122" s="8">
        <v>45881</v>
      </c>
      <c r="C122" t="s">
        <v>22</v>
      </c>
      <c r="D122" t="s">
        <v>38</v>
      </c>
      <c r="E122" t="s">
        <v>41</v>
      </c>
      <c r="F122" s="2">
        <f>DATEDIF(VLOOKUP(E122,Bio[],2,FALSE),B122,"Y")</f>
        <v>32</v>
      </c>
      <c r="G122" t="s">
        <v>5</v>
      </c>
      <c r="H122">
        <v>2</v>
      </c>
      <c r="I122">
        <f t="shared" si="17"/>
        <v>2</v>
      </c>
      <c r="K122">
        <f t="shared" si="18"/>
        <v>0</v>
      </c>
      <c r="R122">
        <v>1</v>
      </c>
      <c r="V122" s="3">
        <f t="shared" si="26"/>
        <v>0</v>
      </c>
      <c r="W122" s="3">
        <f t="shared" si="25"/>
        <v>0</v>
      </c>
      <c r="X122" s="3">
        <f t="shared" si="27"/>
        <v>0</v>
      </c>
      <c r="Y122" s="3">
        <f t="shared" si="19"/>
        <v>0</v>
      </c>
    </row>
    <row r="123" spans="1:25" hidden="1" x14ac:dyDescent="0.25">
      <c r="A123" t="str">
        <f t="shared" si="16"/>
        <v>Aug</v>
      </c>
      <c r="B123" s="8">
        <v>45881</v>
      </c>
      <c r="C123" t="s">
        <v>22</v>
      </c>
      <c r="D123" t="s">
        <v>38</v>
      </c>
      <c r="E123" t="s">
        <v>41</v>
      </c>
      <c r="F123" s="2">
        <f>DATEDIF(VLOOKUP(E123,Bio[],2,FALSE),B123,"Y")</f>
        <v>32</v>
      </c>
      <c r="G123" t="s">
        <v>26</v>
      </c>
      <c r="H123">
        <v>1</v>
      </c>
      <c r="I123">
        <f t="shared" si="17"/>
        <v>1</v>
      </c>
      <c r="K123">
        <f t="shared" si="18"/>
        <v>1</v>
      </c>
      <c r="L123">
        <v>1</v>
      </c>
      <c r="V123" s="3">
        <f t="shared" si="26"/>
        <v>1</v>
      </c>
      <c r="W123" s="3">
        <f t="shared" si="25"/>
        <v>1</v>
      </c>
      <c r="X123" s="3">
        <f t="shared" si="27"/>
        <v>1</v>
      </c>
      <c r="Y123" s="3">
        <f t="shared" si="19"/>
        <v>2</v>
      </c>
    </row>
    <row r="124" spans="1:25" hidden="1" x14ac:dyDescent="0.25">
      <c r="A124" t="str">
        <f t="shared" si="16"/>
        <v>Aug</v>
      </c>
      <c r="B124" s="8">
        <v>45881</v>
      </c>
      <c r="C124" t="s">
        <v>22</v>
      </c>
      <c r="D124" t="s">
        <v>38</v>
      </c>
      <c r="E124" t="s">
        <v>31</v>
      </c>
      <c r="F124" s="2">
        <f>DATEDIF(VLOOKUP(E124,Bio[],2,FALSE),B124,"Y")</f>
        <v>27</v>
      </c>
      <c r="G124" t="s">
        <v>5</v>
      </c>
      <c r="H124">
        <v>2</v>
      </c>
      <c r="I124">
        <f t="shared" si="17"/>
        <v>2</v>
      </c>
      <c r="K124">
        <f t="shared" si="18"/>
        <v>0</v>
      </c>
      <c r="R124">
        <v>1</v>
      </c>
      <c r="V124" s="3">
        <f t="shared" si="26"/>
        <v>0</v>
      </c>
      <c r="W124" s="3">
        <f t="shared" si="25"/>
        <v>0</v>
      </c>
      <c r="X124" s="3">
        <f t="shared" si="27"/>
        <v>0</v>
      </c>
      <c r="Y124" s="3">
        <f t="shared" si="19"/>
        <v>0</v>
      </c>
    </row>
    <row r="125" spans="1:25" hidden="1" x14ac:dyDescent="0.25">
      <c r="A125" t="str">
        <f t="shared" si="16"/>
        <v>Aug</v>
      </c>
      <c r="B125" s="8">
        <v>45881</v>
      </c>
      <c r="C125" t="s">
        <v>22</v>
      </c>
      <c r="D125" t="s">
        <v>38</v>
      </c>
      <c r="E125" t="s">
        <v>31</v>
      </c>
      <c r="F125" s="2">
        <f>DATEDIF(VLOOKUP(E125,Bio[],2,FALSE),B125,"Y")</f>
        <v>27</v>
      </c>
      <c r="G125" t="s">
        <v>26</v>
      </c>
      <c r="H125">
        <v>1</v>
      </c>
      <c r="I125">
        <f t="shared" si="17"/>
        <v>1</v>
      </c>
      <c r="K125">
        <f t="shared" si="18"/>
        <v>0</v>
      </c>
      <c r="V125" s="3">
        <f t="shared" si="26"/>
        <v>0</v>
      </c>
      <c r="W125" s="3">
        <f t="shared" si="25"/>
        <v>0</v>
      </c>
      <c r="X125" s="3">
        <f t="shared" si="27"/>
        <v>0</v>
      </c>
      <c r="Y125" s="3">
        <f t="shared" si="19"/>
        <v>0</v>
      </c>
    </row>
    <row r="126" spans="1:25" hidden="1" x14ac:dyDescent="0.25">
      <c r="A126" t="str">
        <f t="shared" ref="A126:A188" si="28">TEXT(B126,"mmm")</f>
        <v>Aug</v>
      </c>
      <c r="B126" s="8">
        <v>45881</v>
      </c>
      <c r="C126" t="s">
        <v>22</v>
      </c>
      <c r="D126" t="s">
        <v>38</v>
      </c>
      <c r="E126" t="s">
        <v>95</v>
      </c>
      <c r="F126" s="2">
        <f>DATEDIF(VLOOKUP(E126,Bio[],2,FALSE),B126,"Y")</f>
        <v>26</v>
      </c>
      <c r="G126" t="s">
        <v>5</v>
      </c>
      <c r="H126">
        <v>2</v>
      </c>
      <c r="I126">
        <f t="shared" ref="I126:I188" si="29">H126-Q126-S126-T126</f>
        <v>2</v>
      </c>
      <c r="K126">
        <f t="shared" ref="K126:K188" si="30">SUM(L126:O126)</f>
        <v>1</v>
      </c>
      <c r="L126">
        <v>1</v>
      </c>
      <c r="V126" s="3">
        <f t="shared" si="26"/>
        <v>0.5</v>
      </c>
      <c r="W126" s="3">
        <f t="shared" si="25"/>
        <v>0.5</v>
      </c>
      <c r="X126" s="3">
        <f t="shared" si="27"/>
        <v>0.5</v>
      </c>
      <c r="Y126" s="3">
        <f t="shared" ref="Y126:Y188" si="31">IF(ISBLANK(W126),"",W126+X126)</f>
        <v>1</v>
      </c>
    </row>
    <row r="127" spans="1:25" hidden="1" x14ac:dyDescent="0.25">
      <c r="A127" t="str">
        <f t="shared" si="28"/>
        <v>Aug</v>
      </c>
      <c r="B127" s="8">
        <v>45881</v>
      </c>
      <c r="C127" t="s">
        <v>22</v>
      </c>
      <c r="D127" t="s">
        <v>38</v>
      </c>
      <c r="E127" t="s">
        <v>95</v>
      </c>
      <c r="F127" s="2">
        <f>DATEDIF(VLOOKUP(E127,Bio[],2,FALSE),B127,"Y")</f>
        <v>26</v>
      </c>
      <c r="G127" t="s">
        <v>26</v>
      </c>
      <c r="H127">
        <v>1</v>
      </c>
      <c r="I127">
        <f t="shared" si="29"/>
        <v>1</v>
      </c>
      <c r="K127">
        <f t="shared" si="30"/>
        <v>0</v>
      </c>
      <c r="V127" s="3">
        <f t="shared" si="26"/>
        <v>0</v>
      </c>
      <c r="W127" s="3">
        <f t="shared" si="25"/>
        <v>0</v>
      </c>
      <c r="X127" s="3">
        <f t="shared" si="27"/>
        <v>0</v>
      </c>
      <c r="Y127" s="3">
        <f t="shared" si="31"/>
        <v>0</v>
      </c>
    </row>
    <row r="128" spans="1:25" hidden="1" x14ac:dyDescent="0.25">
      <c r="A128" t="str">
        <f t="shared" si="28"/>
        <v>Aug</v>
      </c>
      <c r="B128" s="8">
        <v>45880</v>
      </c>
      <c r="C128" t="s">
        <v>22</v>
      </c>
      <c r="D128" t="s">
        <v>38</v>
      </c>
      <c r="E128" t="s">
        <v>24</v>
      </c>
      <c r="F128" s="2">
        <f>DATEDIF(VLOOKUP(E128,Bio[],2,FALSE),B128,"Y")</f>
        <v>32</v>
      </c>
      <c r="G128" t="s">
        <v>26</v>
      </c>
      <c r="H128">
        <v>4</v>
      </c>
      <c r="I128">
        <f t="shared" si="29"/>
        <v>4</v>
      </c>
      <c r="J128">
        <v>1</v>
      </c>
      <c r="K128">
        <f t="shared" si="30"/>
        <v>1</v>
      </c>
      <c r="L128">
        <v>1</v>
      </c>
      <c r="P128">
        <v>1</v>
      </c>
      <c r="U128">
        <v>1</v>
      </c>
      <c r="V128" s="3">
        <f t="shared" si="26"/>
        <v>0.25</v>
      </c>
      <c r="W128" s="3">
        <f t="shared" si="25"/>
        <v>0.25</v>
      </c>
      <c r="X128" s="3">
        <f t="shared" si="27"/>
        <v>0.25</v>
      </c>
      <c r="Y128" s="3">
        <f t="shared" si="31"/>
        <v>0.5</v>
      </c>
    </row>
    <row r="129" spans="1:25" hidden="1" x14ac:dyDescent="0.25">
      <c r="A129" t="str">
        <f t="shared" si="28"/>
        <v>Aug</v>
      </c>
      <c r="B129" s="8">
        <v>45880</v>
      </c>
      <c r="C129" t="s">
        <v>22</v>
      </c>
      <c r="D129" t="s">
        <v>38</v>
      </c>
      <c r="E129" t="s">
        <v>37</v>
      </c>
      <c r="F129" s="2">
        <f>DATEDIF(VLOOKUP(E129,Bio[],2,FALSE),B129,"Y")</f>
        <v>32</v>
      </c>
      <c r="G129" t="s">
        <v>26</v>
      </c>
      <c r="H129">
        <v>3</v>
      </c>
      <c r="I129">
        <f t="shared" si="29"/>
        <v>3</v>
      </c>
      <c r="K129">
        <f t="shared" si="30"/>
        <v>0</v>
      </c>
      <c r="R129">
        <v>1</v>
      </c>
      <c r="V129" s="3">
        <f t="shared" si="26"/>
        <v>0</v>
      </c>
      <c r="W129" s="3">
        <f t="shared" si="25"/>
        <v>0</v>
      </c>
      <c r="X129" s="3">
        <f t="shared" si="27"/>
        <v>0</v>
      </c>
      <c r="Y129" s="3">
        <f t="shared" si="31"/>
        <v>0</v>
      </c>
    </row>
    <row r="130" spans="1:25" hidden="1" x14ac:dyDescent="0.25">
      <c r="A130" t="str">
        <f t="shared" si="28"/>
        <v>Aug</v>
      </c>
      <c r="B130" s="8">
        <v>45880</v>
      </c>
      <c r="C130" t="s">
        <v>22</v>
      </c>
      <c r="D130" t="s">
        <v>38</v>
      </c>
      <c r="E130" t="s">
        <v>37</v>
      </c>
      <c r="F130" s="2">
        <f>DATEDIF(VLOOKUP(E130,Bio[],2,FALSE),B130,"Y")</f>
        <v>32</v>
      </c>
      <c r="G130" t="s">
        <v>5</v>
      </c>
      <c r="H130">
        <v>1</v>
      </c>
      <c r="I130">
        <f t="shared" si="29"/>
        <v>1</v>
      </c>
      <c r="J130">
        <v>1</v>
      </c>
      <c r="K130">
        <f t="shared" si="30"/>
        <v>1</v>
      </c>
      <c r="O130">
        <v>1</v>
      </c>
      <c r="P130">
        <v>2</v>
      </c>
      <c r="U130">
        <v>1</v>
      </c>
      <c r="V130" s="3">
        <f t="shared" si="26"/>
        <v>1</v>
      </c>
      <c r="W130" s="3">
        <f t="shared" si="25"/>
        <v>1</v>
      </c>
      <c r="X130" s="3">
        <f t="shared" si="27"/>
        <v>4</v>
      </c>
      <c r="Y130" s="3">
        <f t="shared" si="31"/>
        <v>5</v>
      </c>
    </row>
    <row r="131" spans="1:25" hidden="1" x14ac:dyDescent="0.25">
      <c r="A131" t="str">
        <f t="shared" si="28"/>
        <v>Aug</v>
      </c>
      <c r="B131" s="8">
        <v>45880</v>
      </c>
      <c r="C131" t="s">
        <v>22</v>
      </c>
      <c r="D131" t="s">
        <v>38</v>
      </c>
      <c r="E131" t="s">
        <v>29</v>
      </c>
      <c r="F131" s="2">
        <f>DATEDIF(VLOOKUP(E131,Bio[],2,FALSE),B131,"Y")</f>
        <v>32</v>
      </c>
      <c r="G131" t="s">
        <v>26</v>
      </c>
      <c r="H131">
        <v>3</v>
      </c>
      <c r="I131">
        <f t="shared" si="29"/>
        <v>3</v>
      </c>
      <c r="K131">
        <f t="shared" si="30"/>
        <v>1</v>
      </c>
      <c r="M131">
        <v>1</v>
      </c>
      <c r="R131">
        <v>1</v>
      </c>
      <c r="V131" s="3">
        <f t="shared" si="26"/>
        <v>0.33333333333333331</v>
      </c>
      <c r="W131" s="3">
        <f t="shared" si="25"/>
        <v>0.33333333333333331</v>
      </c>
      <c r="X131" s="3">
        <f t="shared" si="27"/>
        <v>0.66666666666666663</v>
      </c>
      <c r="Y131" s="3">
        <f t="shared" si="31"/>
        <v>1</v>
      </c>
    </row>
    <row r="132" spans="1:25" hidden="1" x14ac:dyDescent="0.25">
      <c r="A132" t="str">
        <f t="shared" si="28"/>
        <v>Aug</v>
      </c>
      <c r="B132" s="8">
        <v>45880</v>
      </c>
      <c r="C132" t="s">
        <v>22</v>
      </c>
      <c r="D132" t="s">
        <v>38</v>
      </c>
      <c r="E132" t="s">
        <v>29</v>
      </c>
      <c r="F132" s="2">
        <f>DATEDIF(VLOOKUP(E132,Bio[],2,FALSE),B132,"Y")</f>
        <v>32</v>
      </c>
      <c r="G132" t="s">
        <v>5</v>
      </c>
      <c r="H132">
        <v>1</v>
      </c>
      <c r="I132">
        <f t="shared" si="29"/>
        <v>1</v>
      </c>
      <c r="K132">
        <f t="shared" si="30"/>
        <v>0</v>
      </c>
      <c r="V132" s="3">
        <f t="shared" si="26"/>
        <v>0</v>
      </c>
      <c r="W132" s="3">
        <f t="shared" si="25"/>
        <v>0</v>
      </c>
      <c r="X132" s="3">
        <f t="shared" si="27"/>
        <v>0</v>
      </c>
      <c r="Y132" s="3">
        <f t="shared" si="31"/>
        <v>0</v>
      </c>
    </row>
    <row r="133" spans="1:25" hidden="1" x14ac:dyDescent="0.25">
      <c r="A133" t="str">
        <f t="shared" si="28"/>
        <v>Aug</v>
      </c>
      <c r="B133" s="8">
        <v>45880</v>
      </c>
      <c r="C133" t="s">
        <v>22</v>
      </c>
      <c r="D133" t="s">
        <v>38</v>
      </c>
      <c r="E133" t="s">
        <v>36</v>
      </c>
      <c r="F133" s="2">
        <f>DATEDIF(VLOOKUP(E133,Bio[],2,FALSE),B133,"Y")</f>
        <v>34</v>
      </c>
      <c r="G133" t="s">
        <v>26</v>
      </c>
      <c r="H133">
        <v>3</v>
      </c>
      <c r="I133">
        <f t="shared" si="29"/>
        <v>3</v>
      </c>
      <c r="K133">
        <f t="shared" si="30"/>
        <v>1</v>
      </c>
      <c r="M133">
        <v>1</v>
      </c>
      <c r="U133">
        <v>1</v>
      </c>
      <c r="V133" s="3">
        <f t="shared" si="26"/>
        <v>0.33333333333333331</v>
      </c>
      <c r="W133" s="3">
        <f t="shared" si="25"/>
        <v>0.33333333333333331</v>
      </c>
      <c r="X133" s="3">
        <f t="shared" si="27"/>
        <v>0.66666666666666663</v>
      </c>
      <c r="Y133" s="3">
        <f t="shared" si="31"/>
        <v>1</v>
      </c>
    </row>
    <row r="134" spans="1:25" hidden="1" x14ac:dyDescent="0.25">
      <c r="A134" t="str">
        <f t="shared" si="28"/>
        <v>Aug</v>
      </c>
      <c r="B134" s="8">
        <v>45880</v>
      </c>
      <c r="C134" t="s">
        <v>22</v>
      </c>
      <c r="D134" t="s">
        <v>38</v>
      </c>
      <c r="E134" t="s">
        <v>36</v>
      </c>
      <c r="F134" s="2">
        <f>DATEDIF(VLOOKUP(E134,Bio[],2,FALSE),B134,"Y")</f>
        <v>34</v>
      </c>
      <c r="G134" t="s">
        <v>5</v>
      </c>
      <c r="H134">
        <v>1</v>
      </c>
      <c r="I134">
        <f t="shared" si="29"/>
        <v>1</v>
      </c>
      <c r="K134">
        <f t="shared" si="30"/>
        <v>0</v>
      </c>
      <c r="V134" s="3">
        <f t="shared" si="26"/>
        <v>0</v>
      </c>
      <c r="W134" s="3">
        <f t="shared" si="25"/>
        <v>0</v>
      </c>
      <c r="X134" s="3">
        <f t="shared" si="27"/>
        <v>0</v>
      </c>
      <c r="Y134" s="3">
        <f t="shared" si="31"/>
        <v>0</v>
      </c>
    </row>
    <row r="135" spans="1:25" hidden="1" x14ac:dyDescent="0.25">
      <c r="A135" t="str">
        <f t="shared" si="28"/>
        <v>Aug</v>
      </c>
      <c r="B135" s="8">
        <v>45880</v>
      </c>
      <c r="C135" t="s">
        <v>22</v>
      </c>
      <c r="D135" t="s">
        <v>38</v>
      </c>
      <c r="E135" t="s">
        <v>35</v>
      </c>
      <c r="F135" s="2">
        <f>DATEDIF(VLOOKUP(E135,Bio[],2,FALSE),B135,"Y")</f>
        <v>33</v>
      </c>
      <c r="G135" t="s">
        <v>26</v>
      </c>
      <c r="H135">
        <v>3</v>
      </c>
      <c r="I135">
        <f t="shared" si="29"/>
        <v>3</v>
      </c>
      <c r="K135">
        <f t="shared" si="30"/>
        <v>0</v>
      </c>
      <c r="U135">
        <v>2</v>
      </c>
      <c r="V135" s="3">
        <f t="shared" si="26"/>
        <v>0</v>
      </c>
      <c r="W135" s="3">
        <f t="shared" si="25"/>
        <v>0</v>
      </c>
      <c r="X135" s="3">
        <f t="shared" si="27"/>
        <v>0</v>
      </c>
      <c r="Y135" s="3">
        <f t="shared" si="31"/>
        <v>0</v>
      </c>
    </row>
    <row r="136" spans="1:25" hidden="1" x14ac:dyDescent="0.25">
      <c r="A136" t="str">
        <f t="shared" si="28"/>
        <v>Aug</v>
      </c>
      <c r="B136" s="8">
        <v>45880</v>
      </c>
      <c r="C136" t="s">
        <v>22</v>
      </c>
      <c r="D136" t="s">
        <v>38</v>
      </c>
      <c r="E136" t="s">
        <v>35</v>
      </c>
      <c r="F136" s="2">
        <f>DATEDIF(VLOOKUP(E136,Bio[],2,FALSE),B136,"Y")</f>
        <v>33</v>
      </c>
      <c r="G136" t="s">
        <v>5</v>
      </c>
      <c r="H136">
        <v>1</v>
      </c>
      <c r="I136">
        <f t="shared" si="29"/>
        <v>1</v>
      </c>
      <c r="K136">
        <f t="shared" si="30"/>
        <v>0</v>
      </c>
      <c r="V136" s="3">
        <f t="shared" si="26"/>
        <v>0</v>
      </c>
      <c r="W136" s="3">
        <f t="shared" si="25"/>
        <v>0</v>
      </c>
      <c r="X136" s="3">
        <f t="shared" si="27"/>
        <v>0</v>
      </c>
      <c r="Y136" s="3">
        <f t="shared" si="31"/>
        <v>0</v>
      </c>
    </row>
    <row r="137" spans="1:25" hidden="1" x14ac:dyDescent="0.25">
      <c r="A137" t="str">
        <f t="shared" si="28"/>
        <v>Aug</v>
      </c>
      <c r="B137" s="8">
        <v>45880</v>
      </c>
      <c r="C137" t="s">
        <v>22</v>
      </c>
      <c r="D137" t="s">
        <v>38</v>
      </c>
      <c r="E137" t="s">
        <v>34</v>
      </c>
      <c r="F137" s="2">
        <f>DATEDIF(VLOOKUP(E137,Bio[],2,FALSE),B137,"Y")</f>
        <v>31</v>
      </c>
      <c r="G137" t="s">
        <v>26</v>
      </c>
      <c r="H137">
        <v>3</v>
      </c>
      <c r="I137">
        <f t="shared" si="29"/>
        <v>3</v>
      </c>
      <c r="K137">
        <f t="shared" si="30"/>
        <v>0</v>
      </c>
      <c r="R137">
        <v>1</v>
      </c>
      <c r="U137">
        <v>1</v>
      </c>
      <c r="V137" s="3">
        <f t="shared" si="26"/>
        <v>0</v>
      </c>
      <c r="W137" s="3">
        <f t="shared" si="25"/>
        <v>0</v>
      </c>
      <c r="X137" s="3">
        <f t="shared" si="27"/>
        <v>0</v>
      </c>
      <c r="Y137" s="3">
        <f t="shared" si="31"/>
        <v>0</v>
      </c>
    </row>
    <row r="138" spans="1:25" hidden="1" x14ac:dyDescent="0.25">
      <c r="A138" t="str">
        <f t="shared" si="28"/>
        <v>Aug</v>
      </c>
      <c r="B138" s="8">
        <v>45880</v>
      </c>
      <c r="C138" t="s">
        <v>22</v>
      </c>
      <c r="D138" t="s">
        <v>38</v>
      </c>
      <c r="E138" t="s">
        <v>34</v>
      </c>
      <c r="F138" s="2">
        <f>DATEDIF(VLOOKUP(E138,Bio[],2,FALSE),B138,"Y")</f>
        <v>31</v>
      </c>
      <c r="G138" t="s">
        <v>5</v>
      </c>
      <c r="H138">
        <v>1</v>
      </c>
      <c r="I138">
        <f t="shared" si="29"/>
        <v>1</v>
      </c>
      <c r="K138">
        <f t="shared" si="30"/>
        <v>1</v>
      </c>
      <c r="M138">
        <v>1</v>
      </c>
      <c r="V138" s="3">
        <f t="shared" si="26"/>
        <v>1</v>
      </c>
      <c r="W138" s="3">
        <f t="shared" si="25"/>
        <v>1</v>
      </c>
      <c r="X138" s="3">
        <f t="shared" si="27"/>
        <v>2</v>
      </c>
      <c r="Y138" s="3">
        <f t="shared" si="31"/>
        <v>3</v>
      </c>
    </row>
    <row r="139" spans="1:25" hidden="1" x14ac:dyDescent="0.25">
      <c r="A139" t="str">
        <f t="shared" si="28"/>
        <v>Aug</v>
      </c>
      <c r="B139" s="8">
        <v>45880</v>
      </c>
      <c r="C139" t="s">
        <v>22</v>
      </c>
      <c r="D139" t="s">
        <v>38</v>
      </c>
      <c r="E139" t="s">
        <v>32</v>
      </c>
      <c r="F139" s="2">
        <f>DATEDIF(VLOOKUP(E139,Bio[],2,FALSE),B139,"Y")</f>
        <v>25</v>
      </c>
      <c r="G139" t="s">
        <v>26</v>
      </c>
      <c r="H139">
        <v>3</v>
      </c>
      <c r="I139">
        <f t="shared" si="29"/>
        <v>3</v>
      </c>
      <c r="K139">
        <f t="shared" si="30"/>
        <v>0</v>
      </c>
      <c r="R139">
        <v>2</v>
      </c>
      <c r="U139">
        <v>1</v>
      </c>
      <c r="V139" s="3">
        <f t="shared" si="26"/>
        <v>0</v>
      </c>
      <c r="W139" s="3">
        <f t="shared" si="25"/>
        <v>0</v>
      </c>
      <c r="X139" s="3">
        <f t="shared" si="27"/>
        <v>0</v>
      </c>
      <c r="Y139" s="3">
        <f t="shared" si="31"/>
        <v>0</v>
      </c>
    </row>
    <row r="140" spans="1:25" hidden="1" x14ac:dyDescent="0.25">
      <c r="A140" t="str">
        <f t="shared" si="28"/>
        <v>Aug</v>
      </c>
      <c r="B140" s="8">
        <v>45880</v>
      </c>
      <c r="C140" t="s">
        <v>22</v>
      </c>
      <c r="D140" t="s">
        <v>38</v>
      </c>
      <c r="E140" t="s">
        <v>25</v>
      </c>
      <c r="F140" s="2">
        <f>DATEDIF(VLOOKUP(E140,Bio[],2,FALSE),B140,"Y")</f>
        <v>27</v>
      </c>
      <c r="G140" t="s">
        <v>5</v>
      </c>
      <c r="H140">
        <v>1</v>
      </c>
      <c r="I140">
        <f t="shared" si="29"/>
        <v>1</v>
      </c>
      <c r="K140">
        <f t="shared" si="30"/>
        <v>0</v>
      </c>
      <c r="U140">
        <v>1</v>
      </c>
      <c r="V140" s="3">
        <f t="shared" si="26"/>
        <v>0</v>
      </c>
      <c r="W140" s="3">
        <f t="shared" si="25"/>
        <v>0</v>
      </c>
      <c r="X140" s="3">
        <f t="shared" si="27"/>
        <v>0</v>
      </c>
      <c r="Y140" s="3">
        <f t="shared" si="31"/>
        <v>0</v>
      </c>
    </row>
    <row r="141" spans="1:25" hidden="1" x14ac:dyDescent="0.25">
      <c r="A141" t="str">
        <f t="shared" si="28"/>
        <v>Aug</v>
      </c>
      <c r="B141" s="8">
        <v>45880</v>
      </c>
      <c r="C141" t="s">
        <v>22</v>
      </c>
      <c r="D141" t="s">
        <v>38</v>
      </c>
      <c r="E141" t="s">
        <v>40</v>
      </c>
      <c r="F141" s="2">
        <f>DATEDIF(VLOOKUP(E141,Bio[],2,FALSE),B141,"Y")</f>
        <v>29</v>
      </c>
      <c r="G141" t="s">
        <v>26</v>
      </c>
      <c r="H141">
        <v>3</v>
      </c>
      <c r="I141">
        <f t="shared" si="29"/>
        <v>3</v>
      </c>
      <c r="J141">
        <v>1</v>
      </c>
      <c r="K141">
        <f t="shared" si="30"/>
        <v>2</v>
      </c>
      <c r="L141">
        <v>2</v>
      </c>
      <c r="V141" s="3">
        <f t="shared" si="26"/>
        <v>0.66666666666666663</v>
      </c>
      <c r="W141" s="3">
        <f t="shared" si="25"/>
        <v>0.66666666666666663</v>
      </c>
      <c r="X141" s="3">
        <f t="shared" si="27"/>
        <v>0.66666666666666663</v>
      </c>
      <c r="Y141" s="3">
        <f t="shared" si="31"/>
        <v>1.3333333333333333</v>
      </c>
    </row>
    <row r="142" spans="1:25" hidden="1" x14ac:dyDescent="0.25">
      <c r="A142" t="str">
        <f t="shared" si="28"/>
        <v>Aug</v>
      </c>
      <c r="B142" s="8">
        <v>45880</v>
      </c>
      <c r="C142" t="s">
        <v>22</v>
      </c>
      <c r="D142" t="s">
        <v>38</v>
      </c>
      <c r="E142" t="s">
        <v>42</v>
      </c>
      <c r="F142" s="2">
        <f>DATEDIF(VLOOKUP(E142,Bio[],2,FALSE),B142,"Y")</f>
        <v>30</v>
      </c>
      <c r="G142" t="s">
        <v>26</v>
      </c>
      <c r="H142">
        <v>3</v>
      </c>
      <c r="I142">
        <f t="shared" si="29"/>
        <v>3</v>
      </c>
      <c r="J142">
        <v>1</v>
      </c>
      <c r="K142">
        <f t="shared" si="30"/>
        <v>1</v>
      </c>
      <c r="M142">
        <v>1</v>
      </c>
      <c r="P142">
        <v>1</v>
      </c>
      <c r="R142">
        <v>1</v>
      </c>
      <c r="V142" s="3">
        <f t="shared" si="26"/>
        <v>0.33333333333333331</v>
      </c>
      <c r="W142" s="3">
        <f t="shared" si="25"/>
        <v>0.33333333333333331</v>
      </c>
      <c r="X142" s="3">
        <f t="shared" si="27"/>
        <v>0.66666666666666663</v>
      </c>
      <c r="Y142" s="3">
        <f t="shared" si="31"/>
        <v>1</v>
      </c>
    </row>
    <row r="143" spans="1:25" hidden="1" x14ac:dyDescent="0.25">
      <c r="A143" t="str">
        <f t="shared" si="28"/>
        <v>Aug</v>
      </c>
      <c r="B143" s="8">
        <v>45879</v>
      </c>
      <c r="C143" t="s">
        <v>22</v>
      </c>
      <c r="D143" t="s">
        <v>38</v>
      </c>
      <c r="E143" t="s">
        <v>24</v>
      </c>
      <c r="F143" s="2">
        <f>DATEDIF(VLOOKUP(E143,Bio[],2,FALSE),B143,"Y")</f>
        <v>32</v>
      </c>
      <c r="G143" t="s">
        <v>26</v>
      </c>
      <c r="H143">
        <v>3</v>
      </c>
      <c r="I143">
        <f t="shared" si="29"/>
        <v>1</v>
      </c>
      <c r="J143">
        <v>1</v>
      </c>
      <c r="K143">
        <f t="shared" si="30"/>
        <v>0</v>
      </c>
      <c r="Q143">
        <v>2</v>
      </c>
      <c r="U143">
        <v>1</v>
      </c>
      <c r="V143" s="3">
        <f t="shared" ref="V143:V160" si="32">IF(ISBLANK(I143),"",K143/I143)</f>
        <v>0</v>
      </c>
      <c r="W143" s="3">
        <f t="shared" ref="W143:W174" si="33">IF(ISBLANK(I143),"",(K143+Q143+S143)/(I143+Q143+S143+T143))</f>
        <v>0.66666666666666663</v>
      </c>
      <c r="X143" s="3">
        <f t="shared" ref="X143:X160" si="34">IF(ISBLANK(I143),"",(L143+(M143*2)+(N143*3)+(O143*4))/I143)</f>
        <v>0</v>
      </c>
      <c r="Y143" s="3">
        <f t="shared" si="31"/>
        <v>0.66666666666666663</v>
      </c>
    </row>
    <row r="144" spans="1:25" hidden="1" x14ac:dyDescent="0.25">
      <c r="A144" t="str">
        <f t="shared" si="28"/>
        <v>Aug</v>
      </c>
      <c r="B144" s="8">
        <v>45879</v>
      </c>
      <c r="C144" t="s">
        <v>22</v>
      </c>
      <c r="D144" t="s">
        <v>38</v>
      </c>
      <c r="E144" t="s">
        <v>24</v>
      </c>
      <c r="F144" s="2">
        <f>DATEDIF(VLOOKUP(E144,Bio[],2,FALSE),B144,"Y")</f>
        <v>32</v>
      </c>
      <c r="G144" t="s">
        <v>5</v>
      </c>
      <c r="H144">
        <v>2</v>
      </c>
      <c r="I144">
        <f t="shared" si="29"/>
        <v>2</v>
      </c>
      <c r="K144">
        <f t="shared" si="30"/>
        <v>0</v>
      </c>
      <c r="U144">
        <v>1</v>
      </c>
      <c r="V144" s="3">
        <f t="shared" si="32"/>
        <v>0</v>
      </c>
      <c r="W144" s="3">
        <f t="shared" si="33"/>
        <v>0</v>
      </c>
      <c r="X144" s="3">
        <f t="shared" si="34"/>
        <v>0</v>
      </c>
      <c r="Y144" s="3">
        <f t="shared" si="31"/>
        <v>0</v>
      </c>
    </row>
    <row r="145" spans="1:25" hidden="1" x14ac:dyDescent="0.25">
      <c r="A145" t="str">
        <f t="shared" si="28"/>
        <v>Aug</v>
      </c>
      <c r="B145" s="8">
        <v>45879</v>
      </c>
      <c r="C145" t="s">
        <v>22</v>
      </c>
      <c r="D145" t="s">
        <v>38</v>
      </c>
      <c r="E145" t="s">
        <v>37</v>
      </c>
      <c r="F145" s="2">
        <f>DATEDIF(VLOOKUP(E145,Bio[],2,FALSE),B145,"Y")</f>
        <v>32</v>
      </c>
      <c r="G145" t="s">
        <v>26</v>
      </c>
      <c r="H145">
        <v>4</v>
      </c>
      <c r="I145">
        <f t="shared" si="29"/>
        <v>3</v>
      </c>
      <c r="K145">
        <f t="shared" si="30"/>
        <v>0</v>
      </c>
      <c r="Q145">
        <v>1</v>
      </c>
      <c r="R145">
        <v>1</v>
      </c>
      <c r="U145">
        <v>1</v>
      </c>
      <c r="V145" s="3">
        <f t="shared" si="32"/>
        <v>0</v>
      </c>
      <c r="W145" s="3">
        <f t="shared" si="33"/>
        <v>0.25</v>
      </c>
      <c r="X145" s="3">
        <f t="shared" si="34"/>
        <v>0</v>
      </c>
      <c r="Y145" s="3">
        <f t="shared" si="31"/>
        <v>0.25</v>
      </c>
    </row>
    <row r="146" spans="1:25" hidden="1" x14ac:dyDescent="0.25">
      <c r="A146" t="str">
        <f t="shared" si="28"/>
        <v>Aug</v>
      </c>
      <c r="B146" s="8">
        <v>45879</v>
      </c>
      <c r="C146" t="s">
        <v>22</v>
      </c>
      <c r="D146" t="s">
        <v>38</v>
      </c>
      <c r="E146" t="s">
        <v>29</v>
      </c>
      <c r="F146" s="2">
        <f>DATEDIF(VLOOKUP(E146,Bio[],2,FALSE),B146,"Y")</f>
        <v>32</v>
      </c>
      <c r="G146" t="s">
        <v>26</v>
      </c>
      <c r="H146">
        <v>4</v>
      </c>
      <c r="I146">
        <f t="shared" si="29"/>
        <v>4</v>
      </c>
      <c r="K146">
        <f t="shared" si="30"/>
        <v>1</v>
      </c>
      <c r="M146">
        <v>1</v>
      </c>
      <c r="P146">
        <v>1</v>
      </c>
      <c r="R146">
        <v>2</v>
      </c>
      <c r="U146">
        <v>1</v>
      </c>
      <c r="V146" s="3">
        <f t="shared" si="32"/>
        <v>0.25</v>
      </c>
      <c r="W146" s="3">
        <f t="shared" si="33"/>
        <v>0.25</v>
      </c>
      <c r="X146" s="3">
        <f t="shared" si="34"/>
        <v>0.5</v>
      </c>
      <c r="Y146" s="3">
        <f t="shared" si="31"/>
        <v>0.75</v>
      </c>
    </row>
    <row r="147" spans="1:25" hidden="1" x14ac:dyDescent="0.25">
      <c r="A147" t="str">
        <f t="shared" si="28"/>
        <v>Aug</v>
      </c>
      <c r="B147" s="8">
        <v>45879</v>
      </c>
      <c r="C147" t="s">
        <v>22</v>
      </c>
      <c r="D147" t="s">
        <v>38</v>
      </c>
      <c r="E147" t="s">
        <v>36</v>
      </c>
      <c r="F147" s="2">
        <f>DATEDIF(VLOOKUP(E147,Bio[],2,FALSE),B147,"Y")</f>
        <v>34</v>
      </c>
      <c r="G147" t="s">
        <v>26</v>
      </c>
      <c r="H147">
        <v>4</v>
      </c>
      <c r="I147">
        <f t="shared" si="29"/>
        <v>4</v>
      </c>
      <c r="K147">
        <f t="shared" si="30"/>
        <v>2</v>
      </c>
      <c r="L147">
        <v>1</v>
      </c>
      <c r="M147">
        <v>1</v>
      </c>
      <c r="V147" s="3">
        <f t="shared" si="32"/>
        <v>0.5</v>
      </c>
      <c r="W147" s="3">
        <f t="shared" si="33"/>
        <v>0.5</v>
      </c>
      <c r="X147" s="3">
        <f t="shared" si="34"/>
        <v>0.75</v>
      </c>
      <c r="Y147" s="3">
        <f t="shared" si="31"/>
        <v>1.25</v>
      </c>
    </row>
    <row r="148" spans="1:25" hidden="1" x14ac:dyDescent="0.25">
      <c r="A148" t="str">
        <f t="shared" si="28"/>
        <v>Aug</v>
      </c>
      <c r="B148" s="8">
        <v>45879</v>
      </c>
      <c r="C148" t="s">
        <v>22</v>
      </c>
      <c r="D148" t="s">
        <v>38</v>
      </c>
      <c r="E148" t="s">
        <v>35</v>
      </c>
      <c r="F148" s="2">
        <f>DATEDIF(VLOOKUP(E148,Bio[],2,FALSE),B148,"Y")</f>
        <v>33</v>
      </c>
      <c r="G148" t="s">
        <v>26</v>
      </c>
      <c r="H148">
        <v>3</v>
      </c>
      <c r="I148">
        <f t="shared" si="29"/>
        <v>3</v>
      </c>
      <c r="K148">
        <f t="shared" si="30"/>
        <v>0</v>
      </c>
      <c r="V148" s="3">
        <f t="shared" si="32"/>
        <v>0</v>
      </c>
      <c r="W148" s="3">
        <f t="shared" si="33"/>
        <v>0</v>
      </c>
      <c r="X148" s="3">
        <f t="shared" si="34"/>
        <v>0</v>
      </c>
      <c r="Y148" s="3">
        <f t="shared" si="31"/>
        <v>0</v>
      </c>
    </row>
    <row r="149" spans="1:25" hidden="1" x14ac:dyDescent="0.25">
      <c r="A149" t="str">
        <f t="shared" si="28"/>
        <v>Aug</v>
      </c>
      <c r="B149" s="8">
        <v>45879</v>
      </c>
      <c r="C149" t="s">
        <v>22</v>
      </c>
      <c r="D149" t="s">
        <v>38</v>
      </c>
      <c r="E149" t="s">
        <v>35</v>
      </c>
      <c r="F149" s="2">
        <f>DATEDIF(VLOOKUP(E149,Bio[],2,FALSE),B149,"Y")</f>
        <v>33</v>
      </c>
      <c r="G149" t="s">
        <v>5</v>
      </c>
      <c r="H149">
        <v>1</v>
      </c>
      <c r="I149">
        <f t="shared" si="29"/>
        <v>1</v>
      </c>
      <c r="K149">
        <f t="shared" si="30"/>
        <v>0</v>
      </c>
      <c r="U149">
        <v>1</v>
      </c>
      <c r="V149" s="3">
        <f t="shared" si="32"/>
        <v>0</v>
      </c>
      <c r="W149" s="3">
        <f t="shared" si="33"/>
        <v>0</v>
      </c>
      <c r="X149" s="3">
        <f t="shared" si="34"/>
        <v>0</v>
      </c>
      <c r="Y149" s="3">
        <f t="shared" si="31"/>
        <v>0</v>
      </c>
    </row>
    <row r="150" spans="1:25" hidden="1" x14ac:dyDescent="0.25">
      <c r="A150" t="str">
        <f t="shared" si="28"/>
        <v>Aug</v>
      </c>
      <c r="B150" s="8">
        <v>45879</v>
      </c>
      <c r="C150" t="s">
        <v>22</v>
      </c>
      <c r="D150" t="s">
        <v>38</v>
      </c>
      <c r="E150" t="s">
        <v>34</v>
      </c>
      <c r="F150" s="2">
        <f>DATEDIF(VLOOKUP(E150,Bio[],2,FALSE),B150,"Y")</f>
        <v>31</v>
      </c>
      <c r="G150" t="s">
        <v>26</v>
      </c>
      <c r="H150">
        <v>2</v>
      </c>
      <c r="I150">
        <f t="shared" si="29"/>
        <v>2</v>
      </c>
      <c r="K150">
        <f t="shared" si="30"/>
        <v>0</v>
      </c>
      <c r="V150" s="3">
        <f t="shared" si="32"/>
        <v>0</v>
      </c>
      <c r="W150" s="3">
        <f t="shared" si="33"/>
        <v>0</v>
      </c>
      <c r="X150" s="3">
        <f t="shared" si="34"/>
        <v>0</v>
      </c>
      <c r="Y150" s="3">
        <f t="shared" si="31"/>
        <v>0</v>
      </c>
    </row>
    <row r="151" spans="1:25" hidden="1" x14ac:dyDescent="0.25">
      <c r="A151" t="str">
        <f t="shared" si="28"/>
        <v>Aug</v>
      </c>
      <c r="B151" s="8">
        <v>45879</v>
      </c>
      <c r="C151" t="s">
        <v>22</v>
      </c>
      <c r="D151" t="s">
        <v>38</v>
      </c>
      <c r="E151" t="s">
        <v>34</v>
      </c>
      <c r="F151" s="2">
        <f>DATEDIF(VLOOKUP(E151,Bio[],2,FALSE),B151,"Y")</f>
        <v>31</v>
      </c>
      <c r="G151" t="s">
        <v>5</v>
      </c>
      <c r="H151">
        <v>2</v>
      </c>
      <c r="I151">
        <f t="shared" si="29"/>
        <v>1</v>
      </c>
      <c r="J151">
        <v>1</v>
      </c>
      <c r="K151">
        <f t="shared" si="30"/>
        <v>0</v>
      </c>
      <c r="S151">
        <v>1</v>
      </c>
      <c r="U151">
        <v>1</v>
      </c>
      <c r="V151" s="3">
        <f t="shared" si="32"/>
        <v>0</v>
      </c>
      <c r="W151" s="3">
        <f t="shared" si="33"/>
        <v>0.5</v>
      </c>
      <c r="X151" s="3">
        <f t="shared" si="34"/>
        <v>0</v>
      </c>
      <c r="Y151" s="3">
        <f t="shared" si="31"/>
        <v>0.5</v>
      </c>
    </row>
    <row r="152" spans="1:25" hidden="1" x14ac:dyDescent="0.25">
      <c r="A152" t="str">
        <f t="shared" si="28"/>
        <v>Aug</v>
      </c>
      <c r="B152" s="8">
        <v>45879</v>
      </c>
      <c r="C152" t="s">
        <v>22</v>
      </c>
      <c r="D152" t="s">
        <v>38</v>
      </c>
      <c r="E152" t="s">
        <v>40</v>
      </c>
      <c r="F152" s="2">
        <f>DATEDIF(VLOOKUP(E152,Bio[],2,FALSE),B152,"Y")</f>
        <v>29</v>
      </c>
      <c r="G152" t="s">
        <v>26</v>
      </c>
      <c r="H152">
        <v>2</v>
      </c>
      <c r="I152">
        <f t="shared" si="29"/>
        <v>2</v>
      </c>
      <c r="J152">
        <v>1</v>
      </c>
      <c r="K152">
        <f t="shared" si="30"/>
        <v>1</v>
      </c>
      <c r="O152">
        <v>1</v>
      </c>
      <c r="P152">
        <v>1</v>
      </c>
      <c r="V152" s="3">
        <f t="shared" si="32"/>
        <v>0.5</v>
      </c>
      <c r="W152" s="3">
        <f t="shared" si="33"/>
        <v>0.5</v>
      </c>
      <c r="X152" s="3">
        <f t="shared" si="34"/>
        <v>2</v>
      </c>
      <c r="Y152" s="3">
        <f t="shared" si="31"/>
        <v>2.5</v>
      </c>
    </row>
    <row r="153" spans="1:25" hidden="1" x14ac:dyDescent="0.25">
      <c r="A153" t="str">
        <f t="shared" si="28"/>
        <v>Aug</v>
      </c>
      <c r="B153" s="8">
        <v>45879</v>
      </c>
      <c r="C153" t="s">
        <v>22</v>
      </c>
      <c r="D153" t="s">
        <v>38</v>
      </c>
      <c r="E153" t="s">
        <v>40</v>
      </c>
      <c r="F153" s="2">
        <f>DATEDIF(VLOOKUP(E153,Bio[],2,FALSE),B153,"Y")</f>
        <v>29</v>
      </c>
      <c r="G153" t="s">
        <v>5</v>
      </c>
      <c r="H153">
        <v>2</v>
      </c>
      <c r="I153">
        <f t="shared" si="29"/>
        <v>1</v>
      </c>
      <c r="K153">
        <f t="shared" si="30"/>
        <v>0</v>
      </c>
      <c r="T153">
        <v>1</v>
      </c>
      <c r="U153">
        <v>1</v>
      </c>
      <c r="V153" s="3">
        <f t="shared" si="32"/>
        <v>0</v>
      </c>
      <c r="W153" s="3">
        <f t="shared" si="33"/>
        <v>0</v>
      </c>
      <c r="X153" s="3">
        <f t="shared" si="34"/>
        <v>0</v>
      </c>
      <c r="Y153" s="3">
        <f t="shared" si="31"/>
        <v>0</v>
      </c>
    </row>
    <row r="154" spans="1:25" hidden="1" x14ac:dyDescent="0.25">
      <c r="A154" t="str">
        <f t="shared" si="28"/>
        <v>Aug</v>
      </c>
      <c r="B154" s="8">
        <v>45879</v>
      </c>
      <c r="C154" t="s">
        <v>22</v>
      </c>
      <c r="D154" t="s">
        <v>38</v>
      </c>
      <c r="E154" t="s">
        <v>31</v>
      </c>
      <c r="F154" s="2">
        <f>DATEDIF(VLOOKUP(E154,Bio[],2,FALSE),B154,"Y")</f>
        <v>27</v>
      </c>
      <c r="G154" t="s">
        <v>26</v>
      </c>
      <c r="H154">
        <v>2</v>
      </c>
      <c r="I154">
        <f t="shared" si="29"/>
        <v>2</v>
      </c>
      <c r="J154">
        <v>1</v>
      </c>
      <c r="K154">
        <f t="shared" si="30"/>
        <v>1</v>
      </c>
      <c r="L154">
        <v>1</v>
      </c>
      <c r="V154" s="3">
        <f t="shared" si="32"/>
        <v>0.5</v>
      </c>
      <c r="W154" s="3">
        <f t="shared" si="33"/>
        <v>0.5</v>
      </c>
      <c r="X154" s="3">
        <f t="shared" si="34"/>
        <v>0.5</v>
      </c>
      <c r="Y154" s="3">
        <f t="shared" si="31"/>
        <v>1</v>
      </c>
    </row>
    <row r="155" spans="1:25" hidden="1" x14ac:dyDescent="0.25">
      <c r="A155" t="str">
        <f t="shared" si="28"/>
        <v>Aug</v>
      </c>
      <c r="B155" s="8">
        <v>45879</v>
      </c>
      <c r="C155" t="s">
        <v>22</v>
      </c>
      <c r="D155" t="s">
        <v>38</v>
      </c>
      <c r="E155" t="s">
        <v>31</v>
      </c>
      <c r="F155" s="2">
        <f>DATEDIF(VLOOKUP(E155,Bio[],2,FALSE),B155,"Y")</f>
        <v>27</v>
      </c>
      <c r="G155" t="s">
        <v>5</v>
      </c>
      <c r="H155">
        <v>2</v>
      </c>
      <c r="I155">
        <f t="shared" si="29"/>
        <v>2</v>
      </c>
      <c r="K155">
        <f t="shared" si="30"/>
        <v>1</v>
      </c>
      <c r="L155">
        <v>1</v>
      </c>
      <c r="U155">
        <v>1</v>
      </c>
      <c r="V155" s="3">
        <f t="shared" si="32"/>
        <v>0.5</v>
      </c>
      <c r="W155" s="3">
        <f t="shared" si="33"/>
        <v>0.5</v>
      </c>
      <c r="X155" s="3">
        <f t="shared" si="34"/>
        <v>0.5</v>
      </c>
      <c r="Y155" s="3">
        <f t="shared" si="31"/>
        <v>1</v>
      </c>
    </row>
    <row r="156" spans="1:25" hidden="1" x14ac:dyDescent="0.25">
      <c r="A156" t="str">
        <f t="shared" si="28"/>
        <v>Aug</v>
      </c>
      <c r="B156" s="8">
        <v>45879</v>
      </c>
      <c r="C156" t="s">
        <v>22</v>
      </c>
      <c r="D156" t="s">
        <v>38</v>
      </c>
      <c r="E156" t="s">
        <v>42</v>
      </c>
      <c r="F156" s="2">
        <f>DATEDIF(VLOOKUP(E156,Bio[],2,FALSE),B156,"Y")</f>
        <v>30</v>
      </c>
      <c r="G156" t="s">
        <v>26</v>
      </c>
      <c r="H156">
        <v>2</v>
      </c>
      <c r="I156">
        <f t="shared" si="29"/>
        <v>2</v>
      </c>
      <c r="K156">
        <f t="shared" si="30"/>
        <v>1</v>
      </c>
      <c r="L156">
        <v>1</v>
      </c>
      <c r="P156">
        <v>1</v>
      </c>
      <c r="U156">
        <v>1</v>
      </c>
      <c r="V156" s="3">
        <f t="shared" si="32"/>
        <v>0.5</v>
      </c>
      <c r="W156" s="3">
        <f t="shared" si="33"/>
        <v>0.5</v>
      </c>
      <c r="X156" s="3">
        <f t="shared" si="34"/>
        <v>0.5</v>
      </c>
      <c r="Y156" s="3">
        <f t="shared" si="31"/>
        <v>1</v>
      </c>
    </row>
    <row r="157" spans="1:25" hidden="1" x14ac:dyDescent="0.25">
      <c r="A157" t="str">
        <f t="shared" si="28"/>
        <v>Aug</v>
      </c>
      <c r="B157" s="8">
        <v>45879</v>
      </c>
      <c r="C157" t="s">
        <v>22</v>
      </c>
      <c r="D157" t="s">
        <v>38</v>
      </c>
      <c r="E157" t="s">
        <v>25</v>
      </c>
      <c r="F157" s="2">
        <f>DATEDIF(VLOOKUP(E157,Bio[],2,FALSE),B157,"Y")</f>
        <v>27</v>
      </c>
      <c r="G157" t="s">
        <v>5</v>
      </c>
      <c r="H157">
        <v>2</v>
      </c>
      <c r="I157">
        <f t="shared" si="29"/>
        <v>1</v>
      </c>
      <c r="K157">
        <f t="shared" si="30"/>
        <v>0</v>
      </c>
      <c r="P157">
        <v>1</v>
      </c>
      <c r="R157">
        <v>1</v>
      </c>
      <c r="T157">
        <v>1</v>
      </c>
      <c r="U157">
        <v>2</v>
      </c>
      <c r="V157" s="3">
        <f t="shared" si="32"/>
        <v>0</v>
      </c>
      <c r="W157" s="3">
        <f t="shared" si="33"/>
        <v>0</v>
      </c>
      <c r="X157" s="3">
        <f t="shared" si="34"/>
        <v>0</v>
      </c>
      <c r="Y157" s="3">
        <f t="shared" si="31"/>
        <v>0</v>
      </c>
    </row>
    <row r="158" spans="1:25" hidden="1" x14ac:dyDescent="0.25">
      <c r="A158" t="str">
        <f t="shared" si="28"/>
        <v>Aug</v>
      </c>
      <c r="B158" s="8">
        <v>45878</v>
      </c>
      <c r="C158" t="s">
        <v>22</v>
      </c>
      <c r="D158" t="s">
        <v>38</v>
      </c>
      <c r="E158" t="s">
        <v>24</v>
      </c>
      <c r="F158" s="2">
        <f>DATEDIF(VLOOKUP(E158,Bio[],2,FALSE),B158,"Y")</f>
        <v>32</v>
      </c>
      <c r="G158" t="s">
        <v>5</v>
      </c>
      <c r="H158">
        <v>3</v>
      </c>
      <c r="I158">
        <f t="shared" si="29"/>
        <v>3</v>
      </c>
      <c r="K158">
        <f t="shared" si="30"/>
        <v>0</v>
      </c>
      <c r="R158">
        <v>2</v>
      </c>
      <c r="U158">
        <v>1</v>
      </c>
      <c r="V158" s="3">
        <f t="shared" si="32"/>
        <v>0</v>
      </c>
      <c r="W158" s="3">
        <f t="shared" si="33"/>
        <v>0</v>
      </c>
      <c r="X158" s="3">
        <f t="shared" si="34"/>
        <v>0</v>
      </c>
      <c r="Y158" s="3">
        <f t="shared" si="31"/>
        <v>0</v>
      </c>
    </row>
    <row r="159" spans="1:25" hidden="1" x14ac:dyDescent="0.25">
      <c r="A159" t="str">
        <f t="shared" si="28"/>
        <v>Aug</v>
      </c>
      <c r="B159" s="8">
        <v>45878</v>
      </c>
      <c r="C159" t="s">
        <v>22</v>
      </c>
      <c r="D159" t="s">
        <v>38</v>
      </c>
      <c r="E159" t="s">
        <v>24</v>
      </c>
      <c r="F159" s="2">
        <f>DATEDIF(VLOOKUP(E159,Bio[],2,FALSE),B159,"Y")</f>
        <v>32</v>
      </c>
      <c r="G159" t="s">
        <v>26</v>
      </c>
      <c r="H159">
        <v>1</v>
      </c>
      <c r="I159">
        <f t="shared" si="29"/>
        <v>1</v>
      </c>
      <c r="K159">
        <f t="shared" si="30"/>
        <v>0</v>
      </c>
      <c r="R159">
        <v>1</v>
      </c>
      <c r="V159" s="3">
        <f t="shared" si="32"/>
        <v>0</v>
      </c>
      <c r="W159" s="3">
        <f t="shared" si="33"/>
        <v>0</v>
      </c>
      <c r="X159" s="3">
        <f t="shared" si="34"/>
        <v>0</v>
      </c>
      <c r="Y159" s="3">
        <f t="shared" si="31"/>
        <v>0</v>
      </c>
    </row>
    <row r="160" spans="1:25" hidden="1" x14ac:dyDescent="0.25">
      <c r="A160" t="str">
        <f t="shared" si="28"/>
        <v>Aug</v>
      </c>
      <c r="B160" s="8">
        <v>45878</v>
      </c>
      <c r="C160" t="s">
        <v>22</v>
      </c>
      <c r="D160" t="s">
        <v>38</v>
      </c>
      <c r="E160" t="s">
        <v>37</v>
      </c>
      <c r="F160" s="2">
        <f>DATEDIF(VLOOKUP(E160,Bio[],2,FALSE),B160,"Y")</f>
        <v>32</v>
      </c>
      <c r="G160" t="s">
        <v>5</v>
      </c>
      <c r="H160">
        <v>3</v>
      </c>
      <c r="I160">
        <f t="shared" si="29"/>
        <v>3</v>
      </c>
      <c r="K160">
        <f t="shared" si="30"/>
        <v>0</v>
      </c>
      <c r="R160">
        <v>1</v>
      </c>
      <c r="V160" s="3">
        <f t="shared" si="32"/>
        <v>0</v>
      </c>
      <c r="W160" s="3">
        <f t="shared" si="33"/>
        <v>0</v>
      </c>
      <c r="X160" s="3">
        <f t="shared" si="34"/>
        <v>0</v>
      </c>
      <c r="Y160" s="3">
        <f t="shared" si="31"/>
        <v>0</v>
      </c>
    </row>
    <row r="161" spans="1:25" hidden="1" x14ac:dyDescent="0.25">
      <c r="A161" t="str">
        <f t="shared" si="28"/>
        <v>Aug</v>
      </c>
      <c r="B161" s="8">
        <v>45878</v>
      </c>
      <c r="C161" t="s">
        <v>22</v>
      </c>
      <c r="D161" t="s">
        <v>38</v>
      </c>
      <c r="E161" t="s">
        <v>37</v>
      </c>
      <c r="F161" s="2">
        <f>DATEDIF(VLOOKUP(E161,Bio[],2,FALSE),B161,"Y")</f>
        <v>32</v>
      </c>
      <c r="G161" t="s">
        <v>26</v>
      </c>
      <c r="H161">
        <v>1</v>
      </c>
      <c r="I161">
        <f t="shared" si="29"/>
        <v>0</v>
      </c>
      <c r="K161">
        <f t="shared" si="30"/>
        <v>0</v>
      </c>
      <c r="Q161">
        <v>1</v>
      </c>
      <c r="V161" s="3">
        <v>0</v>
      </c>
      <c r="W161" s="3">
        <f t="shared" si="33"/>
        <v>1</v>
      </c>
      <c r="X161" s="3">
        <v>0</v>
      </c>
      <c r="Y161" s="3">
        <f t="shared" si="31"/>
        <v>1</v>
      </c>
    </row>
    <row r="162" spans="1:25" hidden="1" x14ac:dyDescent="0.25">
      <c r="A162" t="str">
        <f t="shared" si="28"/>
        <v>Aug</v>
      </c>
      <c r="B162" s="8">
        <v>45878</v>
      </c>
      <c r="C162" t="s">
        <v>22</v>
      </c>
      <c r="D162" t="s">
        <v>38</v>
      </c>
      <c r="E162" t="s">
        <v>29</v>
      </c>
      <c r="F162" s="2">
        <f>DATEDIF(VLOOKUP(E162,Bio[],2,FALSE),B162,"Y")</f>
        <v>32</v>
      </c>
      <c r="G162" t="s">
        <v>5</v>
      </c>
      <c r="H162">
        <v>3</v>
      </c>
      <c r="I162">
        <f t="shared" si="29"/>
        <v>3</v>
      </c>
      <c r="K162">
        <f t="shared" si="30"/>
        <v>0</v>
      </c>
      <c r="R162">
        <v>2</v>
      </c>
      <c r="V162" s="3">
        <f t="shared" ref="V162:V171" si="35">IF(ISBLANK(I162),"",K162/I162)</f>
        <v>0</v>
      </c>
      <c r="W162" s="3">
        <f t="shared" si="33"/>
        <v>0</v>
      </c>
      <c r="X162" s="3">
        <f t="shared" ref="X162:X171" si="36">IF(ISBLANK(I162),"",(L162+(M162*2)+(N162*3)+(O162*4))/I162)</f>
        <v>0</v>
      </c>
      <c r="Y162" s="3">
        <f t="shared" si="31"/>
        <v>0</v>
      </c>
    </row>
    <row r="163" spans="1:25" hidden="1" x14ac:dyDescent="0.25">
      <c r="A163" t="str">
        <f t="shared" si="28"/>
        <v>Aug</v>
      </c>
      <c r="B163" s="8">
        <v>45878</v>
      </c>
      <c r="C163" t="s">
        <v>22</v>
      </c>
      <c r="D163" t="s">
        <v>38</v>
      </c>
      <c r="E163" t="s">
        <v>29</v>
      </c>
      <c r="F163" s="2">
        <f>DATEDIF(VLOOKUP(E163,Bio[],2,FALSE),B163,"Y")</f>
        <v>32</v>
      </c>
      <c r="G163" t="s">
        <v>26</v>
      </c>
      <c r="H163">
        <v>1</v>
      </c>
      <c r="I163">
        <f t="shared" si="29"/>
        <v>1</v>
      </c>
      <c r="K163">
        <f t="shared" si="30"/>
        <v>0</v>
      </c>
      <c r="V163" s="3">
        <f t="shared" si="35"/>
        <v>0</v>
      </c>
      <c r="W163" s="3">
        <f t="shared" si="33"/>
        <v>0</v>
      </c>
      <c r="X163" s="3">
        <f t="shared" si="36"/>
        <v>0</v>
      </c>
      <c r="Y163" s="3">
        <f t="shared" si="31"/>
        <v>0</v>
      </c>
    </row>
    <row r="164" spans="1:25" hidden="1" x14ac:dyDescent="0.25">
      <c r="A164" t="str">
        <f t="shared" si="28"/>
        <v>Aug</v>
      </c>
      <c r="B164" s="8">
        <v>45878</v>
      </c>
      <c r="C164" t="s">
        <v>22</v>
      </c>
      <c r="D164" t="s">
        <v>38</v>
      </c>
      <c r="E164" t="s">
        <v>36</v>
      </c>
      <c r="F164" s="2">
        <f>DATEDIF(VLOOKUP(E164,Bio[],2,FALSE),B164,"Y")</f>
        <v>34</v>
      </c>
      <c r="G164" t="s">
        <v>5</v>
      </c>
      <c r="H164">
        <v>4</v>
      </c>
      <c r="I164">
        <f t="shared" si="29"/>
        <v>3</v>
      </c>
      <c r="K164">
        <f t="shared" si="30"/>
        <v>1</v>
      </c>
      <c r="L164">
        <v>1</v>
      </c>
      <c r="S164">
        <v>1</v>
      </c>
      <c r="U164">
        <v>1</v>
      </c>
      <c r="V164" s="3">
        <f t="shared" si="35"/>
        <v>0.33333333333333331</v>
      </c>
      <c r="W164" s="3">
        <f t="shared" si="33"/>
        <v>0.5</v>
      </c>
      <c r="X164" s="3">
        <f t="shared" si="36"/>
        <v>0.33333333333333331</v>
      </c>
      <c r="Y164" s="3">
        <f t="shared" si="31"/>
        <v>0.83333333333333326</v>
      </c>
    </row>
    <row r="165" spans="1:25" hidden="1" x14ac:dyDescent="0.25">
      <c r="A165" t="str">
        <f t="shared" si="28"/>
        <v>Aug</v>
      </c>
      <c r="B165" s="8">
        <v>45878</v>
      </c>
      <c r="C165" t="s">
        <v>22</v>
      </c>
      <c r="D165" t="s">
        <v>38</v>
      </c>
      <c r="E165" t="s">
        <v>25</v>
      </c>
      <c r="F165" s="2">
        <f>DATEDIF(VLOOKUP(E165,Bio[],2,FALSE),B165,"Y")</f>
        <v>27</v>
      </c>
      <c r="G165" t="s">
        <v>5</v>
      </c>
      <c r="H165">
        <v>4</v>
      </c>
      <c r="I165">
        <f t="shared" si="29"/>
        <v>4</v>
      </c>
      <c r="J165">
        <v>1</v>
      </c>
      <c r="K165">
        <f t="shared" si="30"/>
        <v>1</v>
      </c>
      <c r="L165">
        <v>1</v>
      </c>
      <c r="R165">
        <v>2</v>
      </c>
      <c r="U165">
        <v>1</v>
      </c>
      <c r="V165" s="3">
        <f t="shared" si="35"/>
        <v>0.25</v>
      </c>
      <c r="W165" s="3">
        <f t="shared" si="33"/>
        <v>0.25</v>
      </c>
      <c r="X165" s="3">
        <f t="shared" si="36"/>
        <v>0.25</v>
      </c>
      <c r="Y165" s="3">
        <f t="shared" si="31"/>
        <v>0.5</v>
      </c>
    </row>
    <row r="166" spans="1:25" hidden="1" x14ac:dyDescent="0.25">
      <c r="A166" t="str">
        <f t="shared" si="28"/>
        <v>Aug</v>
      </c>
      <c r="B166" s="8">
        <v>45878</v>
      </c>
      <c r="C166" t="s">
        <v>22</v>
      </c>
      <c r="D166" t="s">
        <v>38</v>
      </c>
      <c r="E166" t="s">
        <v>34</v>
      </c>
      <c r="F166" s="2">
        <f>DATEDIF(VLOOKUP(E166,Bio[],2,FALSE),B166,"Y")</f>
        <v>31</v>
      </c>
      <c r="G166" t="s">
        <v>5</v>
      </c>
      <c r="H166">
        <v>4</v>
      </c>
      <c r="I166">
        <f t="shared" si="29"/>
        <v>4</v>
      </c>
      <c r="J166">
        <v>1</v>
      </c>
      <c r="K166">
        <f t="shared" si="30"/>
        <v>1</v>
      </c>
      <c r="L166">
        <v>1</v>
      </c>
      <c r="R166">
        <v>1</v>
      </c>
      <c r="V166" s="3">
        <f t="shared" si="35"/>
        <v>0.25</v>
      </c>
      <c r="W166" s="3">
        <f t="shared" si="33"/>
        <v>0.25</v>
      </c>
      <c r="X166" s="3">
        <f t="shared" si="36"/>
        <v>0.25</v>
      </c>
      <c r="Y166" s="3">
        <f t="shared" si="31"/>
        <v>0.5</v>
      </c>
    </row>
    <row r="167" spans="1:25" hidden="1" x14ac:dyDescent="0.25">
      <c r="A167" t="str">
        <f t="shared" si="28"/>
        <v>Aug</v>
      </c>
      <c r="B167" s="8">
        <v>45878</v>
      </c>
      <c r="C167" t="s">
        <v>22</v>
      </c>
      <c r="D167" t="s">
        <v>38</v>
      </c>
      <c r="E167" t="s">
        <v>41</v>
      </c>
      <c r="F167" s="2">
        <f>DATEDIF(VLOOKUP(E167,Bio[],2,FALSE),B167,"Y")</f>
        <v>32</v>
      </c>
      <c r="G167" t="s">
        <v>5</v>
      </c>
      <c r="H167">
        <v>4</v>
      </c>
      <c r="I167">
        <f t="shared" si="29"/>
        <v>4</v>
      </c>
      <c r="J167">
        <v>1</v>
      </c>
      <c r="K167">
        <f t="shared" si="30"/>
        <v>2</v>
      </c>
      <c r="L167">
        <v>1</v>
      </c>
      <c r="M167">
        <v>1</v>
      </c>
      <c r="P167">
        <v>2</v>
      </c>
      <c r="R167">
        <v>1</v>
      </c>
      <c r="U167">
        <v>1</v>
      </c>
      <c r="V167" s="3">
        <f t="shared" si="35"/>
        <v>0.5</v>
      </c>
      <c r="W167" s="3">
        <f t="shared" si="33"/>
        <v>0.5</v>
      </c>
      <c r="X167" s="3">
        <f t="shared" si="36"/>
        <v>0.75</v>
      </c>
      <c r="Y167" s="3">
        <f t="shared" si="31"/>
        <v>1.25</v>
      </c>
    </row>
    <row r="168" spans="1:25" hidden="1" x14ac:dyDescent="0.25">
      <c r="A168" t="str">
        <f t="shared" si="28"/>
        <v>Aug</v>
      </c>
      <c r="B168" s="8">
        <v>45878</v>
      </c>
      <c r="C168" t="s">
        <v>22</v>
      </c>
      <c r="D168" t="s">
        <v>38</v>
      </c>
      <c r="E168" t="s">
        <v>40</v>
      </c>
      <c r="F168" s="2">
        <f>DATEDIF(VLOOKUP(E168,Bio[],2,FALSE),B168,"Y")</f>
        <v>29</v>
      </c>
      <c r="G168" t="s">
        <v>5</v>
      </c>
      <c r="H168">
        <v>4</v>
      </c>
      <c r="I168">
        <f t="shared" si="29"/>
        <v>4</v>
      </c>
      <c r="K168">
        <f t="shared" si="30"/>
        <v>0</v>
      </c>
      <c r="R168">
        <v>1</v>
      </c>
      <c r="U168">
        <v>1</v>
      </c>
      <c r="V168" s="3">
        <f t="shared" si="35"/>
        <v>0</v>
      </c>
      <c r="W168" s="3">
        <f t="shared" si="33"/>
        <v>0</v>
      </c>
      <c r="X168" s="3">
        <f t="shared" si="36"/>
        <v>0</v>
      </c>
      <c r="Y168" s="3">
        <f t="shared" si="31"/>
        <v>0</v>
      </c>
    </row>
    <row r="169" spans="1:25" hidden="1" x14ac:dyDescent="0.25">
      <c r="A169" t="str">
        <f t="shared" si="28"/>
        <v>Aug</v>
      </c>
      <c r="B169" s="8">
        <v>45878</v>
      </c>
      <c r="C169" t="s">
        <v>22</v>
      </c>
      <c r="D169" t="s">
        <v>38</v>
      </c>
      <c r="E169" t="s">
        <v>31</v>
      </c>
      <c r="F169" s="2">
        <f>DATEDIF(VLOOKUP(E169,Bio[],2,FALSE),B169,"Y")</f>
        <v>27</v>
      </c>
      <c r="G169" t="s">
        <v>5</v>
      </c>
      <c r="H169">
        <v>2</v>
      </c>
      <c r="I169">
        <f t="shared" si="29"/>
        <v>2</v>
      </c>
      <c r="K169">
        <f t="shared" si="30"/>
        <v>1</v>
      </c>
      <c r="M169">
        <v>1</v>
      </c>
      <c r="R169">
        <v>1</v>
      </c>
      <c r="U169">
        <v>1</v>
      </c>
      <c r="V169" s="3">
        <f t="shared" si="35"/>
        <v>0.5</v>
      </c>
      <c r="W169" s="3">
        <f t="shared" si="33"/>
        <v>0.5</v>
      </c>
      <c r="X169" s="3">
        <f t="shared" si="36"/>
        <v>1</v>
      </c>
      <c r="Y169" s="3">
        <f t="shared" si="31"/>
        <v>1.5</v>
      </c>
    </row>
    <row r="170" spans="1:25" hidden="1" x14ac:dyDescent="0.25">
      <c r="A170" t="str">
        <f t="shared" si="28"/>
        <v>Aug</v>
      </c>
      <c r="B170" s="8">
        <v>45878</v>
      </c>
      <c r="C170" t="s">
        <v>22</v>
      </c>
      <c r="D170" t="s">
        <v>38</v>
      </c>
      <c r="E170" t="s">
        <v>31</v>
      </c>
      <c r="F170" s="2">
        <f>DATEDIF(VLOOKUP(E170,Bio[],2,FALSE),B170,"Y")</f>
        <v>27</v>
      </c>
      <c r="G170" t="s">
        <v>26</v>
      </c>
      <c r="H170">
        <v>1</v>
      </c>
      <c r="I170">
        <f t="shared" si="29"/>
        <v>1</v>
      </c>
      <c r="K170">
        <f t="shared" si="30"/>
        <v>1</v>
      </c>
      <c r="L170">
        <v>1</v>
      </c>
      <c r="P170">
        <v>1</v>
      </c>
      <c r="U170">
        <v>1</v>
      </c>
      <c r="V170" s="3">
        <f t="shared" si="35"/>
        <v>1</v>
      </c>
      <c r="W170" s="3">
        <f t="shared" si="33"/>
        <v>1</v>
      </c>
      <c r="X170" s="3">
        <f t="shared" si="36"/>
        <v>1</v>
      </c>
      <c r="Y170" s="3">
        <f t="shared" si="31"/>
        <v>2</v>
      </c>
    </row>
    <row r="171" spans="1:25" hidden="1" x14ac:dyDescent="0.25">
      <c r="A171" t="str">
        <f t="shared" si="28"/>
        <v>Aug</v>
      </c>
      <c r="B171" s="8">
        <v>45877</v>
      </c>
      <c r="C171" t="s">
        <v>22</v>
      </c>
      <c r="D171" t="s">
        <v>38</v>
      </c>
      <c r="E171" t="s">
        <v>24</v>
      </c>
      <c r="F171" s="2">
        <f>DATEDIF(VLOOKUP(E171,Bio[],2,FALSE),B171,"Y")</f>
        <v>32</v>
      </c>
      <c r="G171" t="s">
        <v>5</v>
      </c>
      <c r="H171">
        <v>5</v>
      </c>
      <c r="I171">
        <f t="shared" si="29"/>
        <v>4</v>
      </c>
      <c r="J171">
        <v>1</v>
      </c>
      <c r="K171">
        <f t="shared" si="30"/>
        <v>2</v>
      </c>
      <c r="M171">
        <v>1</v>
      </c>
      <c r="O171">
        <v>1</v>
      </c>
      <c r="P171">
        <v>5</v>
      </c>
      <c r="Q171">
        <v>1</v>
      </c>
      <c r="U171">
        <v>4</v>
      </c>
      <c r="V171" s="3">
        <f t="shared" si="35"/>
        <v>0.5</v>
      </c>
      <c r="W171" s="3">
        <f t="shared" si="33"/>
        <v>0.6</v>
      </c>
      <c r="X171" s="3">
        <f t="shared" si="36"/>
        <v>1.5</v>
      </c>
      <c r="Y171" s="3">
        <f t="shared" si="31"/>
        <v>2.1</v>
      </c>
    </row>
    <row r="172" spans="1:25" hidden="1" x14ac:dyDescent="0.25">
      <c r="A172" t="str">
        <f t="shared" si="28"/>
        <v>Aug</v>
      </c>
      <c r="B172" s="8">
        <v>45877</v>
      </c>
      <c r="C172" t="s">
        <v>22</v>
      </c>
      <c r="D172" t="s">
        <v>38</v>
      </c>
      <c r="E172" t="s">
        <v>24</v>
      </c>
      <c r="F172" s="2">
        <f>DATEDIF(VLOOKUP(E172,Bio[],2,FALSE),B172,"Y")</f>
        <v>32</v>
      </c>
      <c r="G172" t="s">
        <v>26</v>
      </c>
      <c r="H172">
        <v>1</v>
      </c>
      <c r="I172">
        <f t="shared" si="29"/>
        <v>0</v>
      </c>
      <c r="K172">
        <f t="shared" si="30"/>
        <v>0</v>
      </c>
      <c r="Q172">
        <v>1</v>
      </c>
      <c r="V172" s="3">
        <v>0</v>
      </c>
      <c r="W172" s="3">
        <f t="shared" si="33"/>
        <v>1</v>
      </c>
      <c r="X172" s="3">
        <v>0</v>
      </c>
      <c r="Y172" s="3">
        <f t="shared" si="31"/>
        <v>1</v>
      </c>
    </row>
    <row r="173" spans="1:25" hidden="1" x14ac:dyDescent="0.25">
      <c r="A173" t="str">
        <f t="shared" si="28"/>
        <v>Aug</v>
      </c>
      <c r="B173" s="8">
        <v>45877</v>
      </c>
      <c r="C173" t="s">
        <v>22</v>
      </c>
      <c r="D173" t="s">
        <v>38</v>
      </c>
      <c r="E173" t="s">
        <v>37</v>
      </c>
      <c r="F173" s="2">
        <f>DATEDIF(VLOOKUP(E173,Bio[],2,FALSE),B173,"Y")</f>
        <v>32</v>
      </c>
      <c r="G173" t="s">
        <v>5</v>
      </c>
      <c r="H173">
        <v>5</v>
      </c>
      <c r="I173">
        <f t="shared" si="29"/>
        <v>4</v>
      </c>
      <c r="J173">
        <v>1</v>
      </c>
      <c r="K173">
        <f t="shared" si="30"/>
        <v>1</v>
      </c>
      <c r="O173">
        <v>1</v>
      </c>
      <c r="P173">
        <v>1</v>
      </c>
      <c r="Q173">
        <v>1</v>
      </c>
      <c r="V173" s="3">
        <f t="shared" ref="V173:V183" si="37">IF(ISBLANK(I173),"",K173/I173)</f>
        <v>0.25</v>
      </c>
      <c r="W173" s="3">
        <f t="shared" si="33"/>
        <v>0.4</v>
      </c>
      <c r="X173" s="3">
        <f t="shared" ref="X173:X183" si="38">IF(ISBLANK(I173),"",(L173+(M173*2)+(N173*3)+(O173*4))/I173)</f>
        <v>1</v>
      </c>
      <c r="Y173" s="3">
        <f t="shared" si="31"/>
        <v>1.4</v>
      </c>
    </row>
    <row r="174" spans="1:25" hidden="1" x14ac:dyDescent="0.25">
      <c r="A174" t="str">
        <f t="shared" si="28"/>
        <v>Aug</v>
      </c>
      <c r="B174" s="8">
        <v>45877</v>
      </c>
      <c r="C174" t="s">
        <v>22</v>
      </c>
      <c r="D174" t="s">
        <v>38</v>
      </c>
      <c r="E174" t="s">
        <v>37</v>
      </c>
      <c r="F174" s="2">
        <f>DATEDIF(VLOOKUP(E174,Bio[],2,FALSE),B174,"Y")</f>
        <v>32</v>
      </c>
      <c r="G174" t="s">
        <v>26</v>
      </c>
      <c r="H174">
        <v>1</v>
      </c>
      <c r="I174">
        <f t="shared" si="29"/>
        <v>1</v>
      </c>
      <c r="K174">
        <f t="shared" si="30"/>
        <v>0</v>
      </c>
      <c r="R174">
        <v>1</v>
      </c>
      <c r="U174">
        <v>1</v>
      </c>
      <c r="V174" s="3">
        <f t="shared" si="37"/>
        <v>0</v>
      </c>
      <c r="W174" s="3">
        <f t="shared" si="33"/>
        <v>0</v>
      </c>
      <c r="X174" s="3">
        <f t="shared" si="38"/>
        <v>0</v>
      </c>
      <c r="Y174" s="3">
        <f t="shared" si="31"/>
        <v>0</v>
      </c>
    </row>
    <row r="175" spans="1:25" hidden="1" x14ac:dyDescent="0.25">
      <c r="A175" t="str">
        <f t="shared" si="28"/>
        <v>Aug</v>
      </c>
      <c r="B175" s="8">
        <v>45877</v>
      </c>
      <c r="C175" t="s">
        <v>22</v>
      </c>
      <c r="D175" t="s">
        <v>38</v>
      </c>
      <c r="E175" t="s">
        <v>29</v>
      </c>
      <c r="F175" s="2">
        <f>DATEDIF(VLOOKUP(E175,Bio[],2,FALSE),B175,"Y")</f>
        <v>32</v>
      </c>
      <c r="G175" t="s">
        <v>5</v>
      </c>
      <c r="H175">
        <v>4</v>
      </c>
      <c r="I175">
        <f t="shared" si="29"/>
        <v>3</v>
      </c>
      <c r="K175">
        <f t="shared" si="30"/>
        <v>0</v>
      </c>
      <c r="R175">
        <v>1</v>
      </c>
      <c r="S175">
        <v>1</v>
      </c>
      <c r="V175" s="3">
        <f t="shared" si="37"/>
        <v>0</v>
      </c>
      <c r="W175" s="3">
        <f t="shared" ref="W175:W206" si="39">IF(ISBLANK(I175),"",(K175+Q175+S175)/(I175+Q175+S175+T175))</f>
        <v>0.25</v>
      </c>
      <c r="X175" s="3">
        <f t="shared" si="38"/>
        <v>0</v>
      </c>
      <c r="Y175" s="3">
        <f t="shared" si="31"/>
        <v>0.25</v>
      </c>
    </row>
    <row r="176" spans="1:25" hidden="1" x14ac:dyDescent="0.25">
      <c r="A176" t="str">
        <f t="shared" si="28"/>
        <v>Aug</v>
      </c>
      <c r="B176" s="8">
        <v>45877</v>
      </c>
      <c r="C176" t="s">
        <v>22</v>
      </c>
      <c r="D176" t="s">
        <v>38</v>
      </c>
      <c r="E176" t="s">
        <v>29</v>
      </c>
      <c r="F176" s="2">
        <f>DATEDIF(VLOOKUP(E176,Bio[],2,FALSE),B176,"Y")</f>
        <v>32</v>
      </c>
      <c r="G176" t="s">
        <v>26</v>
      </c>
      <c r="H176">
        <v>1</v>
      </c>
      <c r="I176">
        <f t="shared" si="29"/>
        <v>1</v>
      </c>
      <c r="K176">
        <f t="shared" si="30"/>
        <v>0</v>
      </c>
      <c r="R176">
        <v>1</v>
      </c>
      <c r="U176">
        <v>1</v>
      </c>
      <c r="V176" s="3">
        <f t="shared" si="37"/>
        <v>0</v>
      </c>
      <c r="W176" s="3">
        <f t="shared" si="39"/>
        <v>0</v>
      </c>
      <c r="X176" s="3">
        <f t="shared" si="38"/>
        <v>0</v>
      </c>
      <c r="Y176" s="3">
        <f t="shared" si="31"/>
        <v>0</v>
      </c>
    </row>
    <row r="177" spans="1:25" hidden="1" x14ac:dyDescent="0.25">
      <c r="A177" t="str">
        <f t="shared" si="28"/>
        <v>Aug</v>
      </c>
      <c r="B177" s="8">
        <v>45877</v>
      </c>
      <c r="C177" t="s">
        <v>22</v>
      </c>
      <c r="D177" t="s">
        <v>38</v>
      </c>
      <c r="E177" t="s">
        <v>36</v>
      </c>
      <c r="F177" s="2">
        <f>DATEDIF(VLOOKUP(E177,Bio[],2,FALSE),B177,"Y")</f>
        <v>34</v>
      </c>
      <c r="G177" t="s">
        <v>5</v>
      </c>
      <c r="H177">
        <v>5</v>
      </c>
      <c r="I177">
        <f t="shared" si="29"/>
        <v>4</v>
      </c>
      <c r="K177">
        <f t="shared" si="30"/>
        <v>2</v>
      </c>
      <c r="L177">
        <v>2</v>
      </c>
      <c r="Q177">
        <v>1</v>
      </c>
      <c r="R177">
        <v>1</v>
      </c>
      <c r="U177">
        <v>1</v>
      </c>
      <c r="V177" s="3">
        <f t="shared" si="37"/>
        <v>0.5</v>
      </c>
      <c r="W177" s="3">
        <f t="shared" si="39"/>
        <v>0.6</v>
      </c>
      <c r="X177" s="3">
        <f t="shared" si="38"/>
        <v>0.5</v>
      </c>
      <c r="Y177" s="3">
        <f t="shared" si="31"/>
        <v>1.1000000000000001</v>
      </c>
    </row>
    <row r="178" spans="1:25" hidden="1" x14ac:dyDescent="0.25">
      <c r="A178" t="str">
        <f t="shared" si="28"/>
        <v>Aug</v>
      </c>
      <c r="B178" s="8">
        <v>45877</v>
      </c>
      <c r="C178" t="s">
        <v>22</v>
      </c>
      <c r="D178" t="s">
        <v>38</v>
      </c>
      <c r="E178" t="s">
        <v>35</v>
      </c>
      <c r="F178" s="2">
        <f>DATEDIF(VLOOKUP(E178,Bio[],2,FALSE),B178,"Y")</f>
        <v>33</v>
      </c>
      <c r="G178" t="s">
        <v>5</v>
      </c>
      <c r="H178">
        <v>5</v>
      </c>
      <c r="I178">
        <f t="shared" si="29"/>
        <v>5</v>
      </c>
      <c r="J178">
        <v>1</v>
      </c>
      <c r="K178">
        <f t="shared" si="30"/>
        <v>0</v>
      </c>
      <c r="R178">
        <v>1</v>
      </c>
      <c r="V178" s="3">
        <f t="shared" si="37"/>
        <v>0</v>
      </c>
      <c r="W178" s="3">
        <f t="shared" si="39"/>
        <v>0</v>
      </c>
      <c r="X178" s="3">
        <f t="shared" si="38"/>
        <v>0</v>
      </c>
      <c r="Y178" s="3">
        <f t="shared" si="31"/>
        <v>0</v>
      </c>
    </row>
    <row r="179" spans="1:25" hidden="1" x14ac:dyDescent="0.25">
      <c r="A179" t="str">
        <f t="shared" si="28"/>
        <v>Aug</v>
      </c>
      <c r="B179" s="8">
        <v>45877</v>
      </c>
      <c r="C179" t="s">
        <v>22</v>
      </c>
      <c r="D179" t="s">
        <v>38</v>
      </c>
      <c r="E179" t="s">
        <v>25</v>
      </c>
      <c r="F179" s="2">
        <f>DATEDIF(VLOOKUP(E179,Bio[],2,FALSE),B179,"Y")</f>
        <v>27</v>
      </c>
      <c r="G179" t="s">
        <v>5</v>
      </c>
      <c r="H179">
        <v>4</v>
      </c>
      <c r="I179">
        <f t="shared" si="29"/>
        <v>4</v>
      </c>
      <c r="J179">
        <v>1</v>
      </c>
      <c r="K179">
        <f t="shared" si="30"/>
        <v>3</v>
      </c>
      <c r="L179">
        <v>1</v>
      </c>
      <c r="M179">
        <v>1</v>
      </c>
      <c r="O179">
        <v>1</v>
      </c>
      <c r="P179">
        <v>1</v>
      </c>
      <c r="R179">
        <v>1</v>
      </c>
      <c r="V179" s="3">
        <f t="shared" si="37"/>
        <v>0.75</v>
      </c>
      <c r="W179" s="3">
        <f t="shared" si="39"/>
        <v>0.75</v>
      </c>
      <c r="X179" s="3">
        <f t="shared" si="38"/>
        <v>1.75</v>
      </c>
      <c r="Y179" s="3">
        <f t="shared" si="31"/>
        <v>2.5</v>
      </c>
    </row>
    <row r="180" spans="1:25" hidden="1" x14ac:dyDescent="0.25">
      <c r="A180" t="str">
        <f t="shared" si="28"/>
        <v>Aug</v>
      </c>
      <c r="B180" s="8">
        <v>45877</v>
      </c>
      <c r="C180" t="s">
        <v>22</v>
      </c>
      <c r="D180" t="s">
        <v>38</v>
      </c>
      <c r="E180" t="s">
        <v>25</v>
      </c>
      <c r="F180" s="2">
        <f>DATEDIF(VLOOKUP(E180,Bio[],2,FALSE),B180,"Y")</f>
        <v>27</v>
      </c>
      <c r="G180" t="s">
        <v>26</v>
      </c>
      <c r="H180">
        <v>1</v>
      </c>
      <c r="I180">
        <f t="shared" si="29"/>
        <v>1</v>
      </c>
      <c r="K180">
        <f t="shared" si="30"/>
        <v>1</v>
      </c>
      <c r="M180">
        <v>1</v>
      </c>
      <c r="V180" s="3">
        <f t="shared" si="37"/>
        <v>1</v>
      </c>
      <c r="W180" s="3">
        <f t="shared" si="39"/>
        <v>1</v>
      </c>
      <c r="X180" s="3">
        <f t="shared" si="38"/>
        <v>2</v>
      </c>
      <c r="Y180" s="3">
        <f t="shared" si="31"/>
        <v>3</v>
      </c>
    </row>
    <row r="181" spans="1:25" hidden="1" x14ac:dyDescent="0.25">
      <c r="A181" t="str">
        <f t="shared" si="28"/>
        <v>Aug</v>
      </c>
      <c r="B181" s="8">
        <v>45877</v>
      </c>
      <c r="C181" t="s">
        <v>22</v>
      </c>
      <c r="D181" t="s">
        <v>38</v>
      </c>
      <c r="E181" t="s">
        <v>41</v>
      </c>
      <c r="F181" s="2">
        <f>DATEDIF(VLOOKUP(E181,Bio[],2,FALSE),B181,"Y")</f>
        <v>32</v>
      </c>
      <c r="G181" t="s">
        <v>5</v>
      </c>
      <c r="H181">
        <v>4</v>
      </c>
      <c r="I181">
        <f t="shared" si="29"/>
        <v>3</v>
      </c>
      <c r="K181">
        <f t="shared" si="30"/>
        <v>0</v>
      </c>
      <c r="Q181">
        <v>1</v>
      </c>
      <c r="U181">
        <v>1</v>
      </c>
      <c r="V181" s="3">
        <f t="shared" si="37"/>
        <v>0</v>
      </c>
      <c r="W181" s="3">
        <f t="shared" si="39"/>
        <v>0.25</v>
      </c>
      <c r="X181" s="3">
        <f t="shared" si="38"/>
        <v>0</v>
      </c>
      <c r="Y181" s="3">
        <f t="shared" si="31"/>
        <v>0.25</v>
      </c>
    </row>
    <row r="182" spans="1:25" hidden="1" x14ac:dyDescent="0.25">
      <c r="A182" t="str">
        <f t="shared" si="28"/>
        <v>Aug</v>
      </c>
      <c r="B182" s="8">
        <v>45877</v>
      </c>
      <c r="C182" t="s">
        <v>22</v>
      </c>
      <c r="D182" t="s">
        <v>38</v>
      </c>
      <c r="E182" t="s">
        <v>41</v>
      </c>
      <c r="F182" s="2">
        <f>DATEDIF(VLOOKUP(E182,Bio[],2,FALSE),B182,"Y")</f>
        <v>32</v>
      </c>
      <c r="G182" t="s">
        <v>26</v>
      </c>
      <c r="H182">
        <v>1</v>
      </c>
      <c r="I182">
        <f t="shared" si="29"/>
        <v>1</v>
      </c>
      <c r="K182">
        <f t="shared" si="30"/>
        <v>0</v>
      </c>
      <c r="U182">
        <v>2</v>
      </c>
      <c r="V182" s="3">
        <f t="shared" si="37"/>
        <v>0</v>
      </c>
      <c r="W182" s="3">
        <f t="shared" si="39"/>
        <v>0</v>
      </c>
      <c r="X182" s="3">
        <f t="shared" si="38"/>
        <v>0</v>
      </c>
      <c r="Y182" s="3">
        <f t="shared" si="31"/>
        <v>0</v>
      </c>
    </row>
    <row r="183" spans="1:25" hidden="1" x14ac:dyDescent="0.25">
      <c r="A183" t="str">
        <f t="shared" si="28"/>
        <v>Aug</v>
      </c>
      <c r="B183" s="8">
        <v>45877</v>
      </c>
      <c r="C183" t="s">
        <v>22</v>
      </c>
      <c r="D183" t="s">
        <v>38</v>
      </c>
      <c r="E183" t="s">
        <v>32</v>
      </c>
      <c r="F183" s="2">
        <f>DATEDIF(VLOOKUP(E183,Bio[],2,FALSE),B183,"Y")</f>
        <v>25</v>
      </c>
      <c r="G183" t="s">
        <v>5</v>
      </c>
      <c r="H183">
        <v>3</v>
      </c>
      <c r="I183">
        <f t="shared" si="29"/>
        <v>2</v>
      </c>
      <c r="J183">
        <v>1</v>
      </c>
      <c r="K183">
        <f t="shared" si="30"/>
        <v>0</v>
      </c>
      <c r="Q183">
        <v>1</v>
      </c>
      <c r="R183">
        <v>1</v>
      </c>
      <c r="U183">
        <v>1</v>
      </c>
      <c r="V183" s="3">
        <f t="shared" si="37"/>
        <v>0</v>
      </c>
      <c r="W183" s="3">
        <f t="shared" si="39"/>
        <v>0.33333333333333331</v>
      </c>
      <c r="X183" s="3">
        <f t="shared" si="38"/>
        <v>0</v>
      </c>
      <c r="Y183" s="3">
        <f t="shared" si="31"/>
        <v>0.33333333333333331</v>
      </c>
    </row>
    <row r="184" spans="1:25" hidden="1" x14ac:dyDescent="0.25">
      <c r="A184" t="str">
        <f t="shared" si="28"/>
        <v>Aug</v>
      </c>
      <c r="B184" s="8">
        <v>45877</v>
      </c>
      <c r="C184" t="s">
        <v>22</v>
      </c>
      <c r="D184" t="s">
        <v>38</v>
      </c>
      <c r="E184" t="s">
        <v>32</v>
      </c>
      <c r="F184" s="2">
        <f>DATEDIF(VLOOKUP(E184,Bio[],2,FALSE),B184,"Y")</f>
        <v>25</v>
      </c>
      <c r="G184" t="s">
        <v>26</v>
      </c>
      <c r="H184">
        <v>1</v>
      </c>
      <c r="I184">
        <f t="shared" si="29"/>
        <v>0</v>
      </c>
      <c r="K184">
        <f t="shared" si="30"/>
        <v>0</v>
      </c>
      <c r="Q184">
        <v>1</v>
      </c>
      <c r="U184">
        <v>2</v>
      </c>
      <c r="V184" s="3">
        <v>0</v>
      </c>
      <c r="W184" s="3">
        <f t="shared" si="39"/>
        <v>1</v>
      </c>
      <c r="X184" s="3">
        <v>0</v>
      </c>
      <c r="Y184" s="3">
        <f t="shared" si="31"/>
        <v>1</v>
      </c>
    </row>
    <row r="185" spans="1:25" hidden="1" x14ac:dyDescent="0.25">
      <c r="A185" t="str">
        <f t="shared" si="28"/>
        <v>Aug</v>
      </c>
      <c r="B185" s="8">
        <v>45877</v>
      </c>
      <c r="C185" t="s">
        <v>22</v>
      </c>
      <c r="D185" t="s">
        <v>38</v>
      </c>
      <c r="E185" t="s">
        <v>40</v>
      </c>
      <c r="F185" s="2">
        <f>DATEDIF(VLOOKUP(E185,Bio[],2,FALSE),B185,"Y")</f>
        <v>29</v>
      </c>
      <c r="G185" t="s">
        <v>5</v>
      </c>
      <c r="H185">
        <v>1</v>
      </c>
      <c r="I185">
        <f t="shared" si="29"/>
        <v>1</v>
      </c>
      <c r="J185">
        <v>1</v>
      </c>
      <c r="K185">
        <f t="shared" si="30"/>
        <v>1</v>
      </c>
      <c r="L185">
        <v>1</v>
      </c>
      <c r="U185">
        <v>1</v>
      </c>
      <c r="V185" s="3">
        <f t="shared" ref="V185:V218" si="40">IF(ISBLANK(I185),"",K185/I185)</f>
        <v>1</v>
      </c>
      <c r="W185" s="3">
        <f t="shared" si="39"/>
        <v>1</v>
      </c>
      <c r="X185" s="3">
        <f t="shared" ref="X185:X218" si="41">IF(ISBLANK(I185),"",(L185+(M185*2)+(N185*3)+(O185*4))/I185)</f>
        <v>1</v>
      </c>
      <c r="Y185" s="3">
        <f t="shared" si="31"/>
        <v>2</v>
      </c>
    </row>
    <row r="186" spans="1:25" hidden="1" x14ac:dyDescent="0.25">
      <c r="A186" t="str">
        <f t="shared" si="28"/>
        <v>Aug</v>
      </c>
      <c r="B186" s="8">
        <v>45877</v>
      </c>
      <c r="C186" t="s">
        <v>22</v>
      </c>
      <c r="D186" t="s">
        <v>38</v>
      </c>
      <c r="E186" t="s">
        <v>31</v>
      </c>
      <c r="F186" s="2">
        <f>DATEDIF(VLOOKUP(E186,Bio[],2,FALSE),B186,"Y")</f>
        <v>27</v>
      </c>
      <c r="G186" t="s">
        <v>5</v>
      </c>
      <c r="H186">
        <v>4</v>
      </c>
      <c r="I186">
        <f t="shared" si="29"/>
        <v>2</v>
      </c>
      <c r="J186">
        <v>1</v>
      </c>
      <c r="K186">
        <f t="shared" si="30"/>
        <v>1</v>
      </c>
      <c r="M186">
        <v>1</v>
      </c>
      <c r="P186">
        <v>2</v>
      </c>
      <c r="Q186">
        <v>2</v>
      </c>
      <c r="R186">
        <v>1</v>
      </c>
      <c r="U186">
        <v>2</v>
      </c>
      <c r="V186" s="3">
        <f t="shared" si="40"/>
        <v>0.5</v>
      </c>
      <c r="W186" s="3">
        <f t="shared" si="39"/>
        <v>0.75</v>
      </c>
      <c r="X186" s="3">
        <f t="shared" si="41"/>
        <v>1</v>
      </c>
      <c r="Y186" s="3">
        <f t="shared" si="31"/>
        <v>1.75</v>
      </c>
    </row>
    <row r="187" spans="1:25" hidden="1" x14ac:dyDescent="0.25">
      <c r="A187" t="str">
        <f t="shared" si="28"/>
        <v>Aug</v>
      </c>
      <c r="B187" s="8">
        <v>45877</v>
      </c>
      <c r="C187" t="s">
        <v>22</v>
      </c>
      <c r="D187" t="s">
        <v>38</v>
      </c>
      <c r="E187" t="s">
        <v>31</v>
      </c>
      <c r="F187" s="2">
        <f>DATEDIF(VLOOKUP(E187,Bio[],2,FALSE),B187,"Y")</f>
        <v>27</v>
      </c>
      <c r="G187" t="s">
        <v>26</v>
      </c>
      <c r="H187">
        <v>1</v>
      </c>
      <c r="I187">
        <f t="shared" si="29"/>
        <v>1</v>
      </c>
      <c r="K187">
        <f t="shared" si="30"/>
        <v>0</v>
      </c>
      <c r="R187">
        <v>1</v>
      </c>
      <c r="U187">
        <v>2</v>
      </c>
      <c r="V187" s="3">
        <f t="shared" si="40"/>
        <v>0</v>
      </c>
      <c r="W187" s="3">
        <f t="shared" si="39"/>
        <v>0</v>
      </c>
      <c r="X187" s="3">
        <f t="shared" si="41"/>
        <v>0</v>
      </c>
      <c r="Y187" s="3">
        <f t="shared" si="31"/>
        <v>0</v>
      </c>
    </row>
    <row r="188" spans="1:25" hidden="1" x14ac:dyDescent="0.25">
      <c r="A188" s="1" t="str">
        <f t="shared" si="28"/>
        <v>Aug</v>
      </c>
      <c r="B188" s="8">
        <v>45875</v>
      </c>
      <c r="C188" t="s">
        <v>6</v>
      </c>
      <c r="D188" t="s">
        <v>38</v>
      </c>
      <c r="E188" t="s">
        <v>24</v>
      </c>
      <c r="F188" s="2">
        <f>DATEDIF(VLOOKUP(E188,Bio[],2,FALSE),B188,"Y")</f>
        <v>32</v>
      </c>
      <c r="G188" t="s">
        <v>26</v>
      </c>
      <c r="H188">
        <v>5</v>
      </c>
      <c r="I188">
        <f t="shared" si="29"/>
        <v>4</v>
      </c>
      <c r="K188">
        <f t="shared" si="30"/>
        <v>3</v>
      </c>
      <c r="L188">
        <v>1</v>
      </c>
      <c r="M188">
        <v>1</v>
      </c>
      <c r="N188">
        <v>1</v>
      </c>
      <c r="P188">
        <v>1</v>
      </c>
      <c r="Q188">
        <v>1</v>
      </c>
      <c r="U188">
        <v>1</v>
      </c>
      <c r="V188" s="3">
        <f t="shared" si="40"/>
        <v>0.75</v>
      </c>
      <c r="W188" s="3">
        <f t="shared" si="39"/>
        <v>0.8</v>
      </c>
      <c r="X188" s="3">
        <f t="shared" si="41"/>
        <v>1.5</v>
      </c>
      <c r="Y188" s="3">
        <f t="shared" si="31"/>
        <v>2.2999999999999998</v>
      </c>
    </row>
    <row r="189" spans="1:25" hidden="1" x14ac:dyDescent="0.25">
      <c r="A189" s="1" t="str">
        <f t="shared" ref="A189:A251" si="42">TEXT(B189,"mmm")</f>
        <v>Aug</v>
      </c>
      <c r="B189" s="8">
        <v>45875</v>
      </c>
      <c r="C189" t="s">
        <v>6</v>
      </c>
      <c r="D189" t="s">
        <v>38</v>
      </c>
      <c r="E189" t="s">
        <v>37</v>
      </c>
      <c r="F189" s="2">
        <f>DATEDIF(VLOOKUP(E189,Bio[],2,FALSE),B189,"Y")</f>
        <v>32</v>
      </c>
      <c r="G189" t="s">
        <v>26</v>
      </c>
      <c r="H189">
        <v>4</v>
      </c>
      <c r="I189">
        <f t="shared" ref="I189:I251" si="43">H189-Q189-S189-T189</f>
        <v>4</v>
      </c>
      <c r="K189">
        <f t="shared" ref="K189:K251" si="44">SUM(L189:O189)</f>
        <v>0</v>
      </c>
      <c r="R189">
        <v>3</v>
      </c>
      <c r="U189">
        <v>3</v>
      </c>
      <c r="V189" s="3">
        <f t="shared" si="40"/>
        <v>0</v>
      </c>
      <c r="W189" s="3">
        <f t="shared" si="39"/>
        <v>0</v>
      </c>
      <c r="X189" s="3">
        <f t="shared" si="41"/>
        <v>0</v>
      </c>
      <c r="Y189" s="3">
        <f t="shared" ref="Y189:Y218" si="45">IF(ISBLANK(W189),"",W189+X189)</f>
        <v>0</v>
      </c>
    </row>
    <row r="190" spans="1:25" hidden="1" x14ac:dyDescent="0.25">
      <c r="A190" s="1" t="str">
        <f t="shared" si="42"/>
        <v>Aug</v>
      </c>
      <c r="B190" s="8">
        <v>45875</v>
      </c>
      <c r="C190" t="s">
        <v>6</v>
      </c>
      <c r="D190" t="s">
        <v>38</v>
      </c>
      <c r="E190" t="s">
        <v>29</v>
      </c>
      <c r="F190" s="2">
        <f>DATEDIF(VLOOKUP(E190,Bio[],2,FALSE),B190,"Y")</f>
        <v>32</v>
      </c>
      <c r="G190" t="s">
        <v>26</v>
      </c>
      <c r="H190">
        <v>4</v>
      </c>
      <c r="I190">
        <f t="shared" si="43"/>
        <v>4</v>
      </c>
      <c r="K190">
        <f t="shared" si="44"/>
        <v>1</v>
      </c>
      <c r="L190">
        <v>1</v>
      </c>
      <c r="R190">
        <v>1</v>
      </c>
      <c r="U190">
        <v>3</v>
      </c>
      <c r="V190" s="3">
        <f t="shared" si="40"/>
        <v>0.25</v>
      </c>
      <c r="W190" s="3">
        <f t="shared" si="39"/>
        <v>0.25</v>
      </c>
      <c r="X190" s="3">
        <f t="shared" si="41"/>
        <v>0.25</v>
      </c>
      <c r="Y190" s="3">
        <f t="shared" si="45"/>
        <v>0.5</v>
      </c>
    </row>
    <row r="191" spans="1:25" hidden="1" x14ac:dyDescent="0.25">
      <c r="A191" s="1" t="str">
        <f t="shared" si="42"/>
        <v>Aug</v>
      </c>
      <c r="B191" s="8">
        <v>45875</v>
      </c>
      <c r="C191" t="s">
        <v>6</v>
      </c>
      <c r="D191" t="s">
        <v>38</v>
      </c>
      <c r="E191" t="s">
        <v>35</v>
      </c>
      <c r="F191" s="2">
        <f>DATEDIF(VLOOKUP(E191,Bio[],2,FALSE),B191,"Y")</f>
        <v>33</v>
      </c>
      <c r="G191" t="s">
        <v>26</v>
      </c>
      <c r="H191">
        <v>4</v>
      </c>
      <c r="I191">
        <f t="shared" si="43"/>
        <v>4</v>
      </c>
      <c r="K191">
        <f t="shared" si="44"/>
        <v>0</v>
      </c>
      <c r="R191">
        <v>2</v>
      </c>
      <c r="U191">
        <v>2</v>
      </c>
      <c r="V191" s="3">
        <f t="shared" si="40"/>
        <v>0</v>
      </c>
      <c r="W191" s="3">
        <f t="shared" si="39"/>
        <v>0</v>
      </c>
      <c r="X191" s="3">
        <f t="shared" si="41"/>
        <v>0</v>
      </c>
      <c r="Y191" s="3">
        <f t="shared" si="45"/>
        <v>0</v>
      </c>
    </row>
    <row r="192" spans="1:25" hidden="1" x14ac:dyDescent="0.25">
      <c r="A192" s="1" t="str">
        <f t="shared" si="42"/>
        <v>Aug</v>
      </c>
      <c r="B192" s="8">
        <v>45875</v>
      </c>
      <c r="C192" t="s">
        <v>6</v>
      </c>
      <c r="D192" t="s">
        <v>38</v>
      </c>
      <c r="E192" t="s">
        <v>34</v>
      </c>
      <c r="F192" s="2">
        <f>DATEDIF(VLOOKUP(E192,Bio[],2,FALSE),B192,"Y")</f>
        <v>31</v>
      </c>
      <c r="G192" t="s">
        <v>26</v>
      </c>
      <c r="H192">
        <v>4</v>
      </c>
      <c r="I192">
        <f t="shared" si="43"/>
        <v>4</v>
      </c>
      <c r="K192">
        <f t="shared" si="44"/>
        <v>1</v>
      </c>
      <c r="L192">
        <v>1</v>
      </c>
      <c r="R192">
        <v>1</v>
      </c>
      <c r="V192" s="3">
        <f t="shared" si="40"/>
        <v>0.25</v>
      </c>
      <c r="W192" s="3">
        <f t="shared" si="39"/>
        <v>0.25</v>
      </c>
      <c r="X192" s="3">
        <f t="shared" si="41"/>
        <v>0.25</v>
      </c>
      <c r="Y192" s="3">
        <f t="shared" si="45"/>
        <v>0.5</v>
      </c>
    </row>
    <row r="193" spans="1:25" hidden="1" x14ac:dyDescent="0.25">
      <c r="A193" s="1" t="str">
        <f t="shared" si="42"/>
        <v>Aug</v>
      </c>
      <c r="B193" s="8">
        <v>45875</v>
      </c>
      <c r="C193" t="s">
        <v>6</v>
      </c>
      <c r="D193" t="s">
        <v>38</v>
      </c>
      <c r="E193" t="s">
        <v>32</v>
      </c>
      <c r="F193" s="2">
        <f>DATEDIF(VLOOKUP(E193,Bio[],2,FALSE),B193,"Y")</f>
        <v>25</v>
      </c>
      <c r="G193" t="s">
        <v>26</v>
      </c>
      <c r="H193">
        <v>4</v>
      </c>
      <c r="I193">
        <f t="shared" si="43"/>
        <v>4</v>
      </c>
      <c r="K193">
        <f t="shared" si="44"/>
        <v>1</v>
      </c>
      <c r="L193">
        <v>1</v>
      </c>
      <c r="R193">
        <v>2</v>
      </c>
      <c r="V193" s="3">
        <f t="shared" si="40"/>
        <v>0.25</v>
      </c>
      <c r="W193" s="3">
        <f t="shared" si="39"/>
        <v>0.25</v>
      </c>
      <c r="X193" s="3">
        <f t="shared" si="41"/>
        <v>0.25</v>
      </c>
      <c r="Y193" s="3">
        <f t="shared" si="45"/>
        <v>0.5</v>
      </c>
    </row>
    <row r="194" spans="1:25" hidden="1" x14ac:dyDescent="0.25">
      <c r="A194" s="1" t="str">
        <f t="shared" si="42"/>
        <v>Aug</v>
      </c>
      <c r="B194" s="8">
        <v>45875</v>
      </c>
      <c r="C194" t="s">
        <v>6</v>
      </c>
      <c r="D194" t="s">
        <v>38</v>
      </c>
      <c r="E194" t="s">
        <v>40</v>
      </c>
      <c r="F194" s="2">
        <f>DATEDIF(VLOOKUP(E194,Bio[],2,FALSE),B194,"Y")</f>
        <v>29</v>
      </c>
      <c r="G194" t="s">
        <v>26</v>
      </c>
      <c r="H194">
        <v>4</v>
      </c>
      <c r="I194">
        <f t="shared" si="43"/>
        <v>4</v>
      </c>
      <c r="K194">
        <f t="shared" si="44"/>
        <v>1</v>
      </c>
      <c r="L194">
        <v>1</v>
      </c>
      <c r="R194">
        <v>1</v>
      </c>
      <c r="V194" s="3">
        <f t="shared" si="40"/>
        <v>0.25</v>
      </c>
      <c r="W194" s="3">
        <f t="shared" si="39"/>
        <v>0.25</v>
      </c>
      <c r="X194" s="3">
        <f t="shared" si="41"/>
        <v>0.25</v>
      </c>
      <c r="Y194" s="3">
        <f t="shared" si="45"/>
        <v>0.5</v>
      </c>
    </row>
    <row r="195" spans="1:25" hidden="1" x14ac:dyDescent="0.25">
      <c r="A195" s="1" t="str">
        <f t="shared" si="42"/>
        <v>Aug</v>
      </c>
      <c r="B195" s="8">
        <v>45875</v>
      </c>
      <c r="C195" t="s">
        <v>6</v>
      </c>
      <c r="D195" t="s">
        <v>38</v>
      </c>
      <c r="E195" t="s">
        <v>42</v>
      </c>
      <c r="F195" s="2">
        <f>DATEDIF(VLOOKUP(E195,Bio[],2,FALSE),B195,"Y")</f>
        <v>30</v>
      </c>
      <c r="G195" t="s">
        <v>26</v>
      </c>
      <c r="H195">
        <v>4</v>
      </c>
      <c r="I195">
        <f t="shared" si="43"/>
        <v>4</v>
      </c>
      <c r="J195">
        <v>1</v>
      </c>
      <c r="K195">
        <f t="shared" si="44"/>
        <v>1</v>
      </c>
      <c r="L195">
        <v>1</v>
      </c>
      <c r="R195">
        <v>2</v>
      </c>
      <c r="V195" s="3">
        <f t="shared" si="40"/>
        <v>0.25</v>
      </c>
      <c r="W195" s="3">
        <f t="shared" si="39"/>
        <v>0.25</v>
      </c>
      <c r="X195" s="3">
        <f t="shared" si="41"/>
        <v>0.25</v>
      </c>
      <c r="Y195" s="3">
        <f t="shared" si="45"/>
        <v>0.5</v>
      </c>
    </row>
    <row r="196" spans="1:25" hidden="1" x14ac:dyDescent="0.25">
      <c r="A196" s="1" t="str">
        <f t="shared" si="42"/>
        <v>Aug</v>
      </c>
      <c r="B196" s="8">
        <v>45875</v>
      </c>
      <c r="C196" t="s">
        <v>6</v>
      </c>
      <c r="D196" t="s">
        <v>38</v>
      </c>
      <c r="E196" t="s">
        <v>95</v>
      </c>
      <c r="F196" s="2">
        <f>DATEDIF(VLOOKUP(E196,Bio[],2,FALSE),B196,"Y")</f>
        <v>26</v>
      </c>
      <c r="G196" t="s">
        <v>26</v>
      </c>
      <c r="H196">
        <v>4</v>
      </c>
      <c r="I196">
        <f t="shared" si="43"/>
        <v>3</v>
      </c>
      <c r="K196">
        <f t="shared" si="44"/>
        <v>1</v>
      </c>
      <c r="L196">
        <v>1</v>
      </c>
      <c r="Q196">
        <v>1</v>
      </c>
      <c r="U196">
        <v>1</v>
      </c>
      <c r="V196" s="3">
        <f t="shared" si="40"/>
        <v>0.33333333333333331</v>
      </c>
      <c r="W196" s="3">
        <f t="shared" si="39"/>
        <v>0.5</v>
      </c>
      <c r="X196" s="3">
        <f t="shared" si="41"/>
        <v>0.33333333333333331</v>
      </c>
      <c r="Y196" s="3">
        <f t="shared" si="45"/>
        <v>0.83333333333333326</v>
      </c>
    </row>
    <row r="197" spans="1:25" hidden="1" x14ac:dyDescent="0.25">
      <c r="A197" s="1" t="str">
        <f t="shared" si="42"/>
        <v>Aug</v>
      </c>
      <c r="B197" s="8">
        <v>45874</v>
      </c>
      <c r="C197" t="s">
        <v>6</v>
      </c>
      <c r="D197" t="s">
        <v>38</v>
      </c>
      <c r="E197" t="s">
        <v>24</v>
      </c>
      <c r="F197" s="2">
        <f>DATEDIF(VLOOKUP(E197,Bio[],2,FALSE),B197,"Y")</f>
        <v>32</v>
      </c>
      <c r="G197" t="s">
        <v>5</v>
      </c>
      <c r="H197">
        <v>3</v>
      </c>
      <c r="I197">
        <f t="shared" si="43"/>
        <v>3</v>
      </c>
      <c r="K197">
        <f t="shared" si="44"/>
        <v>1</v>
      </c>
      <c r="L197">
        <v>1</v>
      </c>
      <c r="U197">
        <v>1</v>
      </c>
      <c r="V197" s="3">
        <f t="shared" si="40"/>
        <v>0.33333333333333331</v>
      </c>
      <c r="W197" s="3">
        <f t="shared" si="39"/>
        <v>0.33333333333333331</v>
      </c>
      <c r="X197" s="3">
        <f t="shared" si="41"/>
        <v>0.33333333333333331</v>
      </c>
      <c r="Y197" s="3">
        <f t="shared" si="45"/>
        <v>0.66666666666666663</v>
      </c>
    </row>
    <row r="198" spans="1:25" hidden="1" x14ac:dyDescent="0.25">
      <c r="A198" s="1" t="str">
        <f t="shared" si="42"/>
        <v>Aug</v>
      </c>
      <c r="B198" s="8">
        <v>45874</v>
      </c>
      <c r="C198" t="s">
        <v>6</v>
      </c>
      <c r="D198" t="s">
        <v>38</v>
      </c>
      <c r="E198" t="s">
        <v>24</v>
      </c>
      <c r="F198" s="2">
        <f>DATEDIF(VLOOKUP(E198,Bio[],2,FALSE),B198,"Y")</f>
        <v>32</v>
      </c>
      <c r="G198" t="s">
        <v>26</v>
      </c>
      <c r="H198">
        <v>1</v>
      </c>
      <c r="I198">
        <f t="shared" si="43"/>
        <v>1</v>
      </c>
      <c r="K198">
        <f t="shared" si="44"/>
        <v>0</v>
      </c>
      <c r="R198">
        <v>1</v>
      </c>
      <c r="V198" s="3">
        <f t="shared" si="40"/>
        <v>0</v>
      </c>
      <c r="W198" s="3">
        <f t="shared" si="39"/>
        <v>0</v>
      </c>
      <c r="X198" s="3">
        <f t="shared" si="41"/>
        <v>0</v>
      </c>
      <c r="Y198" s="3">
        <f t="shared" si="45"/>
        <v>0</v>
      </c>
    </row>
    <row r="199" spans="1:25" hidden="1" x14ac:dyDescent="0.25">
      <c r="A199" s="1" t="str">
        <f t="shared" si="42"/>
        <v>Aug</v>
      </c>
      <c r="B199" s="8">
        <v>45874</v>
      </c>
      <c r="C199" t="s">
        <v>6</v>
      </c>
      <c r="D199" t="s">
        <v>38</v>
      </c>
      <c r="E199" t="s">
        <v>37</v>
      </c>
      <c r="F199" s="2">
        <f>DATEDIF(VLOOKUP(E199,Bio[],2,FALSE),B199,"Y")</f>
        <v>32</v>
      </c>
      <c r="G199" t="s">
        <v>5</v>
      </c>
      <c r="H199">
        <v>3</v>
      </c>
      <c r="I199">
        <f t="shared" si="43"/>
        <v>2</v>
      </c>
      <c r="K199">
        <f t="shared" si="44"/>
        <v>0</v>
      </c>
      <c r="Q199">
        <v>1</v>
      </c>
      <c r="R199">
        <v>1</v>
      </c>
      <c r="U199">
        <v>2</v>
      </c>
      <c r="V199" s="3">
        <f t="shared" si="40"/>
        <v>0</v>
      </c>
      <c r="W199" s="3">
        <f t="shared" si="39"/>
        <v>0.33333333333333331</v>
      </c>
      <c r="X199" s="3">
        <f t="shared" si="41"/>
        <v>0</v>
      </c>
      <c r="Y199" s="3">
        <f t="shared" si="45"/>
        <v>0.33333333333333331</v>
      </c>
    </row>
    <row r="200" spans="1:25" hidden="1" x14ac:dyDescent="0.25">
      <c r="A200" s="1" t="str">
        <f t="shared" si="42"/>
        <v>Aug</v>
      </c>
      <c r="B200" s="8">
        <v>45874</v>
      </c>
      <c r="C200" t="s">
        <v>6</v>
      </c>
      <c r="D200" t="s">
        <v>38</v>
      </c>
      <c r="E200" t="s">
        <v>37</v>
      </c>
      <c r="F200" s="2">
        <f>DATEDIF(VLOOKUP(E200,Bio[],2,FALSE),B200,"Y")</f>
        <v>32</v>
      </c>
      <c r="G200" t="s">
        <v>26</v>
      </c>
      <c r="H200">
        <v>1</v>
      </c>
      <c r="I200">
        <f t="shared" si="43"/>
        <v>1</v>
      </c>
      <c r="K200">
        <f t="shared" si="44"/>
        <v>1</v>
      </c>
      <c r="L200">
        <v>1</v>
      </c>
      <c r="V200" s="3">
        <f t="shared" si="40"/>
        <v>1</v>
      </c>
      <c r="W200" s="3">
        <f t="shared" si="39"/>
        <v>1</v>
      </c>
      <c r="X200" s="3">
        <f t="shared" si="41"/>
        <v>1</v>
      </c>
      <c r="Y200" s="3">
        <f t="shared" si="45"/>
        <v>2</v>
      </c>
    </row>
    <row r="201" spans="1:25" hidden="1" x14ac:dyDescent="0.25">
      <c r="A201" s="1" t="str">
        <f t="shared" si="42"/>
        <v>Aug</v>
      </c>
      <c r="B201" s="8">
        <v>45874</v>
      </c>
      <c r="C201" t="s">
        <v>6</v>
      </c>
      <c r="D201" t="s">
        <v>38</v>
      </c>
      <c r="E201" t="s">
        <v>29</v>
      </c>
      <c r="F201" s="2">
        <f>DATEDIF(VLOOKUP(E201,Bio[],2,FALSE),B201,"Y")</f>
        <v>32</v>
      </c>
      <c r="G201" t="s">
        <v>5</v>
      </c>
      <c r="H201">
        <v>3</v>
      </c>
      <c r="I201">
        <f t="shared" si="43"/>
        <v>3</v>
      </c>
      <c r="K201">
        <f t="shared" si="44"/>
        <v>0</v>
      </c>
      <c r="R201">
        <v>1</v>
      </c>
      <c r="U201">
        <v>2</v>
      </c>
      <c r="V201" s="3">
        <f t="shared" si="40"/>
        <v>0</v>
      </c>
      <c r="W201" s="3">
        <f t="shared" si="39"/>
        <v>0</v>
      </c>
      <c r="X201" s="3">
        <f t="shared" si="41"/>
        <v>0</v>
      </c>
      <c r="Y201" s="3">
        <f t="shared" si="45"/>
        <v>0</v>
      </c>
    </row>
    <row r="202" spans="1:25" hidden="1" x14ac:dyDescent="0.25">
      <c r="A202" s="1" t="str">
        <f t="shared" si="42"/>
        <v>Aug</v>
      </c>
      <c r="B202" s="8">
        <v>45874</v>
      </c>
      <c r="C202" t="s">
        <v>6</v>
      </c>
      <c r="D202" t="s">
        <v>38</v>
      </c>
      <c r="E202" t="s">
        <v>29</v>
      </c>
      <c r="F202" s="2">
        <f>DATEDIF(VLOOKUP(E202,Bio[],2,FALSE),B202,"Y")</f>
        <v>32</v>
      </c>
      <c r="G202" t="s">
        <v>26</v>
      </c>
      <c r="H202">
        <v>1</v>
      </c>
      <c r="I202">
        <f t="shared" si="43"/>
        <v>1</v>
      </c>
      <c r="K202">
        <f t="shared" si="44"/>
        <v>0</v>
      </c>
      <c r="V202" s="3">
        <f t="shared" si="40"/>
        <v>0</v>
      </c>
      <c r="W202" s="3">
        <f t="shared" si="39"/>
        <v>0</v>
      </c>
      <c r="X202" s="3">
        <f t="shared" si="41"/>
        <v>0</v>
      </c>
      <c r="Y202" s="3">
        <f t="shared" si="45"/>
        <v>0</v>
      </c>
    </row>
    <row r="203" spans="1:25" hidden="1" x14ac:dyDescent="0.25">
      <c r="A203" s="1" t="str">
        <f t="shared" si="42"/>
        <v>Aug</v>
      </c>
      <c r="B203" s="8">
        <v>45874</v>
      </c>
      <c r="C203" t="s">
        <v>6</v>
      </c>
      <c r="D203" t="s">
        <v>38</v>
      </c>
      <c r="E203" t="s">
        <v>36</v>
      </c>
      <c r="F203" s="2">
        <f>DATEDIF(VLOOKUP(E203,Bio[],2,FALSE),B203,"Y")</f>
        <v>34</v>
      </c>
      <c r="G203" t="s">
        <v>5</v>
      </c>
      <c r="H203">
        <v>4</v>
      </c>
      <c r="I203">
        <f t="shared" si="43"/>
        <v>4</v>
      </c>
      <c r="K203">
        <f t="shared" si="44"/>
        <v>1</v>
      </c>
      <c r="L203">
        <v>1</v>
      </c>
      <c r="V203" s="3">
        <f t="shared" si="40"/>
        <v>0.25</v>
      </c>
      <c r="W203" s="3">
        <f t="shared" si="39"/>
        <v>0.25</v>
      </c>
      <c r="X203" s="3">
        <f t="shared" si="41"/>
        <v>0.25</v>
      </c>
      <c r="Y203" s="3">
        <f t="shared" si="45"/>
        <v>0.5</v>
      </c>
    </row>
    <row r="204" spans="1:25" hidden="1" x14ac:dyDescent="0.25">
      <c r="A204" s="1" t="str">
        <f t="shared" si="42"/>
        <v>Aug</v>
      </c>
      <c r="B204" s="8">
        <v>45874</v>
      </c>
      <c r="C204" t="s">
        <v>6</v>
      </c>
      <c r="D204" t="s">
        <v>38</v>
      </c>
      <c r="E204" t="s">
        <v>35</v>
      </c>
      <c r="F204" s="2">
        <f>DATEDIF(VLOOKUP(E204,Bio[],2,FALSE),B204,"Y")</f>
        <v>33</v>
      </c>
      <c r="G204" t="s">
        <v>5</v>
      </c>
      <c r="H204">
        <v>4</v>
      </c>
      <c r="I204">
        <f t="shared" si="43"/>
        <v>4</v>
      </c>
      <c r="J204">
        <v>1</v>
      </c>
      <c r="K204">
        <f t="shared" si="44"/>
        <v>1</v>
      </c>
      <c r="L204">
        <v>1</v>
      </c>
      <c r="R204">
        <v>1</v>
      </c>
      <c r="V204" s="3">
        <f t="shared" si="40"/>
        <v>0.25</v>
      </c>
      <c r="W204" s="3">
        <f t="shared" si="39"/>
        <v>0.25</v>
      </c>
      <c r="X204" s="3">
        <f t="shared" si="41"/>
        <v>0.25</v>
      </c>
      <c r="Y204" s="3">
        <f t="shared" si="45"/>
        <v>0.5</v>
      </c>
    </row>
    <row r="205" spans="1:25" hidden="1" x14ac:dyDescent="0.25">
      <c r="A205" s="1" t="str">
        <f t="shared" si="42"/>
        <v>Aug</v>
      </c>
      <c r="B205" s="8">
        <v>45874</v>
      </c>
      <c r="C205" t="s">
        <v>6</v>
      </c>
      <c r="D205" t="s">
        <v>38</v>
      </c>
      <c r="E205" t="s">
        <v>25</v>
      </c>
      <c r="F205" s="2">
        <f>DATEDIF(VLOOKUP(E205,Bio[],2,FALSE),B205,"Y")</f>
        <v>27</v>
      </c>
      <c r="G205" t="s">
        <v>5</v>
      </c>
      <c r="H205">
        <v>4</v>
      </c>
      <c r="I205">
        <f t="shared" si="43"/>
        <v>4</v>
      </c>
      <c r="J205">
        <v>2</v>
      </c>
      <c r="K205">
        <f t="shared" si="44"/>
        <v>2</v>
      </c>
      <c r="M205">
        <v>1</v>
      </c>
      <c r="O205">
        <v>1</v>
      </c>
      <c r="P205">
        <v>2</v>
      </c>
      <c r="R205">
        <v>1</v>
      </c>
      <c r="U205">
        <v>1</v>
      </c>
      <c r="V205" s="3">
        <f t="shared" si="40"/>
        <v>0.5</v>
      </c>
      <c r="W205" s="3">
        <f t="shared" si="39"/>
        <v>0.5</v>
      </c>
      <c r="X205" s="3">
        <f t="shared" si="41"/>
        <v>1.5</v>
      </c>
      <c r="Y205" s="3">
        <f t="shared" si="45"/>
        <v>2</v>
      </c>
    </row>
    <row r="206" spans="1:25" hidden="1" x14ac:dyDescent="0.25">
      <c r="A206" s="1" t="str">
        <f t="shared" si="42"/>
        <v>Aug</v>
      </c>
      <c r="B206" s="8">
        <v>45874</v>
      </c>
      <c r="C206" t="s">
        <v>6</v>
      </c>
      <c r="D206" t="s">
        <v>38</v>
      </c>
      <c r="E206" t="s">
        <v>41</v>
      </c>
      <c r="F206" s="2">
        <f>DATEDIF(VLOOKUP(E206,Bio[],2,FALSE),B206,"Y")</f>
        <v>32</v>
      </c>
      <c r="G206" t="s">
        <v>5</v>
      </c>
      <c r="H206">
        <v>4</v>
      </c>
      <c r="I206">
        <f t="shared" si="43"/>
        <v>4</v>
      </c>
      <c r="J206">
        <v>2</v>
      </c>
      <c r="K206">
        <f t="shared" si="44"/>
        <v>2</v>
      </c>
      <c r="M206">
        <v>1</v>
      </c>
      <c r="O206">
        <v>1</v>
      </c>
      <c r="P206">
        <v>2</v>
      </c>
      <c r="U206">
        <v>1</v>
      </c>
      <c r="V206" s="3">
        <f t="shared" si="40"/>
        <v>0.5</v>
      </c>
      <c r="W206" s="3">
        <f t="shared" si="39"/>
        <v>0.5</v>
      </c>
      <c r="X206" s="3">
        <f t="shared" si="41"/>
        <v>1.5</v>
      </c>
      <c r="Y206" s="3">
        <f t="shared" si="45"/>
        <v>2</v>
      </c>
    </row>
    <row r="207" spans="1:25" hidden="1" x14ac:dyDescent="0.25">
      <c r="A207" s="1" t="str">
        <f t="shared" si="42"/>
        <v>Aug</v>
      </c>
      <c r="B207" s="8">
        <v>45874</v>
      </c>
      <c r="C207" t="s">
        <v>6</v>
      </c>
      <c r="D207" t="s">
        <v>38</v>
      </c>
      <c r="E207" t="s">
        <v>40</v>
      </c>
      <c r="F207" s="2">
        <f>DATEDIF(VLOOKUP(E207,Bio[],2,FALSE),B207,"Y")</f>
        <v>29</v>
      </c>
      <c r="G207" t="s">
        <v>5</v>
      </c>
      <c r="H207">
        <v>3</v>
      </c>
      <c r="I207">
        <f t="shared" si="43"/>
        <v>3</v>
      </c>
      <c r="K207">
        <f t="shared" si="44"/>
        <v>0</v>
      </c>
      <c r="R207">
        <v>3</v>
      </c>
      <c r="U207">
        <v>1</v>
      </c>
      <c r="V207" s="3">
        <f t="shared" si="40"/>
        <v>0</v>
      </c>
      <c r="W207" s="3">
        <f t="shared" ref="W207:W218" si="46">IF(ISBLANK(I207),"",(K207+Q207+S207)/(I207+Q207+S207+T207))</f>
        <v>0</v>
      </c>
      <c r="X207" s="3">
        <f t="shared" si="41"/>
        <v>0</v>
      </c>
      <c r="Y207" s="3">
        <f t="shared" si="45"/>
        <v>0</v>
      </c>
    </row>
    <row r="208" spans="1:25" hidden="1" x14ac:dyDescent="0.25">
      <c r="A208" s="1" t="str">
        <f t="shared" si="42"/>
        <v>Aug</v>
      </c>
      <c r="B208" s="8">
        <v>45874</v>
      </c>
      <c r="C208" t="s">
        <v>6</v>
      </c>
      <c r="D208" t="s">
        <v>38</v>
      </c>
      <c r="E208" t="s">
        <v>31</v>
      </c>
      <c r="F208" s="2">
        <f>DATEDIF(VLOOKUP(E208,Bio[],2,FALSE),B208,"Y")</f>
        <v>27</v>
      </c>
      <c r="G208" t="s">
        <v>5</v>
      </c>
      <c r="H208">
        <v>2</v>
      </c>
      <c r="I208">
        <f t="shared" si="43"/>
        <v>2</v>
      </c>
      <c r="K208">
        <f t="shared" si="44"/>
        <v>2</v>
      </c>
      <c r="L208">
        <v>1</v>
      </c>
      <c r="N208">
        <v>1</v>
      </c>
      <c r="P208">
        <v>1</v>
      </c>
      <c r="U208">
        <v>1</v>
      </c>
      <c r="V208" s="3">
        <f t="shared" si="40"/>
        <v>1</v>
      </c>
      <c r="W208" s="3">
        <f t="shared" si="46"/>
        <v>1</v>
      </c>
      <c r="X208" s="3">
        <f t="shared" si="41"/>
        <v>2</v>
      </c>
      <c r="Y208" s="3">
        <f t="shared" si="45"/>
        <v>3</v>
      </c>
    </row>
    <row r="209" spans="1:25" hidden="1" x14ac:dyDescent="0.25">
      <c r="A209" s="1" t="str">
        <f t="shared" si="42"/>
        <v>Aug</v>
      </c>
      <c r="B209" s="8">
        <v>45874</v>
      </c>
      <c r="C209" t="s">
        <v>6</v>
      </c>
      <c r="D209" t="s">
        <v>38</v>
      </c>
      <c r="E209" t="s">
        <v>31</v>
      </c>
      <c r="F209" s="2">
        <f>DATEDIF(VLOOKUP(E209,Bio[],2,FALSE),B209,"Y")</f>
        <v>27</v>
      </c>
      <c r="G209" t="s">
        <v>26</v>
      </c>
      <c r="H209">
        <v>1</v>
      </c>
      <c r="I209">
        <f t="shared" si="43"/>
        <v>1</v>
      </c>
      <c r="K209">
        <f t="shared" si="44"/>
        <v>0</v>
      </c>
      <c r="R209">
        <v>1</v>
      </c>
      <c r="V209" s="3">
        <f t="shared" si="40"/>
        <v>0</v>
      </c>
      <c r="W209" s="3">
        <f t="shared" si="46"/>
        <v>0</v>
      </c>
      <c r="X209" s="3">
        <f t="shared" si="41"/>
        <v>0</v>
      </c>
      <c r="Y209" s="3">
        <f t="shared" si="45"/>
        <v>0</v>
      </c>
    </row>
    <row r="210" spans="1:25" hidden="1" x14ac:dyDescent="0.25">
      <c r="A210" s="1" t="str">
        <f t="shared" si="42"/>
        <v>Aug</v>
      </c>
      <c r="B210" s="8">
        <v>45873</v>
      </c>
      <c r="C210" t="s">
        <v>6</v>
      </c>
      <c r="D210" t="s">
        <v>38</v>
      </c>
      <c r="E210" t="s">
        <v>24</v>
      </c>
      <c r="F210" s="2">
        <f>DATEDIF(VLOOKUP(E210,Bio[],2,FALSE),B210,"Y")</f>
        <v>32</v>
      </c>
      <c r="G210" t="s">
        <v>26</v>
      </c>
      <c r="H210">
        <v>3</v>
      </c>
      <c r="I210">
        <f t="shared" si="43"/>
        <v>3</v>
      </c>
      <c r="K210">
        <f t="shared" si="44"/>
        <v>0</v>
      </c>
      <c r="V210" s="3">
        <f t="shared" si="40"/>
        <v>0</v>
      </c>
      <c r="W210" s="3">
        <f t="shared" si="46"/>
        <v>0</v>
      </c>
      <c r="X210" s="3">
        <f t="shared" si="41"/>
        <v>0</v>
      </c>
      <c r="Y210" s="3">
        <f t="shared" si="45"/>
        <v>0</v>
      </c>
    </row>
    <row r="211" spans="1:25" hidden="1" x14ac:dyDescent="0.25">
      <c r="A211" s="1" t="str">
        <f t="shared" si="42"/>
        <v>Aug</v>
      </c>
      <c r="B211" s="8">
        <v>45873</v>
      </c>
      <c r="C211" t="s">
        <v>6</v>
      </c>
      <c r="D211" t="s">
        <v>38</v>
      </c>
      <c r="E211" t="s">
        <v>24</v>
      </c>
      <c r="F211" s="2">
        <f>DATEDIF(VLOOKUP(E211,Bio[],2,FALSE),B211,"Y")</f>
        <v>32</v>
      </c>
      <c r="G211" t="s">
        <v>5</v>
      </c>
      <c r="H211">
        <v>2</v>
      </c>
      <c r="I211">
        <f t="shared" si="43"/>
        <v>1</v>
      </c>
      <c r="J211">
        <v>1</v>
      </c>
      <c r="K211">
        <f t="shared" si="44"/>
        <v>0</v>
      </c>
      <c r="Q211">
        <v>1</v>
      </c>
      <c r="U211">
        <v>1</v>
      </c>
      <c r="V211" s="3">
        <f t="shared" si="40"/>
        <v>0</v>
      </c>
      <c r="W211" s="3">
        <f t="shared" si="46"/>
        <v>0.5</v>
      </c>
      <c r="X211" s="3">
        <f t="shared" si="41"/>
        <v>0</v>
      </c>
      <c r="Y211" s="3">
        <f t="shared" si="45"/>
        <v>0.5</v>
      </c>
    </row>
    <row r="212" spans="1:25" hidden="1" x14ac:dyDescent="0.25">
      <c r="A212" s="1" t="str">
        <f t="shared" si="42"/>
        <v>Aug</v>
      </c>
      <c r="B212" s="8">
        <v>45873</v>
      </c>
      <c r="C212" t="s">
        <v>6</v>
      </c>
      <c r="D212" t="s">
        <v>38</v>
      </c>
      <c r="E212" t="s">
        <v>37</v>
      </c>
      <c r="F212" s="2">
        <f>DATEDIF(VLOOKUP(E212,Bio[],2,FALSE),B212,"Y")</f>
        <v>32</v>
      </c>
      <c r="G212" t="s">
        <v>26</v>
      </c>
      <c r="H212">
        <v>3</v>
      </c>
      <c r="I212">
        <f t="shared" si="43"/>
        <v>3</v>
      </c>
      <c r="J212">
        <v>1</v>
      </c>
      <c r="K212">
        <f t="shared" si="44"/>
        <v>1</v>
      </c>
      <c r="O212">
        <v>1</v>
      </c>
      <c r="P212">
        <v>2</v>
      </c>
      <c r="R212">
        <v>1</v>
      </c>
      <c r="V212" s="3">
        <f t="shared" si="40"/>
        <v>0.33333333333333331</v>
      </c>
      <c r="W212" s="3">
        <f t="shared" si="46"/>
        <v>0.33333333333333331</v>
      </c>
      <c r="X212" s="3">
        <f t="shared" si="41"/>
        <v>1.3333333333333333</v>
      </c>
      <c r="Y212" s="3">
        <f t="shared" si="45"/>
        <v>1.6666666666666665</v>
      </c>
    </row>
    <row r="213" spans="1:25" hidden="1" x14ac:dyDescent="0.25">
      <c r="A213" s="1" t="str">
        <f t="shared" si="42"/>
        <v>Aug</v>
      </c>
      <c r="B213" s="8">
        <v>45873</v>
      </c>
      <c r="C213" t="s">
        <v>6</v>
      </c>
      <c r="D213" t="s">
        <v>38</v>
      </c>
      <c r="E213" t="s">
        <v>37</v>
      </c>
      <c r="F213" s="2">
        <f>DATEDIF(VLOOKUP(E213,Bio[],2,FALSE),B213,"Y")</f>
        <v>32</v>
      </c>
      <c r="G213" t="s">
        <v>5</v>
      </c>
      <c r="H213">
        <v>2</v>
      </c>
      <c r="I213">
        <f t="shared" si="43"/>
        <v>2</v>
      </c>
      <c r="J213">
        <v>1</v>
      </c>
      <c r="K213">
        <f t="shared" si="44"/>
        <v>2</v>
      </c>
      <c r="L213">
        <v>1</v>
      </c>
      <c r="O213">
        <v>1</v>
      </c>
      <c r="P213">
        <v>4</v>
      </c>
      <c r="U213">
        <v>2</v>
      </c>
      <c r="V213" s="3">
        <f t="shared" si="40"/>
        <v>1</v>
      </c>
      <c r="W213" s="3">
        <f t="shared" si="46"/>
        <v>1</v>
      </c>
      <c r="X213" s="3">
        <f t="shared" si="41"/>
        <v>2.5</v>
      </c>
      <c r="Y213" s="3">
        <f t="shared" si="45"/>
        <v>3.5</v>
      </c>
    </row>
    <row r="214" spans="1:25" hidden="1" x14ac:dyDescent="0.25">
      <c r="A214" s="1" t="str">
        <f t="shared" si="42"/>
        <v>Aug</v>
      </c>
      <c r="B214" s="8">
        <v>45873</v>
      </c>
      <c r="C214" t="s">
        <v>6</v>
      </c>
      <c r="D214" t="s">
        <v>38</v>
      </c>
      <c r="E214" t="s">
        <v>29</v>
      </c>
      <c r="F214" s="2">
        <f>DATEDIF(VLOOKUP(E214,Bio[],2,FALSE),B214,"Y")</f>
        <v>32</v>
      </c>
      <c r="G214" t="s">
        <v>26</v>
      </c>
      <c r="H214">
        <v>3</v>
      </c>
      <c r="I214">
        <f t="shared" si="43"/>
        <v>3</v>
      </c>
      <c r="J214">
        <v>1</v>
      </c>
      <c r="K214">
        <f t="shared" si="44"/>
        <v>1</v>
      </c>
      <c r="O214">
        <v>1</v>
      </c>
      <c r="P214">
        <v>1</v>
      </c>
      <c r="R214">
        <v>2</v>
      </c>
      <c r="V214" s="3">
        <f t="shared" si="40"/>
        <v>0.33333333333333331</v>
      </c>
      <c r="W214" s="3">
        <f t="shared" si="46"/>
        <v>0.33333333333333331</v>
      </c>
      <c r="X214" s="3">
        <f t="shared" si="41"/>
        <v>1.3333333333333333</v>
      </c>
      <c r="Y214" s="3">
        <f t="shared" si="45"/>
        <v>1.6666666666666665</v>
      </c>
    </row>
    <row r="215" spans="1:25" hidden="1" x14ac:dyDescent="0.25">
      <c r="A215" s="1" t="str">
        <f t="shared" si="42"/>
        <v>Aug</v>
      </c>
      <c r="B215" s="8">
        <v>45873</v>
      </c>
      <c r="C215" t="s">
        <v>6</v>
      </c>
      <c r="D215" t="s">
        <v>38</v>
      </c>
      <c r="E215" t="s">
        <v>29</v>
      </c>
      <c r="F215" s="2">
        <f>DATEDIF(VLOOKUP(E215,Bio[],2,FALSE),B215,"Y")</f>
        <v>32</v>
      </c>
      <c r="G215" t="s">
        <v>5</v>
      </c>
      <c r="H215">
        <v>1</v>
      </c>
      <c r="I215">
        <f t="shared" si="43"/>
        <v>1</v>
      </c>
      <c r="K215">
        <f t="shared" si="44"/>
        <v>0</v>
      </c>
      <c r="V215" s="3">
        <f t="shared" si="40"/>
        <v>0</v>
      </c>
      <c r="W215" s="3">
        <f t="shared" si="46"/>
        <v>0</v>
      </c>
      <c r="X215" s="3">
        <f t="shared" si="41"/>
        <v>0</v>
      </c>
      <c r="Y215" s="3">
        <f t="shared" si="45"/>
        <v>0</v>
      </c>
    </row>
    <row r="216" spans="1:25" hidden="1" x14ac:dyDescent="0.25">
      <c r="A216" s="1" t="str">
        <f t="shared" si="42"/>
        <v>Aug</v>
      </c>
      <c r="B216" s="8">
        <v>45873</v>
      </c>
      <c r="C216" t="s">
        <v>6</v>
      </c>
      <c r="D216" t="s">
        <v>38</v>
      </c>
      <c r="E216" t="s">
        <v>95</v>
      </c>
      <c r="F216" s="2">
        <f>DATEDIF(VLOOKUP(E216,Bio[],2,FALSE),B216,"Y")</f>
        <v>26</v>
      </c>
      <c r="G216" t="s">
        <v>5</v>
      </c>
      <c r="H216">
        <v>1</v>
      </c>
      <c r="I216">
        <f t="shared" si="43"/>
        <v>1</v>
      </c>
      <c r="K216">
        <f t="shared" si="44"/>
        <v>0</v>
      </c>
      <c r="V216" s="3">
        <f t="shared" si="40"/>
        <v>0</v>
      </c>
      <c r="W216" s="3">
        <f t="shared" si="46"/>
        <v>0</v>
      </c>
      <c r="X216" s="3">
        <f t="shared" si="41"/>
        <v>0</v>
      </c>
      <c r="Y216" s="3">
        <f t="shared" si="45"/>
        <v>0</v>
      </c>
    </row>
    <row r="217" spans="1:25" hidden="1" x14ac:dyDescent="0.25">
      <c r="A217" s="1" t="str">
        <f t="shared" si="42"/>
        <v>Aug</v>
      </c>
      <c r="B217" s="8">
        <v>45873</v>
      </c>
      <c r="C217" t="s">
        <v>6</v>
      </c>
      <c r="D217" t="s">
        <v>38</v>
      </c>
      <c r="E217" t="s">
        <v>36</v>
      </c>
      <c r="F217" s="2">
        <f>DATEDIF(VLOOKUP(E217,Bio[],2,FALSE),B217,"Y")</f>
        <v>34</v>
      </c>
      <c r="G217" t="s">
        <v>26</v>
      </c>
      <c r="H217">
        <v>3</v>
      </c>
      <c r="I217">
        <f t="shared" si="43"/>
        <v>2</v>
      </c>
      <c r="K217">
        <f t="shared" si="44"/>
        <v>1</v>
      </c>
      <c r="L217">
        <v>1</v>
      </c>
      <c r="Q217">
        <v>1</v>
      </c>
      <c r="R217">
        <v>1</v>
      </c>
      <c r="V217" s="3">
        <f t="shared" si="40"/>
        <v>0.5</v>
      </c>
      <c r="W217" s="3">
        <f t="shared" si="46"/>
        <v>0.66666666666666663</v>
      </c>
      <c r="X217" s="3">
        <f t="shared" si="41"/>
        <v>0.5</v>
      </c>
      <c r="Y217" s="3">
        <f t="shared" si="45"/>
        <v>1.1666666666666665</v>
      </c>
    </row>
    <row r="218" spans="1:25" hidden="1" x14ac:dyDescent="0.25">
      <c r="A218" s="1" t="str">
        <f t="shared" si="42"/>
        <v>Aug</v>
      </c>
      <c r="B218" s="8">
        <v>45873</v>
      </c>
      <c r="C218" t="s">
        <v>6</v>
      </c>
      <c r="D218" t="s">
        <v>38</v>
      </c>
      <c r="E218" t="s">
        <v>36</v>
      </c>
      <c r="F218" s="2">
        <f>DATEDIF(VLOOKUP(E218,Bio[],2,FALSE),B218,"Y")</f>
        <v>34</v>
      </c>
      <c r="G218" t="s">
        <v>5</v>
      </c>
      <c r="H218">
        <v>1</v>
      </c>
      <c r="I218">
        <f t="shared" si="43"/>
        <v>1</v>
      </c>
      <c r="K218">
        <f t="shared" si="44"/>
        <v>0</v>
      </c>
      <c r="V218" s="3">
        <f t="shared" si="40"/>
        <v>0</v>
      </c>
      <c r="W218" s="3">
        <f t="shared" si="46"/>
        <v>0</v>
      </c>
      <c r="X218" s="3">
        <f t="shared" si="41"/>
        <v>0</v>
      </c>
      <c r="Y218" s="3">
        <f t="shared" si="45"/>
        <v>0</v>
      </c>
    </row>
    <row r="219" spans="1:25" hidden="1" x14ac:dyDescent="0.25">
      <c r="A219" s="1" t="str">
        <f t="shared" si="42"/>
        <v>Aug</v>
      </c>
      <c r="B219" s="8">
        <v>45873</v>
      </c>
      <c r="C219" t="s">
        <v>6</v>
      </c>
      <c r="D219" t="s">
        <v>38</v>
      </c>
      <c r="E219" t="s">
        <v>35</v>
      </c>
      <c r="F219" s="2">
        <f>DATEDIF(VLOOKUP(E219,Bio[],2,FALSE),B219,"Y")</f>
        <v>33</v>
      </c>
      <c r="G219" t="s">
        <v>26</v>
      </c>
      <c r="H219">
        <v>2</v>
      </c>
      <c r="I219">
        <f t="shared" si="43"/>
        <v>2</v>
      </c>
      <c r="K219">
        <f t="shared" si="44"/>
        <v>0</v>
      </c>
      <c r="R219">
        <v>1</v>
      </c>
      <c r="V219" s="3">
        <f t="shared" ref="V219:V250" si="47">IF(ISBLANK(I219),"",K219/I219)</f>
        <v>0</v>
      </c>
      <c r="W219" s="3">
        <f t="shared" ref="W219:W250" si="48">IF(ISBLANK(I219),"",(K219+Q219+S219)/(I219+Q219+S219+T219))</f>
        <v>0</v>
      </c>
      <c r="X219" s="3">
        <f t="shared" ref="X219:X250" si="49">IF(ISBLANK(I219),"",(L219+(M219*2)+(N219*3)+(O219*4))/I219)</f>
        <v>0</v>
      </c>
      <c r="Y219" s="3">
        <f t="shared" ref="Y219:Y281" si="50">IF(ISBLANK(W219),"",W219+X219)</f>
        <v>0</v>
      </c>
    </row>
    <row r="220" spans="1:25" hidden="1" x14ac:dyDescent="0.25">
      <c r="A220" s="1" t="str">
        <f t="shared" si="42"/>
        <v>Aug</v>
      </c>
      <c r="B220" s="8">
        <v>45873</v>
      </c>
      <c r="C220" t="s">
        <v>6</v>
      </c>
      <c r="D220" t="s">
        <v>38</v>
      </c>
      <c r="E220" t="s">
        <v>35</v>
      </c>
      <c r="F220" s="2">
        <f>DATEDIF(VLOOKUP(E220,Bio[],2,FALSE),B220,"Y")</f>
        <v>33</v>
      </c>
      <c r="G220" t="s">
        <v>5</v>
      </c>
      <c r="H220">
        <v>1</v>
      </c>
      <c r="I220">
        <f t="shared" si="43"/>
        <v>1</v>
      </c>
      <c r="K220">
        <f t="shared" si="44"/>
        <v>1</v>
      </c>
      <c r="L220">
        <v>1</v>
      </c>
      <c r="V220" s="3">
        <f t="shared" si="47"/>
        <v>1</v>
      </c>
      <c r="W220" s="3">
        <f t="shared" si="48"/>
        <v>1</v>
      </c>
      <c r="X220" s="3">
        <f t="shared" si="49"/>
        <v>1</v>
      </c>
      <c r="Y220" s="3">
        <f t="shared" si="50"/>
        <v>2</v>
      </c>
    </row>
    <row r="221" spans="1:25" hidden="1" x14ac:dyDescent="0.25">
      <c r="A221" s="1" t="str">
        <f t="shared" si="42"/>
        <v>Aug</v>
      </c>
      <c r="B221" s="8">
        <v>45873</v>
      </c>
      <c r="C221" t="s">
        <v>6</v>
      </c>
      <c r="D221" t="s">
        <v>38</v>
      </c>
      <c r="E221" t="s">
        <v>41</v>
      </c>
      <c r="F221" s="2">
        <f>DATEDIF(VLOOKUP(E221,Bio[],2,FALSE),B221,"Y")</f>
        <v>32</v>
      </c>
      <c r="G221" t="s">
        <v>5</v>
      </c>
      <c r="H221">
        <v>1</v>
      </c>
      <c r="I221">
        <f t="shared" si="43"/>
        <v>1</v>
      </c>
      <c r="K221">
        <f t="shared" si="44"/>
        <v>0</v>
      </c>
      <c r="R221">
        <v>1</v>
      </c>
      <c r="V221" s="3">
        <f t="shared" si="47"/>
        <v>0</v>
      </c>
      <c r="W221" s="3">
        <f t="shared" si="48"/>
        <v>0</v>
      </c>
      <c r="X221" s="3">
        <f t="shared" si="49"/>
        <v>0</v>
      </c>
      <c r="Y221" s="3">
        <f t="shared" si="50"/>
        <v>0</v>
      </c>
    </row>
    <row r="222" spans="1:25" hidden="1" x14ac:dyDescent="0.25">
      <c r="A222" s="1" t="str">
        <f t="shared" si="42"/>
        <v>Aug</v>
      </c>
      <c r="B222" s="8">
        <v>45873</v>
      </c>
      <c r="C222" t="s">
        <v>6</v>
      </c>
      <c r="D222" t="s">
        <v>38</v>
      </c>
      <c r="E222" t="s">
        <v>34</v>
      </c>
      <c r="F222" s="2">
        <f>DATEDIF(VLOOKUP(E222,Bio[],2,FALSE),B222,"Y")</f>
        <v>31</v>
      </c>
      <c r="G222" t="s">
        <v>26</v>
      </c>
      <c r="H222">
        <v>2</v>
      </c>
      <c r="I222">
        <f t="shared" si="43"/>
        <v>2</v>
      </c>
      <c r="K222">
        <f t="shared" si="44"/>
        <v>0</v>
      </c>
      <c r="V222" s="3">
        <f t="shared" si="47"/>
        <v>0</v>
      </c>
      <c r="W222" s="3">
        <f t="shared" si="48"/>
        <v>0</v>
      </c>
      <c r="X222" s="3">
        <f t="shared" si="49"/>
        <v>0</v>
      </c>
      <c r="Y222" s="3">
        <f t="shared" si="50"/>
        <v>0</v>
      </c>
    </row>
    <row r="223" spans="1:25" hidden="1" x14ac:dyDescent="0.25">
      <c r="A223" s="1" t="str">
        <f t="shared" si="42"/>
        <v>Aug</v>
      </c>
      <c r="B223" s="8">
        <v>45873</v>
      </c>
      <c r="C223" t="s">
        <v>6</v>
      </c>
      <c r="D223" t="s">
        <v>38</v>
      </c>
      <c r="E223" t="s">
        <v>34</v>
      </c>
      <c r="F223" s="2">
        <f>DATEDIF(VLOOKUP(E223,Bio[],2,FALSE),B223,"Y")</f>
        <v>31</v>
      </c>
      <c r="G223" t="s">
        <v>5</v>
      </c>
      <c r="H223">
        <v>2</v>
      </c>
      <c r="I223">
        <f t="shared" si="43"/>
        <v>2</v>
      </c>
      <c r="J223">
        <v>1</v>
      </c>
      <c r="K223">
        <f t="shared" si="44"/>
        <v>1</v>
      </c>
      <c r="O223">
        <v>1</v>
      </c>
      <c r="P223">
        <v>3</v>
      </c>
      <c r="U223">
        <v>1</v>
      </c>
      <c r="V223" s="3">
        <f t="shared" si="47"/>
        <v>0.5</v>
      </c>
      <c r="W223" s="3">
        <f t="shared" si="48"/>
        <v>0.5</v>
      </c>
      <c r="X223" s="3">
        <f t="shared" si="49"/>
        <v>2</v>
      </c>
      <c r="Y223" s="3">
        <f t="shared" si="50"/>
        <v>2.5</v>
      </c>
    </row>
    <row r="224" spans="1:25" hidden="1" x14ac:dyDescent="0.25">
      <c r="A224" s="1" t="str">
        <f t="shared" si="42"/>
        <v>Aug</v>
      </c>
      <c r="B224" s="8">
        <v>45873</v>
      </c>
      <c r="C224" t="s">
        <v>6</v>
      </c>
      <c r="D224" t="s">
        <v>38</v>
      </c>
      <c r="E224" t="s">
        <v>32</v>
      </c>
      <c r="F224" s="2">
        <f>DATEDIF(VLOOKUP(E224,Bio[],2,FALSE),B224,"Y")</f>
        <v>25</v>
      </c>
      <c r="G224" t="s">
        <v>26</v>
      </c>
      <c r="H224">
        <v>2</v>
      </c>
      <c r="I224">
        <f t="shared" si="43"/>
        <v>2</v>
      </c>
      <c r="K224">
        <f t="shared" si="44"/>
        <v>0</v>
      </c>
      <c r="R224">
        <v>1</v>
      </c>
      <c r="V224" s="3">
        <f t="shared" si="47"/>
        <v>0</v>
      </c>
      <c r="W224" s="3">
        <f t="shared" si="48"/>
        <v>0</v>
      </c>
      <c r="X224" s="3">
        <f t="shared" si="49"/>
        <v>0</v>
      </c>
      <c r="Y224" s="3">
        <f t="shared" si="50"/>
        <v>0</v>
      </c>
    </row>
    <row r="225" spans="1:25" hidden="1" x14ac:dyDescent="0.25">
      <c r="A225" s="1" t="str">
        <f t="shared" si="42"/>
        <v>Aug</v>
      </c>
      <c r="B225" s="8">
        <v>45873</v>
      </c>
      <c r="C225" t="s">
        <v>6</v>
      </c>
      <c r="D225" t="s">
        <v>38</v>
      </c>
      <c r="E225" t="s">
        <v>32</v>
      </c>
      <c r="F225" s="2">
        <f>DATEDIF(VLOOKUP(E225,Bio[],2,FALSE),B225,"Y")</f>
        <v>25</v>
      </c>
      <c r="G225" t="s">
        <v>5</v>
      </c>
      <c r="H225">
        <v>1</v>
      </c>
      <c r="I225">
        <f t="shared" si="43"/>
        <v>1</v>
      </c>
      <c r="K225">
        <f t="shared" si="44"/>
        <v>1</v>
      </c>
      <c r="L225">
        <v>1</v>
      </c>
      <c r="V225" s="3">
        <f t="shared" si="47"/>
        <v>1</v>
      </c>
      <c r="W225" s="3">
        <f t="shared" si="48"/>
        <v>1</v>
      </c>
      <c r="X225" s="3">
        <f t="shared" si="49"/>
        <v>1</v>
      </c>
      <c r="Y225" s="3">
        <f t="shared" si="50"/>
        <v>2</v>
      </c>
    </row>
    <row r="226" spans="1:25" hidden="1" x14ac:dyDescent="0.25">
      <c r="A226" s="1" t="str">
        <f t="shared" si="42"/>
        <v>Aug</v>
      </c>
      <c r="B226" s="8">
        <v>45873</v>
      </c>
      <c r="C226" t="s">
        <v>6</v>
      </c>
      <c r="D226" t="s">
        <v>38</v>
      </c>
      <c r="E226" t="s">
        <v>31</v>
      </c>
      <c r="F226" s="2">
        <f>DATEDIF(VLOOKUP(E226,Bio[],2,FALSE),B226,"Y")</f>
        <v>27</v>
      </c>
      <c r="G226" t="s">
        <v>5</v>
      </c>
      <c r="H226">
        <v>1</v>
      </c>
      <c r="I226">
        <f t="shared" si="43"/>
        <v>1</v>
      </c>
      <c r="J226">
        <v>1</v>
      </c>
      <c r="K226">
        <f t="shared" si="44"/>
        <v>0</v>
      </c>
      <c r="R226">
        <v>1</v>
      </c>
      <c r="V226" s="3">
        <f t="shared" si="47"/>
        <v>0</v>
      </c>
      <c r="W226" s="3">
        <f t="shared" si="48"/>
        <v>0</v>
      </c>
      <c r="X226" s="3">
        <f t="shared" si="49"/>
        <v>0</v>
      </c>
      <c r="Y226" s="3">
        <f t="shared" si="50"/>
        <v>0</v>
      </c>
    </row>
    <row r="227" spans="1:25" hidden="1" x14ac:dyDescent="0.25">
      <c r="A227" s="1" t="str">
        <f t="shared" si="42"/>
        <v>Aug</v>
      </c>
      <c r="B227" s="8">
        <v>45873</v>
      </c>
      <c r="C227" t="s">
        <v>6</v>
      </c>
      <c r="D227" t="s">
        <v>38</v>
      </c>
      <c r="E227" t="s">
        <v>40</v>
      </c>
      <c r="F227" s="2">
        <f>DATEDIF(VLOOKUP(E227,Bio[],2,FALSE),B227,"Y")</f>
        <v>29</v>
      </c>
      <c r="G227" t="s">
        <v>26</v>
      </c>
      <c r="H227">
        <v>2</v>
      </c>
      <c r="I227">
        <f t="shared" si="43"/>
        <v>2</v>
      </c>
      <c r="J227">
        <v>1</v>
      </c>
      <c r="K227">
        <f t="shared" si="44"/>
        <v>1</v>
      </c>
      <c r="L227">
        <v>1</v>
      </c>
      <c r="R227">
        <v>1</v>
      </c>
      <c r="V227" s="3">
        <f t="shared" si="47"/>
        <v>0.5</v>
      </c>
      <c r="W227" s="3">
        <f t="shared" si="48"/>
        <v>0.5</v>
      </c>
      <c r="X227" s="3">
        <f t="shared" si="49"/>
        <v>0.5</v>
      </c>
      <c r="Y227" s="3">
        <f t="shared" si="50"/>
        <v>1</v>
      </c>
    </row>
    <row r="228" spans="1:25" hidden="1" x14ac:dyDescent="0.25">
      <c r="A228" s="1" t="str">
        <f t="shared" si="42"/>
        <v>Aug</v>
      </c>
      <c r="B228" s="8">
        <v>45873</v>
      </c>
      <c r="C228" t="s">
        <v>6</v>
      </c>
      <c r="D228" t="s">
        <v>38</v>
      </c>
      <c r="E228" t="s">
        <v>40</v>
      </c>
      <c r="F228" s="2">
        <f>DATEDIF(VLOOKUP(E228,Bio[],2,FALSE),B228,"Y")</f>
        <v>29</v>
      </c>
      <c r="G228" t="s">
        <v>5</v>
      </c>
      <c r="H228">
        <v>2</v>
      </c>
      <c r="I228">
        <f t="shared" si="43"/>
        <v>2</v>
      </c>
      <c r="J228">
        <v>2</v>
      </c>
      <c r="K228">
        <f t="shared" si="44"/>
        <v>2</v>
      </c>
      <c r="L228">
        <v>1</v>
      </c>
      <c r="O228">
        <v>1</v>
      </c>
      <c r="P228">
        <v>1</v>
      </c>
      <c r="V228" s="3">
        <f t="shared" si="47"/>
        <v>1</v>
      </c>
      <c r="W228" s="3">
        <f t="shared" si="48"/>
        <v>1</v>
      </c>
      <c r="X228" s="3">
        <f t="shared" si="49"/>
        <v>2.5</v>
      </c>
      <c r="Y228" s="3">
        <f t="shared" si="50"/>
        <v>3.5</v>
      </c>
    </row>
    <row r="229" spans="1:25" hidden="1" x14ac:dyDescent="0.25">
      <c r="A229" s="1" t="str">
        <f t="shared" si="42"/>
        <v>Aug</v>
      </c>
      <c r="B229" s="8">
        <v>45873</v>
      </c>
      <c r="C229" t="s">
        <v>6</v>
      </c>
      <c r="D229" t="s">
        <v>38</v>
      </c>
      <c r="E229" t="s">
        <v>42</v>
      </c>
      <c r="F229" s="2">
        <f>DATEDIF(VLOOKUP(E229,Bio[],2,FALSE),B229,"Y")</f>
        <v>30</v>
      </c>
      <c r="G229" t="s">
        <v>26</v>
      </c>
      <c r="H229">
        <v>3</v>
      </c>
      <c r="I229">
        <f t="shared" si="43"/>
        <v>3</v>
      </c>
      <c r="J229">
        <v>1</v>
      </c>
      <c r="K229">
        <f t="shared" si="44"/>
        <v>1</v>
      </c>
      <c r="O229">
        <v>1</v>
      </c>
      <c r="P229">
        <v>1</v>
      </c>
      <c r="V229" s="3">
        <f t="shared" si="47"/>
        <v>0.33333333333333331</v>
      </c>
      <c r="W229" s="3">
        <f t="shared" si="48"/>
        <v>0.33333333333333331</v>
      </c>
      <c r="X229" s="3">
        <f t="shared" si="49"/>
        <v>1.3333333333333333</v>
      </c>
      <c r="Y229" s="3">
        <f t="shared" si="50"/>
        <v>1.6666666666666665</v>
      </c>
    </row>
    <row r="230" spans="1:25" hidden="1" x14ac:dyDescent="0.25">
      <c r="A230" s="1" t="str">
        <f t="shared" si="42"/>
        <v>Aug</v>
      </c>
      <c r="B230" s="8">
        <v>45873</v>
      </c>
      <c r="C230" t="s">
        <v>6</v>
      </c>
      <c r="D230" t="s">
        <v>38</v>
      </c>
      <c r="E230" t="s">
        <v>42</v>
      </c>
      <c r="F230" s="2">
        <f>DATEDIF(VLOOKUP(E230,Bio[],2,FALSE),B230,"Y")</f>
        <v>30</v>
      </c>
      <c r="G230" t="s">
        <v>5</v>
      </c>
      <c r="H230">
        <v>1</v>
      </c>
      <c r="I230">
        <f t="shared" si="43"/>
        <v>1</v>
      </c>
      <c r="J230">
        <v>1</v>
      </c>
      <c r="K230">
        <f t="shared" si="44"/>
        <v>1</v>
      </c>
      <c r="L230">
        <v>1</v>
      </c>
      <c r="P230">
        <v>1</v>
      </c>
      <c r="U230">
        <v>1</v>
      </c>
      <c r="V230" s="3">
        <f t="shared" si="47"/>
        <v>1</v>
      </c>
      <c r="W230" s="3">
        <f t="shared" si="48"/>
        <v>1</v>
      </c>
      <c r="X230" s="3">
        <f t="shared" si="49"/>
        <v>1</v>
      </c>
      <c r="Y230" s="3">
        <f t="shared" si="50"/>
        <v>2</v>
      </c>
    </row>
    <row r="231" spans="1:25" hidden="1" x14ac:dyDescent="0.25">
      <c r="A231" s="1" t="str">
        <f t="shared" si="42"/>
        <v>Aug</v>
      </c>
      <c r="B231" s="8">
        <v>45872</v>
      </c>
      <c r="C231" t="s">
        <v>6</v>
      </c>
      <c r="D231" t="s">
        <v>38</v>
      </c>
      <c r="E231" t="s">
        <v>24</v>
      </c>
      <c r="F231" s="2">
        <f>DATEDIF(VLOOKUP(E231,Bio[],2,FALSE),B231,"Y")</f>
        <v>32</v>
      </c>
      <c r="G231" t="s">
        <v>5</v>
      </c>
      <c r="H231">
        <v>3</v>
      </c>
      <c r="I231">
        <f t="shared" si="43"/>
        <v>3</v>
      </c>
      <c r="K231">
        <f t="shared" si="44"/>
        <v>0</v>
      </c>
      <c r="R231">
        <v>1</v>
      </c>
      <c r="V231" s="3">
        <f t="shared" si="47"/>
        <v>0</v>
      </c>
      <c r="W231" s="3">
        <f t="shared" si="48"/>
        <v>0</v>
      </c>
      <c r="X231" s="3">
        <f t="shared" si="49"/>
        <v>0</v>
      </c>
      <c r="Y231" s="3">
        <f t="shared" si="50"/>
        <v>0</v>
      </c>
    </row>
    <row r="232" spans="1:25" hidden="1" x14ac:dyDescent="0.25">
      <c r="A232" s="1" t="str">
        <f t="shared" si="42"/>
        <v>Aug</v>
      </c>
      <c r="B232" s="8">
        <v>45872</v>
      </c>
      <c r="C232" t="s">
        <v>6</v>
      </c>
      <c r="D232" t="s">
        <v>38</v>
      </c>
      <c r="E232" t="s">
        <v>24</v>
      </c>
      <c r="F232" s="2">
        <f>DATEDIF(VLOOKUP(E232,Bio[],2,FALSE),B232,"Y")</f>
        <v>32</v>
      </c>
      <c r="G232" t="s">
        <v>26</v>
      </c>
      <c r="H232">
        <v>1</v>
      </c>
      <c r="I232">
        <f t="shared" si="43"/>
        <v>1</v>
      </c>
      <c r="K232">
        <f t="shared" si="44"/>
        <v>0</v>
      </c>
      <c r="R232">
        <v>1</v>
      </c>
      <c r="V232" s="3">
        <f t="shared" si="47"/>
        <v>0</v>
      </c>
      <c r="W232" s="3">
        <f t="shared" si="48"/>
        <v>0</v>
      </c>
      <c r="X232" s="3">
        <f t="shared" si="49"/>
        <v>0</v>
      </c>
      <c r="Y232" s="3">
        <f t="shared" si="50"/>
        <v>0</v>
      </c>
    </row>
    <row r="233" spans="1:25" hidden="1" x14ac:dyDescent="0.25">
      <c r="A233" s="1" t="str">
        <f t="shared" si="42"/>
        <v>Aug</v>
      </c>
      <c r="B233" s="8">
        <v>45872</v>
      </c>
      <c r="C233" t="s">
        <v>6</v>
      </c>
      <c r="D233" t="s">
        <v>38</v>
      </c>
      <c r="E233" t="s">
        <v>37</v>
      </c>
      <c r="F233" s="2">
        <f>DATEDIF(VLOOKUP(E233,Bio[],2,FALSE),B233,"Y")</f>
        <v>32</v>
      </c>
      <c r="G233" t="s">
        <v>5</v>
      </c>
      <c r="H233">
        <v>3</v>
      </c>
      <c r="I233">
        <f t="shared" si="43"/>
        <v>2</v>
      </c>
      <c r="K233">
        <f t="shared" si="44"/>
        <v>1</v>
      </c>
      <c r="M233">
        <v>1</v>
      </c>
      <c r="S233">
        <v>1</v>
      </c>
      <c r="V233" s="3">
        <f t="shared" si="47"/>
        <v>0.5</v>
      </c>
      <c r="W233" s="3">
        <f t="shared" si="48"/>
        <v>0.66666666666666663</v>
      </c>
      <c r="X233" s="3">
        <f t="shared" si="49"/>
        <v>1</v>
      </c>
      <c r="Y233" s="3">
        <f t="shared" si="50"/>
        <v>1.6666666666666665</v>
      </c>
    </row>
    <row r="234" spans="1:25" hidden="1" x14ac:dyDescent="0.25">
      <c r="A234" s="1" t="str">
        <f t="shared" si="42"/>
        <v>Aug</v>
      </c>
      <c r="B234" s="8">
        <v>45872</v>
      </c>
      <c r="C234" t="s">
        <v>6</v>
      </c>
      <c r="D234" t="s">
        <v>38</v>
      </c>
      <c r="E234" t="s">
        <v>37</v>
      </c>
      <c r="F234" s="2">
        <f>DATEDIF(VLOOKUP(E234,Bio[],2,FALSE),B234,"Y")</f>
        <v>32</v>
      </c>
      <c r="G234" t="s">
        <v>26</v>
      </c>
      <c r="H234">
        <v>1</v>
      </c>
      <c r="I234">
        <f t="shared" si="43"/>
        <v>1</v>
      </c>
      <c r="J234">
        <v>1</v>
      </c>
      <c r="K234">
        <f t="shared" si="44"/>
        <v>1</v>
      </c>
      <c r="O234">
        <v>1</v>
      </c>
      <c r="P234">
        <v>1</v>
      </c>
      <c r="V234" s="3">
        <f t="shared" si="47"/>
        <v>1</v>
      </c>
      <c r="W234" s="3">
        <f t="shared" si="48"/>
        <v>1</v>
      </c>
      <c r="X234" s="3">
        <f t="shared" si="49"/>
        <v>4</v>
      </c>
      <c r="Y234" s="3">
        <f t="shared" si="50"/>
        <v>5</v>
      </c>
    </row>
    <row r="235" spans="1:25" hidden="1" x14ac:dyDescent="0.25">
      <c r="A235" s="1" t="str">
        <f t="shared" si="42"/>
        <v>Aug</v>
      </c>
      <c r="B235" s="8">
        <v>45872</v>
      </c>
      <c r="C235" t="s">
        <v>6</v>
      </c>
      <c r="D235" t="s">
        <v>38</v>
      </c>
      <c r="E235" t="s">
        <v>29</v>
      </c>
      <c r="F235" s="2">
        <f>DATEDIF(VLOOKUP(E235,Bio[],2,FALSE),B235,"Y")</f>
        <v>32</v>
      </c>
      <c r="G235" t="s">
        <v>5</v>
      </c>
      <c r="H235">
        <v>3</v>
      </c>
      <c r="I235">
        <f t="shared" si="43"/>
        <v>2</v>
      </c>
      <c r="K235">
        <f t="shared" si="44"/>
        <v>1</v>
      </c>
      <c r="M235">
        <v>1</v>
      </c>
      <c r="Q235">
        <v>1</v>
      </c>
      <c r="U235">
        <v>1</v>
      </c>
      <c r="V235" s="3">
        <f t="shared" si="47"/>
        <v>0.5</v>
      </c>
      <c r="W235" s="3">
        <f t="shared" si="48"/>
        <v>0.66666666666666663</v>
      </c>
      <c r="X235" s="3">
        <f t="shared" si="49"/>
        <v>1</v>
      </c>
      <c r="Y235" s="3">
        <f t="shared" si="50"/>
        <v>1.6666666666666665</v>
      </c>
    </row>
    <row r="236" spans="1:25" hidden="1" x14ac:dyDescent="0.25">
      <c r="A236" s="1" t="str">
        <f t="shared" si="42"/>
        <v>Aug</v>
      </c>
      <c r="B236" s="8">
        <v>45872</v>
      </c>
      <c r="C236" t="s">
        <v>6</v>
      </c>
      <c r="D236" t="s">
        <v>38</v>
      </c>
      <c r="E236" t="s">
        <v>29</v>
      </c>
      <c r="F236" s="2">
        <f>DATEDIF(VLOOKUP(E236,Bio[],2,FALSE),B236,"Y")</f>
        <v>32</v>
      </c>
      <c r="G236" t="s">
        <v>26</v>
      </c>
      <c r="H236">
        <v>1</v>
      </c>
      <c r="I236">
        <f t="shared" si="43"/>
        <v>1</v>
      </c>
      <c r="K236">
        <f t="shared" si="44"/>
        <v>0</v>
      </c>
      <c r="V236" s="3">
        <f t="shared" si="47"/>
        <v>0</v>
      </c>
      <c r="W236" s="3">
        <f t="shared" si="48"/>
        <v>0</v>
      </c>
      <c r="X236" s="3">
        <f t="shared" si="49"/>
        <v>0</v>
      </c>
      <c r="Y236" s="3">
        <f t="shared" si="50"/>
        <v>0</v>
      </c>
    </row>
    <row r="237" spans="1:25" hidden="1" x14ac:dyDescent="0.25">
      <c r="A237" s="1" t="str">
        <f t="shared" si="42"/>
        <v>Aug</v>
      </c>
      <c r="B237" s="8">
        <v>45872</v>
      </c>
      <c r="C237" t="s">
        <v>6</v>
      </c>
      <c r="D237" t="s">
        <v>38</v>
      </c>
      <c r="E237" t="s">
        <v>36</v>
      </c>
      <c r="F237" s="2">
        <f>DATEDIF(VLOOKUP(E237,Bio[],2,FALSE),B237,"Y")</f>
        <v>34</v>
      </c>
      <c r="G237" t="s">
        <v>5</v>
      </c>
      <c r="H237">
        <v>3</v>
      </c>
      <c r="I237">
        <f t="shared" si="43"/>
        <v>3</v>
      </c>
      <c r="K237">
        <f t="shared" si="44"/>
        <v>0</v>
      </c>
      <c r="R237">
        <v>1</v>
      </c>
      <c r="U237">
        <v>2</v>
      </c>
      <c r="V237" s="3">
        <f t="shared" si="47"/>
        <v>0</v>
      </c>
      <c r="W237" s="3">
        <f t="shared" si="48"/>
        <v>0</v>
      </c>
      <c r="X237" s="3">
        <f t="shared" si="49"/>
        <v>0</v>
      </c>
      <c r="Y237" s="3">
        <f t="shared" si="50"/>
        <v>0</v>
      </c>
    </row>
    <row r="238" spans="1:25" hidden="1" x14ac:dyDescent="0.25">
      <c r="A238" s="1" t="str">
        <f t="shared" si="42"/>
        <v>Aug</v>
      </c>
      <c r="B238" s="8">
        <v>45872</v>
      </c>
      <c r="C238" t="s">
        <v>6</v>
      </c>
      <c r="D238" t="s">
        <v>38</v>
      </c>
      <c r="E238" t="s">
        <v>35</v>
      </c>
      <c r="F238" s="2">
        <f>DATEDIF(VLOOKUP(E238,Bio[],2,FALSE),B238,"Y")</f>
        <v>33</v>
      </c>
      <c r="G238" t="s">
        <v>5</v>
      </c>
      <c r="H238">
        <v>3</v>
      </c>
      <c r="I238">
        <f t="shared" si="43"/>
        <v>3</v>
      </c>
      <c r="J238">
        <v>1</v>
      </c>
      <c r="K238">
        <f t="shared" si="44"/>
        <v>1</v>
      </c>
      <c r="L238">
        <v>1</v>
      </c>
      <c r="R238">
        <v>1</v>
      </c>
      <c r="U238">
        <v>1</v>
      </c>
      <c r="V238" s="3">
        <f t="shared" si="47"/>
        <v>0.33333333333333331</v>
      </c>
      <c r="W238" s="3">
        <f t="shared" si="48"/>
        <v>0.33333333333333331</v>
      </c>
      <c r="X238" s="3">
        <f t="shared" si="49"/>
        <v>0.33333333333333331</v>
      </c>
      <c r="Y238" s="3">
        <f t="shared" si="50"/>
        <v>0.66666666666666663</v>
      </c>
    </row>
    <row r="239" spans="1:25" hidden="1" x14ac:dyDescent="0.25">
      <c r="A239" s="1" t="str">
        <f t="shared" si="42"/>
        <v>Aug</v>
      </c>
      <c r="B239" s="8">
        <v>45872</v>
      </c>
      <c r="C239" t="s">
        <v>6</v>
      </c>
      <c r="D239" t="s">
        <v>38</v>
      </c>
      <c r="E239" t="s">
        <v>25</v>
      </c>
      <c r="F239" s="2">
        <f>DATEDIF(VLOOKUP(E239,Bio[],2,FALSE),B239,"Y")</f>
        <v>27</v>
      </c>
      <c r="G239" t="s">
        <v>5</v>
      </c>
      <c r="H239">
        <v>2</v>
      </c>
      <c r="I239">
        <f t="shared" si="43"/>
        <v>2</v>
      </c>
      <c r="K239">
        <f t="shared" si="44"/>
        <v>1</v>
      </c>
      <c r="M239">
        <v>1</v>
      </c>
      <c r="R239">
        <v>1</v>
      </c>
      <c r="V239" s="3">
        <f t="shared" si="47"/>
        <v>0.5</v>
      </c>
      <c r="W239" s="3">
        <f t="shared" si="48"/>
        <v>0.5</v>
      </c>
      <c r="X239" s="3">
        <f t="shared" si="49"/>
        <v>1</v>
      </c>
      <c r="Y239" s="3">
        <f t="shared" si="50"/>
        <v>1.5</v>
      </c>
    </row>
    <row r="240" spans="1:25" hidden="1" x14ac:dyDescent="0.25">
      <c r="A240" s="1" t="str">
        <f t="shared" si="42"/>
        <v>Aug</v>
      </c>
      <c r="B240" s="8">
        <v>45872</v>
      </c>
      <c r="C240" t="s">
        <v>6</v>
      </c>
      <c r="D240" t="s">
        <v>38</v>
      </c>
      <c r="E240" t="s">
        <v>25</v>
      </c>
      <c r="F240" s="2">
        <f>DATEDIF(VLOOKUP(E240,Bio[],2,FALSE),B240,"Y")</f>
        <v>27</v>
      </c>
      <c r="G240" t="s">
        <v>26</v>
      </c>
      <c r="H240">
        <v>1</v>
      </c>
      <c r="I240">
        <f t="shared" si="43"/>
        <v>1</v>
      </c>
      <c r="K240">
        <f t="shared" si="44"/>
        <v>0</v>
      </c>
      <c r="V240" s="3">
        <f t="shared" si="47"/>
        <v>0</v>
      </c>
      <c r="W240" s="3">
        <f t="shared" si="48"/>
        <v>0</v>
      </c>
      <c r="X240" s="3">
        <f t="shared" si="49"/>
        <v>0</v>
      </c>
      <c r="Y240" s="3">
        <f t="shared" si="50"/>
        <v>0</v>
      </c>
    </row>
    <row r="241" spans="1:25" hidden="1" x14ac:dyDescent="0.25">
      <c r="A241" s="1" t="str">
        <f t="shared" si="42"/>
        <v>Aug</v>
      </c>
      <c r="B241" s="8">
        <v>45872</v>
      </c>
      <c r="C241" t="s">
        <v>6</v>
      </c>
      <c r="D241" t="s">
        <v>38</v>
      </c>
      <c r="E241" t="s">
        <v>41</v>
      </c>
      <c r="F241" s="2">
        <f>DATEDIF(VLOOKUP(E241,Bio[],2,FALSE),B241,"Y")</f>
        <v>32</v>
      </c>
      <c r="G241" t="s">
        <v>5</v>
      </c>
      <c r="H241">
        <v>2</v>
      </c>
      <c r="I241">
        <f t="shared" si="43"/>
        <v>2</v>
      </c>
      <c r="K241">
        <f t="shared" si="44"/>
        <v>0</v>
      </c>
      <c r="P241">
        <v>1</v>
      </c>
      <c r="R241">
        <v>1</v>
      </c>
      <c r="U241">
        <v>2</v>
      </c>
      <c r="V241" s="3">
        <f t="shared" si="47"/>
        <v>0</v>
      </c>
      <c r="W241" s="3">
        <f t="shared" si="48"/>
        <v>0</v>
      </c>
      <c r="X241" s="3">
        <f t="shared" si="49"/>
        <v>0</v>
      </c>
      <c r="Y241" s="3">
        <f t="shared" si="50"/>
        <v>0</v>
      </c>
    </row>
    <row r="242" spans="1:25" hidden="1" x14ac:dyDescent="0.25">
      <c r="A242" s="1" t="str">
        <f t="shared" si="42"/>
        <v>Aug</v>
      </c>
      <c r="B242" s="8">
        <v>45872</v>
      </c>
      <c r="C242" t="s">
        <v>6</v>
      </c>
      <c r="D242" t="s">
        <v>38</v>
      </c>
      <c r="E242" t="s">
        <v>34</v>
      </c>
      <c r="F242" s="2">
        <f>DATEDIF(VLOOKUP(E242,Bio[],2,FALSE),B242,"Y")</f>
        <v>31</v>
      </c>
      <c r="G242" t="s">
        <v>26</v>
      </c>
      <c r="H242">
        <v>1</v>
      </c>
      <c r="I242">
        <f t="shared" si="43"/>
        <v>1</v>
      </c>
      <c r="K242">
        <f t="shared" si="44"/>
        <v>0</v>
      </c>
      <c r="V242" s="3">
        <f t="shared" si="47"/>
        <v>0</v>
      </c>
      <c r="W242" s="3">
        <f t="shared" si="48"/>
        <v>0</v>
      </c>
      <c r="X242" s="3">
        <f t="shared" si="49"/>
        <v>0</v>
      </c>
      <c r="Y242" s="3">
        <f t="shared" si="50"/>
        <v>0</v>
      </c>
    </row>
    <row r="243" spans="1:25" hidden="1" x14ac:dyDescent="0.25">
      <c r="A243" s="1" t="str">
        <f t="shared" si="42"/>
        <v>Aug</v>
      </c>
      <c r="B243" s="8">
        <v>45872</v>
      </c>
      <c r="C243" t="s">
        <v>6</v>
      </c>
      <c r="D243" t="s">
        <v>38</v>
      </c>
      <c r="E243" t="s">
        <v>40</v>
      </c>
      <c r="F243" s="2">
        <f>DATEDIF(VLOOKUP(E243,Bio[],2,FALSE),B243,"Y")</f>
        <v>29</v>
      </c>
      <c r="G243" t="s">
        <v>5</v>
      </c>
      <c r="H243">
        <v>2</v>
      </c>
      <c r="I243">
        <f t="shared" si="43"/>
        <v>2</v>
      </c>
      <c r="K243">
        <f t="shared" si="44"/>
        <v>0</v>
      </c>
      <c r="R243">
        <v>1</v>
      </c>
      <c r="U243">
        <v>1</v>
      </c>
      <c r="V243" s="3">
        <f t="shared" si="47"/>
        <v>0</v>
      </c>
      <c r="W243" s="3">
        <f t="shared" si="48"/>
        <v>0</v>
      </c>
      <c r="X243" s="3">
        <f t="shared" si="49"/>
        <v>0</v>
      </c>
      <c r="Y243" s="3">
        <f t="shared" si="50"/>
        <v>0</v>
      </c>
    </row>
    <row r="244" spans="1:25" hidden="1" x14ac:dyDescent="0.25">
      <c r="A244" s="1" t="str">
        <f t="shared" si="42"/>
        <v>Aug</v>
      </c>
      <c r="B244" s="8">
        <v>45872</v>
      </c>
      <c r="C244" t="s">
        <v>6</v>
      </c>
      <c r="D244" t="s">
        <v>38</v>
      </c>
      <c r="E244" t="s">
        <v>40</v>
      </c>
      <c r="F244" s="2">
        <f>DATEDIF(VLOOKUP(E244,Bio[],2,FALSE),B244,"Y")</f>
        <v>29</v>
      </c>
      <c r="G244" t="s">
        <v>26</v>
      </c>
      <c r="H244">
        <v>1</v>
      </c>
      <c r="I244">
        <f t="shared" si="43"/>
        <v>1</v>
      </c>
      <c r="K244">
        <f t="shared" si="44"/>
        <v>0</v>
      </c>
      <c r="V244" s="3">
        <f t="shared" si="47"/>
        <v>0</v>
      </c>
      <c r="W244" s="3">
        <f t="shared" si="48"/>
        <v>0</v>
      </c>
      <c r="X244" s="3">
        <f t="shared" si="49"/>
        <v>0</v>
      </c>
      <c r="Y244" s="3">
        <f t="shared" si="50"/>
        <v>0</v>
      </c>
    </row>
    <row r="245" spans="1:25" hidden="1" x14ac:dyDescent="0.25">
      <c r="A245" s="1" t="str">
        <f t="shared" si="42"/>
        <v>Aug</v>
      </c>
      <c r="B245" s="8">
        <v>45872</v>
      </c>
      <c r="C245" t="s">
        <v>6</v>
      </c>
      <c r="D245" t="s">
        <v>38</v>
      </c>
      <c r="E245" t="s">
        <v>31</v>
      </c>
      <c r="F245" s="2">
        <f>DATEDIF(VLOOKUP(E245,Bio[],2,FALSE),B245,"Y")</f>
        <v>27</v>
      </c>
      <c r="G245" t="s">
        <v>5</v>
      </c>
      <c r="H245">
        <v>2</v>
      </c>
      <c r="I245">
        <f t="shared" si="43"/>
        <v>2</v>
      </c>
      <c r="K245">
        <f t="shared" si="44"/>
        <v>0</v>
      </c>
      <c r="U245">
        <v>1</v>
      </c>
      <c r="V245" s="3">
        <f t="shared" si="47"/>
        <v>0</v>
      </c>
      <c r="W245" s="3">
        <f t="shared" si="48"/>
        <v>0</v>
      </c>
      <c r="X245" s="3">
        <f t="shared" si="49"/>
        <v>0</v>
      </c>
      <c r="Y245" s="3">
        <f t="shared" si="50"/>
        <v>0</v>
      </c>
    </row>
    <row r="246" spans="1:25" hidden="1" x14ac:dyDescent="0.25">
      <c r="A246" s="1" t="str">
        <f t="shared" si="42"/>
        <v>Aug</v>
      </c>
      <c r="B246" s="8">
        <v>45872</v>
      </c>
      <c r="C246" t="s">
        <v>6</v>
      </c>
      <c r="D246" t="s">
        <v>38</v>
      </c>
      <c r="E246" t="s">
        <v>31</v>
      </c>
      <c r="F246" s="2">
        <f>DATEDIF(VLOOKUP(E246,Bio[],2,FALSE),B246,"Y")</f>
        <v>27</v>
      </c>
      <c r="G246" t="s">
        <v>26</v>
      </c>
      <c r="H246">
        <v>1</v>
      </c>
      <c r="I246">
        <f t="shared" si="43"/>
        <v>1</v>
      </c>
      <c r="K246">
        <f t="shared" si="44"/>
        <v>0</v>
      </c>
      <c r="V246" s="3">
        <f t="shared" si="47"/>
        <v>0</v>
      </c>
      <c r="W246" s="3">
        <f t="shared" si="48"/>
        <v>0</v>
      </c>
      <c r="X246" s="3">
        <f t="shared" si="49"/>
        <v>0</v>
      </c>
      <c r="Y246" s="3">
        <f t="shared" si="50"/>
        <v>0</v>
      </c>
    </row>
    <row r="247" spans="1:25" hidden="1" x14ac:dyDescent="0.25">
      <c r="A247" s="1" t="str">
        <f t="shared" si="42"/>
        <v>Aug</v>
      </c>
      <c r="B247" s="8">
        <v>45871</v>
      </c>
      <c r="C247" t="s">
        <v>6</v>
      </c>
      <c r="D247" t="s">
        <v>38</v>
      </c>
      <c r="E247" t="s">
        <v>24</v>
      </c>
      <c r="F247" s="2">
        <f>DATEDIF(VLOOKUP(E247,Bio[],2,FALSE),B247,"Y")</f>
        <v>32</v>
      </c>
      <c r="G247" t="s">
        <v>26</v>
      </c>
      <c r="H247">
        <v>3</v>
      </c>
      <c r="I247">
        <f t="shared" si="43"/>
        <v>3</v>
      </c>
      <c r="K247">
        <f t="shared" si="44"/>
        <v>0</v>
      </c>
      <c r="R247">
        <v>1</v>
      </c>
      <c r="U247">
        <v>1</v>
      </c>
      <c r="V247" s="3">
        <f t="shared" si="47"/>
        <v>0</v>
      </c>
      <c r="W247" s="3">
        <f t="shared" si="48"/>
        <v>0</v>
      </c>
      <c r="X247" s="3">
        <f t="shared" si="49"/>
        <v>0</v>
      </c>
      <c r="Y247" s="3">
        <f t="shared" si="50"/>
        <v>0</v>
      </c>
    </row>
    <row r="248" spans="1:25" hidden="1" x14ac:dyDescent="0.25">
      <c r="A248" s="1" t="str">
        <f t="shared" si="42"/>
        <v>Aug</v>
      </c>
      <c r="B248" s="8">
        <v>45871</v>
      </c>
      <c r="C248" t="s">
        <v>6</v>
      </c>
      <c r="D248" t="s">
        <v>38</v>
      </c>
      <c r="E248" t="s">
        <v>24</v>
      </c>
      <c r="F248" s="2">
        <f>DATEDIF(VLOOKUP(E248,Bio[],2,FALSE),B248,"Y")</f>
        <v>32</v>
      </c>
      <c r="G248" t="s">
        <v>5</v>
      </c>
      <c r="H248">
        <v>1</v>
      </c>
      <c r="I248">
        <f t="shared" si="43"/>
        <v>1</v>
      </c>
      <c r="K248">
        <f t="shared" si="44"/>
        <v>0</v>
      </c>
      <c r="R248">
        <v>1</v>
      </c>
      <c r="V248" s="3">
        <f t="shared" si="47"/>
        <v>0</v>
      </c>
      <c r="W248" s="3">
        <f t="shared" si="48"/>
        <v>0</v>
      </c>
      <c r="X248" s="3">
        <f t="shared" si="49"/>
        <v>0</v>
      </c>
      <c r="Y248" s="3">
        <f t="shared" si="50"/>
        <v>0</v>
      </c>
    </row>
    <row r="249" spans="1:25" hidden="1" x14ac:dyDescent="0.25">
      <c r="A249" s="1" t="str">
        <f t="shared" si="42"/>
        <v>Aug</v>
      </c>
      <c r="B249" s="8">
        <v>45871</v>
      </c>
      <c r="C249" t="s">
        <v>6</v>
      </c>
      <c r="D249" t="s">
        <v>38</v>
      </c>
      <c r="E249" t="s">
        <v>37</v>
      </c>
      <c r="F249" s="2">
        <f>DATEDIF(VLOOKUP(E249,Bio[],2,FALSE),B249,"Y")</f>
        <v>32</v>
      </c>
      <c r="G249" t="s">
        <v>26</v>
      </c>
      <c r="H249">
        <v>3</v>
      </c>
      <c r="I249">
        <f t="shared" si="43"/>
        <v>3</v>
      </c>
      <c r="K249">
        <f t="shared" si="44"/>
        <v>0</v>
      </c>
      <c r="R249">
        <v>2</v>
      </c>
      <c r="U249">
        <v>1</v>
      </c>
      <c r="V249" s="3">
        <f t="shared" si="47"/>
        <v>0</v>
      </c>
      <c r="W249" s="3">
        <f t="shared" si="48"/>
        <v>0</v>
      </c>
      <c r="X249" s="3">
        <f t="shared" si="49"/>
        <v>0</v>
      </c>
      <c r="Y249" s="3">
        <f t="shared" si="50"/>
        <v>0</v>
      </c>
    </row>
    <row r="250" spans="1:25" hidden="1" x14ac:dyDescent="0.25">
      <c r="A250" s="1" t="str">
        <f t="shared" si="42"/>
        <v>Aug</v>
      </c>
      <c r="B250" s="8">
        <v>45871</v>
      </c>
      <c r="C250" t="s">
        <v>6</v>
      </c>
      <c r="D250" t="s">
        <v>38</v>
      </c>
      <c r="E250" t="s">
        <v>37</v>
      </c>
      <c r="F250" s="2">
        <f>DATEDIF(VLOOKUP(E250,Bio[],2,FALSE),B250,"Y")</f>
        <v>32</v>
      </c>
      <c r="G250" t="s">
        <v>5</v>
      </c>
      <c r="H250">
        <v>1</v>
      </c>
      <c r="I250">
        <f t="shared" si="43"/>
        <v>1</v>
      </c>
      <c r="K250">
        <f t="shared" si="44"/>
        <v>0</v>
      </c>
      <c r="R250">
        <v>1</v>
      </c>
      <c r="V250" s="3">
        <f t="shared" si="47"/>
        <v>0</v>
      </c>
      <c r="W250" s="3">
        <f t="shared" si="48"/>
        <v>0</v>
      </c>
      <c r="X250" s="3">
        <f t="shared" si="49"/>
        <v>0</v>
      </c>
      <c r="Y250" s="3">
        <f t="shared" si="50"/>
        <v>0</v>
      </c>
    </row>
    <row r="251" spans="1:25" hidden="1" x14ac:dyDescent="0.25">
      <c r="A251" s="1" t="str">
        <f t="shared" si="42"/>
        <v>Aug</v>
      </c>
      <c r="B251" s="8">
        <v>45871</v>
      </c>
      <c r="C251" t="s">
        <v>6</v>
      </c>
      <c r="D251" t="s">
        <v>38</v>
      </c>
      <c r="E251" t="s">
        <v>29</v>
      </c>
      <c r="F251" s="2">
        <f>DATEDIF(VLOOKUP(E251,Bio[],2,FALSE),B251,"Y")</f>
        <v>32</v>
      </c>
      <c r="G251" t="s">
        <v>26</v>
      </c>
      <c r="H251">
        <v>3</v>
      </c>
      <c r="I251">
        <f t="shared" si="43"/>
        <v>3</v>
      </c>
      <c r="J251">
        <v>1</v>
      </c>
      <c r="K251">
        <f t="shared" si="44"/>
        <v>2</v>
      </c>
      <c r="L251">
        <v>2</v>
      </c>
      <c r="V251" s="3">
        <f t="shared" ref="V251:V268" si="51">IF(ISBLANK(I251),"",K251/I251)</f>
        <v>0.66666666666666663</v>
      </c>
      <c r="W251" s="3">
        <f t="shared" ref="W251:W268" si="52">IF(ISBLANK(I251),"",(K251+Q251+S251)/(I251+Q251+S251+T251))</f>
        <v>0.66666666666666663</v>
      </c>
      <c r="X251" s="3">
        <f t="shared" ref="X251:X268" si="53">IF(ISBLANK(I251),"",(L251+(M251*2)+(N251*3)+(O251*4))/I251)</f>
        <v>0.66666666666666663</v>
      </c>
      <c r="Y251" s="3">
        <f t="shared" si="50"/>
        <v>1.3333333333333333</v>
      </c>
    </row>
    <row r="252" spans="1:25" hidden="1" x14ac:dyDescent="0.25">
      <c r="A252" s="1" t="str">
        <f t="shared" ref="A252:A314" si="54">TEXT(B252,"mmm")</f>
        <v>Aug</v>
      </c>
      <c r="B252" s="8">
        <v>45871</v>
      </c>
      <c r="C252" t="s">
        <v>6</v>
      </c>
      <c r="D252" t="s">
        <v>38</v>
      </c>
      <c r="E252" t="s">
        <v>29</v>
      </c>
      <c r="F252" s="2">
        <f>DATEDIF(VLOOKUP(E252,Bio[],2,FALSE),B252,"Y")</f>
        <v>32</v>
      </c>
      <c r="G252" t="s">
        <v>5</v>
      </c>
      <c r="H252">
        <v>1</v>
      </c>
      <c r="I252">
        <f t="shared" ref="I252:I314" si="55">H252-Q252-S252-T252</f>
        <v>1</v>
      </c>
      <c r="J252">
        <v>1</v>
      </c>
      <c r="K252">
        <f t="shared" ref="K252:K314" si="56">SUM(L252:O252)</f>
        <v>1</v>
      </c>
      <c r="O252">
        <v>1</v>
      </c>
      <c r="P252">
        <v>2</v>
      </c>
      <c r="V252" s="3">
        <f t="shared" si="51"/>
        <v>1</v>
      </c>
      <c r="W252" s="3">
        <f t="shared" si="52"/>
        <v>1</v>
      </c>
      <c r="X252" s="3">
        <f t="shared" si="53"/>
        <v>4</v>
      </c>
      <c r="Y252" s="3">
        <f t="shared" si="50"/>
        <v>5</v>
      </c>
    </row>
    <row r="253" spans="1:25" hidden="1" x14ac:dyDescent="0.25">
      <c r="A253" s="1" t="str">
        <f t="shared" si="54"/>
        <v>Aug</v>
      </c>
      <c r="B253" s="8">
        <v>45871</v>
      </c>
      <c r="C253" t="s">
        <v>6</v>
      </c>
      <c r="D253" t="s">
        <v>38</v>
      </c>
      <c r="E253" t="s">
        <v>36</v>
      </c>
      <c r="F253" s="2">
        <f>DATEDIF(VLOOKUP(E253,Bio[],2,FALSE),B253,"Y")</f>
        <v>34</v>
      </c>
      <c r="G253" t="s">
        <v>26</v>
      </c>
      <c r="H253">
        <v>3</v>
      </c>
      <c r="I253">
        <f t="shared" si="55"/>
        <v>3</v>
      </c>
      <c r="J253">
        <v>1</v>
      </c>
      <c r="K253">
        <f t="shared" si="56"/>
        <v>1</v>
      </c>
      <c r="M253">
        <v>1</v>
      </c>
      <c r="P253">
        <v>1</v>
      </c>
      <c r="R253">
        <v>1</v>
      </c>
      <c r="V253" s="3">
        <f t="shared" si="51"/>
        <v>0.33333333333333331</v>
      </c>
      <c r="W253" s="3">
        <f t="shared" si="52"/>
        <v>0.33333333333333331</v>
      </c>
      <c r="X253" s="3">
        <f t="shared" si="53"/>
        <v>0.66666666666666663</v>
      </c>
      <c r="Y253" s="3">
        <f t="shared" si="50"/>
        <v>1</v>
      </c>
    </row>
    <row r="254" spans="1:25" hidden="1" x14ac:dyDescent="0.25">
      <c r="A254" s="1" t="str">
        <f t="shared" si="54"/>
        <v>Aug</v>
      </c>
      <c r="B254" s="8">
        <v>45871</v>
      </c>
      <c r="C254" t="s">
        <v>6</v>
      </c>
      <c r="D254" t="s">
        <v>38</v>
      </c>
      <c r="E254" t="s">
        <v>36</v>
      </c>
      <c r="F254" s="2">
        <f>DATEDIF(VLOOKUP(E254,Bio[],2,FALSE),B254,"Y")</f>
        <v>34</v>
      </c>
      <c r="G254" t="s">
        <v>5</v>
      </c>
      <c r="H254">
        <v>1</v>
      </c>
      <c r="I254">
        <f t="shared" si="55"/>
        <v>1</v>
      </c>
      <c r="K254">
        <f t="shared" si="56"/>
        <v>1</v>
      </c>
      <c r="L254">
        <v>1</v>
      </c>
      <c r="V254" s="3">
        <f t="shared" si="51"/>
        <v>1</v>
      </c>
      <c r="W254" s="3">
        <f t="shared" si="52"/>
        <v>1</v>
      </c>
      <c r="X254" s="3">
        <f t="shared" si="53"/>
        <v>1</v>
      </c>
      <c r="Y254" s="3">
        <f t="shared" si="50"/>
        <v>2</v>
      </c>
    </row>
    <row r="255" spans="1:25" hidden="1" x14ac:dyDescent="0.25">
      <c r="A255" s="1" t="str">
        <f t="shared" si="54"/>
        <v>Aug</v>
      </c>
      <c r="B255" s="8">
        <v>45871</v>
      </c>
      <c r="C255" t="s">
        <v>6</v>
      </c>
      <c r="D255" t="s">
        <v>38</v>
      </c>
      <c r="E255" t="s">
        <v>35</v>
      </c>
      <c r="F255" s="2">
        <f>DATEDIF(VLOOKUP(E255,Bio[],2,FALSE),B255,"Y")</f>
        <v>33</v>
      </c>
      <c r="G255" t="s">
        <v>26</v>
      </c>
      <c r="H255">
        <v>3</v>
      </c>
      <c r="I255">
        <f t="shared" si="55"/>
        <v>3</v>
      </c>
      <c r="J255">
        <v>1</v>
      </c>
      <c r="K255">
        <f t="shared" si="56"/>
        <v>1</v>
      </c>
      <c r="O255">
        <v>1</v>
      </c>
      <c r="P255">
        <v>2</v>
      </c>
      <c r="R255">
        <v>1</v>
      </c>
      <c r="U255">
        <v>1</v>
      </c>
      <c r="V255" s="3">
        <f t="shared" si="51"/>
        <v>0.33333333333333331</v>
      </c>
      <c r="W255" s="3">
        <f t="shared" si="52"/>
        <v>0.33333333333333331</v>
      </c>
      <c r="X255" s="3">
        <f t="shared" si="53"/>
        <v>1.3333333333333333</v>
      </c>
      <c r="Y255" s="3">
        <f t="shared" si="50"/>
        <v>1.6666666666666665</v>
      </c>
    </row>
    <row r="256" spans="1:25" hidden="1" x14ac:dyDescent="0.25">
      <c r="A256" s="1" t="str">
        <f t="shared" si="54"/>
        <v>Aug</v>
      </c>
      <c r="B256" s="8">
        <v>45871</v>
      </c>
      <c r="C256" t="s">
        <v>6</v>
      </c>
      <c r="D256" t="s">
        <v>38</v>
      </c>
      <c r="E256" t="s">
        <v>35</v>
      </c>
      <c r="F256" s="2">
        <f>DATEDIF(VLOOKUP(E256,Bio[],2,FALSE),B256,"Y")</f>
        <v>33</v>
      </c>
      <c r="G256" t="s">
        <v>5</v>
      </c>
      <c r="H256">
        <v>1</v>
      </c>
      <c r="I256">
        <f t="shared" si="55"/>
        <v>1</v>
      </c>
      <c r="K256">
        <f t="shared" si="56"/>
        <v>0</v>
      </c>
      <c r="V256" s="3">
        <f t="shared" si="51"/>
        <v>0</v>
      </c>
      <c r="W256" s="3">
        <f t="shared" si="52"/>
        <v>0</v>
      </c>
      <c r="X256" s="3">
        <f t="shared" si="53"/>
        <v>0</v>
      </c>
      <c r="Y256" s="3">
        <f t="shared" si="50"/>
        <v>0</v>
      </c>
    </row>
    <row r="257" spans="1:25" hidden="1" x14ac:dyDescent="0.25">
      <c r="A257" s="1" t="str">
        <f t="shared" si="54"/>
        <v>Aug</v>
      </c>
      <c r="B257" s="8">
        <v>45871</v>
      </c>
      <c r="C257" t="s">
        <v>6</v>
      </c>
      <c r="D257" t="s">
        <v>38</v>
      </c>
      <c r="E257" t="s">
        <v>34</v>
      </c>
      <c r="F257" s="2">
        <f>DATEDIF(VLOOKUP(E257,Bio[],2,FALSE),B257,"Y")</f>
        <v>31</v>
      </c>
      <c r="G257" t="s">
        <v>26</v>
      </c>
      <c r="H257">
        <v>3</v>
      </c>
      <c r="I257">
        <f t="shared" si="55"/>
        <v>3</v>
      </c>
      <c r="K257">
        <f t="shared" si="56"/>
        <v>0</v>
      </c>
      <c r="R257">
        <v>2</v>
      </c>
      <c r="V257" s="3">
        <f t="shared" si="51"/>
        <v>0</v>
      </c>
      <c r="W257" s="3">
        <f t="shared" si="52"/>
        <v>0</v>
      </c>
      <c r="X257" s="3">
        <f t="shared" si="53"/>
        <v>0</v>
      </c>
      <c r="Y257" s="3">
        <f t="shared" si="50"/>
        <v>0</v>
      </c>
    </row>
    <row r="258" spans="1:25" hidden="1" x14ac:dyDescent="0.25">
      <c r="A258" s="1" t="str">
        <f t="shared" si="54"/>
        <v>Aug</v>
      </c>
      <c r="B258" s="8">
        <v>45871</v>
      </c>
      <c r="C258" t="s">
        <v>6</v>
      </c>
      <c r="D258" t="s">
        <v>38</v>
      </c>
      <c r="E258" t="s">
        <v>34</v>
      </c>
      <c r="F258" s="2">
        <f>DATEDIF(VLOOKUP(E258,Bio[],2,FALSE),B258,"Y")</f>
        <v>31</v>
      </c>
      <c r="G258" t="s">
        <v>5</v>
      </c>
      <c r="H258">
        <v>1</v>
      </c>
      <c r="I258">
        <f t="shared" si="55"/>
        <v>1</v>
      </c>
      <c r="K258">
        <f t="shared" si="56"/>
        <v>0</v>
      </c>
      <c r="V258" s="3">
        <f t="shared" si="51"/>
        <v>0</v>
      </c>
      <c r="W258" s="3">
        <f t="shared" si="52"/>
        <v>0</v>
      </c>
      <c r="X258" s="3">
        <f t="shared" si="53"/>
        <v>0</v>
      </c>
      <c r="Y258" s="3">
        <f t="shared" si="50"/>
        <v>0</v>
      </c>
    </row>
    <row r="259" spans="1:25" hidden="1" x14ac:dyDescent="0.25">
      <c r="A259" s="1" t="str">
        <f t="shared" si="54"/>
        <v>Aug</v>
      </c>
      <c r="B259" s="8">
        <v>45871</v>
      </c>
      <c r="C259" t="s">
        <v>6</v>
      </c>
      <c r="D259" t="s">
        <v>38</v>
      </c>
      <c r="E259" t="s">
        <v>32</v>
      </c>
      <c r="F259" s="2">
        <f>DATEDIF(VLOOKUP(E259,Bio[],2,FALSE),B259,"Y")</f>
        <v>25</v>
      </c>
      <c r="G259" t="s">
        <v>26</v>
      </c>
      <c r="H259">
        <v>3</v>
      </c>
      <c r="I259">
        <f t="shared" si="55"/>
        <v>3</v>
      </c>
      <c r="K259">
        <f t="shared" si="56"/>
        <v>0</v>
      </c>
      <c r="R259">
        <v>2</v>
      </c>
      <c r="V259" s="3">
        <f t="shared" si="51"/>
        <v>0</v>
      </c>
      <c r="W259" s="3">
        <f t="shared" si="52"/>
        <v>0</v>
      </c>
      <c r="X259" s="3">
        <f t="shared" si="53"/>
        <v>0</v>
      </c>
      <c r="Y259" s="3">
        <f t="shared" si="50"/>
        <v>0</v>
      </c>
    </row>
    <row r="260" spans="1:25" hidden="1" x14ac:dyDescent="0.25">
      <c r="A260" s="1" t="str">
        <f t="shared" si="54"/>
        <v>Aug</v>
      </c>
      <c r="B260" s="8">
        <v>45871</v>
      </c>
      <c r="C260" t="s">
        <v>6</v>
      </c>
      <c r="D260" t="s">
        <v>38</v>
      </c>
      <c r="E260" t="s">
        <v>32</v>
      </c>
      <c r="F260" s="2">
        <f>DATEDIF(VLOOKUP(E260,Bio[],2,FALSE),B260,"Y")</f>
        <v>25</v>
      </c>
      <c r="G260" t="s">
        <v>5</v>
      </c>
      <c r="H260">
        <v>1</v>
      </c>
      <c r="I260">
        <f t="shared" si="55"/>
        <v>1</v>
      </c>
      <c r="K260">
        <f t="shared" si="56"/>
        <v>0</v>
      </c>
      <c r="R260">
        <v>1</v>
      </c>
      <c r="V260" s="3">
        <f t="shared" si="51"/>
        <v>0</v>
      </c>
      <c r="W260" s="3">
        <f t="shared" si="52"/>
        <v>0</v>
      </c>
      <c r="X260" s="3">
        <f t="shared" si="53"/>
        <v>0</v>
      </c>
      <c r="Y260" s="3">
        <f t="shared" si="50"/>
        <v>0</v>
      </c>
    </row>
    <row r="261" spans="1:25" hidden="1" x14ac:dyDescent="0.25">
      <c r="A261" s="1" t="str">
        <f t="shared" si="54"/>
        <v>Aug</v>
      </c>
      <c r="B261" s="8">
        <v>45871</v>
      </c>
      <c r="C261" t="s">
        <v>6</v>
      </c>
      <c r="D261" t="s">
        <v>38</v>
      </c>
      <c r="E261" t="s">
        <v>40</v>
      </c>
      <c r="F261" s="2">
        <f>DATEDIF(VLOOKUP(E261,Bio[],2,FALSE),B261,"Y")</f>
        <v>29</v>
      </c>
      <c r="G261" t="s">
        <v>26</v>
      </c>
      <c r="H261">
        <v>3</v>
      </c>
      <c r="I261">
        <f t="shared" si="55"/>
        <v>3</v>
      </c>
      <c r="K261">
        <f t="shared" si="56"/>
        <v>0</v>
      </c>
      <c r="R261">
        <v>1</v>
      </c>
      <c r="V261" s="3">
        <f t="shared" si="51"/>
        <v>0</v>
      </c>
      <c r="W261" s="3">
        <f t="shared" si="52"/>
        <v>0</v>
      </c>
      <c r="X261" s="3">
        <f t="shared" si="53"/>
        <v>0</v>
      </c>
      <c r="Y261" s="3">
        <f t="shared" si="50"/>
        <v>0</v>
      </c>
    </row>
    <row r="262" spans="1:25" hidden="1" x14ac:dyDescent="0.25">
      <c r="A262" s="1" t="str">
        <f t="shared" si="54"/>
        <v>Aug</v>
      </c>
      <c r="B262" s="8">
        <v>45871</v>
      </c>
      <c r="C262" t="s">
        <v>6</v>
      </c>
      <c r="D262" t="s">
        <v>38</v>
      </c>
      <c r="E262" t="s">
        <v>31</v>
      </c>
      <c r="F262" s="2">
        <f>DATEDIF(VLOOKUP(E262,Bio[],2,FALSE),B262,"Y")</f>
        <v>27</v>
      </c>
      <c r="G262" t="s">
        <v>5</v>
      </c>
      <c r="H262">
        <v>1</v>
      </c>
      <c r="I262">
        <f t="shared" si="55"/>
        <v>1</v>
      </c>
      <c r="K262">
        <f t="shared" si="56"/>
        <v>0</v>
      </c>
      <c r="V262" s="3">
        <f t="shared" si="51"/>
        <v>0</v>
      </c>
      <c r="W262" s="3">
        <f t="shared" si="52"/>
        <v>0</v>
      </c>
      <c r="X262" s="3">
        <f t="shared" si="53"/>
        <v>0</v>
      </c>
      <c r="Y262" s="3">
        <f t="shared" si="50"/>
        <v>0</v>
      </c>
    </row>
    <row r="263" spans="1:25" hidden="1" x14ac:dyDescent="0.25">
      <c r="A263" s="1" t="str">
        <f t="shared" si="54"/>
        <v>Aug</v>
      </c>
      <c r="B263" s="8">
        <v>45871</v>
      </c>
      <c r="C263" t="s">
        <v>6</v>
      </c>
      <c r="D263" t="s">
        <v>38</v>
      </c>
      <c r="E263" t="s">
        <v>42</v>
      </c>
      <c r="F263" s="2">
        <f>DATEDIF(VLOOKUP(E263,Bio[],2,FALSE),B263,"Y")</f>
        <v>30</v>
      </c>
      <c r="G263" t="s">
        <v>26</v>
      </c>
      <c r="H263">
        <v>2</v>
      </c>
      <c r="I263">
        <f t="shared" si="55"/>
        <v>2</v>
      </c>
      <c r="K263">
        <f t="shared" si="56"/>
        <v>1</v>
      </c>
      <c r="M263">
        <v>1</v>
      </c>
      <c r="V263" s="3">
        <f t="shared" si="51"/>
        <v>0.5</v>
      </c>
      <c r="W263" s="3">
        <f t="shared" si="52"/>
        <v>0.5</v>
      </c>
      <c r="X263" s="3">
        <f t="shared" si="53"/>
        <v>1</v>
      </c>
      <c r="Y263" s="3">
        <f t="shared" si="50"/>
        <v>1.5</v>
      </c>
    </row>
    <row r="264" spans="1:25" hidden="1" x14ac:dyDescent="0.25">
      <c r="A264" s="1" t="str">
        <f t="shared" si="54"/>
        <v>Aug</v>
      </c>
      <c r="B264" s="8">
        <v>45871</v>
      </c>
      <c r="C264" t="s">
        <v>6</v>
      </c>
      <c r="D264" t="s">
        <v>38</v>
      </c>
      <c r="E264" t="s">
        <v>25</v>
      </c>
      <c r="F264" s="2">
        <f>DATEDIF(VLOOKUP(E264,Bio[],2,FALSE),B264,"Y")</f>
        <v>27</v>
      </c>
      <c r="G264" t="s">
        <v>5</v>
      </c>
      <c r="H264">
        <v>1</v>
      </c>
      <c r="I264">
        <f t="shared" si="55"/>
        <v>1</v>
      </c>
      <c r="J264">
        <v>1</v>
      </c>
      <c r="K264">
        <f t="shared" si="56"/>
        <v>1</v>
      </c>
      <c r="L264">
        <v>1</v>
      </c>
      <c r="V264" s="3">
        <f t="shared" si="51"/>
        <v>1</v>
      </c>
      <c r="W264" s="3">
        <f t="shared" si="52"/>
        <v>1</v>
      </c>
      <c r="X264" s="3">
        <f t="shared" si="53"/>
        <v>1</v>
      </c>
      <c r="Y264" s="3">
        <f t="shared" si="50"/>
        <v>2</v>
      </c>
    </row>
    <row r="265" spans="1:25" hidden="1" x14ac:dyDescent="0.25">
      <c r="A265" s="1" t="str">
        <f t="shared" si="54"/>
        <v>Aug</v>
      </c>
      <c r="B265" s="8">
        <v>45870</v>
      </c>
      <c r="C265" t="s">
        <v>6</v>
      </c>
      <c r="D265" t="s">
        <v>38</v>
      </c>
      <c r="E265" t="s">
        <v>24</v>
      </c>
      <c r="F265" s="2">
        <f>DATEDIF(VLOOKUP(E265,Bio[],2,FALSE),B265,"Y")</f>
        <v>32</v>
      </c>
      <c r="G265" t="s">
        <v>5</v>
      </c>
      <c r="H265">
        <v>4</v>
      </c>
      <c r="I265">
        <f t="shared" si="55"/>
        <v>4</v>
      </c>
      <c r="K265">
        <f t="shared" si="56"/>
        <v>1</v>
      </c>
      <c r="L265">
        <v>1</v>
      </c>
      <c r="P265">
        <v>1</v>
      </c>
      <c r="U265">
        <v>1</v>
      </c>
      <c r="V265" s="3">
        <f t="shared" si="51"/>
        <v>0.25</v>
      </c>
      <c r="W265" s="3">
        <f t="shared" si="52"/>
        <v>0.25</v>
      </c>
      <c r="X265" s="3">
        <f t="shared" si="53"/>
        <v>0.25</v>
      </c>
      <c r="Y265" s="3">
        <f t="shared" si="50"/>
        <v>0.5</v>
      </c>
    </row>
    <row r="266" spans="1:25" hidden="1" x14ac:dyDescent="0.25">
      <c r="A266" s="1" t="str">
        <f t="shared" si="54"/>
        <v>Aug</v>
      </c>
      <c r="B266" s="8">
        <v>45870</v>
      </c>
      <c r="C266" t="s">
        <v>6</v>
      </c>
      <c r="D266" t="s">
        <v>38</v>
      </c>
      <c r="E266" t="s">
        <v>24</v>
      </c>
      <c r="F266" s="2">
        <f>DATEDIF(VLOOKUP(E266,Bio[],2,FALSE),B266,"Y")</f>
        <v>32</v>
      </c>
      <c r="G266" t="s">
        <v>26</v>
      </c>
      <c r="H266">
        <v>1</v>
      </c>
      <c r="I266">
        <f t="shared" si="55"/>
        <v>1</v>
      </c>
      <c r="K266">
        <f t="shared" si="56"/>
        <v>0</v>
      </c>
      <c r="R266">
        <v>1</v>
      </c>
      <c r="U266">
        <v>2</v>
      </c>
      <c r="V266" s="3">
        <f t="shared" si="51"/>
        <v>0</v>
      </c>
      <c r="W266" s="3">
        <f t="shared" si="52"/>
        <v>0</v>
      </c>
      <c r="X266" s="3">
        <f t="shared" si="53"/>
        <v>0</v>
      </c>
      <c r="Y266" s="3">
        <f t="shared" si="50"/>
        <v>0</v>
      </c>
    </row>
    <row r="267" spans="1:25" hidden="1" x14ac:dyDescent="0.25">
      <c r="A267" s="1" t="str">
        <f t="shared" si="54"/>
        <v>Aug</v>
      </c>
      <c r="B267" s="8">
        <v>45870</v>
      </c>
      <c r="C267" t="s">
        <v>6</v>
      </c>
      <c r="D267" t="s">
        <v>38</v>
      </c>
      <c r="E267" t="s">
        <v>37</v>
      </c>
      <c r="F267" s="2">
        <f>DATEDIF(VLOOKUP(E267,Bio[],2,FALSE),B267,"Y")</f>
        <v>32</v>
      </c>
      <c r="G267" t="s">
        <v>5</v>
      </c>
      <c r="H267">
        <v>4</v>
      </c>
      <c r="I267">
        <f t="shared" si="55"/>
        <v>4</v>
      </c>
      <c r="K267">
        <f t="shared" si="56"/>
        <v>1</v>
      </c>
      <c r="L267">
        <v>1</v>
      </c>
      <c r="P267">
        <v>1</v>
      </c>
      <c r="R267">
        <v>2</v>
      </c>
      <c r="U267">
        <v>1</v>
      </c>
      <c r="V267" s="3">
        <f t="shared" si="51"/>
        <v>0.25</v>
      </c>
      <c r="W267" s="3">
        <f t="shared" si="52"/>
        <v>0.25</v>
      </c>
      <c r="X267" s="3">
        <f t="shared" si="53"/>
        <v>0.25</v>
      </c>
      <c r="Y267" s="3">
        <f t="shared" si="50"/>
        <v>0.5</v>
      </c>
    </row>
    <row r="268" spans="1:25" hidden="1" x14ac:dyDescent="0.25">
      <c r="A268" s="1" t="str">
        <f t="shared" si="54"/>
        <v>Aug</v>
      </c>
      <c r="B268" s="8">
        <v>45870</v>
      </c>
      <c r="C268" t="s">
        <v>6</v>
      </c>
      <c r="D268" t="s">
        <v>38</v>
      </c>
      <c r="E268" t="s">
        <v>29</v>
      </c>
      <c r="F268" s="2">
        <f>DATEDIF(VLOOKUP(E268,Bio[],2,FALSE),B268,"Y")</f>
        <v>32</v>
      </c>
      <c r="G268" t="s">
        <v>5</v>
      </c>
      <c r="H268">
        <v>4</v>
      </c>
      <c r="I268">
        <f t="shared" si="55"/>
        <v>3</v>
      </c>
      <c r="K268">
        <f t="shared" si="56"/>
        <v>0</v>
      </c>
      <c r="Q268">
        <v>1</v>
      </c>
      <c r="R268">
        <v>2</v>
      </c>
      <c r="U268">
        <v>2</v>
      </c>
      <c r="V268" s="3">
        <f t="shared" si="51"/>
        <v>0</v>
      </c>
      <c r="W268" s="3">
        <f t="shared" si="52"/>
        <v>0.25</v>
      </c>
      <c r="X268" s="3">
        <f t="shared" si="53"/>
        <v>0</v>
      </c>
      <c r="Y268" s="3">
        <f t="shared" si="50"/>
        <v>0.25</v>
      </c>
    </row>
    <row r="269" spans="1:25" hidden="1" x14ac:dyDescent="0.25">
      <c r="A269" s="1" t="str">
        <f t="shared" si="54"/>
        <v>Aug</v>
      </c>
      <c r="B269" s="8">
        <v>45870</v>
      </c>
      <c r="C269" t="s">
        <v>6</v>
      </c>
      <c r="D269" t="s">
        <v>38</v>
      </c>
      <c r="E269" t="s">
        <v>36</v>
      </c>
      <c r="F269" s="2">
        <f>DATEDIF(VLOOKUP(E269,Bio[],2,FALSE),B269,"Y")</f>
        <v>34</v>
      </c>
      <c r="G269" t="s">
        <v>5</v>
      </c>
      <c r="H269">
        <v>4</v>
      </c>
      <c r="I269">
        <f t="shared" si="55"/>
        <v>4</v>
      </c>
      <c r="K269">
        <f t="shared" si="56"/>
        <v>0</v>
      </c>
      <c r="R269">
        <v>1</v>
      </c>
      <c r="V269" s="3">
        <f t="shared" ref="V269:V274" si="57">IF(ISBLANK(I269),"",K269/I269)</f>
        <v>0</v>
      </c>
      <c r="W269" s="3">
        <f t="shared" ref="W269:W300" si="58">IF(ISBLANK(I269),"",(K269+Q269+S269)/(I269+Q269+S269+T269))</f>
        <v>0</v>
      </c>
      <c r="X269" s="3">
        <f t="shared" ref="X269:X274" si="59">IF(ISBLANK(I269),"",(L269+(M269*2)+(N269*3)+(O269*4))/I269)</f>
        <v>0</v>
      </c>
      <c r="Y269" s="3">
        <f t="shared" si="50"/>
        <v>0</v>
      </c>
    </row>
    <row r="270" spans="1:25" hidden="1" x14ac:dyDescent="0.25">
      <c r="A270" s="1" t="str">
        <f t="shared" si="54"/>
        <v>Aug</v>
      </c>
      <c r="B270" s="8">
        <v>45870</v>
      </c>
      <c r="C270" t="s">
        <v>6</v>
      </c>
      <c r="D270" t="s">
        <v>38</v>
      </c>
      <c r="E270" t="s">
        <v>35</v>
      </c>
      <c r="F270" s="2">
        <f>DATEDIF(VLOOKUP(E270,Bio[],2,FALSE),B270,"Y")</f>
        <v>33</v>
      </c>
      <c r="G270" t="s">
        <v>5</v>
      </c>
      <c r="H270">
        <v>4</v>
      </c>
      <c r="I270">
        <f t="shared" si="55"/>
        <v>4</v>
      </c>
      <c r="J270">
        <v>1</v>
      </c>
      <c r="K270">
        <f t="shared" si="56"/>
        <v>2</v>
      </c>
      <c r="L270">
        <v>2</v>
      </c>
      <c r="R270">
        <v>2</v>
      </c>
      <c r="V270" s="3">
        <f t="shared" si="57"/>
        <v>0.5</v>
      </c>
      <c r="W270" s="3">
        <f t="shared" si="58"/>
        <v>0.5</v>
      </c>
      <c r="X270" s="3">
        <f t="shared" si="59"/>
        <v>0.5</v>
      </c>
      <c r="Y270" s="3">
        <f t="shared" si="50"/>
        <v>1</v>
      </c>
    </row>
    <row r="271" spans="1:25" hidden="1" x14ac:dyDescent="0.25">
      <c r="A271" s="1" t="str">
        <f t="shared" si="54"/>
        <v>Aug</v>
      </c>
      <c r="B271" s="8">
        <v>45870</v>
      </c>
      <c r="C271" t="s">
        <v>6</v>
      </c>
      <c r="D271" t="s">
        <v>38</v>
      </c>
      <c r="E271" t="s">
        <v>25</v>
      </c>
      <c r="F271" s="2">
        <f>DATEDIF(VLOOKUP(E271,Bio[],2,FALSE),B271,"Y")</f>
        <v>27</v>
      </c>
      <c r="G271" t="s">
        <v>5</v>
      </c>
      <c r="H271">
        <v>2</v>
      </c>
      <c r="I271">
        <f t="shared" si="55"/>
        <v>2</v>
      </c>
      <c r="K271">
        <f t="shared" si="56"/>
        <v>0</v>
      </c>
      <c r="R271">
        <v>1</v>
      </c>
      <c r="V271" s="3">
        <f t="shared" si="57"/>
        <v>0</v>
      </c>
      <c r="W271" s="3">
        <f t="shared" si="58"/>
        <v>0</v>
      </c>
      <c r="X271" s="3">
        <f t="shared" si="59"/>
        <v>0</v>
      </c>
      <c r="Y271" s="3">
        <f t="shared" si="50"/>
        <v>0</v>
      </c>
    </row>
    <row r="272" spans="1:25" hidden="1" x14ac:dyDescent="0.25">
      <c r="A272" s="1" t="str">
        <f t="shared" si="54"/>
        <v>Aug</v>
      </c>
      <c r="B272" s="8">
        <v>45870</v>
      </c>
      <c r="C272" t="s">
        <v>6</v>
      </c>
      <c r="D272" t="s">
        <v>38</v>
      </c>
      <c r="E272" t="s">
        <v>32</v>
      </c>
      <c r="F272" s="2">
        <f>DATEDIF(VLOOKUP(E272,Bio[],2,FALSE),B272,"Y")</f>
        <v>25</v>
      </c>
      <c r="G272" t="s">
        <v>26</v>
      </c>
      <c r="H272">
        <v>1</v>
      </c>
      <c r="I272">
        <f t="shared" si="55"/>
        <v>1</v>
      </c>
      <c r="K272">
        <f t="shared" si="56"/>
        <v>1</v>
      </c>
      <c r="L272">
        <v>1</v>
      </c>
      <c r="V272" s="3">
        <f t="shared" si="57"/>
        <v>1</v>
      </c>
      <c r="W272" s="3">
        <f t="shared" si="58"/>
        <v>1</v>
      </c>
      <c r="X272" s="3">
        <f t="shared" si="59"/>
        <v>1</v>
      </c>
      <c r="Y272" s="3">
        <f t="shared" si="50"/>
        <v>2</v>
      </c>
    </row>
    <row r="273" spans="1:25" hidden="1" x14ac:dyDescent="0.25">
      <c r="A273" s="1" t="str">
        <f t="shared" si="54"/>
        <v>Aug</v>
      </c>
      <c r="B273" s="8">
        <v>45870</v>
      </c>
      <c r="C273" t="s">
        <v>6</v>
      </c>
      <c r="D273" t="s">
        <v>38</v>
      </c>
      <c r="E273" t="s">
        <v>32</v>
      </c>
      <c r="F273" s="2">
        <f>DATEDIF(VLOOKUP(E273,Bio[],2,FALSE),B273,"Y")</f>
        <v>25</v>
      </c>
      <c r="G273" t="s">
        <v>5</v>
      </c>
      <c r="H273">
        <v>1</v>
      </c>
      <c r="I273">
        <f t="shared" si="55"/>
        <v>1</v>
      </c>
      <c r="J273">
        <v>1</v>
      </c>
      <c r="K273">
        <f t="shared" si="56"/>
        <v>1</v>
      </c>
      <c r="M273">
        <v>1</v>
      </c>
      <c r="P273">
        <v>1</v>
      </c>
      <c r="V273" s="3">
        <f t="shared" si="57"/>
        <v>1</v>
      </c>
      <c r="W273" s="3">
        <f t="shared" si="58"/>
        <v>1</v>
      </c>
      <c r="X273" s="3">
        <f t="shared" si="59"/>
        <v>2</v>
      </c>
      <c r="Y273" s="3">
        <f t="shared" si="50"/>
        <v>3</v>
      </c>
    </row>
    <row r="274" spans="1:25" hidden="1" x14ac:dyDescent="0.25">
      <c r="A274" s="1" t="str">
        <f t="shared" si="54"/>
        <v>Aug</v>
      </c>
      <c r="B274" s="8">
        <v>45870</v>
      </c>
      <c r="C274" t="s">
        <v>6</v>
      </c>
      <c r="D274" t="s">
        <v>38</v>
      </c>
      <c r="E274" t="s">
        <v>41</v>
      </c>
      <c r="F274" s="2">
        <f>DATEDIF(VLOOKUP(E274,Bio[],2,FALSE),B274,"Y")</f>
        <v>32</v>
      </c>
      <c r="G274" t="s">
        <v>5</v>
      </c>
      <c r="H274">
        <v>2</v>
      </c>
      <c r="I274">
        <f t="shared" si="55"/>
        <v>2</v>
      </c>
      <c r="K274">
        <f t="shared" si="56"/>
        <v>0</v>
      </c>
      <c r="V274" s="3">
        <f t="shared" si="57"/>
        <v>0</v>
      </c>
      <c r="W274" s="3">
        <f t="shared" si="58"/>
        <v>0</v>
      </c>
      <c r="X274" s="3">
        <f t="shared" si="59"/>
        <v>0</v>
      </c>
      <c r="Y274" s="3">
        <f t="shared" si="50"/>
        <v>0</v>
      </c>
    </row>
    <row r="275" spans="1:25" hidden="1" x14ac:dyDescent="0.25">
      <c r="A275" s="1" t="str">
        <f t="shared" si="54"/>
        <v>Aug</v>
      </c>
      <c r="B275" s="8">
        <v>45870</v>
      </c>
      <c r="C275" t="s">
        <v>6</v>
      </c>
      <c r="D275" t="s">
        <v>38</v>
      </c>
      <c r="E275" t="s">
        <v>34</v>
      </c>
      <c r="F275" s="2">
        <f>DATEDIF(VLOOKUP(E275,Bio[],2,FALSE),B275,"Y")</f>
        <v>31</v>
      </c>
      <c r="G275" t="s">
        <v>26</v>
      </c>
      <c r="H275">
        <v>1</v>
      </c>
      <c r="I275">
        <f t="shared" si="55"/>
        <v>0</v>
      </c>
      <c r="K275">
        <f t="shared" si="56"/>
        <v>0</v>
      </c>
      <c r="Q275">
        <v>1</v>
      </c>
      <c r="U275">
        <v>1</v>
      </c>
      <c r="V275" s="3">
        <v>0</v>
      </c>
      <c r="W275" s="3">
        <f t="shared" si="58"/>
        <v>1</v>
      </c>
      <c r="X275" s="3">
        <v>0</v>
      </c>
      <c r="Y275" s="3">
        <f t="shared" si="50"/>
        <v>1</v>
      </c>
    </row>
    <row r="276" spans="1:25" hidden="1" x14ac:dyDescent="0.25">
      <c r="A276" s="1" t="str">
        <f t="shared" si="54"/>
        <v>Aug</v>
      </c>
      <c r="B276" s="8">
        <v>45870</v>
      </c>
      <c r="C276" t="s">
        <v>6</v>
      </c>
      <c r="D276" t="s">
        <v>38</v>
      </c>
      <c r="E276" t="s">
        <v>34</v>
      </c>
      <c r="F276" s="2">
        <f>DATEDIF(VLOOKUP(E276,Bio[],2,FALSE),B276,"Y")</f>
        <v>31</v>
      </c>
      <c r="G276" t="s">
        <v>5</v>
      </c>
      <c r="H276">
        <v>1</v>
      </c>
      <c r="I276">
        <f t="shared" si="55"/>
        <v>1</v>
      </c>
      <c r="K276">
        <f t="shared" si="56"/>
        <v>0</v>
      </c>
      <c r="R276">
        <v>1</v>
      </c>
      <c r="U276">
        <v>1</v>
      </c>
      <c r="V276" s="3">
        <f>IF(ISBLANK(I276),"",K276/I276)</f>
        <v>0</v>
      </c>
      <c r="W276" s="3">
        <f t="shared" si="58"/>
        <v>0</v>
      </c>
      <c r="X276" s="3">
        <f>IF(ISBLANK(I276),"",(L276+(M276*2)+(N276*3)+(O276*4))/I276)</f>
        <v>0</v>
      </c>
      <c r="Y276" s="3">
        <f t="shared" si="50"/>
        <v>0</v>
      </c>
    </row>
    <row r="277" spans="1:25" hidden="1" x14ac:dyDescent="0.25">
      <c r="A277" s="1" t="str">
        <f t="shared" si="54"/>
        <v>Aug</v>
      </c>
      <c r="B277" s="8">
        <v>45870</v>
      </c>
      <c r="C277" t="s">
        <v>6</v>
      </c>
      <c r="D277" t="s">
        <v>38</v>
      </c>
      <c r="E277" t="s">
        <v>40</v>
      </c>
      <c r="F277" s="2">
        <f>DATEDIF(VLOOKUP(E277,Bio[],2,FALSE),B277,"Y")</f>
        <v>29</v>
      </c>
      <c r="G277" t="s">
        <v>5</v>
      </c>
      <c r="H277">
        <v>3</v>
      </c>
      <c r="I277">
        <f t="shared" si="55"/>
        <v>3</v>
      </c>
      <c r="K277">
        <f t="shared" si="56"/>
        <v>1</v>
      </c>
      <c r="M277">
        <v>1</v>
      </c>
      <c r="R277">
        <v>1</v>
      </c>
      <c r="U277">
        <v>1</v>
      </c>
      <c r="V277" s="3">
        <f>IF(ISBLANK(I277),"",K277/I277)</f>
        <v>0.33333333333333331</v>
      </c>
      <c r="W277" s="3">
        <f t="shared" si="58"/>
        <v>0.33333333333333331</v>
      </c>
      <c r="X277" s="3">
        <f>IF(ISBLANK(I277),"",(L277+(M277*2)+(N277*3)+(O277*4))/I277)</f>
        <v>0.66666666666666663</v>
      </c>
      <c r="Y277" s="3">
        <f t="shared" si="50"/>
        <v>1</v>
      </c>
    </row>
    <row r="278" spans="1:25" hidden="1" x14ac:dyDescent="0.25">
      <c r="A278" s="1" t="str">
        <f t="shared" si="54"/>
        <v>Aug</v>
      </c>
      <c r="B278" s="8">
        <v>45870</v>
      </c>
      <c r="C278" t="s">
        <v>6</v>
      </c>
      <c r="D278" t="s">
        <v>38</v>
      </c>
      <c r="E278" t="s">
        <v>40</v>
      </c>
      <c r="F278" s="2">
        <f>DATEDIF(VLOOKUP(E278,Bio[],2,FALSE),B278,"Y")</f>
        <v>29</v>
      </c>
      <c r="G278" t="s">
        <v>26</v>
      </c>
      <c r="H278">
        <v>1</v>
      </c>
      <c r="I278">
        <f t="shared" si="55"/>
        <v>1</v>
      </c>
      <c r="K278">
        <f t="shared" si="56"/>
        <v>0</v>
      </c>
      <c r="U278">
        <v>2</v>
      </c>
      <c r="V278" s="3">
        <f>IF(ISBLANK(I278),"",K278/I278)</f>
        <v>0</v>
      </c>
      <c r="W278" s="3">
        <f t="shared" si="58"/>
        <v>0</v>
      </c>
      <c r="X278" s="3">
        <f>IF(ISBLANK(I278),"",(L278+(M278*2)+(N278*3)+(O278*4))/I278)</f>
        <v>0</v>
      </c>
      <c r="Y278" s="3">
        <f t="shared" si="50"/>
        <v>0</v>
      </c>
    </row>
    <row r="279" spans="1:25" hidden="1" x14ac:dyDescent="0.25">
      <c r="A279" s="1" t="str">
        <f t="shared" si="54"/>
        <v>Aug</v>
      </c>
      <c r="B279" s="8">
        <v>45870</v>
      </c>
      <c r="C279" t="s">
        <v>6</v>
      </c>
      <c r="D279" t="s">
        <v>38</v>
      </c>
      <c r="E279" t="s">
        <v>31</v>
      </c>
      <c r="F279" s="2">
        <f>DATEDIF(VLOOKUP(E279,Bio[],2,FALSE),B279,"Y")</f>
        <v>27</v>
      </c>
      <c r="G279" t="s">
        <v>5</v>
      </c>
      <c r="H279">
        <v>2</v>
      </c>
      <c r="I279">
        <f t="shared" si="55"/>
        <v>0</v>
      </c>
      <c r="K279">
        <f t="shared" si="56"/>
        <v>0</v>
      </c>
      <c r="Q279">
        <v>2</v>
      </c>
      <c r="U279">
        <v>1</v>
      </c>
      <c r="V279" s="3">
        <v>0</v>
      </c>
      <c r="W279" s="3">
        <f t="shared" si="58"/>
        <v>1</v>
      </c>
      <c r="X279" s="3">
        <v>0</v>
      </c>
      <c r="Y279" s="3">
        <f t="shared" si="50"/>
        <v>1</v>
      </c>
    </row>
    <row r="280" spans="1:25" hidden="1" x14ac:dyDescent="0.25">
      <c r="A280" s="1" t="str">
        <f t="shared" si="54"/>
        <v>Aug</v>
      </c>
      <c r="B280" s="8">
        <v>45870</v>
      </c>
      <c r="C280" t="s">
        <v>6</v>
      </c>
      <c r="D280" t="s">
        <v>38</v>
      </c>
      <c r="E280" t="s">
        <v>31</v>
      </c>
      <c r="F280" s="2">
        <f>DATEDIF(VLOOKUP(E280,Bio[],2,FALSE),B280,"Y")</f>
        <v>27</v>
      </c>
      <c r="G280" t="s">
        <v>26</v>
      </c>
      <c r="H280">
        <v>2</v>
      </c>
      <c r="I280">
        <f t="shared" si="55"/>
        <v>1</v>
      </c>
      <c r="K280">
        <f t="shared" si="56"/>
        <v>1</v>
      </c>
      <c r="L280">
        <v>1</v>
      </c>
      <c r="P280">
        <v>2</v>
      </c>
      <c r="T280">
        <v>1</v>
      </c>
      <c r="U280">
        <v>4</v>
      </c>
      <c r="V280" s="3">
        <f t="shared" ref="V280:V297" si="60">IF(ISBLANK(I280),"",K280/I280)</f>
        <v>1</v>
      </c>
      <c r="W280" s="3">
        <f t="shared" si="58"/>
        <v>0.5</v>
      </c>
      <c r="X280" s="3">
        <f t="shared" ref="X280:X297" si="61">IF(ISBLANK(I280),"",(L280+(M280*2)+(N280*3)+(O280*4))/I280)</f>
        <v>1</v>
      </c>
      <c r="Y280" s="3">
        <f t="shared" si="50"/>
        <v>1.5</v>
      </c>
    </row>
    <row r="281" spans="1:25" hidden="1" x14ac:dyDescent="0.25">
      <c r="A281" s="1" t="str">
        <f t="shared" si="54"/>
        <v>Jul</v>
      </c>
      <c r="B281" s="8">
        <v>45868</v>
      </c>
      <c r="C281" t="s">
        <v>22</v>
      </c>
      <c r="D281" t="s">
        <v>38</v>
      </c>
      <c r="E281" t="s">
        <v>24</v>
      </c>
      <c r="F281" s="2">
        <f>DATEDIF(VLOOKUP(E281,Bio[],2,FALSE),B281,"Y")</f>
        <v>32</v>
      </c>
      <c r="G281" t="s">
        <v>26</v>
      </c>
      <c r="H281">
        <v>2</v>
      </c>
      <c r="I281">
        <f t="shared" si="55"/>
        <v>2</v>
      </c>
      <c r="K281">
        <f t="shared" si="56"/>
        <v>0</v>
      </c>
      <c r="V281" s="3">
        <f t="shared" si="60"/>
        <v>0</v>
      </c>
      <c r="W281" s="3">
        <f t="shared" si="58"/>
        <v>0</v>
      </c>
      <c r="X281" s="3">
        <f t="shared" si="61"/>
        <v>0</v>
      </c>
      <c r="Y281" s="3">
        <f t="shared" si="50"/>
        <v>0</v>
      </c>
    </row>
    <row r="282" spans="1:25" hidden="1" x14ac:dyDescent="0.25">
      <c r="A282" s="1" t="str">
        <f t="shared" si="54"/>
        <v>Jul</v>
      </c>
      <c r="B282" s="8">
        <v>45868</v>
      </c>
      <c r="C282" t="s">
        <v>22</v>
      </c>
      <c r="D282" t="s">
        <v>38</v>
      </c>
      <c r="E282" t="s">
        <v>24</v>
      </c>
      <c r="F282" s="2">
        <f>DATEDIF(VLOOKUP(E282,Bio[],2,FALSE),B282,"Y")</f>
        <v>32</v>
      </c>
      <c r="G282" t="s">
        <v>5</v>
      </c>
      <c r="H282">
        <v>2</v>
      </c>
      <c r="I282">
        <f t="shared" si="55"/>
        <v>2</v>
      </c>
      <c r="K282">
        <f t="shared" si="56"/>
        <v>0</v>
      </c>
      <c r="U282">
        <v>1</v>
      </c>
      <c r="V282" s="3">
        <f t="shared" si="60"/>
        <v>0</v>
      </c>
      <c r="W282" s="3">
        <f t="shared" si="58"/>
        <v>0</v>
      </c>
      <c r="X282" s="3">
        <f t="shared" si="61"/>
        <v>0</v>
      </c>
      <c r="Y282" s="3">
        <f t="shared" ref="Y282:Y345" si="62">IF(ISBLANK(W282),"",W282+X282)</f>
        <v>0</v>
      </c>
    </row>
    <row r="283" spans="1:25" hidden="1" x14ac:dyDescent="0.25">
      <c r="A283" s="1" t="str">
        <f t="shared" si="54"/>
        <v>Jul</v>
      </c>
      <c r="B283" s="8">
        <v>45868</v>
      </c>
      <c r="C283" t="s">
        <v>22</v>
      </c>
      <c r="D283" t="s">
        <v>38</v>
      </c>
      <c r="E283" t="s">
        <v>37</v>
      </c>
      <c r="F283" s="2">
        <f>DATEDIF(VLOOKUP(E283,Bio[],2,FALSE),B283,"Y")</f>
        <v>32</v>
      </c>
      <c r="G283" t="s">
        <v>26</v>
      </c>
      <c r="H283">
        <v>3</v>
      </c>
      <c r="I283">
        <f t="shared" si="55"/>
        <v>3</v>
      </c>
      <c r="K283">
        <f t="shared" si="56"/>
        <v>0</v>
      </c>
      <c r="R283">
        <v>1</v>
      </c>
      <c r="V283" s="3">
        <f t="shared" si="60"/>
        <v>0</v>
      </c>
      <c r="W283" s="3">
        <f t="shared" si="58"/>
        <v>0</v>
      </c>
      <c r="X283" s="3">
        <f t="shared" si="61"/>
        <v>0</v>
      </c>
      <c r="Y283" s="3">
        <f t="shared" si="62"/>
        <v>0</v>
      </c>
    </row>
    <row r="284" spans="1:25" hidden="1" x14ac:dyDescent="0.25">
      <c r="A284" s="1" t="str">
        <f t="shared" si="54"/>
        <v>Jul</v>
      </c>
      <c r="B284" s="8">
        <v>45868</v>
      </c>
      <c r="C284" t="s">
        <v>22</v>
      </c>
      <c r="D284" t="s">
        <v>38</v>
      </c>
      <c r="E284" t="s">
        <v>37</v>
      </c>
      <c r="F284" s="2">
        <f>DATEDIF(VLOOKUP(E284,Bio[],2,FALSE),B284,"Y")</f>
        <v>32</v>
      </c>
      <c r="G284" t="s">
        <v>5</v>
      </c>
      <c r="H284">
        <v>1</v>
      </c>
      <c r="I284">
        <f t="shared" si="55"/>
        <v>1</v>
      </c>
      <c r="K284">
        <f t="shared" si="56"/>
        <v>0</v>
      </c>
      <c r="V284" s="3">
        <f t="shared" si="60"/>
        <v>0</v>
      </c>
      <c r="W284" s="3">
        <f t="shared" si="58"/>
        <v>0</v>
      </c>
      <c r="X284" s="3">
        <f t="shared" si="61"/>
        <v>0</v>
      </c>
      <c r="Y284" s="3">
        <f t="shared" si="62"/>
        <v>0</v>
      </c>
    </row>
    <row r="285" spans="1:25" hidden="1" x14ac:dyDescent="0.25">
      <c r="A285" s="1" t="str">
        <f t="shared" si="54"/>
        <v>Jul</v>
      </c>
      <c r="B285" s="8">
        <v>45868</v>
      </c>
      <c r="C285" t="s">
        <v>22</v>
      </c>
      <c r="D285" t="s">
        <v>38</v>
      </c>
      <c r="E285" t="s">
        <v>29</v>
      </c>
      <c r="F285" s="2">
        <f>DATEDIF(VLOOKUP(E285,Bio[],2,FALSE),B285,"Y")</f>
        <v>32</v>
      </c>
      <c r="G285" t="s">
        <v>26</v>
      </c>
      <c r="H285">
        <v>3</v>
      </c>
      <c r="I285">
        <f t="shared" si="55"/>
        <v>3</v>
      </c>
      <c r="J285">
        <v>1</v>
      </c>
      <c r="K285">
        <f t="shared" si="56"/>
        <v>1</v>
      </c>
      <c r="M285">
        <v>1</v>
      </c>
      <c r="V285" s="3">
        <f t="shared" si="60"/>
        <v>0.33333333333333331</v>
      </c>
      <c r="W285" s="3">
        <f t="shared" si="58"/>
        <v>0.33333333333333331</v>
      </c>
      <c r="X285" s="3">
        <f t="shared" si="61"/>
        <v>0.66666666666666663</v>
      </c>
      <c r="Y285" s="3">
        <f t="shared" si="62"/>
        <v>1</v>
      </c>
    </row>
    <row r="286" spans="1:25" hidden="1" x14ac:dyDescent="0.25">
      <c r="A286" s="1" t="str">
        <f t="shared" si="54"/>
        <v>Jul</v>
      </c>
      <c r="B286" s="8">
        <v>45868</v>
      </c>
      <c r="C286" t="s">
        <v>22</v>
      </c>
      <c r="D286" t="s">
        <v>38</v>
      </c>
      <c r="E286" t="s">
        <v>29</v>
      </c>
      <c r="F286" s="2">
        <f>DATEDIF(VLOOKUP(E286,Bio[],2,FALSE),B286,"Y")</f>
        <v>32</v>
      </c>
      <c r="G286" t="s">
        <v>5</v>
      </c>
      <c r="H286">
        <v>1</v>
      </c>
      <c r="I286">
        <f t="shared" si="55"/>
        <v>1</v>
      </c>
      <c r="K286">
        <f t="shared" si="56"/>
        <v>0</v>
      </c>
      <c r="V286" s="3">
        <f t="shared" si="60"/>
        <v>0</v>
      </c>
      <c r="W286" s="3">
        <f t="shared" si="58"/>
        <v>0</v>
      </c>
      <c r="X286" s="3">
        <f t="shared" si="61"/>
        <v>0</v>
      </c>
      <c r="Y286" s="3">
        <f t="shared" si="62"/>
        <v>0</v>
      </c>
    </row>
    <row r="287" spans="1:25" hidden="1" x14ac:dyDescent="0.25">
      <c r="A287" s="1" t="str">
        <f t="shared" si="54"/>
        <v>Jul</v>
      </c>
      <c r="B287" s="8">
        <v>45868</v>
      </c>
      <c r="C287" t="s">
        <v>22</v>
      </c>
      <c r="D287" t="s">
        <v>38</v>
      </c>
      <c r="E287" t="s">
        <v>35</v>
      </c>
      <c r="F287" s="2">
        <f>DATEDIF(VLOOKUP(E287,Bio[],2,FALSE),B287,"Y")</f>
        <v>33</v>
      </c>
      <c r="G287" t="s">
        <v>26</v>
      </c>
      <c r="H287">
        <v>2</v>
      </c>
      <c r="I287">
        <f t="shared" si="55"/>
        <v>2</v>
      </c>
      <c r="J287">
        <v>1</v>
      </c>
      <c r="K287">
        <f t="shared" si="56"/>
        <v>1</v>
      </c>
      <c r="L287">
        <v>1</v>
      </c>
      <c r="P287">
        <v>1</v>
      </c>
      <c r="R287">
        <v>1</v>
      </c>
      <c r="U287">
        <v>1</v>
      </c>
      <c r="V287" s="3">
        <f t="shared" si="60"/>
        <v>0.5</v>
      </c>
      <c r="W287" s="3">
        <f t="shared" si="58"/>
        <v>0.5</v>
      </c>
      <c r="X287" s="3">
        <f t="shared" si="61"/>
        <v>0.5</v>
      </c>
      <c r="Y287" s="3">
        <f t="shared" si="62"/>
        <v>1</v>
      </c>
    </row>
    <row r="288" spans="1:25" hidden="1" x14ac:dyDescent="0.25">
      <c r="A288" s="1" t="str">
        <f t="shared" si="54"/>
        <v>Jul</v>
      </c>
      <c r="B288" s="8">
        <v>45868</v>
      </c>
      <c r="C288" t="s">
        <v>22</v>
      </c>
      <c r="D288" t="s">
        <v>38</v>
      </c>
      <c r="E288" t="s">
        <v>35</v>
      </c>
      <c r="F288" s="2">
        <f>DATEDIF(VLOOKUP(E288,Bio[],2,FALSE),B288,"Y")</f>
        <v>33</v>
      </c>
      <c r="G288" t="s">
        <v>5</v>
      </c>
      <c r="H288">
        <v>1</v>
      </c>
      <c r="I288">
        <f t="shared" si="55"/>
        <v>1</v>
      </c>
      <c r="K288">
        <f t="shared" si="56"/>
        <v>0</v>
      </c>
      <c r="R288">
        <v>1</v>
      </c>
      <c r="V288" s="3">
        <f t="shared" si="60"/>
        <v>0</v>
      </c>
      <c r="W288" s="3">
        <f t="shared" si="58"/>
        <v>0</v>
      </c>
      <c r="X288" s="3">
        <f t="shared" si="61"/>
        <v>0</v>
      </c>
      <c r="Y288" s="3">
        <f t="shared" si="62"/>
        <v>0</v>
      </c>
    </row>
    <row r="289" spans="1:25" hidden="1" x14ac:dyDescent="0.25">
      <c r="A289" s="1" t="str">
        <f t="shared" si="54"/>
        <v>Jul</v>
      </c>
      <c r="B289" s="8">
        <v>45868</v>
      </c>
      <c r="C289" t="s">
        <v>22</v>
      </c>
      <c r="D289" t="s">
        <v>38</v>
      </c>
      <c r="E289" t="s">
        <v>42</v>
      </c>
      <c r="F289" s="2">
        <f>DATEDIF(VLOOKUP(E289,Bio[],2,FALSE),B289,"Y")</f>
        <v>30</v>
      </c>
      <c r="G289" t="s">
        <v>5</v>
      </c>
      <c r="H289">
        <v>1</v>
      </c>
      <c r="I289">
        <f t="shared" si="55"/>
        <v>1</v>
      </c>
      <c r="K289">
        <f t="shared" si="56"/>
        <v>0</v>
      </c>
      <c r="V289" s="3">
        <f t="shared" si="60"/>
        <v>0</v>
      </c>
      <c r="W289" s="3">
        <f t="shared" si="58"/>
        <v>0</v>
      </c>
      <c r="X289" s="3">
        <f t="shared" si="61"/>
        <v>0</v>
      </c>
      <c r="Y289" s="3">
        <f t="shared" si="62"/>
        <v>0</v>
      </c>
    </row>
    <row r="290" spans="1:25" hidden="1" x14ac:dyDescent="0.25">
      <c r="A290" s="1" t="str">
        <f t="shared" si="54"/>
        <v>Jul</v>
      </c>
      <c r="B290" s="8">
        <v>45868</v>
      </c>
      <c r="C290" t="s">
        <v>22</v>
      </c>
      <c r="D290" t="s">
        <v>38</v>
      </c>
      <c r="E290" t="s">
        <v>25</v>
      </c>
      <c r="F290" s="2">
        <f>DATEDIF(VLOOKUP(E290,Bio[],2,FALSE),B290,"Y")</f>
        <v>27</v>
      </c>
      <c r="G290" t="s">
        <v>26</v>
      </c>
      <c r="H290">
        <v>2</v>
      </c>
      <c r="I290">
        <f t="shared" si="55"/>
        <v>2</v>
      </c>
      <c r="K290">
        <f t="shared" si="56"/>
        <v>1</v>
      </c>
      <c r="L290">
        <v>1</v>
      </c>
      <c r="R290">
        <v>1</v>
      </c>
      <c r="V290" s="3">
        <f t="shared" si="60"/>
        <v>0.5</v>
      </c>
      <c r="W290" s="3">
        <f t="shared" si="58"/>
        <v>0.5</v>
      </c>
      <c r="X290" s="3">
        <f t="shared" si="61"/>
        <v>0.5</v>
      </c>
      <c r="Y290" s="3">
        <f t="shared" si="62"/>
        <v>1</v>
      </c>
    </row>
    <row r="291" spans="1:25" hidden="1" x14ac:dyDescent="0.25">
      <c r="A291" s="1" t="str">
        <f t="shared" si="54"/>
        <v>Jul</v>
      </c>
      <c r="B291" s="8">
        <v>45868</v>
      </c>
      <c r="C291" t="s">
        <v>22</v>
      </c>
      <c r="D291" t="s">
        <v>38</v>
      </c>
      <c r="E291" t="s">
        <v>25</v>
      </c>
      <c r="F291" s="2">
        <f>DATEDIF(VLOOKUP(E291,Bio[],2,FALSE),B291,"Y")</f>
        <v>27</v>
      </c>
      <c r="G291" t="s">
        <v>5</v>
      </c>
      <c r="H291">
        <v>2</v>
      </c>
      <c r="I291">
        <f t="shared" si="55"/>
        <v>2</v>
      </c>
      <c r="J291">
        <v>1</v>
      </c>
      <c r="K291">
        <f t="shared" si="56"/>
        <v>1</v>
      </c>
      <c r="O291">
        <v>1</v>
      </c>
      <c r="P291">
        <v>1</v>
      </c>
      <c r="V291" s="3">
        <f t="shared" si="60"/>
        <v>0.5</v>
      </c>
      <c r="W291" s="3">
        <f t="shared" si="58"/>
        <v>0.5</v>
      </c>
      <c r="X291" s="3">
        <f t="shared" si="61"/>
        <v>2</v>
      </c>
      <c r="Y291" s="3">
        <f t="shared" si="62"/>
        <v>2.5</v>
      </c>
    </row>
    <row r="292" spans="1:25" hidden="1" x14ac:dyDescent="0.25">
      <c r="A292" s="1" t="str">
        <f t="shared" si="54"/>
        <v>Jul</v>
      </c>
      <c r="B292" s="8">
        <v>45868</v>
      </c>
      <c r="C292" t="s">
        <v>22</v>
      </c>
      <c r="D292" t="s">
        <v>38</v>
      </c>
      <c r="E292" t="s">
        <v>32</v>
      </c>
      <c r="F292" s="2">
        <f>DATEDIF(VLOOKUP(E292,Bio[],2,FALSE),B292,"Y")</f>
        <v>25</v>
      </c>
      <c r="G292" t="s">
        <v>26</v>
      </c>
      <c r="H292">
        <v>1</v>
      </c>
      <c r="I292">
        <f t="shared" si="55"/>
        <v>1</v>
      </c>
      <c r="K292">
        <f t="shared" si="56"/>
        <v>0</v>
      </c>
      <c r="V292" s="3">
        <f t="shared" si="60"/>
        <v>0</v>
      </c>
      <c r="W292" s="3">
        <f t="shared" si="58"/>
        <v>0</v>
      </c>
      <c r="X292" s="3">
        <f t="shared" si="61"/>
        <v>0</v>
      </c>
      <c r="Y292" s="3">
        <f t="shared" si="62"/>
        <v>0</v>
      </c>
    </row>
    <row r="293" spans="1:25" hidden="1" x14ac:dyDescent="0.25">
      <c r="A293" s="1" t="str">
        <f t="shared" si="54"/>
        <v>Jul</v>
      </c>
      <c r="B293" s="8">
        <v>45868</v>
      </c>
      <c r="C293" t="s">
        <v>22</v>
      </c>
      <c r="D293" t="s">
        <v>38</v>
      </c>
      <c r="E293" t="s">
        <v>32</v>
      </c>
      <c r="F293" s="2">
        <f>DATEDIF(VLOOKUP(E293,Bio[],2,FALSE),B293,"Y")</f>
        <v>25</v>
      </c>
      <c r="G293" t="s">
        <v>5</v>
      </c>
      <c r="H293">
        <v>3</v>
      </c>
      <c r="I293">
        <f t="shared" si="55"/>
        <v>3</v>
      </c>
      <c r="K293">
        <f t="shared" si="56"/>
        <v>1</v>
      </c>
      <c r="L293">
        <v>1</v>
      </c>
      <c r="P293">
        <v>1</v>
      </c>
      <c r="R293">
        <v>2</v>
      </c>
      <c r="U293">
        <v>1</v>
      </c>
      <c r="V293" s="3">
        <f t="shared" si="60"/>
        <v>0.33333333333333331</v>
      </c>
      <c r="W293" s="3">
        <f t="shared" si="58"/>
        <v>0.33333333333333331</v>
      </c>
      <c r="X293" s="3">
        <f t="shared" si="61"/>
        <v>0.33333333333333331</v>
      </c>
      <c r="Y293" s="3">
        <f t="shared" si="62"/>
        <v>0.66666666666666663</v>
      </c>
    </row>
    <row r="294" spans="1:25" hidden="1" x14ac:dyDescent="0.25">
      <c r="A294" s="1" t="str">
        <f t="shared" si="54"/>
        <v>Jul</v>
      </c>
      <c r="B294" s="8">
        <v>45868</v>
      </c>
      <c r="C294" t="s">
        <v>22</v>
      </c>
      <c r="D294" t="s">
        <v>38</v>
      </c>
      <c r="E294" t="s">
        <v>31</v>
      </c>
      <c r="F294" s="2">
        <f>DATEDIF(VLOOKUP(E294,Bio[],2,FALSE),B294,"Y")</f>
        <v>27</v>
      </c>
      <c r="G294" t="s">
        <v>26</v>
      </c>
      <c r="H294">
        <v>1</v>
      </c>
      <c r="I294">
        <f t="shared" si="55"/>
        <v>1</v>
      </c>
      <c r="K294">
        <f t="shared" si="56"/>
        <v>0</v>
      </c>
      <c r="R294">
        <v>1</v>
      </c>
      <c r="V294" s="3">
        <f t="shared" si="60"/>
        <v>0</v>
      </c>
      <c r="W294" s="3">
        <f t="shared" si="58"/>
        <v>0</v>
      </c>
      <c r="X294" s="3">
        <f t="shared" si="61"/>
        <v>0</v>
      </c>
      <c r="Y294" s="3">
        <f t="shared" si="62"/>
        <v>0</v>
      </c>
    </row>
    <row r="295" spans="1:25" hidden="1" x14ac:dyDescent="0.25">
      <c r="A295" s="1" t="str">
        <f t="shared" si="54"/>
        <v>Jul</v>
      </c>
      <c r="B295" s="8">
        <v>45868</v>
      </c>
      <c r="C295" t="s">
        <v>22</v>
      </c>
      <c r="D295" t="s">
        <v>38</v>
      </c>
      <c r="E295" t="s">
        <v>31</v>
      </c>
      <c r="F295" s="2">
        <f>DATEDIF(VLOOKUP(E295,Bio[],2,FALSE),B295,"Y")</f>
        <v>27</v>
      </c>
      <c r="G295" t="s">
        <v>5</v>
      </c>
      <c r="H295">
        <v>3</v>
      </c>
      <c r="I295">
        <f t="shared" si="55"/>
        <v>3</v>
      </c>
      <c r="K295">
        <f t="shared" si="56"/>
        <v>1</v>
      </c>
      <c r="L295">
        <v>1</v>
      </c>
      <c r="R295">
        <v>1</v>
      </c>
      <c r="U295">
        <v>1</v>
      </c>
      <c r="V295" s="3">
        <f t="shared" si="60"/>
        <v>0.33333333333333331</v>
      </c>
      <c r="W295" s="3">
        <f t="shared" si="58"/>
        <v>0.33333333333333331</v>
      </c>
      <c r="X295" s="3">
        <f t="shared" si="61"/>
        <v>0.33333333333333331</v>
      </c>
      <c r="Y295" s="3">
        <f t="shared" si="62"/>
        <v>0.66666666666666663</v>
      </c>
    </row>
    <row r="296" spans="1:25" hidden="1" x14ac:dyDescent="0.25">
      <c r="A296" s="1" t="str">
        <f t="shared" si="54"/>
        <v>Jul</v>
      </c>
      <c r="B296" s="8">
        <v>45868</v>
      </c>
      <c r="C296" t="s">
        <v>22</v>
      </c>
      <c r="D296" t="s">
        <v>38</v>
      </c>
      <c r="E296" t="s">
        <v>85</v>
      </c>
      <c r="F296" s="2">
        <f>DATEDIF(VLOOKUP(E296,Bio[],2,FALSE),B296,"Y")</f>
        <v>24</v>
      </c>
      <c r="G296" t="s">
        <v>26</v>
      </c>
      <c r="H296">
        <v>1</v>
      </c>
      <c r="I296">
        <f t="shared" si="55"/>
        <v>1</v>
      </c>
      <c r="K296">
        <f t="shared" si="56"/>
        <v>0</v>
      </c>
      <c r="V296" s="3">
        <f t="shared" si="60"/>
        <v>0</v>
      </c>
      <c r="W296" s="3">
        <f t="shared" si="58"/>
        <v>0</v>
      </c>
      <c r="X296" s="3">
        <f t="shared" si="61"/>
        <v>0</v>
      </c>
      <c r="Y296" s="3">
        <f t="shared" si="62"/>
        <v>0</v>
      </c>
    </row>
    <row r="297" spans="1:25" hidden="1" x14ac:dyDescent="0.25">
      <c r="A297" s="1" t="str">
        <f t="shared" si="54"/>
        <v>Jul</v>
      </c>
      <c r="B297" s="8">
        <v>45868</v>
      </c>
      <c r="C297" t="s">
        <v>22</v>
      </c>
      <c r="D297" t="s">
        <v>38</v>
      </c>
      <c r="E297" t="s">
        <v>85</v>
      </c>
      <c r="F297" s="2">
        <f>DATEDIF(VLOOKUP(E297,Bio[],2,FALSE),B297,"Y")</f>
        <v>24</v>
      </c>
      <c r="G297" t="s">
        <v>5</v>
      </c>
      <c r="H297">
        <v>3</v>
      </c>
      <c r="I297">
        <f t="shared" si="55"/>
        <v>3</v>
      </c>
      <c r="K297">
        <f t="shared" si="56"/>
        <v>1</v>
      </c>
      <c r="L297">
        <v>1</v>
      </c>
      <c r="V297" s="3">
        <f t="shared" si="60"/>
        <v>0.33333333333333331</v>
      </c>
      <c r="W297" s="3">
        <f t="shared" si="58"/>
        <v>0.33333333333333331</v>
      </c>
      <c r="X297" s="3">
        <f t="shared" si="61"/>
        <v>0.33333333333333331</v>
      </c>
      <c r="Y297" s="3">
        <f t="shared" si="62"/>
        <v>0.66666666666666663</v>
      </c>
    </row>
    <row r="298" spans="1:25" hidden="1" x14ac:dyDescent="0.25">
      <c r="A298" s="1" t="str">
        <f t="shared" si="54"/>
        <v>Jul</v>
      </c>
      <c r="B298" s="8">
        <v>45868</v>
      </c>
      <c r="C298" t="s">
        <v>22</v>
      </c>
      <c r="D298" t="s">
        <v>38</v>
      </c>
      <c r="E298" t="s">
        <v>95</v>
      </c>
      <c r="F298" s="2">
        <f>DATEDIF(VLOOKUP(E298,Bio[],2,FALSE),B298,"Y")</f>
        <v>26</v>
      </c>
      <c r="G298" t="s">
        <v>26</v>
      </c>
      <c r="H298">
        <v>1</v>
      </c>
      <c r="I298">
        <f t="shared" si="55"/>
        <v>0</v>
      </c>
      <c r="K298">
        <f t="shared" si="56"/>
        <v>0</v>
      </c>
      <c r="Q298">
        <v>1</v>
      </c>
      <c r="V298" s="3">
        <v>0</v>
      </c>
      <c r="W298" s="3">
        <f t="shared" si="58"/>
        <v>1</v>
      </c>
      <c r="X298" s="3">
        <v>0</v>
      </c>
      <c r="Y298" s="3">
        <f t="shared" si="62"/>
        <v>1</v>
      </c>
    </row>
    <row r="299" spans="1:25" hidden="1" x14ac:dyDescent="0.25">
      <c r="A299" s="1" t="str">
        <f t="shared" si="54"/>
        <v>Jul</v>
      </c>
      <c r="B299" s="8">
        <v>45868</v>
      </c>
      <c r="C299" t="s">
        <v>22</v>
      </c>
      <c r="D299" t="s">
        <v>38</v>
      </c>
      <c r="E299" t="s">
        <v>95</v>
      </c>
      <c r="F299" s="2">
        <f>DATEDIF(VLOOKUP(E299,Bio[],2,FALSE),B299,"Y")</f>
        <v>26</v>
      </c>
      <c r="G299" t="s">
        <v>5</v>
      </c>
      <c r="H299">
        <v>3</v>
      </c>
      <c r="I299">
        <f t="shared" si="55"/>
        <v>3</v>
      </c>
      <c r="K299">
        <f t="shared" si="56"/>
        <v>1</v>
      </c>
      <c r="L299">
        <v>1</v>
      </c>
      <c r="U299">
        <v>1</v>
      </c>
      <c r="V299" s="3">
        <f t="shared" ref="V299:V304" si="63">IF(ISBLANK(I299),"",K299/I299)</f>
        <v>0.33333333333333331</v>
      </c>
      <c r="W299" s="3">
        <f t="shared" si="58"/>
        <v>0.33333333333333331</v>
      </c>
      <c r="X299" s="3">
        <f t="shared" ref="X299:X304" si="64">IF(ISBLANK(I299),"",(L299+(M299*2)+(N299*3)+(O299*4))/I299)</f>
        <v>0.33333333333333331</v>
      </c>
      <c r="Y299" s="3">
        <f t="shared" si="62"/>
        <v>0.66666666666666663</v>
      </c>
    </row>
    <row r="300" spans="1:25" hidden="1" x14ac:dyDescent="0.25">
      <c r="A300" s="1" t="str">
        <f t="shared" si="54"/>
        <v>Jul</v>
      </c>
      <c r="B300" s="8">
        <v>45867</v>
      </c>
      <c r="C300" t="s">
        <v>22</v>
      </c>
      <c r="D300" t="s">
        <v>38</v>
      </c>
      <c r="E300" t="s">
        <v>24</v>
      </c>
      <c r="F300" s="2">
        <f>DATEDIF(VLOOKUP(E300,Bio[],2,FALSE),B300,"Y")</f>
        <v>32</v>
      </c>
      <c r="G300" t="s">
        <v>5</v>
      </c>
      <c r="H300">
        <v>4</v>
      </c>
      <c r="I300">
        <f t="shared" si="55"/>
        <v>4</v>
      </c>
      <c r="J300">
        <v>1</v>
      </c>
      <c r="K300">
        <f t="shared" si="56"/>
        <v>2</v>
      </c>
      <c r="L300">
        <v>1</v>
      </c>
      <c r="M300">
        <v>1</v>
      </c>
      <c r="R300">
        <v>1</v>
      </c>
      <c r="U300">
        <v>1</v>
      </c>
      <c r="V300" s="3">
        <f t="shared" si="63"/>
        <v>0.5</v>
      </c>
      <c r="W300" s="3">
        <f t="shared" si="58"/>
        <v>0.5</v>
      </c>
      <c r="X300" s="3">
        <f t="shared" si="64"/>
        <v>0.75</v>
      </c>
      <c r="Y300" s="3">
        <f t="shared" si="62"/>
        <v>1.25</v>
      </c>
    </row>
    <row r="301" spans="1:25" hidden="1" x14ac:dyDescent="0.25">
      <c r="A301" s="1" t="str">
        <f t="shared" si="54"/>
        <v>Jul</v>
      </c>
      <c r="B301" s="8">
        <v>45867</v>
      </c>
      <c r="C301" t="s">
        <v>22</v>
      </c>
      <c r="D301" t="s">
        <v>38</v>
      </c>
      <c r="E301" t="s">
        <v>24</v>
      </c>
      <c r="F301" s="2">
        <f>DATEDIF(VLOOKUP(E301,Bio[],2,FALSE),B301,"Y")</f>
        <v>32</v>
      </c>
      <c r="G301" t="s">
        <v>26</v>
      </c>
      <c r="H301">
        <v>1</v>
      </c>
      <c r="I301">
        <f t="shared" si="55"/>
        <v>1</v>
      </c>
      <c r="K301">
        <f t="shared" si="56"/>
        <v>0</v>
      </c>
      <c r="V301" s="3">
        <f t="shared" si="63"/>
        <v>0</v>
      </c>
      <c r="W301" s="3">
        <f t="shared" ref="W301:W332" si="65">IF(ISBLANK(I301),"",(K301+Q301+S301)/(I301+Q301+S301+T301))</f>
        <v>0</v>
      </c>
      <c r="X301" s="3">
        <f t="shared" si="64"/>
        <v>0</v>
      </c>
      <c r="Y301" s="3">
        <f t="shared" si="62"/>
        <v>0</v>
      </c>
    </row>
    <row r="302" spans="1:25" hidden="1" x14ac:dyDescent="0.25">
      <c r="A302" s="1" t="str">
        <f t="shared" si="54"/>
        <v>Jul</v>
      </c>
      <c r="B302" s="8">
        <v>45867</v>
      </c>
      <c r="C302" t="s">
        <v>22</v>
      </c>
      <c r="D302" t="s">
        <v>38</v>
      </c>
      <c r="E302" t="s">
        <v>37</v>
      </c>
      <c r="F302" s="2">
        <f>DATEDIF(VLOOKUP(E302,Bio[],2,FALSE),B302,"Y")</f>
        <v>32</v>
      </c>
      <c r="G302" t="s">
        <v>5</v>
      </c>
      <c r="H302">
        <v>4</v>
      </c>
      <c r="I302">
        <f t="shared" si="55"/>
        <v>3</v>
      </c>
      <c r="J302">
        <v>1</v>
      </c>
      <c r="K302">
        <f t="shared" si="56"/>
        <v>1</v>
      </c>
      <c r="O302">
        <v>1</v>
      </c>
      <c r="P302">
        <v>2</v>
      </c>
      <c r="Q302">
        <v>1</v>
      </c>
      <c r="U302">
        <v>2</v>
      </c>
      <c r="V302" s="3">
        <f t="shared" si="63"/>
        <v>0.33333333333333331</v>
      </c>
      <c r="W302" s="3">
        <f t="shared" si="65"/>
        <v>0.5</v>
      </c>
      <c r="X302" s="3">
        <f t="shared" si="64"/>
        <v>1.3333333333333333</v>
      </c>
      <c r="Y302" s="3">
        <f t="shared" si="62"/>
        <v>1.8333333333333333</v>
      </c>
    </row>
    <row r="303" spans="1:25" hidden="1" x14ac:dyDescent="0.25">
      <c r="A303" s="1" t="str">
        <f t="shared" si="54"/>
        <v>Jul</v>
      </c>
      <c r="B303" s="8">
        <v>45867</v>
      </c>
      <c r="C303" t="s">
        <v>22</v>
      </c>
      <c r="D303" t="s">
        <v>38</v>
      </c>
      <c r="E303" t="s">
        <v>37</v>
      </c>
      <c r="F303" s="2">
        <f>DATEDIF(VLOOKUP(E303,Bio[],2,FALSE),B303,"Y")</f>
        <v>32</v>
      </c>
      <c r="G303" t="s">
        <v>26</v>
      </c>
      <c r="H303">
        <v>1</v>
      </c>
      <c r="I303">
        <f t="shared" si="55"/>
        <v>1</v>
      </c>
      <c r="K303">
        <f t="shared" si="56"/>
        <v>1</v>
      </c>
      <c r="M303">
        <v>1</v>
      </c>
      <c r="V303" s="3">
        <f t="shared" si="63"/>
        <v>1</v>
      </c>
      <c r="W303" s="3">
        <f t="shared" si="65"/>
        <v>1</v>
      </c>
      <c r="X303" s="3">
        <f t="shared" si="64"/>
        <v>2</v>
      </c>
      <c r="Y303" s="3">
        <f t="shared" si="62"/>
        <v>3</v>
      </c>
    </row>
    <row r="304" spans="1:25" hidden="1" x14ac:dyDescent="0.25">
      <c r="A304" s="1" t="str">
        <f t="shared" si="54"/>
        <v>Jul</v>
      </c>
      <c r="B304" s="8">
        <v>45867</v>
      </c>
      <c r="C304" t="s">
        <v>22</v>
      </c>
      <c r="D304" t="s">
        <v>38</v>
      </c>
      <c r="E304" t="s">
        <v>29</v>
      </c>
      <c r="F304" s="2">
        <f>DATEDIF(VLOOKUP(E304,Bio[],2,FALSE),B304,"Y")</f>
        <v>32</v>
      </c>
      <c r="G304" t="s">
        <v>5</v>
      </c>
      <c r="H304">
        <v>3</v>
      </c>
      <c r="I304">
        <f t="shared" si="55"/>
        <v>3</v>
      </c>
      <c r="K304">
        <f t="shared" si="56"/>
        <v>1</v>
      </c>
      <c r="L304">
        <v>1</v>
      </c>
      <c r="R304">
        <v>1</v>
      </c>
      <c r="V304" s="3">
        <f t="shared" si="63"/>
        <v>0.33333333333333331</v>
      </c>
      <c r="W304" s="3">
        <f t="shared" si="65"/>
        <v>0.33333333333333331</v>
      </c>
      <c r="X304" s="3">
        <f t="shared" si="64"/>
        <v>0.33333333333333331</v>
      </c>
      <c r="Y304" s="3">
        <f t="shared" si="62"/>
        <v>0.66666666666666663</v>
      </c>
    </row>
    <row r="305" spans="1:25" hidden="1" x14ac:dyDescent="0.25">
      <c r="A305" s="1" t="str">
        <f t="shared" si="54"/>
        <v>Jul</v>
      </c>
      <c r="B305" s="8">
        <v>45867</v>
      </c>
      <c r="C305" t="s">
        <v>22</v>
      </c>
      <c r="D305" t="s">
        <v>38</v>
      </c>
      <c r="E305" t="s">
        <v>29</v>
      </c>
      <c r="F305" s="2">
        <f>DATEDIF(VLOOKUP(E305,Bio[],2,FALSE),B305,"Y")</f>
        <v>32</v>
      </c>
      <c r="G305" t="s">
        <v>26</v>
      </c>
      <c r="H305">
        <v>1</v>
      </c>
      <c r="I305">
        <f t="shared" si="55"/>
        <v>0</v>
      </c>
      <c r="K305">
        <f t="shared" si="56"/>
        <v>0</v>
      </c>
      <c r="Q305">
        <v>1</v>
      </c>
      <c r="U305">
        <v>1</v>
      </c>
      <c r="V305" s="3">
        <v>0</v>
      </c>
      <c r="W305" s="3">
        <f t="shared" si="65"/>
        <v>1</v>
      </c>
      <c r="X305" s="3">
        <v>0</v>
      </c>
      <c r="Y305" s="3">
        <f t="shared" si="62"/>
        <v>1</v>
      </c>
    </row>
    <row r="306" spans="1:25" hidden="1" x14ac:dyDescent="0.25">
      <c r="A306" s="1" t="str">
        <f t="shared" si="54"/>
        <v>Jul</v>
      </c>
      <c r="B306" s="8">
        <v>45867</v>
      </c>
      <c r="C306" t="s">
        <v>22</v>
      </c>
      <c r="D306" t="s">
        <v>38</v>
      </c>
      <c r="E306" t="s">
        <v>36</v>
      </c>
      <c r="F306" s="2">
        <f>DATEDIF(VLOOKUP(E306,Bio[],2,FALSE),B306,"Y")</f>
        <v>34</v>
      </c>
      <c r="G306" t="s">
        <v>5</v>
      </c>
      <c r="H306">
        <v>3</v>
      </c>
      <c r="I306">
        <f t="shared" si="55"/>
        <v>3</v>
      </c>
      <c r="J306">
        <v>1</v>
      </c>
      <c r="K306">
        <f t="shared" si="56"/>
        <v>1</v>
      </c>
      <c r="L306">
        <v>1</v>
      </c>
      <c r="R306">
        <v>1</v>
      </c>
      <c r="V306" s="3">
        <f t="shared" ref="V306:V337" si="66">IF(ISBLANK(I306),"",K306/I306)</f>
        <v>0.33333333333333331</v>
      </c>
      <c r="W306" s="3">
        <f t="shared" si="65"/>
        <v>0.33333333333333331</v>
      </c>
      <c r="X306" s="3">
        <f t="shared" ref="X306:X337" si="67">IF(ISBLANK(I306),"",(L306+(M306*2)+(N306*3)+(O306*4))/I306)</f>
        <v>0.33333333333333331</v>
      </c>
      <c r="Y306" s="3">
        <f t="shared" si="62"/>
        <v>0.66666666666666663</v>
      </c>
    </row>
    <row r="307" spans="1:25" hidden="1" x14ac:dyDescent="0.25">
      <c r="A307" s="1" t="str">
        <f t="shared" si="54"/>
        <v>Jul</v>
      </c>
      <c r="B307" s="8">
        <v>45867</v>
      </c>
      <c r="C307" t="s">
        <v>22</v>
      </c>
      <c r="D307" t="s">
        <v>38</v>
      </c>
      <c r="E307" t="s">
        <v>36</v>
      </c>
      <c r="F307" s="2">
        <f>DATEDIF(VLOOKUP(E307,Bio[],2,FALSE),B307,"Y")</f>
        <v>34</v>
      </c>
      <c r="G307" t="s">
        <v>26</v>
      </c>
      <c r="H307">
        <v>1</v>
      </c>
      <c r="I307">
        <f t="shared" si="55"/>
        <v>1</v>
      </c>
      <c r="K307">
        <f t="shared" si="56"/>
        <v>0</v>
      </c>
      <c r="R307">
        <v>1</v>
      </c>
      <c r="U307">
        <v>1</v>
      </c>
      <c r="V307" s="3">
        <f t="shared" si="66"/>
        <v>0</v>
      </c>
      <c r="W307" s="3">
        <f t="shared" si="65"/>
        <v>0</v>
      </c>
      <c r="X307" s="3">
        <f t="shared" si="67"/>
        <v>0</v>
      </c>
      <c r="Y307" s="3">
        <f t="shared" si="62"/>
        <v>0</v>
      </c>
    </row>
    <row r="308" spans="1:25" hidden="1" x14ac:dyDescent="0.25">
      <c r="A308" s="1" t="str">
        <f t="shared" si="54"/>
        <v>Jul</v>
      </c>
      <c r="B308" s="8">
        <v>45867</v>
      </c>
      <c r="C308" t="s">
        <v>22</v>
      </c>
      <c r="D308" t="s">
        <v>38</v>
      </c>
      <c r="E308" t="s">
        <v>35</v>
      </c>
      <c r="F308" s="2">
        <f>DATEDIF(VLOOKUP(E308,Bio[],2,FALSE),B308,"Y")</f>
        <v>33</v>
      </c>
      <c r="G308" t="s">
        <v>5</v>
      </c>
      <c r="H308">
        <v>4</v>
      </c>
      <c r="I308">
        <f t="shared" si="55"/>
        <v>3</v>
      </c>
      <c r="J308">
        <v>1</v>
      </c>
      <c r="K308">
        <f t="shared" si="56"/>
        <v>0</v>
      </c>
      <c r="Q308">
        <v>1</v>
      </c>
      <c r="V308" s="3">
        <f t="shared" si="66"/>
        <v>0</v>
      </c>
      <c r="W308" s="3">
        <f t="shared" si="65"/>
        <v>0.25</v>
      </c>
      <c r="X308" s="3">
        <f t="shared" si="67"/>
        <v>0</v>
      </c>
      <c r="Y308" s="3">
        <f t="shared" si="62"/>
        <v>0.25</v>
      </c>
    </row>
    <row r="309" spans="1:25" hidden="1" x14ac:dyDescent="0.25">
      <c r="A309" s="1" t="str">
        <f t="shared" si="54"/>
        <v>Jul</v>
      </c>
      <c r="B309" s="8">
        <v>45867</v>
      </c>
      <c r="C309" t="s">
        <v>22</v>
      </c>
      <c r="D309" t="s">
        <v>38</v>
      </c>
      <c r="E309" t="s">
        <v>25</v>
      </c>
      <c r="F309" s="2">
        <f>DATEDIF(VLOOKUP(E309,Bio[],2,FALSE),B309,"Y")</f>
        <v>27</v>
      </c>
      <c r="G309" t="s">
        <v>5</v>
      </c>
      <c r="H309">
        <v>4</v>
      </c>
      <c r="I309">
        <f t="shared" si="55"/>
        <v>4</v>
      </c>
      <c r="J309">
        <v>2</v>
      </c>
      <c r="K309">
        <f t="shared" si="56"/>
        <v>2</v>
      </c>
      <c r="M309">
        <v>1</v>
      </c>
      <c r="O309">
        <v>1</v>
      </c>
      <c r="P309">
        <v>2</v>
      </c>
      <c r="V309" s="3">
        <f t="shared" si="66"/>
        <v>0.5</v>
      </c>
      <c r="W309" s="3">
        <f t="shared" si="65"/>
        <v>0.5</v>
      </c>
      <c r="X309" s="3">
        <f t="shared" si="67"/>
        <v>1.5</v>
      </c>
      <c r="Y309" s="3">
        <f t="shared" si="62"/>
        <v>2</v>
      </c>
    </row>
    <row r="310" spans="1:25" hidden="1" x14ac:dyDescent="0.25">
      <c r="A310" s="1" t="str">
        <f t="shared" si="54"/>
        <v>Jul</v>
      </c>
      <c r="B310" s="8">
        <v>45867</v>
      </c>
      <c r="C310" t="s">
        <v>22</v>
      </c>
      <c r="D310" t="s">
        <v>38</v>
      </c>
      <c r="E310" t="s">
        <v>41</v>
      </c>
      <c r="F310" s="2">
        <f>DATEDIF(VLOOKUP(E310,Bio[],2,FALSE),B310,"Y")</f>
        <v>32</v>
      </c>
      <c r="G310" t="s">
        <v>5</v>
      </c>
      <c r="H310">
        <v>4</v>
      </c>
      <c r="I310">
        <f t="shared" si="55"/>
        <v>3</v>
      </c>
      <c r="K310">
        <f t="shared" si="56"/>
        <v>0</v>
      </c>
      <c r="P310">
        <v>1</v>
      </c>
      <c r="R310">
        <v>1</v>
      </c>
      <c r="T310">
        <v>1</v>
      </c>
      <c r="U310">
        <v>2</v>
      </c>
      <c r="V310" s="3">
        <f t="shared" si="66"/>
        <v>0</v>
      </c>
      <c r="W310" s="3">
        <f t="shared" si="65"/>
        <v>0</v>
      </c>
      <c r="X310" s="3">
        <f t="shared" si="67"/>
        <v>0</v>
      </c>
      <c r="Y310" s="3">
        <f t="shared" si="62"/>
        <v>0</v>
      </c>
    </row>
    <row r="311" spans="1:25" hidden="1" x14ac:dyDescent="0.25">
      <c r="A311" s="1" t="str">
        <f t="shared" si="54"/>
        <v>Jul</v>
      </c>
      <c r="B311" s="8">
        <v>45867</v>
      </c>
      <c r="C311" t="s">
        <v>22</v>
      </c>
      <c r="D311" t="s">
        <v>38</v>
      </c>
      <c r="E311" t="s">
        <v>32</v>
      </c>
      <c r="F311" s="2">
        <f>DATEDIF(VLOOKUP(E311,Bio[],2,FALSE),B311,"Y")</f>
        <v>25</v>
      </c>
      <c r="G311" t="s">
        <v>5</v>
      </c>
      <c r="H311">
        <v>4</v>
      </c>
      <c r="I311">
        <f t="shared" si="55"/>
        <v>3</v>
      </c>
      <c r="K311">
        <f t="shared" si="56"/>
        <v>0</v>
      </c>
      <c r="P311">
        <v>1</v>
      </c>
      <c r="T311">
        <v>1</v>
      </c>
      <c r="U311">
        <v>1</v>
      </c>
      <c r="V311" s="3">
        <f t="shared" si="66"/>
        <v>0</v>
      </c>
      <c r="W311" s="3">
        <f t="shared" si="65"/>
        <v>0</v>
      </c>
      <c r="X311" s="3">
        <f t="shared" si="67"/>
        <v>0</v>
      </c>
      <c r="Y311" s="3">
        <f t="shared" si="62"/>
        <v>0</v>
      </c>
    </row>
    <row r="312" spans="1:25" hidden="1" x14ac:dyDescent="0.25">
      <c r="A312" s="1" t="str">
        <f t="shared" si="54"/>
        <v>Jul</v>
      </c>
      <c r="B312" s="8">
        <v>45867</v>
      </c>
      <c r="C312" t="s">
        <v>22</v>
      </c>
      <c r="D312" t="s">
        <v>38</v>
      </c>
      <c r="E312" t="s">
        <v>31</v>
      </c>
      <c r="F312" s="2">
        <f>DATEDIF(VLOOKUP(E312,Bio[],2,FALSE),B312,"Y")</f>
        <v>27</v>
      </c>
      <c r="G312" t="s">
        <v>5</v>
      </c>
      <c r="H312">
        <v>3</v>
      </c>
      <c r="I312">
        <f t="shared" si="55"/>
        <v>3</v>
      </c>
      <c r="K312">
        <f t="shared" si="56"/>
        <v>1</v>
      </c>
      <c r="M312">
        <v>1</v>
      </c>
      <c r="V312" s="3">
        <f t="shared" si="66"/>
        <v>0.33333333333333331</v>
      </c>
      <c r="W312" s="3">
        <f t="shared" si="65"/>
        <v>0.33333333333333331</v>
      </c>
      <c r="X312" s="3">
        <f t="shared" si="67"/>
        <v>0.66666666666666663</v>
      </c>
      <c r="Y312" s="3">
        <f t="shared" si="62"/>
        <v>1</v>
      </c>
    </row>
    <row r="313" spans="1:25" hidden="1" x14ac:dyDescent="0.25">
      <c r="A313" s="1" t="str">
        <f t="shared" si="54"/>
        <v>Jul</v>
      </c>
      <c r="B313" s="8">
        <v>45867</v>
      </c>
      <c r="C313" t="s">
        <v>22</v>
      </c>
      <c r="D313" t="s">
        <v>38</v>
      </c>
      <c r="E313" t="s">
        <v>31</v>
      </c>
      <c r="F313" s="2">
        <f>DATEDIF(VLOOKUP(E313,Bio[],2,FALSE),B313,"Y")</f>
        <v>27</v>
      </c>
      <c r="G313" t="s">
        <v>26</v>
      </c>
      <c r="H313">
        <v>1</v>
      </c>
      <c r="I313">
        <f t="shared" si="55"/>
        <v>1</v>
      </c>
      <c r="K313">
        <f t="shared" si="56"/>
        <v>0</v>
      </c>
      <c r="V313" s="3">
        <f t="shared" si="66"/>
        <v>0</v>
      </c>
      <c r="W313" s="3">
        <f t="shared" si="65"/>
        <v>0</v>
      </c>
      <c r="X313" s="3">
        <f t="shared" si="67"/>
        <v>0</v>
      </c>
      <c r="Y313" s="3">
        <f t="shared" si="62"/>
        <v>0</v>
      </c>
    </row>
    <row r="314" spans="1:25" hidden="1" x14ac:dyDescent="0.25">
      <c r="A314" s="1" t="str">
        <f t="shared" si="54"/>
        <v>Jul</v>
      </c>
      <c r="B314" s="8">
        <v>45866</v>
      </c>
      <c r="C314" t="s">
        <v>22</v>
      </c>
      <c r="D314" t="s">
        <v>38</v>
      </c>
      <c r="E314" t="s">
        <v>24</v>
      </c>
      <c r="F314" s="2">
        <f>DATEDIF(VLOOKUP(E314,Bio[],2,FALSE),B314,"Y")</f>
        <v>32</v>
      </c>
      <c r="G314" t="s">
        <v>5</v>
      </c>
      <c r="H314">
        <v>4</v>
      </c>
      <c r="I314">
        <f t="shared" si="55"/>
        <v>4</v>
      </c>
      <c r="K314">
        <f t="shared" si="56"/>
        <v>0</v>
      </c>
      <c r="R314">
        <v>2</v>
      </c>
      <c r="U314">
        <v>1</v>
      </c>
      <c r="V314" s="3">
        <f t="shared" si="66"/>
        <v>0</v>
      </c>
      <c r="W314" s="3">
        <f t="shared" si="65"/>
        <v>0</v>
      </c>
      <c r="X314" s="3">
        <f t="shared" si="67"/>
        <v>0</v>
      </c>
      <c r="Y314" s="3">
        <f t="shared" si="62"/>
        <v>0</v>
      </c>
    </row>
    <row r="315" spans="1:25" hidden="1" x14ac:dyDescent="0.25">
      <c r="A315" s="1" t="str">
        <f t="shared" ref="A315:A377" si="68">TEXT(B315,"mmm")</f>
        <v>Jul</v>
      </c>
      <c r="B315" s="8">
        <v>45866</v>
      </c>
      <c r="C315" t="s">
        <v>22</v>
      </c>
      <c r="D315" t="s">
        <v>38</v>
      </c>
      <c r="E315" t="s">
        <v>37</v>
      </c>
      <c r="F315" s="2">
        <f>DATEDIF(VLOOKUP(E315,Bio[],2,FALSE),B315,"Y")</f>
        <v>32</v>
      </c>
      <c r="G315" t="s">
        <v>5</v>
      </c>
      <c r="H315">
        <v>4</v>
      </c>
      <c r="I315">
        <f t="shared" ref="I315:I377" si="69">H315-Q315-S315-T315</f>
        <v>1</v>
      </c>
      <c r="K315">
        <f t="shared" ref="K315:K377" si="70">SUM(L315:O315)</f>
        <v>0</v>
      </c>
      <c r="Q315">
        <v>3</v>
      </c>
      <c r="R315">
        <v>1</v>
      </c>
      <c r="U315">
        <v>1</v>
      </c>
      <c r="V315" s="3">
        <f t="shared" si="66"/>
        <v>0</v>
      </c>
      <c r="W315" s="3">
        <f t="shared" si="65"/>
        <v>0.75</v>
      </c>
      <c r="X315" s="3">
        <f t="shared" si="67"/>
        <v>0</v>
      </c>
      <c r="Y315" s="3">
        <f t="shared" si="62"/>
        <v>0.75</v>
      </c>
    </row>
    <row r="316" spans="1:25" hidden="1" x14ac:dyDescent="0.25">
      <c r="A316" s="1" t="str">
        <f t="shared" si="68"/>
        <v>Jul</v>
      </c>
      <c r="B316" s="8">
        <v>45866</v>
      </c>
      <c r="C316" t="s">
        <v>22</v>
      </c>
      <c r="D316" t="s">
        <v>38</v>
      </c>
      <c r="E316" t="s">
        <v>29</v>
      </c>
      <c r="F316" s="2">
        <f>DATEDIF(VLOOKUP(E316,Bio[],2,FALSE),B316,"Y")</f>
        <v>32</v>
      </c>
      <c r="G316" t="s">
        <v>5</v>
      </c>
      <c r="H316">
        <v>4</v>
      </c>
      <c r="I316">
        <f t="shared" si="69"/>
        <v>4</v>
      </c>
      <c r="K316">
        <f t="shared" si="70"/>
        <v>2</v>
      </c>
      <c r="L316">
        <v>1</v>
      </c>
      <c r="M316">
        <v>1</v>
      </c>
      <c r="P316">
        <v>2</v>
      </c>
      <c r="R316">
        <v>1</v>
      </c>
      <c r="U316">
        <v>2</v>
      </c>
      <c r="V316" s="3">
        <f t="shared" si="66"/>
        <v>0.5</v>
      </c>
      <c r="W316" s="3">
        <f t="shared" si="65"/>
        <v>0.5</v>
      </c>
      <c r="X316" s="3">
        <f t="shared" si="67"/>
        <v>0.75</v>
      </c>
      <c r="Y316" s="3">
        <f t="shared" si="62"/>
        <v>1.25</v>
      </c>
    </row>
    <row r="317" spans="1:25" hidden="1" x14ac:dyDescent="0.25">
      <c r="A317" s="1" t="str">
        <f t="shared" si="68"/>
        <v>Jul</v>
      </c>
      <c r="B317" s="8">
        <v>45866</v>
      </c>
      <c r="C317" t="s">
        <v>22</v>
      </c>
      <c r="D317" t="s">
        <v>38</v>
      </c>
      <c r="E317" t="s">
        <v>35</v>
      </c>
      <c r="F317" s="2">
        <f>DATEDIF(VLOOKUP(E317,Bio[],2,FALSE),B317,"Y")</f>
        <v>33</v>
      </c>
      <c r="G317" t="s">
        <v>5</v>
      </c>
      <c r="H317">
        <v>4</v>
      </c>
      <c r="I317">
        <f t="shared" si="69"/>
        <v>4</v>
      </c>
      <c r="K317">
        <f t="shared" si="70"/>
        <v>0</v>
      </c>
      <c r="R317">
        <v>1</v>
      </c>
      <c r="U317">
        <v>3</v>
      </c>
      <c r="V317" s="3">
        <f t="shared" si="66"/>
        <v>0</v>
      </c>
      <c r="W317" s="3">
        <f t="shared" si="65"/>
        <v>0</v>
      </c>
      <c r="X317" s="3">
        <f t="shared" si="67"/>
        <v>0</v>
      </c>
      <c r="Y317" s="3">
        <f t="shared" si="62"/>
        <v>0</v>
      </c>
    </row>
    <row r="318" spans="1:25" hidden="1" x14ac:dyDescent="0.25">
      <c r="A318" s="1" t="str">
        <f t="shared" si="68"/>
        <v>Jul</v>
      </c>
      <c r="B318" s="8">
        <v>45866</v>
      </c>
      <c r="C318" t="s">
        <v>22</v>
      </c>
      <c r="D318" t="s">
        <v>38</v>
      </c>
      <c r="E318" t="s">
        <v>36</v>
      </c>
      <c r="F318" s="2">
        <f>DATEDIF(VLOOKUP(E318,Bio[],2,FALSE),B318,"Y")</f>
        <v>34</v>
      </c>
      <c r="G318" t="s">
        <v>5</v>
      </c>
      <c r="H318">
        <v>4</v>
      </c>
      <c r="I318">
        <f t="shared" si="69"/>
        <v>4</v>
      </c>
      <c r="K318">
        <f t="shared" si="70"/>
        <v>0</v>
      </c>
      <c r="R318">
        <v>1</v>
      </c>
      <c r="V318" s="3">
        <f t="shared" si="66"/>
        <v>0</v>
      </c>
      <c r="W318" s="3">
        <f t="shared" si="65"/>
        <v>0</v>
      </c>
      <c r="X318" s="3">
        <f t="shared" si="67"/>
        <v>0</v>
      </c>
      <c r="Y318" s="3">
        <f t="shared" si="62"/>
        <v>0</v>
      </c>
    </row>
    <row r="319" spans="1:25" hidden="1" x14ac:dyDescent="0.25">
      <c r="A319" s="1" t="str">
        <f t="shared" si="68"/>
        <v>Jul</v>
      </c>
      <c r="B319" s="8">
        <v>45866</v>
      </c>
      <c r="C319" t="s">
        <v>22</v>
      </c>
      <c r="D319" t="s">
        <v>38</v>
      </c>
      <c r="E319" t="s">
        <v>25</v>
      </c>
      <c r="F319" s="2">
        <f>DATEDIF(VLOOKUP(E319,Bio[],2,FALSE),B319,"Y")</f>
        <v>27</v>
      </c>
      <c r="G319" t="s">
        <v>5</v>
      </c>
      <c r="H319">
        <v>4</v>
      </c>
      <c r="I319">
        <f t="shared" si="69"/>
        <v>4</v>
      </c>
      <c r="K319">
        <f t="shared" si="70"/>
        <v>2</v>
      </c>
      <c r="L319">
        <v>2</v>
      </c>
      <c r="R319">
        <v>1</v>
      </c>
      <c r="V319" s="3">
        <f t="shared" si="66"/>
        <v>0.5</v>
      </c>
      <c r="W319" s="3">
        <f t="shared" si="65"/>
        <v>0.5</v>
      </c>
      <c r="X319" s="3">
        <f t="shared" si="67"/>
        <v>0.5</v>
      </c>
      <c r="Y319" s="3">
        <f t="shared" si="62"/>
        <v>1</v>
      </c>
    </row>
    <row r="320" spans="1:25" hidden="1" x14ac:dyDescent="0.25">
      <c r="A320" s="1" t="str">
        <f t="shared" si="68"/>
        <v>Jul</v>
      </c>
      <c r="B320" s="8">
        <v>45866</v>
      </c>
      <c r="C320" t="s">
        <v>22</v>
      </c>
      <c r="D320" t="s">
        <v>38</v>
      </c>
      <c r="E320" t="s">
        <v>32</v>
      </c>
      <c r="F320" s="2">
        <f>DATEDIF(VLOOKUP(E320,Bio[],2,FALSE),B320,"Y")</f>
        <v>25</v>
      </c>
      <c r="G320" t="s">
        <v>5</v>
      </c>
      <c r="H320">
        <v>4</v>
      </c>
      <c r="I320">
        <f t="shared" si="69"/>
        <v>4</v>
      </c>
      <c r="K320">
        <f t="shared" si="70"/>
        <v>0</v>
      </c>
      <c r="R320">
        <v>1</v>
      </c>
      <c r="V320" s="3">
        <f t="shared" si="66"/>
        <v>0</v>
      </c>
      <c r="W320" s="3">
        <f t="shared" si="65"/>
        <v>0</v>
      </c>
      <c r="X320" s="3">
        <f t="shared" si="67"/>
        <v>0</v>
      </c>
      <c r="Y320" s="3">
        <f t="shared" si="62"/>
        <v>0</v>
      </c>
    </row>
    <row r="321" spans="1:25" hidden="1" x14ac:dyDescent="0.25">
      <c r="A321" s="1" t="str">
        <f t="shared" si="68"/>
        <v>Jul</v>
      </c>
      <c r="B321" s="8">
        <v>45866</v>
      </c>
      <c r="C321" t="s">
        <v>22</v>
      </c>
      <c r="D321" t="s">
        <v>38</v>
      </c>
      <c r="E321" t="s">
        <v>41</v>
      </c>
      <c r="F321" s="2">
        <f>DATEDIF(VLOOKUP(E321,Bio[],2,FALSE),B321,"Y")</f>
        <v>32</v>
      </c>
      <c r="G321" t="s">
        <v>5</v>
      </c>
      <c r="H321">
        <v>4</v>
      </c>
      <c r="I321">
        <f t="shared" si="69"/>
        <v>4</v>
      </c>
      <c r="J321">
        <v>1</v>
      </c>
      <c r="K321">
        <f t="shared" si="70"/>
        <v>1</v>
      </c>
      <c r="L321">
        <v>1</v>
      </c>
      <c r="R321">
        <v>1</v>
      </c>
      <c r="V321" s="3">
        <f t="shared" si="66"/>
        <v>0.25</v>
      </c>
      <c r="W321" s="3">
        <f t="shared" si="65"/>
        <v>0.25</v>
      </c>
      <c r="X321" s="3">
        <f t="shared" si="67"/>
        <v>0.25</v>
      </c>
      <c r="Y321" s="3">
        <f t="shared" si="62"/>
        <v>0.5</v>
      </c>
    </row>
    <row r="322" spans="1:25" hidden="1" x14ac:dyDescent="0.25">
      <c r="A322" s="1" t="str">
        <f t="shared" si="68"/>
        <v>Jul</v>
      </c>
      <c r="B322" s="8">
        <v>45866</v>
      </c>
      <c r="C322" t="s">
        <v>22</v>
      </c>
      <c r="D322" t="s">
        <v>38</v>
      </c>
      <c r="E322" t="s">
        <v>31</v>
      </c>
      <c r="F322" s="2">
        <f>DATEDIF(VLOOKUP(E322,Bio[],2,FALSE),B322,"Y")</f>
        <v>27</v>
      </c>
      <c r="G322" t="s">
        <v>5</v>
      </c>
      <c r="H322">
        <v>4</v>
      </c>
      <c r="I322">
        <f t="shared" si="69"/>
        <v>3</v>
      </c>
      <c r="J322">
        <v>1</v>
      </c>
      <c r="K322">
        <f t="shared" si="70"/>
        <v>1</v>
      </c>
      <c r="L322">
        <v>1</v>
      </c>
      <c r="Q322">
        <v>1</v>
      </c>
      <c r="R322">
        <v>2</v>
      </c>
      <c r="V322" s="3">
        <f t="shared" si="66"/>
        <v>0.33333333333333331</v>
      </c>
      <c r="W322" s="3">
        <f t="shared" si="65"/>
        <v>0.5</v>
      </c>
      <c r="X322" s="3">
        <f t="shared" si="67"/>
        <v>0.33333333333333331</v>
      </c>
      <c r="Y322" s="3">
        <f t="shared" si="62"/>
        <v>0.83333333333333326</v>
      </c>
    </row>
    <row r="323" spans="1:25" hidden="1" x14ac:dyDescent="0.25">
      <c r="A323" s="1" t="str">
        <f t="shared" si="68"/>
        <v>Jul</v>
      </c>
      <c r="B323" s="8">
        <v>45865</v>
      </c>
      <c r="C323" t="s">
        <v>22</v>
      </c>
      <c r="D323" t="s">
        <v>38</v>
      </c>
      <c r="E323" t="s">
        <v>24</v>
      </c>
      <c r="F323" s="2">
        <f>DATEDIF(VLOOKUP(E323,Bio[],2,FALSE),B323,"Y")</f>
        <v>32</v>
      </c>
      <c r="G323" t="s">
        <v>26</v>
      </c>
      <c r="H323">
        <v>4</v>
      </c>
      <c r="I323">
        <f t="shared" si="69"/>
        <v>4</v>
      </c>
      <c r="K323">
        <f t="shared" si="70"/>
        <v>0</v>
      </c>
      <c r="R323">
        <v>1</v>
      </c>
      <c r="U323">
        <v>1</v>
      </c>
      <c r="V323" s="3">
        <f t="shared" si="66"/>
        <v>0</v>
      </c>
      <c r="W323" s="3">
        <f t="shared" si="65"/>
        <v>0</v>
      </c>
      <c r="X323" s="3">
        <f t="shared" si="67"/>
        <v>0</v>
      </c>
      <c r="Y323" s="3">
        <f t="shared" si="62"/>
        <v>0</v>
      </c>
    </row>
    <row r="324" spans="1:25" hidden="1" x14ac:dyDescent="0.25">
      <c r="A324" s="1" t="str">
        <f t="shared" si="68"/>
        <v>Jul</v>
      </c>
      <c r="B324" s="8">
        <v>45865</v>
      </c>
      <c r="C324" t="s">
        <v>22</v>
      </c>
      <c r="D324" t="s">
        <v>38</v>
      </c>
      <c r="E324" t="s">
        <v>37</v>
      </c>
      <c r="F324" s="2">
        <f>DATEDIF(VLOOKUP(E324,Bio[],2,FALSE),B324,"Y")</f>
        <v>32</v>
      </c>
      <c r="G324" t="s">
        <v>26</v>
      </c>
      <c r="H324">
        <v>4</v>
      </c>
      <c r="I324">
        <f t="shared" si="69"/>
        <v>4</v>
      </c>
      <c r="K324">
        <f t="shared" si="70"/>
        <v>0</v>
      </c>
      <c r="R324">
        <v>2</v>
      </c>
      <c r="U324">
        <v>2</v>
      </c>
      <c r="V324" s="3">
        <f t="shared" si="66"/>
        <v>0</v>
      </c>
      <c r="W324" s="3">
        <f t="shared" si="65"/>
        <v>0</v>
      </c>
      <c r="X324" s="3">
        <f t="shared" si="67"/>
        <v>0</v>
      </c>
      <c r="Y324" s="3">
        <f t="shared" si="62"/>
        <v>0</v>
      </c>
    </row>
    <row r="325" spans="1:25" hidden="1" x14ac:dyDescent="0.25">
      <c r="A325" s="1" t="str">
        <f t="shared" si="68"/>
        <v>Jul</v>
      </c>
      <c r="B325" s="8">
        <v>45865</v>
      </c>
      <c r="C325" t="s">
        <v>22</v>
      </c>
      <c r="D325" t="s">
        <v>38</v>
      </c>
      <c r="E325" t="s">
        <v>29</v>
      </c>
      <c r="F325" s="2">
        <f>DATEDIF(VLOOKUP(E325,Bio[],2,FALSE),B325,"Y")</f>
        <v>32</v>
      </c>
      <c r="G325" t="s">
        <v>26</v>
      </c>
      <c r="H325">
        <v>4</v>
      </c>
      <c r="I325">
        <f t="shared" si="69"/>
        <v>4</v>
      </c>
      <c r="K325">
        <f t="shared" si="70"/>
        <v>0</v>
      </c>
      <c r="V325" s="3">
        <f t="shared" si="66"/>
        <v>0</v>
      </c>
      <c r="W325" s="3">
        <f t="shared" si="65"/>
        <v>0</v>
      </c>
      <c r="X325" s="3">
        <f t="shared" si="67"/>
        <v>0</v>
      </c>
      <c r="Y325" s="3">
        <f t="shared" si="62"/>
        <v>0</v>
      </c>
    </row>
    <row r="326" spans="1:25" hidden="1" x14ac:dyDescent="0.25">
      <c r="A326" s="1" t="str">
        <f t="shared" si="68"/>
        <v>Jul</v>
      </c>
      <c r="B326" s="8">
        <v>45865</v>
      </c>
      <c r="C326" t="s">
        <v>22</v>
      </c>
      <c r="D326" t="s">
        <v>38</v>
      </c>
      <c r="E326" t="s">
        <v>35</v>
      </c>
      <c r="F326" s="2">
        <f>DATEDIF(VLOOKUP(E326,Bio[],2,FALSE),B326,"Y")</f>
        <v>33</v>
      </c>
      <c r="G326" t="s">
        <v>26</v>
      </c>
      <c r="H326">
        <v>2</v>
      </c>
      <c r="I326">
        <f t="shared" si="69"/>
        <v>2</v>
      </c>
      <c r="J326">
        <v>1</v>
      </c>
      <c r="K326">
        <f t="shared" si="70"/>
        <v>1</v>
      </c>
      <c r="O326">
        <v>1</v>
      </c>
      <c r="P326">
        <v>1</v>
      </c>
      <c r="R326">
        <v>1</v>
      </c>
      <c r="V326" s="3">
        <f t="shared" si="66"/>
        <v>0.5</v>
      </c>
      <c r="W326" s="3">
        <f t="shared" si="65"/>
        <v>0.5</v>
      </c>
      <c r="X326" s="3">
        <f t="shared" si="67"/>
        <v>2</v>
      </c>
      <c r="Y326" s="3">
        <f t="shared" si="62"/>
        <v>2.5</v>
      </c>
    </row>
    <row r="327" spans="1:25" hidden="1" x14ac:dyDescent="0.25">
      <c r="A327" s="1" t="str">
        <f t="shared" si="68"/>
        <v>Jul</v>
      </c>
      <c r="B327" s="8">
        <v>45865</v>
      </c>
      <c r="C327" t="s">
        <v>22</v>
      </c>
      <c r="D327" t="s">
        <v>38</v>
      </c>
      <c r="E327" t="s">
        <v>35</v>
      </c>
      <c r="F327" s="2">
        <f>DATEDIF(VLOOKUP(E327,Bio[],2,FALSE),B327,"Y")</f>
        <v>33</v>
      </c>
      <c r="G327" t="s">
        <v>5</v>
      </c>
      <c r="H327">
        <v>2</v>
      </c>
      <c r="I327">
        <f t="shared" si="69"/>
        <v>2</v>
      </c>
      <c r="K327">
        <f t="shared" si="70"/>
        <v>0</v>
      </c>
      <c r="R327">
        <v>1</v>
      </c>
      <c r="V327" s="3">
        <f t="shared" si="66"/>
        <v>0</v>
      </c>
      <c r="W327" s="3">
        <f t="shared" si="65"/>
        <v>0</v>
      </c>
      <c r="X327" s="3">
        <f t="shared" si="67"/>
        <v>0</v>
      </c>
      <c r="Y327" s="3">
        <f t="shared" si="62"/>
        <v>0</v>
      </c>
    </row>
    <row r="328" spans="1:25" hidden="1" x14ac:dyDescent="0.25">
      <c r="A328" s="1" t="str">
        <f t="shared" si="68"/>
        <v>Jul</v>
      </c>
      <c r="B328" s="8">
        <v>45865</v>
      </c>
      <c r="C328" t="s">
        <v>22</v>
      </c>
      <c r="D328" t="s">
        <v>38</v>
      </c>
      <c r="E328" t="s">
        <v>36</v>
      </c>
      <c r="F328" s="2">
        <f>DATEDIF(VLOOKUP(E328,Bio[],2,FALSE),B328,"Y")</f>
        <v>34</v>
      </c>
      <c r="G328" t="s">
        <v>26</v>
      </c>
      <c r="H328">
        <v>2</v>
      </c>
      <c r="I328">
        <f t="shared" si="69"/>
        <v>2</v>
      </c>
      <c r="K328">
        <f t="shared" si="70"/>
        <v>0</v>
      </c>
      <c r="R328">
        <v>1</v>
      </c>
      <c r="V328" s="3">
        <f t="shared" si="66"/>
        <v>0</v>
      </c>
      <c r="W328" s="3">
        <f t="shared" si="65"/>
        <v>0</v>
      </c>
      <c r="X328" s="3">
        <f t="shared" si="67"/>
        <v>0</v>
      </c>
      <c r="Y328" s="3">
        <f t="shared" si="62"/>
        <v>0</v>
      </c>
    </row>
    <row r="329" spans="1:25" hidden="1" x14ac:dyDescent="0.25">
      <c r="A329" s="1" t="str">
        <f t="shared" si="68"/>
        <v>Jul</v>
      </c>
      <c r="B329" s="8">
        <v>45865</v>
      </c>
      <c r="C329" t="s">
        <v>22</v>
      </c>
      <c r="D329" t="s">
        <v>38</v>
      </c>
      <c r="E329" t="s">
        <v>36</v>
      </c>
      <c r="F329" s="2">
        <f>DATEDIF(VLOOKUP(E329,Bio[],2,FALSE),B329,"Y")</f>
        <v>34</v>
      </c>
      <c r="G329" t="s">
        <v>5</v>
      </c>
      <c r="H329">
        <v>2</v>
      </c>
      <c r="I329">
        <f t="shared" si="69"/>
        <v>2</v>
      </c>
      <c r="K329">
        <f t="shared" si="70"/>
        <v>1</v>
      </c>
      <c r="L329">
        <v>1</v>
      </c>
      <c r="V329" s="3">
        <f t="shared" si="66"/>
        <v>0.5</v>
      </c>
      <c r="W329" s="3">
        <f t="shared" si="65"/>
        <v>0.5</v>
      </c>
      <c r="X329" s="3">
        <f t="shared" si="67"/>
        <v>0.5</v>
      </c>
      <c r="Y329" s="3">
        <f t="shared" si="62"/>
        <v>1</v>
      </c>
    </row>
    <row r="330" spans="1:25" hidden="1" x14ac:dyDescent="0.25">
      <c r="A330" s="1" t="str">
        <f t="shared" si="68"/>
        <v>Jul</v>
      </c>
      <c r="B330" s="8">
        <v>45865</v>
      </c>
      <c r="C330" t="s">
        <v>22</v>
      </c>
      <c r="D330" t="s">
        <v>38</v>
      </c>
      <c r="E330" t="s">
        <v>32</v>
      </c>
      <c r="F330" s="2">
        <f>DATEDIF(VLOOKUP(E330,Bio[],2,FALSE),B330,"Y")</f>
        <v>25</v>
      </c>
      <c r="G330" t="s">
        <v>26</v>
      </c>
      <c r="H330">
        <v>2</v>
      </c>
      <c r="I330">
        <f t="shared" si="69"/>
        <v>2</v>
      </c>
      <c r="J330">
        <v>2</v>
      </c>
      <c r="K330">
        <f t="shared" si="70"/>
        <v>2</v>
      </c>
      <c r="O330">
        <v>2</v>
      </c>
      <c r="P330">
        <v>2</v>
      </c>
      <c r="V330" s="3">
        <f t="shared" si="66"/>
        <v>1</v>
      </c>
      <c r="W330" s="3">
        <f t="shared" si="65"/>
        <v>1</v>
      </c>
      <c r="X330" s="3">
        <f t="shared" si="67"/>
        <v>4</v>
      </c>
      <c r="Y330" s="3">
        <f t="shared" si="62"/>
        <v>5</v>
      </c>
    </row>
    <row r="331" spans="1:25" hidden="1" x14ac:dyDescent="0.25">
      <c r="A331" s="1" t="str">
        <f t="shared" si="68"/>
        <v>Jul</v>
      </c>
      <c r="B331" s="8">
        <v>45865</v>
      </c>
      <c r="C331" t="s">
        <v>22</v>
      </c>
      <c r="D331" t="s">
        <v>38</v>
      </c>
      <c r="E331" t="s">
        <v>32</v>
      </c>
      <c r="F331" s="2">
        <f>DATEDIF(VLOOKUP(E331,Bio[],2,FALSE),B331,"Y")</f>
        <v>25</v>
      </c>
      <c r="G331" t="s">
        <v>5</v>
      </c>
      <c r="H331">
        <v>2</v>
      </c>
      <c r="I331">
        <f t="shared" si="69"/>
        <v>2</v>
      </c>
      <c r="K331">
        <f t="shared" si="70"/>
        <v>0</v>
      </c>
      <c r="R331">
        <v>2</v>
      </c>
      <c r="V331" s="3">
        <f t="shared" si="66"/>
        <v>0</v>
      </c>
      <c r="W331" s="3">
        <f t="shared" si="65"/>
        <v>0</v>
      </c>
      <c r="X331" s="3">
        <f t="shared" si="67"/>
        <v>0</v>
      </c>
      <c r="Y331" s="3">
        <f t="shared" si="62"/>
        <v>0</v>
      </c>
    </row>
    <row r="332" spans="1:25" hidden="1" x14ac:dyDescent="0.25">
      <c r="A332" s="1" t="str">
        <f t="shared" si="68"/>
        <v>Jul</v>
      </c>
      <c r="B332" s="8">
        <v>45865</v>
      </c>
      <c r="C332" t="s">
        <v>22</v>
      </c>
      <c r="D332" t="s">
        <v>38</v>
      </c>
      <c r="E332" t="s">
        <v>40</v>
      </c>
      <c r="F332" s="2">
        <f>DATEDIF(VLOOKUP(E332,Bio[],2,FALSE),B332,"Y")</f>
        <v>29</v>
      </c>
      <c r="G332" t="s">
        <v>26</v>
      </c>
      <c r="H332">
        <v>2</v>
      </c>
      <c r="I332">
        <f t="shared" si="69"/>
        <v>2</v>
      </c>
      <c r="K332">
        <f t="shared" si="70"/>
        <v>1</v>
      </c>
      <c r="L332">
        <v>1</v>
      </c>
      <c r="R332">
        <v>1</v>
      </c>
      <c r="V332" s="3">
        <f t="shared" si="66"/>
        <v>0.5</v>
      </c>
      <c r="W332" s="3">
        <f t="shared" si="65"/>
        <v>0.5</v>
      </c>
      <c r="X332" s="3">
        <f t="shared" si="67"/>
        <v>0.5</v>
      </c>
      <c r="Y332" s="3">
        <f t="shared" si="62"/>
        <v>1</v>
      </c>
    </row>
    <row r="333" spans="1:25" hidden="1" x14ac:dyDescent="0.25">
      <c r="A333" s="1" t="str">
        <f t="shared" si="68"/>
        <v>Jul</v>
      </c>
      <c r="B333" s="8">
        <v>45865</v>
      </c>
      <c r="C333" t="s">
        <v>22</v>
      </c>
      <c r="D333" t="s">
        <v>38</v>
      </c>
      <c r="E333" t="s">
        <v>40</v>
      </c>
      <c r="F333" s="2">
        <f>DATEDIF(VLOOKUP(E333,Bio[],2,FALSE),B333,"Y")</f>
        <v>29</v>
      </c>
      <c r="G333" t="s">
        <v>5</v>
      </c>
      <c r="H333">
        <v>1</v>
      </c>
      <c r="I333">
        <f t="shared" si="69"/>
        <v>1</v>
      </c>
      <c r="K333">
        <f t="shared" si="70"/>
        <v>0</v>
      </c>
      <c r="R333">
        <v>1</v>
      </c>
      <c r="V333" s="3">
        <f t="shared" si="66"/>
        <v>0</v>
      </c>
      <c r="W333" s="3">
        <f t="shared" ref="W333:W364" si="71">IF(ISBLANK(I333),"",(K333+Q333+S333)/(I333+Q333+S333+T333))</f>
        <v>0</v>
      </c>
      <c r="X333" s="3">
        <f t="shared" si="67"/>
        <v>0</v>
      </c>
      <c r="Y333" s="3">
        <f t="shared" si="62"/>
        <v>0</v>
      </c>
    </row>
    <row r="334" spans="1:25" hidden="1" x14ac:dyDescent="0.25">
      <c r="A334" s="1" t="str">
        <f t="shared" si="68"/>
        <v>Jul</v>
      </c>
      <c r="B334" s="8">
        <v>45865</v>
      </c>
      <c r="C334" t="s">
        <v>22</v>
      </c>
      <c r="D334" t="s">
        <v>38</v>
      </c>
      <c r="E334" t="s">
        <v>42</v>
      </c>
      <c r="F334" s="2">
        <f>DATEDIF(VLOOKUP(E334,Bio[],2,FALSE),B334,"Y")</f>
        <v>30</v>
      </c>
      <c r="G334" t="s">
        <v>26</v>
      </c>
      <c r="H334">
        <v>2</v>
      </c>
      <c r="I334">
        <f t="shared" si="69"/>
        <v>1</v>
      </c>
      <c r="K334">
        <f t="shared" si="70"/>
        <v>0</v>
      </c>
      <c r="Q334">
        <v>1</v>
      </c>
      <c r="V334" s="3">
        <f t="shared" si="66"/>
        <v>0</v>
      </c>
      <c r="W334" s="3">
        <f t="shared" si="71"/>
        <v>0.5</v>
      </c>
      <c r="X334" s="3">
        <f t="shared" si="67"/>
        <v>0</v>
      </c>
      <c r="Y334" s="3">
        <f t="shared" si="62"/>
        <v>0.5</v>
      </c>
    </row>
    <row r="335" spans="1:25" hidden="1" x14ac:dyDescent="0.25">
      <c r="A335" s="1" t="str">
        <f t="shared" si="68"/>
        <v>Jul</v>
      </c>
      <c r="B335" s="8">
        <v>45865</v>
      </c>
      <c r="C335" t="s">
        <v>22</v>
      </c>
      <c r="D335" t="s">
        <v>38</v>
      </c>
      <c r="E335" t="s">
        <v>31</v>
      </c>
      <c r="F335" s="2">
        <f>DATEDIF(VLOOKUP(E335,Bio[],2,FALSE),B335,"Y")</f>
        <v>27</v>
      </c>
      <c r="G335" t="s">
        <v>5</v>
      </c>
      <c r="H335">
        <v>1</v>
      </c>
      <c r="I335">
        <f t="shared" si="69"/>
        <v>1</v>
      </c>
      <c r="K335">
        <f t="shared" si="70"/>
        <v>0</v>
      </c>
      <c r="V335" s="3">
        <f t="shared" si="66"/>
        <v>0</v>
      </c>
      <c r="W335" s="3">
        <f t="shared" si="71"/>
        <v>0</v>
      </c>
      <c r="X335" s="3">
        <f t="shared" si="67"/>
        <v>0</v>
      </c>
      <c r="Y335" s="3">
        <f t="shared" si="62"/>
        <v>0</v>
      </c>
    </row>
    <row r="336" spans="1:25" hidden="1" x14ac:dyDescent="0.25">
      <c r="A336" s="1" t="str">
        <f t="shared" si="68"/>
        <v>Jul</v>
      </c>
      <c r="B336" s="8">
        <v>45865</v>
      </c>
      <c r="C336" t="s">
        <v>22</v>
      </c>
      <c r="D336" t="s">
        <v>38</v>
      </c>
      <c r="E336" t="s">
        <v>85</v>
      </c>
      <c r="F336" s="2">
        <f>DATEDIF(VLOOKUP(E336,Bio[],2,FALSE),B336,"Y")</f>
        <v>24</v>
      </c>
      <c r="G336" t="s">
        <v>26</v>
      </c>
      <c r="H336">
        <v>2</v>
      </c>
      <c r="I336">
        <f t="shared" si="69"/>
        <v>2</v>
      </c>
      <c r="K336">
        <f t="shared" si="70"/>
        <v>0</v>
      </c>
      <c r="R336">
        <v>2</v>
      </c>
      <c r="U336">
        <v>1</v>
      </c>
      <c r="V336" s="3">
        <f t="shared" si="66"/>
        <v>0</v>
      </c>
      <c r="W336" s="3">
        <f t="shared" si="71"/>
        <v>0</v>
      </c>
      <c r="X336" s="3">
        <f t="shared" si="67"/>
        <v>0</v>
      </c>
      <c r="Y336" s="3">
        <f t="shared" si="62"/>
        <v>0</v>
      </c>
    </row>
    <row r="337" spans="1:25" hidden="1" x14ac:dyDescent="0.25">
      <c r="A337" s="1" t="str">
        <f t="shared" si="68"/>
        <v>Jul</v>
      </c>
      <c r="B337" s="8">
        <v>45865</v>
      </c>
      <c r="C337" t="s">
        <v>22</v>
      </c>
      <c r="D337" t="s">
        <v>38</v>
      </c>
      <c r="E337" t="s">
        <v>25</v>
      </c>
      <c r="F337" s="2">
        <f>DATEDIF(VLOOKUP(E337,Bio[],2,FALSE),B337,"Y")</f>
        <v>27</v>
      </c>
      <c r="G337" t="s">
        <v>5</v>
      </c>
      <c r="H337">
        <v>1</v>
      </c>
      <c r="I337">
        <f t="shared" si="69"/>
        <v>1</v>
      </c>
      <c r="K337">
        <f t="shared" si="70"/>
        <v>0</v>
      </c>
      <c r="V337" s="3">
        <f t="shared" si="66"/>
        <v>0</v>
      </c>
      <c r="W337" s="3">
        <f t="shared" si="71"/>
        <v>0</v>
      </c>
      <c r="X337" s="3">
        <f t="shared" si="67"/>
        <v>0</v>
      </c>
      <c r="Y337" s="3">
        <f t="shared" si="62"/>
        <v>0</v>
      </c>
    </row>
    <row r="338" spans="1:25" hidden="1" x14ac:dyDescent="0.25">
      <c r="A338" s="1" t="str">
        <f t="shared" si="68"/>
        <v>Jul</v>
      </c>
      <c r="B338" s="8">
        <v>45864</v>
      </c>
      <c r="C338" t="s">
        <v>22</v>
      </c>
      <c r="D338" t="s">
        <v>38</v>
      </c>
      <c r="E338" t="s">
        <v>24</v>
      </c>
      <c r="F338" s="2">
        <f>DATEDIF(VLOOKUP(E338,Bio[],2,FALSE),B338,"Y")</f>
        <v>32</v>
      </c>
      <c r="G338" t="s">
        <v>5</v>
      </c>
      <c r="H338">
        <v>6</v>
      </c>
      <c r="I338">
        <f t="shared" si="69"/>
        <v>6</v>
      </c>
      <c r="J338">
        <v>2</v>
      </c>
      <c r="K338">
        <f t="shared" si="70"/>
        <v>2</v>
      </c>
      <c r="M338">
        <v>2</v>
      </c>
      <c r="P338">
        <v>2</v>
      </c>
      <c r="R338">
        <v>1</v>
      </c>
      <c r="U338">
        <v>3</v>
      </c>
      <c r="V338" s="3">
        <f t="shared" ref="V338:V364" si="72">IF(ISBLANK(I338),"",K338/I338)</f>
        <v>0.33333333333333331</v>
      </c>
      <c r="W338" s="3">
        <f t="shared" si="71"/>
        <v>0.33333333333333331</v>
      </c>
      <c r="X338" s="3">
        <f t="shared" ref="X338:X364" si="73">IF(ISBLANK(I338),"",(L338+(M338*2)+(N338*3)+(O338*4))/I338)</f>
        <v>0.66666666666666663</v>
      </c>
      <c r="Y338" s="3">
        <f t="shared" si="62"/>
        <v>1</v>
      </c>
    </row>
    <row r="339" spans="1:25" hidden="1" x14ac:dyDescent="0.25">
      <c r="A339" s="1" t="str">
        <f t="shared" si="68"/>
        <v>Jul</v>
      </c>
      <c r="B339" s="8">
        <v>45864</v>
      </c>
      <c r="C339" t="s">
        <v>22</v>
      </c>
      <c r="D339" t="s">
        <v>38</v>
      </c>
      <c r="E339" t="s">
        <v>37</v>
      </c>
      <c r="F339" s="2">
        <f>DATEDIF(VLOOKUP(E339,Bio[],2,FALSE),B339,"Y")</f>
        <v>32</v>
      </c>
      <c r="G339" t="s">
        <v>5</v>
      </c>
      <c r="H339">
        <v>6</v>
      </c>
      <c r="I339">
        <f t="shared" si="69"/>
        <v>5</v>
      </c>
      <c r="K339">
        <f t="shared" si="70"/>
        <v>2</v>
      </c>
      <c r="L339">
        <v>1</v>
      </c>
      <c r="M339">
        <v>1</v>
      </c>
      <c r="P339">
        <v>2</v>
      </c>
      <c r="Q339">
        <v>1</v>
      </c>
      <c r="R339">
        <v>1</v>
      </c>
      <c r="U339">
        <v>4</v>
      </c>
      <c r="V339" s="3">
        <f t="shared" si="72"/>
        <v>0.4</v>
      </c>
      <c r="W339" s="3">
        <f t="shared" si="71"/>
        <v>0.5</v>
      </c>
      <c r="X339" s="3">
        <f t="shared" si="73"/>
        <v>0.6</v>
      </c>
      <c r="Y339" s="3">
        <f t="shared" si="62"/>
        <v>1.1000000000000001</v>
      </c>
    </row>
    <row r="340" spans="1:25" hidden="1" x14ac:dyDescent="0.25">
      <c r="A340" s="1" t="str">
        <f t="shared" si="68"/>
        <v>Jul</v>
      </c>
      <c r="B340" s="8">
        <v>45864</v>
      </c>
      <c r="C340" t="s">
        <v>22</v>
      </c>
      <c r="D340" t="s">
        <v>38</v>
      </c>
      <c r="E340" t="s">
        <v>29</v>
      </c>
      <c r="F340" s="2">
        <f>DATEDIF(VLOOKUP(E340,Bio[],2,FALSE),B340,"Y")</f>
        <v>32</v>
      </c>
      <c r="G340" t="s">
        <v>5</v>
      </c>
      <c r="H340">
        <v>6</v>
      </c>
      <c r="I340">
        <f t="shared" si="69"/>
        <v>5</v>
      </c>
      <c r="J340">
        <v>1</v>
      </c>
      <c r="K340">
        <f t="shared" si="70"/>
        <v>1</v>
      </c>
      <c r="O340">
        <v>1</v>
      </c>
      <c r="P340">
        <v>1</v>
      </c>
      <c r="Q340">
        <v>1</v>
      </c>
      <c r="R340">
        <v>1</v>
      </c>
      <c r="U340">
        <v>5</v>
      </c>
      <c r="V340" s="3">
        <f t="shared" si="72"/>
        <v>0.2</v>
      </c>
      <c r="W340" s="3">
        <f t="shared" si="71"/>
        <v>0.33333333333333331</v>
      </c>
      <c r="X340" s="3">
        <f t="shared" si="73"/>
        <v>0.8</v>
      </c>
      <c r="Y340" s="3">
        <f t="shared" si="62"/>
        <v>1.1333333333333333</v>
      </c>
    </row>
    <row r="341" spans="1:25" hidden="1" x14ac:dyDescent="0.25">
      <c r="A341" s="1" t="str">
        <f t="shared" si="68"/>
        <v>Jul</v>
      </c>
      <c r="B341" s="8">
        <v>45864</v>
      </c>
      <c r="C341" t="s">
        <v>22</v>
      </c>
      <c r="D341" t="s">
        <v>38</v>
      </c>
      <c r="E341" t="s">
        <v>36</v>
      </c>
      <c r="F341" s="2">
        <f>DATEDIF(VLOOKUP(E341,Bio[],2,FALSE),B341,"Y")</f>
        <v>34</v>
      </c>
      <c r="G341" t="s">
        <v>5</v>
      </c>
      <c r="H341">
        <v>5</v>
      </c>
      <c r="I341">
        <f t="shared" si="69"/>
        <v>4</v>
      </c>
      <c r="K341">
        <f t="shared" si="70"/>
        <v>1</v>
      </c>
      <c r="M341">
        <v>1</v>
      </c>
      <c r="P341">
        <v>1</v>
      </c>
      <c r="Q341">
        <v>1</v>
      </c>
      <c r="R341">
        <v>1</v>
      </c>
      <c r="U341">
        <v>4</v>
      </c>
      <c r="V341" s="3">
        <f t="shared" si="72"/>
        <v>0.25</v>
      </c>
      <c r="W341" s="3">
        <f t="shared" si="71"/>
        <v>0.4</v>
      </c>
      <c r="X341" s="3">
        <f t="shared" si="73"/>
        <v>0.5</v>
      </c>
      <c r="Y341" s="3">
        <f t="shared" si="62"/>
        <v>0.9</v>
      </c>
    </row>
    <row r="342" spans="1:25" hidden="1" x14ac:dyDescent="0.25">
      <c r="A342" s="1" t="str">
        <f t="shared" si="68"/>
        <v>Jul</v>
      </c>
      <c r="B342" s="8">
        <v>45864</v>
      </c>
      <c r="C342" t="s">
        <v>22</v>
      </c>
      <c r="D342" t="s">
        <v>38</v>
      </c>
      <c r="E342" t="s">
        <v>25</v>
      </c>
      <c r="F342" s="2">
        <f>DATEDIF(VLOOKUP(E342,Bio[],2,FALSE),B342,"Y")</f>
        <v>27</v>
      </c>
      <c r="G342" t="s">
        <v>5</v>
      </c>
      <c r="H342">
        <v>5</v>
      </c>
      <c r="I342">
        <f t="shared" si="69"/>
        <v>3</v>
      </c>
      <c r="J342">
        <v>1</v>
      </c>
      <c r="K342">
        <f t="shared" si="70"/>
        <v>2</v>
      </c>
      <c r="L342">
        <v>1</v>
      </c>
      <c r="M342">
        <v>1</v>
      </c>
      <c r="Q342">
        <v>1</v>
      </c>
      <c r="T342">
        <v>1</v>
      </c>
      <c r="U342">
        <v>3</v>
      </c>
      <c r="V342" s="3">
        <f t="shared" si="72"/>
        <v>0.66666666666666663</v>
      </c>
      <c r="W342" s="3">
        <f t="shared" si="71"/>
        <v>0.6</v>
      </c>
      <c r="X342" s="3">
        <f t="shared" si="73"/>
        <v>1</v>
      </c>
      <c r="Y342" s="3">
        <f t="shared" si="62"/>
        <v>1.6</v>
      </c>
    </row>
    <row r="343" spans="1:25" hidden="1" x14ac:dyDescent="0.25">
      <c r="A343" s="1" t="str">
        <f t="shared" si="68"/>
        <v>Jul</v>
      </c>
      <c r="B343" s="8">
        <v>45864</v>
      </c>
      <c r="C343" t="s">
        <v>22</v>
      </c>
      <c r="D343" t="s">
        <v>38</v>
      </c>
      <c r="E343" t="s">
        <v>41</v>
      </c>
      <c r="F343" s="2">
        <f>DATEDIF(VLOOKUP(E343,Bio[],2,FALSE),B343,"Y")</f>
        <v>32</v>
      </c>
      <c r="G343" t="s">
        <v>5</v>
      </c>
      <c r="H343">
        <v>5</v>
      </c>
      <c r="I343">
        <f t="shared" si="69"/>
        <v>5</v>
      </c>
      <c r="J343">
        <v>2</v>
      </c>
      <c r="K343">
        <f t="shared" si="70"/>
        <v>2</v>
      </c>
      <c r="L343">
        <v>2</v>
      </c>
      <c r="R343">
        <v>1</v>
      </c>
      <c r="U343">
        <v>3</v>
      </c>
      <c r="V343" s="3">
        <f t="shared" si="72"/>
        <v>0.4</v>
      </c>
      <c r="W343" s="3">
        <f t="shared" si="71"/>
        <v>0.4</v>
      </c>
      <c r="X343" s="3">
        <f t="shared" si="73"/>
        <v>0.4</v>
      </c>
      <c r="Y343" s="3">
        <f t="shared" si="62"/>
        <v>0.8</v>
      </c>
    </row>
    <row r="344" spans="1:25" hidden="1" x14ac:dyDescent="0.25">
      <c r="A344" s="1" t="str">
        <f t="shared" si="68"/>
        <v>Jul</v>
      </c>
      <c r="B344" s="8">
        <v>45864</v>
      </c>
      <c r="C344" t="s">
        <v>22</v>
      </c>
      <c r="D344" t="s">
        <v>38</v>
      </c>
      <c r="E344" t="s">
        <v>40</v>
      </c>
      <c r="F344" s="2">
        <f>DATEDIF(VLOOKUP(E344,Bio[],2,FALSE),B344,"Y")</f>
        <v>29</v>
      </c>
      <c r="G344" t="s">
        <v>5</v>
      </c>
      <c r="H344">
        <v>4</v>
      </c>
      <c r="I344">
        <f t="shared" si="69"/>
        <v>4</v>
      </c>
      <c r="J344">
        <v>1</v>
      </c>
      <c r="K344">
        <f t="shared" si="70"/>
        <v>1</v>
      </c>
      <c r="O344">
        <v>1</v>
      </c>
      <c r="P344">
        <v>2</v>
      </c>
      <c r="R344">
        <v>1</v>
      </c>
      <c r="U344">
        <v>2</v>
      </c>
      <c r="V344" s="3">
        <f t="shared" si="72"/>
        <v>0.25</v>
      </c>
      <c r="W344" s="3">
        <f t="shared" si="71"/>
        <v>0.25</v>
      </c>
      <c r="X344" s="3">
        <f t="shared" si="73"/>
        <v>1</v>
      </c>
      <c r="Y344" s="3">
        <f t="shared" si="62"/>
        <v>1.25</v>
      </c>
    </row>
    <row r="345" spans="1:25" hidden="1" x14ac:dyDescent="0.25">
      <c r="A345" s="1" t="str">
        <f t="shared" si="68"/>
        <v>Jul</v>
      </c>
      <c r="B345" s="8">
        <v>45864</v>
      </c>
      <c r="C345" t="s">
        <v>22</v>
      </c>
      <c r="D345" t="s">
        <v>38</v>
      </c>
      <c r="E345" t="s">
        <v>32</v>
      </c>
      <c r="F345" s="2">
        <f>DATEDIF(VLOOKUP(E345,Bio[],2,FALSE),B345,"Y")</f>
        <v>25</v>
      </c>
      <c r="G345" t="s">
        <v>5</v>
      </c>
      <c r="H345">
        <v>1</v>
      </c>
      <c r="I345">
        <f t="shared" si="69"/>
        <v>1</v>
      </c>
      <c r="K345">
        <f t="shared" si="70"/>
        <v>0</v>
      </c>
      <c r="U345">
        <v>1</v>
      </c>
      <c r="V345" s="3">
        <f t="shared" si="72"/>
        <v>0</v>
      </c>
      <c r="W345" s="3">
        <f t="shared" si="71"/>
        <v>0</v>
      </c>
      <c r="X345" s="3">
        <f t="shared" si="73"/>
        <v>0</v>
      </c>
      <c r="Y345" s="3">
        <f t="shared" si="62"/>
        <v>0</v>
      </c>
    </row>
    <row r="346" spans="1:25" hidden="1" x14ac:dyDescent="0.25">
      <c r="A346" s="1" t="str">
        <f t="shared" si="68"/>
        <v>Jul</v>
      </c>
      <c r="B346" s="8">
        <v>45864</v>
      </c>
      <c r="C346" t="s">
        <v>22</v>
      </c>
      <c r="D346" t="s">
        <v>38</v>
      </c>
      <c r="E346" t="s">
        <v>31</v>
      </c>
      <c r="F346" s="2">
        <f>DATEDIF(VLOOKUP(E346,Bio[],2,FALSE),B346,"Y")</f>
        <v>27</v>
      </c>
      <c r="G346" t="s">
        <v>5</v>
      </c>
      <c r="H346">
        <v>5</v>
      </c>
      <c r="I346">
        <f t="shared" si="69"/>
        <v>3</v>
      </c>
      <c r="J346">
        <v>1</v>
      </c>
      <c r="K346">
        <f t="shared" si="70"/>
        <v>1</v>
      </c>
      <c r="L346">
        <v>1</v>
      </c>
      <c r="Q346">
        <v>2</v>
      </c>
      <c r="R346">
        <v>1</v>
      </c>
      <c r="U346">
        <v>2</v>
      </c>
      <c r="V346" s="3">
        <f t="shared" si="72"/>
        <v>0.33333333333333331</v>
      </c>
      <c r="W346" s="3">
        <f t="shared" si="71"/>
        <v>0.6</v>
      </c>
      <c r="X346" s="3">
        <f t="shared" si="73"/>
        <v>0.33333333333333331</v>
      </c>
      <c r="Y346" s="3">
        <f t="shared" ref="Y346:Y407" si="74">IF(ISBLANK(W346),"",W346+X346)</f>
        <v>0.93333333333333335</v>
      </c>
    </row>
    <row r="347" spans="1:25" hidden="1" x14ac:dyDescent="0.25">
      <c r="A347" s="1" t="str">
        <f t="shared" si="68"/>
        <v>Jul</v>
      </c>
      <c r="B347" s="8">
        <v>45864</v>
      </c>
      <c r="C347" t="s">
        <v>22</v>
      </c>
      <c r="D347" t="s">
        <v>38</v>
      </c>
      <c r="E347" t="s">
        <v>85</v>
      </c>
      <c r="F347" s="2">
        <f>DATEDIF(VLOOKUP(E347,Bio[],2,FALSE),B347,"Y")</f>
        <v>24</v>
      </c>
      <c r="G347" t="s">
        <v>5</v>
      </c>
      <c r="H347">
        <v>5</v>
      </c>
      <c r="I347">
        <f t="shared" si="69"/>
        <v>4</v>
      </c>
      <c r="J347">
        <v>1</v>
      </c>
      <c r="K347">
        <f t="shared" si="70"/>
        <v>0</v>
      </c>
      <c r="P347">
        <v>1</v>
      </c>
      <c r="Q347">
        <v>1</v>
      </c>
      <c r="U347">
        <v>3</v>
      </c>
      <c r="V347" s="3">
        <f t="shared" si="72"/>
        <v>0</v>
      </c>
      <c r="W347" s="3">
        <f t="shared" si="71"/>
        <v>0.2</v>
      </c>
      <c r="X347" s="3">
        <f t="shared" si="73"/>
        <v>0</v>
      </c>
      <c r="Y347" s="3">
        <f t="shared" si="74"/>
        <v>0.2</v>
      </c>
    </row>
    <row r="348" spans="1:25" hidden="1" x14ac:dyDescent="0.25">
      <c r="A348" s="1" t="str">
        <f t="shared" si="68"/>
        <v>Jul</v>
      </c>
      <c r="B348" s="8">
        <v>45863</v>
      </c>
      <c r="C348" t="s">
        <v>22</v>
      </c>
      <c r="D348" t="s">
        <v>38</v>
      </c>
      <c r="E348" t="s">
        <v>24</v>
      </c>
      <c r="F348" s="2">
        <f>DATEDIF(VLOOKUP(E348,Bio[],2,FALSE),B348,"Y")</f>
        <v>32</v>
      </c>
      <c r="G348" t="s">
        <v>5</v>
      </c>
      <c r="H348">
        <v>5</v>
      </c>
      <c r="I348">
        <f t="shared" si="69"/>
        <v>4</v>
      </c>
      <c r="J348">
        <v>2</v>
      </c>
      <c r="K348">
        <f t="shared" si="70"/>
        <v>3</v>
      </c>
      <c r="L348">
        <v>2</v>
      </c>
      <c r="N348">
        <v>1</v>
      </c>
      <c r="P348">
        <v>1</v>
      </c>
      <c r="Q348">
        <v>1</v>
      </c>
      <c r="R348">
        <v>1</v>
      </c>
      <c r="U348">
        <v>1</v>
      </c>
      <c r="V348" s="3">
        <f t="shared" si="72"/>
        <v>0.75</v>
      </c>
      <c r="W348" s="3">
        <f t="shared" si="71"/>
        <v>0.8</v>
      </c>
      <c r="X348" s="3">
        <f t="shared" si="73"/>
        <v>1.25</v>
      </c>
      <c r="Y348" s="3">
        <f t="shared" si="74"/>
        <v>2.0499999999999998</v>
      </c>
    </row>
    <row r="349" spans="1:25" hidden="1" x14ac:dyDescent="0.25">
      <c r="A349" s="1" t="str">
        <f t="shared" si="68"/>
        <v>Jul</v>
      </c>
      <c r="B349" s="8">
        <v>45863</v>
      </c>
      <c r="C349" t="s">
        <v>22</v>
      </c>
      <c r="D349" t="s">
        <v>38</v>
      </c>
      <c r="E349" t="s">
        <v>24</v>
      </c>
      <c r="F349" s="2">
        <f>DATEDIF(VLOOKUP(E349,Bio[],2,FALSE),B349,"Y")</f>
        <v>32</v>
      </c>
      <c r="G349" t="s">
        <v>26</v>
      </c>
      <c r="H349">
        <v>1</v>
      </c>
      <c r="I349">
        <f t="shared" si="69"/>
        <v>1</v>
      </c>
      <c r="J349">
        <v>1</v>
      </c>
      <c r="K349">
        <f t="shared" si="70"/>
        <v>1</v>
      </c>
      <c r="L349">
        <v>1</v>
      </c>
      <c r="V349" s="3">
        <f t="shared" si="72"/>
        <v>1</v>
      </c>
      <c r="W349" s="3">
        <f t="shared" si="71"/>
        <v>1</v>
      </c>
      <c r="X349" s="3">
        <f t="shared" si="73"/>
        <v>1</v>
      </c>
      <c r="Y349" s="3">
        <f t="shared" si="74"/>
        <v>2</v>
      </c>
    </row>
    <row r="350" spans="1:25" hidden="1" x14ac:dyDescent="0.25">
      <c r="A350" s="1" t="str">
        <f t="shared" si="68"/>
        <v>Jul</v>
      </c>
      <c r="B350" s="8">
        <v>45863</v>
      </c>
      <c r="C350" t="s">
        <v>22</v>
      </c>
      <c r="D350" t="s">
        <v>38</v>
      </c>
      <c r="E350" t="s">
        <v>37</v>
      </c>
      <c r="F350" s="2">
        <f>DATEDIF(VLOOKUP(E350,Bio[],2,FALSE),B350,"Y")</f>
        <v>32</v>
      </c>
      <c r="G350" t="s">
        <v>5</v>
      </c>
      <c r="H350">
        <v>5</v>
      </c>
      <c r="I350">
        <f t="shared" si="69"/>
        <v>4</v>
      </c>
      <c r="J350">
        <v>2</v>
      </c>
      <c r="K350">
        <f t="shared" si="70"/>
        <v>2</v>
      </c>
      <c r="O350">
        <v>2</v>
      </c>
      <c r="P350">
        <v>4</v>
      </c>
      <c r="Q350">
        <v>1</v>
      </c>
      <c r="R350">
        <v>1</v>
      </c>
      <c r="U350">
        <v>1</v>
      </c>
      <c r="V350" s="3">
        <f t="shared" si="72"/>
        <v>0.5</v>
      </c>
      <c r="W350" s="3">
        <f t="shared" si="71"/>
        <v>0.6</v>
      </c>
      <c r="X350" s="3">
        <f t="shared" si="73"/>
        <v>2</v>
      </c>
      <c r="Y350" s="3">
        <f t="shared" si="74"/>
        <v>2.6</v>
      </c>
    </row>
    <row r="351" spans="1:25" hidden="1" x14ac:dyDescent="0.25">
      <c r="A351" s="1" t="str">
        <f t="shared" si="68"/>
        <v>Jul</v>
      </c>
      <c r="B351" s="8">
        <v>45863</v>
      </c>
      <c r="C351" t="s">
        <v>22</v>
      </c>
      <c r="D351" t="s">
        <v>38</v>
      </c>
      <c r="E351" t="s">
        <v>37</v>
      </c>
      <c r="F351" s="2">
        <f>DATEDIF(VLOOKUP(E351,Bio[],2,FALSE),B351,"Y")</f>
        <v>32</v>
      </c>
      <c r="G351" t="s">
        <v>26</v>
      </c>
      <c r="H351">
        <v>1</v>
      </c>
      <c r="I351">
        <f t="shared" si="69"/>
        <v>1</v>
      </c>
      <c r="K351">
        <f t="shared" si="70"/>
        <v>1</v>
      </c>
      <c r="L351">
        <v>1</v>
      </c>
      <c r="V351" s="3">
        <f t="shared" si="72"/>
        <v>1</v>
      </c>
      <c r="W351" s="3">
        <f t="shared" si="71"/>
        <v>1</v>
      </c>
      <c r="X351" s="3">
        <f t="shared" si="73"/>
        <v>1</v>
      </c>
      <c r="Y351" s="3">
        <f t="shared" si="74"/>
        <v>2</v>
      </c>
    </row>
    <row r="352" spans="1:25" hidden="1" x14ac:dyDescent="0.25">
      <c r="A352" s="1" t="str">
        <f t="shared" si="68"/>
        <v>Jul</v>
      </c>
      <c r="B352" s="8">
        <v>45863</v>
      </c>
      <c r="C352" t="s">
        <v>22</v>
      </c>
      <c r="D352" t="s">
        <v>38</v>
      </c>
      <c r="E352" t="s">
        <v>29</v>
      </c>
      <c r="F352" s="2">
        <f>DATEDIF(VLOOKUP(E352,Bio[],2,FALSE),B352,"Y")</f>
        <v>32</v>
      </c>
      <c r="G352" t="s">
        <v>5</v>
      </c>
      <c r="H352">
        <v>4</v>
      </c>
      <c r="I352">
        <f t="shared" si="69"/>
        <v>3</v>
      </c>
      <c r="K352">
        <f t="shared" si="70"/>
        <v>0</v>
      </c>
      <c r="Q352">
        <v>1</v>
      </c>
      <c r="R352">
        <v>1</v>
      </c>
      <c r="V352" s="3">
        <f t="shared" si="72"/>
        <v>0</v>
      </c>
      <c r="W352" s="3">
        <f t="shared" si="71"/>
        <v>0.25</v>
      </c>
      <c r="X352" s="3">
        <f t="shared" si="73"/>
        <v>0</v>
      </c>
      <c r="Y352" s="3">
        <f t="shared" si="74"/>
        <v>0.25</v>
      </c>
    </row>
    <row r="353" spans="1:25" hidden="1" x14ac:dyDescent="0.25">
      <c r="A353" s="1" t="str">
        <f t="shared" si="68"/>
        <v>Jul</v>
      </c>
      <c r="B353" s="8">
        <v>45863</v>
      </c>
      <c r="C353" t="s">
        <v>22</v>
      </c>
      <c r="D353" t="s">
        <v>38</v>
      </c>
      <c r="E353" t="s">
        <v>29</v>
      </c>
      <c r="F353" s="2">
        <f>DATEDIF(VLOOKUP(E353,Bio[],2,FALSE),B353,"Y")</f>
        <v>32</v>
      </c>
      <c r="G353" t="s">
        <v>26</v>
      </c>
      <c r="H353">
        <v>1</v>
      </c>
      <c r="I353">
        <f t="shared" si="69"/>
        <v>1</v>
      </c>
      <c r="K353">
        <f t="shared" si="70"/>
        <v>0</v>
      </c>
      <c r="U353">
        <v>1</v>
      </c>
      <c r="V353" s="3">
        <f t="shared" si="72"/>
        <v>0</v>
      </c>
      <c r="W353" s="3">
        <f t="shared" si="71"/>
        <v>0</v>
      </c>
      <c r="X353" s="3">
        <f t="shared" si="73"/>
        <v>0</v>
      </c>
      <c r="Y353" s="3">
        <f t="shared" si="74"/>
        <v>0</v>
      </c>
    </row>
    <row r="354" spans="1:25" hidden="1" x14ac:dyDescent="0.25">
      <c r="A354" s="1" t="str">
        <f t="shared" si="68"/>
        <v>Jul</v>
      </c>
      <c r="B354" s="8">
        <v>45863</v>
      </c>
      <c r="C354" t="s">
        <v>22</v>
      </c>
      <c r="D354" t="s">
        <v>38</v>
      </c>
      <c r="E354" t="s">
        <v>35</v>
      </c>
      <c r="F354" s="2">
        <f>DATEDIF(VLOOKUP(E354,Bio[],2,FALSE),B354,"Y")</f>
        <v>33</v>
      </c>
      <c r="G354" t="s">
        <v>5</v>
      </c>
      <c r="H354">
        <v>5</v>
      </c>
      <c r="I354">
        <f t="shared" si="69"/>
        <v>5</v>
      </c>
      <c r="J354">
        <v>1</v>
      </c>
      <c r="K354">
        <f t="shared" si="70"/>
        <v>2</v>
      </c>
      <c r="L354">
        <v>1</v>
      </c>
      <c r="M354">
        <v>1</v>
      </c>
      <c r="P354">
        <v>1</v>
      </c>
      <c r="U354">
        <v>3</v>
      </c>
      <c r="V354" s="3">
        <f t="shared" si="72"/>
        <v>0.4</v>
      </c>
      <c r="W354" s="3">
        <f t="shared" si="71"/>
        <v>0.4</v>
      </c>
      <c r="X354" s="3">
        <f t="shared" si="73"/>
        <v>0.6</v>
      </c>
      <c r="Y354" s="3">
        <f t="shared" si="74"/>
        <v>1</v>
      </c>
    </row>
    <row r="355" spans="1:25" hidden="1" x14ac:dyDescent="0.25">
      <c r="A355" s="1" t="str">
        <f t="shared" si="68"/>
        <v>Jul</v>
      </c>
      <c r="B355" s="8">
        <v>45863</v>
      </c>
      <c r="C355" t="s">
        <v>22</v>
      </c>
      <c r="D355" t="s">
        <v>38</v>
      </c>
      <c r="E355" t="s">
        <v>36</v>
      </c>
      <c r="F355" s="2">
        <f>DATEDIF(VLOOKUP(E355,Bio[],2,FALSE),B355,"Y")</f>
        <v>34</v>
      </c>
      <c r="G355" t="s">
        <v>5</v>
      </c>
      <c r="H355">
        <v>5</v>
      </c>
      <c r="I355">
        <f t="shared" si="69"/>
        <v>5</v>
      </c>
      <c r="J355">
        <v>1</v>
      </c>
      <c r="K355">
        <f t="shared" si="70"/>
        <v>2</v>
      </c>
      <c r="L355">
        <v>1</v>
      </c>
      <c r="O355">
        <v>1</v>
      </c>
      <c r="P355">
        <v>3</v>
      </c>
      <c r="U355">
        <v>4</v>
      </c>
      <c r="V355" s="3">
        <f t="shared" si="72"/>
        <v>0.4</v>
      </c>
      <c r="W355" s="3">
        <f t="shared" si="71"/>
        <v>0.4</v>
      </c>
      <c r="X355" s="3">
        <f t="shared" si="73"/>
        <v>1</v>
      </c>
      <c r="Y355" s="3">
        <f t="shared" si="74"/>
        <v>1.4</v>
      </c>
    </row>
    <row r="356" spans="1:25" hidden="1" x14ac:dyDescent="0.25">
      <c r="A356" s="1" t="str">
        <f t="shared" si="68"/>
        <v>Jul</v>
      </c>
      <c r="B356" s="8">
        <v>45863</v>
      </c>
      <c r="C356" t="s">
        <v>22</v>
      </c>
      <c r="D356" t="s">
        <v>38</v>
      </c>
      <c r="E356" t="s">
        <v>25</v>
      </c>
      <c r="F356" s="2">
        <f>DATEDIF(VLOOKUP(E356,Bio[],2,FALSE),B356,"Y")</f>
        <v>27</v>
      </c>
      <c r="G356" t="s">
        <v>5</v>
      </c>
      <c r="H356">
        <v>5</v>
      </c>
      <c r="I356">
        <f t="shared" si="69"/>
        <v>4</v>
      </c>
      <c r="K356">
        <f t="shared" si="70"/>
        <v>1</v>
      </c>
      <c r="L356">
        <v>1</v>
      </c>
      <c r="Q356">
        <v>1</v>
      </c>
      <c r="R356">
        <v>1</v>
      </c>
      <c r="U356">
        <v>1</v>
      </c>
      <c r="V356" s="3">
        <f t="shared" si="72"/>
        <v>0.25</v>
      </c>
      <c r="W356" s="3">
        <f t="shared" si="71"/>
        <v>0.4</v>
      </c>
      <c r="X356" s="3">
        <f t="shared" si="73"/>
        <v>0.25</v>
      </c>
      <c r="Y356" s="3">
        <f t="shared" si="74"/>
        <v>0.65</v>
      </c>
    </row>
    <row r="357" spans="1:25" hidden="1" x14ac:dyDescent="0.25">
      <c r="A357" s="1" t="str">
        <f t="shared" si="68"/>
        <v>Jul</v>
      </c>
      <c r="B357" s="8">
        <v>45863</v>
      </c>
      <c r="C357" t="s">
        <v>22</v>
      </c>
      <c r="D357" t="s">
        <v>38</v>
      </c>
      <c r="E357" t="s">
        <v>41</v>
      </c>
      <c r="F357" s="2">
        <f>DATEDIF(VLOOKUP(E357,Bio[],2,FALSE),B357,"Y")</f>
        <v>32</v>
      </c>
      <c r="G357" t="s">
        <v>5</v>
      </c>
      <c r="H357">
        <v>5</v>
      </c>
      <c r="I357">
        <f t="shared" si="69"/>
        <v>3</v>
      </c>
      <c r="J357">
        <v>1</v>
      </c>
      <c r="K357">
        <f t="shared" si="70"/>
        <v>0</v>
      </c>
      <c r="Q357">
        <v>1</v>
      </c>
      <c r="T357">
        <v>1</v>
      </c>
      <c r="U357">
        <v>1</v>
      </c>
      <c r="V357" s="3">
        <f t="shared" si="72"/>
        <v>0</v>
      </c>
      <c r="W357" s="3">
        <f t="shared" si="71"/>
        <v>0.2</v>
      </c>
      <c r="X357" s="3">
        <f t="shared" si="73"/>
        <v>0</v>
      </c>
      <c r="Y357" s="3">
        <f t="shared" si="74"/>
        <v>0.2</v>
      </c>
    </row>
    <row r="358" spans="1:25" hidden="1" x14ac:dyDescent="0.25">
      <c r="A358" s="1" t="str">
        <f t="shared" si="68"/>
        <v>Jul</v>
      </c>
      <c r="B358" s="8">
        <v>45863</v>
      </c>
      <c r="C358" t="s">
        <v>22</v>
      </c>
      <c r="D358" t="s">
        <v>38</v>
      </c>
      <c r="E358" t="s">
        <v>32</v>
      </c>
      <c r="F358" s="2">
        <f>DATEDIF(VLOOKUP(E358,Bio[],2,FALSE),B358,"Y")</f>
        <v>25</v>
      </c>
      <c r="G358" t="s">
        <v>5</v>
      </c>
      <c r="H358">
        <v>4</v>
      </c>
      <c r="I358">
        <f t="shared" si="69"/>
        <v>4</v>
      </c>
      <c r="K358">
        <f t="shared" si="70"/>
        <v>0</v>
      </c>
      <c r="R358">
        <v>3</v>
      </c>
      <c r="U358">
        <v>2</v>
      </c>
      <c r="V358" s="3">
        <f t="shared" si="72"/>
        <v>0</v>
      </c>
      <c r="W358" s="3">
        <f t="shared" si="71"/>
        <v>0</v>
      </c>
      <c r="X358" s="3">
        <f t="shared" si="73"/>
        <v>0</v>
      </c>
      <c r="Y358" s="3">
        <f t="shared" si="74"/>
        <v>0</v>
      </c>
    </row>
    <row r="359" spans="1:25" hidden="1" x14ac:dyDescent="0.25">
      <c r="A359" s="1" t="str">
        <f t="shared" si="68"/>
        <v>Jul</v>
      </c>
      <c r="B359" s="8">
        <v>45863</v>
      </c>
      <c r="C359" t="s">
        <v>22</v>
      </c>
      <c r="D359" t="s">
        <v>38</v>
      </c>
      <c r="E359" t="s">
        <v>40</v>
      </c>
      <c r="F359" s="2">
        <f>DATEDIF(VLOOKUP(E359,Bio[],2,FALSE),B359,"Y")</f>
        <v>29</v>
      </c>
      <c r="G359" t="s">
        <v>5</v>
      </c>
      <c r="H359">
        <v>1</v>
      </c>
      <c r="I359">
        <f t="shared" si="69"/>
        <v>1</v>
      </c>
      <c r="J359">
        <v>1</v>
      </c>
      <c r="K359">
        <f t="shared" si="70"/>
        <v>1</v>
      </c>
      <c r="L359">
        <v>1</v>
      </c>
      <c r="P359">
        <v>1</v>
      </c>
      <c r="V359" s="3">
        <f t="shared" si="72"/>
        <v>1</v>
      </c>
      <c r="W359" s="3">
        <f t="shared" si="71"/>
        <v>1</v>
      </c>
      <c r="X359" s="3">
        <f t="shared" si="73"/>
        <v>1</v>
      </c>
      <c r="Y359" s="3">
        <f t="shared" si="74"/>
        <v>2</v>
      </c>
    </row>
    <row r="360" spans="1:25" hidden="1" x14ac:dyDescent="0.25">
      <c r="A360" s="1" t="str">
        <f t="shared" si="68"/>
        <v>Jul</v>
      </c>
      <c r="B360" s="8">
        <v>45863</v>
      </c>
      <c r="C360" t="s">
        <v>22</v>
      </c>
      <c r="D360" t="s">
        <v>38</v>
      </c>
      <c r="E360" t="s">
        <v>31</v>
      </c>
      <c r="F360" s="2">
        <f>DATEDIF(VLOOKUP(E360,Bio[],2,FALSE),B360,"Y")</f>
        <v>27</v>
      </c>
      <c r="G360" t="s">
        <v>5</v>
      </c>
      <c r="H360">
        <v>4</v>
      </c>
      <c r="I360">
        <f t="shared" si="69"/>
        <v>4</v>
      </c>
      <c r="J360">
        <v>1</v>
      </c>
      <c r="K360">
        <f t="shared" si="70"/>
        <v>1</v>
      </c>
      <c r="M360">
        <v>1</v>
      </c>
      <c r="P360">
        <v>2</v>
      </c>
      <c r="R360">
        <v>1</v>
      </c>
      <c r="U360">
        <v>3</v>
      </c>
      <c r="V360" s="3">
        <f t="shared" si="72"/>
        <v>0.25</v>
      </c>
      <c r="W360" s="3">
        <f t="shared" si="71"/>
        <v>0.25</v>
      </c>
      <c r="X360" s="3">
        <f t="shared" si="73"/>
        <v>0.5</v>
      </c>
      <c r="Y360" s="3">
        <f t="shared" si="74"/>
        <v>0.75</v>
      </c>
    </row>
    <row r="361" spans="1:25" hidden="1" x14ac:dyDescent="0.25">
      <c r="A361" s="1" t="str">
        <f t="shared" si="68"/>
        <v>Jul</v>
      </c>
      <c r="B361" s="8">
        <v>45863</v>
      </c>
      <c r="C361" t="s">
        <v>22</v>
      </c>
      <c r="D361" t="s">
        <v>38</v>
      </c>
      <c r="E361" t="s">
        <v>31</v>
      </c>
      <c r="F361" s="2">
        <f>DATEDIF(VLOOKUP(E361,Bio[],2,FALSE),B361,"Y")</f>
        <v>27</v>
      </c>
      <c r="G361" t="s">
        <v>26</v>
      </c>
      <c r="H361">
        <v>1</v>
      </c>
      <c r="I361">
        <f t="shared" si="69"/>
        <v>1</v>
      </c>
      <c r="K361">
        <f t="shared" si="70"/>
        <v>0</v>
      </c>
      <c r="R361">
        <v>1</v>
      </c>
      <c r="V361" s="3">
        <f t="shared" si="72"/>
        <v>0</v>
      </c>
      <c r="W361" s="3">
        <f t="shared" si="71"/>
        <v>0</v>
      </c>
      <c r="X361" s="3">
        <f t="shared" si="73"/>
        <v>0</v>
      </c>
      <c r="Y361" s="3">
        <f t="shared" si="74"/>
        <v>0</v>
      </c>
    </row>
    <row r="362" spans="1:25" hidden="1" x14ac:dyDescent="0.25">
      <c r="A362" s="1" t="str">
        <f t="shared" si="68"/>
        <v>Jul</v>
      </c>
      <c r="B362" s="8">
        <v>45861</v>
      </c>
      <c r="C362" t="s">
        <v>6</v>
      </c>
      <c r="D362" t="s">
        <v>38</v>
      </c>
      <c r="E362" t="s">
        <v>24</v>
      </c>
      <c r="F362" s="2">
        <f>DATEDIF(VLOOKUP(E362,Bio[],2,FALSE),B362,"Y")</f>
        <v>32</v>
      </c>
      <c r="G362" t="s">
        <v>5</v>
      </c>
      <c r="H362">
        <v>5</v>
      </c>
      <c r="I362">
        <f t="shared" si="69"/>
        <v>5</v>
      </c>
      <c r="J362">
        <v>1</v>
      </c>
      <c r="K362">
        <f t="shared" si="70"/>
        <v>2</v>
      </c>
      <c r="L362">
        <v>1</v>
      </c>
      <c r="M362">
        <v>1</v>
      </c>
      <c r="R362">
        <v>1</v>
      </c>
      <c r="U362">
        <v>2</v>
      </c>
      <c r="V362" s="3">
        <f t="shared" si="72"/>
        <v>0.4</v>
      </c>
      <c r="W362" s="3">
        <f t="shared" si="71"/>
        <v>0.4</v>
      </c>
      <c r="X362" s="3">
        <f t="shared" si="73"/>
        <v>0.6</v>
      </c>
      <c r="Y362" s="3">
        <f t="shared" si="74"/>
        <v>1</v>
      </c>
    </row>
    <row r="363" spans="1:25" hidden="1" x14ac:dyDescent="0.25">
      <c r="A363" s="1" t="str">
        <f t="shared" si="68"/>
        <v>Jul</v>
      </c>
      <c r="B363" s="8">
        <v>45861</v>
      </c>
      <c r="C363" t="s">
        <v>6</v>
      </c>
      <c r="D363" t="s">
        <v>38</v>
      </c>
      <c r="E363" t="s">
        <v>37</v>
      </c>
      <c r="F363" s="2">
        <f>DATEDIF(VLOOKUP(E363,Bio[],2,FALSE),B363,"Y")</f>
        <v>32</v>
      </c>
      <c r="G363" t="s">
        <v>5</v>
      </c>
      <c r="H363">
        <v>3</v>
      </c>
      <c r="I363">
        <f t="shared" si="69"/>
        <v>3</v>
      </c>
      <c r="J363">
        <v>1</v>
      </c>
      <c r="K363">
        <f t="shared" si="70"/>
        <v>2</v>
      </c>
      <c r="L363">
        <v>1</v>
      </c>
      <c r="O363">
        <v>1</v>
      </c>
      <c r="P363">
        <v>3</v>
      </c>
      <c r="U363">
        <v>2</v>
      </c>
      <c r="V363" s="3">
        <f t="shared" si="72"/>
        <v>0.66666666666666663</v>
      </c>
      <c r="W363" s="3">
        <f t="shared" si="71"/>
        <v>0.66666666666666663</v>
      </c>
      <c r="X363" s="3">
        <f t="shared" si="73"/>
        <v>1.6666666666666667</v>
      </c>
      <c r="Y363" s="3">
        <f t="shared" si="74"/>
        <v>2.3333333333333335</v>
      </c>
    </row>
    <row r="364" spans="1:25" hidden="1" x14ac:dyDescent="0.25">
      <c r="A364" s="1" t="str">
        <f t="shared" si="68"/>
        <v>Jul</v>
      </c>
      <c r="B364" s="8">
        <v>45861</v>
      </c>
      <c r="C364" t="s">
        <v>6</v>
      </c>
      <c r="D364" t="s">
        <v>38</v>
      </c>
      <c r="E364" t="s">
        <v>37</v>
      </c>
      <c r="F364" s="2">
        <f>DATEDIF(VLOOKUP(E364,Bio[],2,FALSE),B364,"Y")</f>
        <v>32</v>
      </c>
      <c r="G364" t="s">
        <v>26</v>
      </c>
      <c r="H364">
        <v>2</v>
      </c>
      <c r="I364">
        <f t="shared" si="69"/>
        <v>2</v>
      </c>
      <c r="K364">
        <f t="shared" si="70"/>
        <v>0</v>
      </c>
      <c r="U364">
        <v>1</v>
      </c>
      <c r="V364" s="3">
        <f t="shared" si="72"/>
        <v>0</v>
      </c>
      <c r="W364" s="3">
        <f t="shared" si="71"/>
        <v>0</v>
      </c>
      <c r="X364" s="3">
        <f t="shared" si="73"/>
        <v>0</v>
      </c>
      <c r="Y364" s="3">
        <f t="shared" si="74"/>
        <v>0</v>
      </c>
    </row>
    <row r="365" spans="1:25" hidden="1" x14ac:dyDescent="0.25">
      <c r="A365" s="1" t="str">
        <f t="shared" si="68"/>
        <v>Jul</v>
      </c>
      <c r="B365" s="8">
        <v>45861</v>
      </c>
      <c r="C365" t="s">
        <v>6</v>
      </c>
      <c r="D365" t="s">
        <v>38</v>
      </c>
      <c r="E365" t="s">
        <v>29</v>
      </c>
      <c r="F365" s="2">
        <f>DATEDIF(VLOOKUP(E365,Bio[],2,FALSE),B365,"Y")</f>
        <v>32</v>
      </c>
      <c r="G365" t="s">
        <v>5</v>
      </c>
      <c r="H365">
        <v>3</v>
      </c>
      <c r="I365">
        <f t="shared" si="69"/>
        <v>3</v>
      </c>
      <c r="J365">
        <v>2</v>
      </c>
      <c r="K365">
        <f t="shared" si="70"/>
        <v>1</v>
      </c>
      <c r="O365">
        <v>1</v>
      </c>
      <c r="P365">
        <v>1</v>
      </c>
      <c r="R365">
        <v>1</v>
      </c>
      <c r="V365" s="3">
        <f t="shared" ref="V365:V391" si="75">IF(ISBLANK(I365),"",K365/I365)</f>
        <v>0.33333333333333331</v>
      </c>
      <c r="W365" s="3">
        <f t="shared" ref="W365:W392" si="76">IF(ISBLANK(I365),"",(K365+Q365+S365)/(I365+Q365+S365+T365))</f>
        <v>0.33333333333333331</v>
      </c>
      <c r="X365" s="3">
        <f t="shared" ref="X365:X391" si="77">IF(ISBLANK(I365),"",(L365+(M365*2)+(N365*3)+(O365*4))/I365)</f>
        <v>1.3333333333333333</v>
      </c>
      <c r="Y365" s="3">
        <f t="shared" si="74"/>
        <v>1.6666666666666665</v>
      </c>
    </row>
    <row r="366" spans="1:25" hidden="1" x14ac:dyDescent="0.25">
      <c r="A366" s="1" t="str">
        <f t="shared" si="68"/>
        <v>Jul</v>
      </c>
      <c r="B366" s="8">
        <v>45861</v>
      </c>
      <c r="C366" t="s">
        <v>6</v>
      </c>
      <c r="D366" t="s">
        <v>38</v>
      </c>
      <c r="E366" t="s">
        <v>29</v>
      </c>
      <c r="F366" s="2">
        <f>DATEDIF(VLOOKUP(E366,Bio[],2,FALSE),B366,"Y")</f>
        <v>32</v>
      </c>
      <c r="G366" t="s">
        <v>26</v>
      </c>
      <c r="H366">
        <v>2</v>
      </c>
      <c r="I366">
        <f t="shared" si="69"/>
        <v>2</v>
      </c>
      <c r="K366">
        <f t="shared" si="70"/>
        <v>0</v>
      </c>
      <c r="V366" s="3">
        <f t="shared" si="75"/>
        <v>0</v>
      </c>
      <c r="W366" s="3">
        <f t="shared" si="76"/>
        <v>0</v>
      </c>
      <c r="X366" s="3">
        <f t="shared" si="77"/>
        <v>0</v>
      </c>
      <c r="Y366" s="3">
        <f t="shared" si="74"/>
        <v>0</v>
      </c>
    </row>
    <row r="367" spans="1:25" hidden="1" x14ac:dyDescent="0.25">
      <c r="A367" s="1" t="str">
        <f t="shared" si="68"/>
        <v>Jul</v>
      </c>
      <c r="B367" s="8">
        <v>45861</v>
      </c>
      <c r="C367" t="s">
        <v>6</v>
      </c>
      <c r="D367" t="s">
        <v>38</v>
      </c>
      <c r="E367" t="s">
        <v>35</v>
      </c>
      <c r="F367" s="2">
        <f>DATEDIF(VLOOKUP(E367,Bio[],2,FALSE),B367,"Y")</f>
        <v>33</v>
      </c>
      <c r="G367" t="s">
        <v>5</v>
      </c>
      <c r="H367">
        <v>3</v>
      </c>
      <c r="I367">
        <f t="shared" si="69"/>
        <v>3</v>
      </c>
      <c r="J367">
        <v>1</v>
      </c>
      <c r="K367">
        <f t="shared" si="70"/>
        <v>1</v>
      </c>
      <c r="O367">
        <v>1</v>
      </c>
      <c r="P367">
        <v>1</v>
      </c>
      <c r="R367">
        <v>1</v>
      </c>
      <c r="U367">
        <v>1</v>
      </c>
      <c r="V367" s="3">
        <f t="shared" si="75"/>
        <v>0.33333333333333331</v>
      </c>
      <c r="W367" s="3">
        <f t="shared" si="76"/>
        <v>0.33333333333333331</v>
      </c>
      <c r="X367" s="3">
        <f t="shared" si="77"/>
        <v>1.3333333333333333</v>
      </c>
      <c r="Y367" s="3">
        <f t="shared" si="74"/>
        <v>1.6666666666666665</v>
      </c>
    </row>
    <row r="368" spans="1:25" hidden="1" x14ac:dyDescent="0.25">
      <c r="A368" s="1" t="str">
        <f t="shared" si="68"/>
        <v>Jul</v>
      </c>
      <c r="B368" s="8">
        <v>45861</v>
      </c>
      <c r="C368" t="s">
        <v>6</v>
      </c>
      <c r="D368" t="s">
        <v>38</v>
      </c>
      <c r="E368" t="s">
        <v>35</v>
      </c>
      <c r="F368" s="2">
        <f>DATEDIF(VLOOKUP(E368,Bio[],2,FALSE),B368,"Y")</f>
        <v>33</v>
      </c>
      <c r="G368" t="s">
        <v>26</v>
      </c>
      <c r="H368">
        <v>2</v>
      </c>
      <c r="I368">
        <f t="shared" si="69"/>
        <v>2</v>
      </c>
      <c r="K368">
        <f t="shared" si="70"/>
        <v>0</v>
      </c>
      <c r="R368">
        <v>1</v>
      </c>
      <c r="V368" s="3">
        <f t="shared" si="75"/>
        <v>0</v>
      </c>
      <c r="W368" s="3">
        <f t="shared" si="76"/>
        <v>0</v>
      </c>
      <c r="X368" s="3">
        <f t="shared" si="77"/>
        <v>0</v>
      </c>
      <c r="Y368" s="3">
        <f t="shared" si="74"/>
        <v>0</v>
      </c>
    </row>
    <row r="369" spans="1:25" hidden="1" x14ac:dyDescent="0.25">
      <c r="A369" s="1" t="str">
        <f t="shared" si="68"/>
        <v>Jul</v>
      </c>
      <c r="B369" s="8">
        <v>45861</v>
      </c>
      <c r="C369" t="s">
        <v>6</v>
      </c>
      <c r="D369" t="s">
        <v>38</v>
      </c>
      <c r="E369" t="s">
        <v>36</v>
      </c>
      <c r="F369" s="2">
        <f>DATEDIF(VLOOKUP(E369,Bio[],2,FALSE),B369,"Y")</f>
        <v>34</v>
      </c>
      <c r="G369" t="s">
        <v>5</v>
      </c>
      <c r="H369">
        <v>3</v>
      </c>
      <c r="I369">
        <f t="shared" si="69"/>
        <v>3</v>
      </c>
      <c r="K369">
        <f t="shared" si="70"/>
        <v>0</v>
      </c>
      <c r="U369">
        <v>1</v>
      </c>
      <c r="V369" s="3">
        <f t="shared" si="75"/>
        <v>0</v>
      </c>
      <c r="W369" s="3">
        <f t="shared" si="76"/>
        <v>0</v>
      </c>
      <c r="X369" s="3">
        <f t="shared" si="77"/>
        <v>0</v>
      </c>
      <c r="Y369" s="3">
        <f t="shared" si="74"/>
        <v>0</v>
      </c>
    </row>
    <row r="370" spans="1:25" hidden="1" x14ac:dyDescent="0.25">
      <c r="A370" s="1" t="str">
        <f t="shared" si="68"/>
        <v>Jul</v>
      </c>
      <c r="B370" s="8">
        <v>45861</v>
      </c>
      <c r="C370" t="s">
        <v>6</v>
      </c>
      <c r="D370" t="s">
        <v>38</v>
      </c>
      <c r="E370" t="s">
        <v>36</v>
      </c>
      <c r="F370" s="2">
        <f>DATEDIF(VLOOKUP(E370,Bio[],2,FALSE),B370,"Y")</f>
        <v>34</v>
      </c>
      <c r="G370" t="s">
        <v>26</v>
      </c>
      <c r="H370">
        <v>2</v>
      </c>
      <c r="I370">
        <f t="shared" si="69"/>
        <v>2</v>
      </c>
      <c r="J370">
        <v>1</v>
      </c>
      <c r="K370">
        <f t="shared" si="70"/>
        <v>2</v>
      </c>
      <c r="L370">
        <v>1</v>
      </c>
      <c r="O370">
        <v>1</v>
      </c>
      <c r="P370">
        <v>1</v>
      </c>
      <c r="V370" s="3">
        <f t="shared" si="75"/>
        <v>1</v>
      </c>
      <c r="W370" s="3">
        <f t="shared" si="76"/>
        <v>1</v>
      </c>
      <c r="X370" s="3">
        <f t="shared" si="77"/>
        <v>2.5</v>
      </c>
      <c r="Y370" s="3">
        <f t="shared" si="74"/>
        <v>3.5</v>
      </c>
    </row>
    <row r="371" spans="1:25" hidden="1" x14ac:dyDescent="0.25">
      <c r="A371" s="1" t="str">
        <f t="shared" si="68"/>
        <v>Jul</v>
      </c>
      <c r="B371" s="8">
        <v>45861</v>
      </c>
      <c r="C371" t="s">
        <v>6</v>
      </c>
      <c r="D371" t="s">
        <v>38</v>
      </c>
      <c r="E371" t="s">
        <v>25</v>
      </c>
      <c r="F371" s="2">
        <f>DATEDIF(VLOOKUP(E371,Bio[],2,FALSE),B371,"Y")</f>
        <v>27</v>
      </c>
      <c r="G371" t="s">
        <v>5</v>
      </c>
      <c r="H371">
        <v>2</v>
      </c>
      <c r="I371">
        <f t="shared" si="69"/>
        <v>1</v>
      </c>
      <c r="K371">
        <f t="shared" si="70"/>
        <v>0</v>
      </c>
      <c r="Q371">
        <v>1</v>
      </c>
      <c r="V371" s="3">
        <f t="shared" si="75"/>
        <v>0</v>
      </c>
      <c r="W371" s="3">
        <f t="shared" si="76"/>
        <v>0.5</v>
      </c>
      <c r="X371" s="3">
        <f t="shared" si="77"/>
        <v>0</v>
      </c>
      <c r="Y371" s="3">
        <f t="shared" si="74"/>
        <v>0.5</v>
      </c>
    </row>
    <row r="372" spans="1:25" hidden="1" x14ac:dyDescent="0.25">
      <c r="A372" s="1" t="str">
        <f t="shared" si="68"/>
        <v>Jul</v>
      </c>
      <c r="B372" s="8">
        <v>45861</v>
      </c>
      <c r="C372" t="s">
        <v>6</v>
      </c>
      <c r="D372" t="s">
        <v>38</v>
      </c>
      <c r="E372" t="s">
        <v>25</v>
      </c>
      <c r="F372" s="2">
        <f>DATEDIF(VLOOKUP(E372,Bio[],2,FALSE),B372,"Y")</f>
        <v>27</v>
      </c>
      <c r="G372" t="s">
        <v>26</v>
      </c>
      <c r="H372">
        <v>1</v>
      </c>
      <c r="I372">
        <f t="shared" si="69"/>
        <v>1</v>
      </c>
      <c r="K372">
        <f t="shared" si="70"/>
        <v>0</v>
      </c>
      <c r="V372" s="3">
        <f t="shared" si="75"/>
        <v>0</v>
      </c>
      <c r="W372" s="3">
        <f t="shared" si="76"/>
        <v>0</v>
      </c>
      <c r="X372" s="3">
        <f t="shared" si="77"/>
        <v>0</v>
      </c>
      <c r="Y372" s="3">
        <f t="shared" si="74"/>
        <v>0</v>
      </c>
    </row>
    <row r="373" spans="1:25" hidden="1" x14ac:dyDescent="0.25">
      <c r="A373" s="1" t="str">
        <f t="shared" si="68"/>
        <v>Jul</v>
      </c>
      <c r="B373" s="8">
        <v>45861</v>
      </c>
      <c r="C373" t="s">
        <v>6</v>
      </c>
      <c r="D373" t="s">
        <v>38</v>
      </c>
      <c r="E373" t="s">
        <v>32</v>
      </c>
      <c r="F373" s="2">
        <f>DATEDIF(VLOOKUP(E373,Bio[],2,FALSE),B373,"Y")</f>
        <v>25</v>
      </c>
      <c r="G373" t="s">
        <v>26</v>
      </c>
      <c r="H373">
        <v>1</v>
      </c>
      <c r="I373">
        <f t="shared" si="69"/>
        <v>1</v>
      </c>
      <c r="K373">
        <f t="shared" si="70"/>
        <v>0</v>
      </c>
      <c r="R373">
        <v>1</v>
      </c>
      <c r="V373" s="3">
        <f t="shared" si="75"/>
        <v>0</v>
      </c>
      <c r="W373" s="3">
        <f t="shared" si="76"/>
        <v>0</v>
      </c>
      <c r="X373" s="3">
        <f t="shared" si="77"/>
        <v>0</v>
      </c>
      <c r="Y373" s="3">
        <f t="shared" si="74"/>
        <v>0</v>
      </c>
    </row>
    <row r="374" spans="1:25" hidden="1" x14ac:dyDescent="0.25">
      <c r="A374" s="1" t="str">
        <f t="shared" si="68"/>
        <v>Jul</v>
      </c>
      <c r="B374" s="8">
        <v>45861</v>
      </c>
      <c r="C374" t="s">
        <v>6</v>
      </c>
      <c r="D374" t="s">
        <v>38</v>
      </c>
      <c r="E374" t="s">
        <v>85</v>
      </c>
      <c r="F374" s="2">
        <f>DATEDIF(VLOOKUP(E374,Bio[],2,FALSE),B374,"Y")</f>
        <v>24</v>
      </c>
      <c r="G374" t="s">
        <v>5</v>
      </c>
      <c r="H374">
        <v>1</v>
      </c>
      <c r="I374">
        <f t="shared" si="69"/>
        <v>1</v>
      </c>
      <c r="K374">
        <f t="shared" si="70"/>
        <v>1</v>
      </c>
      <c r="L374">
        <v>1</v>
      </c>
      <c r="P374">
        <v>1</v>
      </c>
      <c r="U374">
        <v>1</v>
      </c>
      <c r="V374" s="3">
        <f t="shared" si="75"/>
        <v>1</v>
      </c>
      <c r="W374" s="3">
        <f t="shared" si="76"/>
        <v>1</v>
      </c>
      <c r="X374" s="3">
        <f t="shared" si="77"/>
        <v>1</v>
      </c>
      <c r="Y374" s="3">
        <f t="shared" si="74"/>
        <v>2</v>
      </c>
    </row>
    <row r="375" spans="1:25" hidden="1" x14ac:dyDescent="0.25">
      <c r="A375" s="1" t="str">
        <f t="shared" si="68"/>
        <v>Jul</v>
      </c>
      <c r="B375" s="8">
        <v>45861</v>
      </c>
      <c r="C375" t="s">
        <v>6</v>
      </c>
      <c r="D375" t="s">
        <v>38</v>
      </c>
      <c r="E375" t="s">
        <v>41</v>
      </c>
      <c r="F375" s="2">
        <f>DATEDIF(VLOOKUP(E375,Bio[],2,FALSE),B375,"Y")</f>
        <v>32</v>
      </c>
      <c r="G375" t="s">
        <v>5</v>
      </c>
      <c r="H375">
        <v>3</v>
      </c>
      <c r="I375">
        <f t="shared" si="69"/>
        <v>3</v>
      </c>
      <c r="K375">
        <f t="shared" si="70"/>
        <v>0</v>
      </c>
      <c r="V375" s="3">
        <f t="shared" si="75"/>
        <v>0</v>
      </c>
      <c r="W375" s="3">
        <f t="shared" si="76"/>
        <v>0</v>
      </c>
      <c r="X375" s="3">
        <f t="shared" si="77"/>
        <v>0</v>
      </c>
      <c r="Y375" s="3">
        <f t="shared" si="74"/>
        <v>0</v>
      </c>
    </row>
    <row r="376" spans="1:25" hidden="1" x14ac:dyDescent="0.25">
      <c r="A376" s="1" t="str">
        <f t="shared" si="68"/>
        <v>Jul</v>
      </c>
      <c r="B376" s="8">
        <v>45861</v>
      </c>
      <c r="C376" t="s">
        <v>6</v>
      </c>
      <c r="D376" t="s">
        <v>38</v>
      </c>
      <c r="E376" t="s">
        <v>41</v>
      </c>
      <c r="F376" s="2">
        <f>DATEDIF(VLOOKUP(E376,Bio[],2,FALSE),B376,"Y")</f>
        <v>32</v>
      </c>
      <c r="G376" t="s">
        <v>26</v>
      </c>
      <c r="H376">
        <v>2</v>
      </c>
      <c r="I376">
        <f t="shared" si="69"/>
        <v>2</v>
      </c>
      <c r="K376">
        <f t="shared" si="70"/>
        <v>0</v>
      </c>
      <c r="R376">
        <v>1</v>
      </c>
      <c r="V376" s="3">
        <f t="shared" si="75"/>
        <v>0</v>
      </c>
      <c r="W376" s="3">
        <f t="shared" si="76"/>
        <v>0</v>
      </c>
      <c r="X376" s="3">
        <f t="shared" si="77"/>
        <v>0</v>
      </c>
      <c r="Y376" s="3">
        <f t="shared" si="74"/>
        <v>0</v>
      </c>
    </row>
    <row r="377" spans="1:25" hidden="1" x14ac:dyDescent="0.25">
      <c r="A377" s="1" t="str">
        <f t="shared" si="68"/>
        <v>Jul</v>
      </c>
      <c r="B377" s="8">
        <v>45861</v>
      </c>
      <c r="C377" t="s">
        <v>6</v>
      </c>
      <c r="D377" t="s">
        <v>38</v>
      </c>
      <c r="E377" t="s">
        <v>40</v>
      </c>
      <c r="F377" s="2">
        <f>DATEDIF(VLOOKUP(E377,Bio[],2,FALSE),B377,"Y")</f>
        <v>29</v>
      </c>
      <c r="G377" t="s">
        <v>5</v>
      </c>
      <c r="H377">
        <v>4</v>
      </c>
      <c r="I377">
        <f t="shared" si="69"/>
        <v>4</v>
      </c>
      <c r="K377">
        <f t="shared" si="70"/>
        <v>0</v>
      </c>
      <c r="V377" s="3">
        <f t="shared" si="75"/>
        <v>0</v>
      </c>
      <c r="W377" s="3">
        <f t="shared" si="76"/>
        <v>0</v>
      </c>
      <c r="X377" s="3">
        <f t="shared" si="77"/>
        <v>0</v>
      </c>
      <c r="Y377" s="3">
        <f t="shared" si="74"/>
        <v>0</v>
      </c>
    </row>
    <row r="378" spans="1:25" hidden="1" x14ac:dyDescent="0.25">
      <c r="A378" s="1" t="str">
        <f t="shared" ref="A378:A439" si="78">TEXT(B378,"mmm")</f>
        <v>Jul</v>
      </c>
      <c r="B378" s="8">
        <v>45861</v>
      </c>
      <c r="C378" t="s">
        <v>6</v>
      </c>
      <c r="D378" t="s">
        <v>38</v>
      </c>
      <c r="E378" t="s">
        <v>31</v>
      </c>
      <c r="F378" s="2">
        <f>DATEDIF(VLOOKUP(E378,Bio[],2,FALSE),B378,"Y")</f>
        <v>27</v>
      </c>
      <c r="G378" t="s">
        <v>5</v>
      </c>
      <c r="H378">
        <v>4</v>
      </c>
      <c r="I378">
        <f t="shared" ref="I378:I439" si="79">H378-Q378-S378-T378</f>
        <v>4</v>
      </c>
      <c r="J378">
        <v>2</v>
      </c>
      <c r="K378">
        <f t="shared" ref="K378:K439" si="80">SUM(L378:O378)</f>
        <v>2</v>
      </c>
      <c r="M378">
        <v>1</v>
      </c>
      <c r="O378">
        <v>1</v>
      </c>
      <c r="P378">
        <v>1</v>
      </c>
      <c r="V378" s="3">
        <f t="shared" si="75"/>
        <v>0.5</v>
      </c>
      <c r="W378" s="3">
        <f t="shared" si="76"/>
        <v>0.5</v>
      </c>
      <c r="X378" s="3">
        <f t="shared" si="77"/>
        <v>1.5</v>
      </c>
      <c r="Y378" s="3">
        <f t="shared" si="74"/>
        <v>2</v>
      </c>
    </row>
    <row r="379" spans="1:25" hidden="1" x14ac:dyDescent="0.25">
      <c r="A379" s="1" t="str">
        <f t="shared" si="78"/>
        <v>Jul</v>
      </c>
      <c r="B379" s="8">
        <v>45860</v>
      </c>
      <c r="C379" t="s">
        <v>6</v>
      </c>
      <c r="D379" t="s">
        <v>38</v>
      </c>
      <c r="E379" t="s">
        <v>24</v>
      </c>
      <c r="F379" s="2">
        <f>DATEDIF(VLOOKUP(E379,Bio[],2,FALSE),B379,"Y")</f>
        <v>32</v>
      </c>
      <c r="G379" t="s">
        <v>5</v>
      </c>
      <c r="H379">
        <v>2</v>
      </c>
      <c r="I379">
        <f t="shared" si="79"/>
        <v>2</v>
      </c>
      <c r="J379">
        <v>1</v>
      </c>
      <c r="K379">
        <f t="shared" si="80"/>
        <v>1</v>
      </c>
      <c r="L379">
        <v>1</v>
      </c>
      <c r="V379" s="3">
        <f t="shared" si="75"/>
        <v>0.5</v>
      </c>
      <c r="W379" s="3">
        <f t="shared" si="76"/>
        <v>0.5</v>
      </c>
      <c r="X379" s="3">
        <f t="shared" si="77"/>
        <v>0.5</v>
      </c>
      <c r="Y379" s="3">
        <f t="shared" si="74"/>
        <v>1</v>
      </c>
    </row>
    <row r="380" spans="1:25" hidden="1" x14ac:dyDescent="0.25">
      <c r="A380" s="1" t="str">
        <f t="shared" si="78"/>
        <v>Jul</v>
      </c>
      <c r="B380" s="8">
        <v>45860</v>
      </c>
      <c r="C380" t="s">
        <v>6</v>
      </c>
      <c r="D380" t="s">
        <v>38</v>
      </c>
      <c r="E380" t="s">
        <v>24</v>
      </c>
      <c r="F380" s="2">
        <f>DATEDIF(VLOOKUP(E380,Bio[],2,FALSE),B380,"Y")</f>
        <v>32</v>
      </c>
      <c r="G380" t="s">
        <v>26</v>
      </c>
      <c r="H380">
        <v>2</v>
      </c>
      <c r="I380">
        <f t="shared" si="79"/>
        <v>2</v>
      </c>
      <c r="K380">
        <f t="shared" si="80"/>
        <v>1</v>
      </c>
      <c r="L380">
        <v>1</v>
      </c>
      <c r="R380">
        <v>1</v>
      </c>
      <c r="V380" s="3">
        <f t="shared" si="75"/>
        <v>0.5</v>
      </c>
      <c r="W380" s="3">
        <f t="shared" si="76"/>
        <v>0.5</v>
      </c>
      <c r="X380" s="3">
        <f t="shared" si="77"/>
        <v>0.5</v>
      </c>
      <c r="Y380" s="3">
        <f t="shared" si="74"/>
        <v>1</v>
      </c>
    </row>
    <row r="381" spans="1:25" hidden="1" x14ac:dyDescent="0.25">
      <c r="A381" s="1" t="str">
        <f t="shared" si="78"/>
        <v>Jul</v>
      </c>
      <c r="B381" s="8">
        <v>45860</v>
      </c>
      <c r="C381" t="s">
        <v>6</v>
      </c>
      <c r="D381" t="s">
        <v>38</v>
      </c>
      <c r="E381" t="s">
        <v>37</v>
      </c>
      <c r="F381" s="2">
        <f>DATEDIF(VLOOKUP(E381,Bio[],2,FALSE),B381,"Y")</f>
        <v>32</v>
      </c>
      <c r="G381" t="s">
        <v>5</v>
      </c>
      <c r="H381">
        <v>2</v>
      </c>
      <c r="I381">
        <f t="shared" si="79"/>
        <v>2</v>
      </c>
      <c r="J381">
        <v>1</v>
      </c>
      <c r="K381">
        <f t="shared" si="80"/>
        <v>1</v>
      </c>
      <c r="O381">
        <v>1</v>
      </c>
      <c r="P381">
        <v>1</v>
      </c>
      <c r="R381">
        <v>1</v>
      </c>
      <c r="V381" s="3">
        <f t="shared" si="75"/>
        <v>0.5</v>
      </c>
      <c r="W381" s="3">
        <f t="shared" si="76"/>
        <v>0.5</v>
      </c>
      <c r="X381" s="3">
        <f t="shared" si="77"/>
        <v>2</v>
      </c>
      <c r="Y381" s="3">
        <f t="shared" si="74"/>
        <v>2.5</v>
      </c>
    </row>
    <row r="382" spans="1:25" hidden="1" x14ac:dyDescent="0.25">
      <c r="A382" s="1" t="str">
        <f t="shared" si="78"/>
        <v>Jul</v>
      </c>
      <c r="B382" s="8">
        <v>45860</v>
      </c>
      <c r="C382" t="s">
        <v>6</v>
      </c>
      <c r="D382" t="s">
        <v>38</v>
      </c>
      <c r="E382" t="s">
        <v>37</v>
      </c>
      <c r="F382" s="2">
        <f>DATEDIF(VLOOKUP(E382,Bio[],2,FALSE),B382,"Y")</f>
        <v>32</v>
      </c>
      <c r="G382" t="s">
        <v>26</v>
      </c>
      <c r="H382">
        <v>2</v>
      </c>
      <c r="I382">
        <f t="shared" si="79"/>
        <v>2</v>
      </c>
      <c r="K382">
        <f t="shared" si="80"/>
        <v>0</v>
      </c>
      <c r="V382" s="3">
        <f t="shared" si="75"/>
        <v>0</v>
      </c>
      <c r="W382" s="3">
        <f t="shared" si="76"/>
        <v>0</v>
      </c>
      <c r="X382" s="3">
        <f t="shared" si="77"/>
        <v>0</v>
      </c>
      <c r="Y382" s="3">
        <f t="shared" si="74"/>
        <v>0</v>
      </c>
    </row>
    <row r="383" spans="1:25" hidden="1" x14ac:dyDescent="0.25">
      <c r="A383" s="1" t="str">
        <f t="shared" si="78"/>
        <v>Jul</v>
      </c>
      <c r="B383" s="8">
        <v>45860</v>
      </c>
      <c r="C383" t="s">
        <v>6</v>
      </c>
      <c r="D383" t="s">
        <v>38</v>
      </c>
      <c r="E383" t="s">
        <v>29</v>
      </c>
      <c r="F383" s="2">
        <f>DATEDIF(VLOOKUP(E383,Bio[],2,FALSE),B383,"Y")</f>
        <v>32</v>
      </c>
      <c r="G383" t="s">
        <v>5</v>
      </c>
      <c r="H383">
        <v>2</v>
      </c>
      <c r="I383">
        <f t="shared" si="79"/>
        <v>2</v>
      </c>
      <c r="J383">
        <v>1</v>
      </c>
      <c r="K383">
        <f t="shared" si="80"/>
        <v>1</v>
      </c>
      <c r="L383">
        <v>1</v>
      </c>
      <c r="V383" s="3">
        <f t="shared" si="75"/>
        <v>0.5</v>
      </c>
      <c r="W383" s="3">
        <f t="shared" si="76"/>
        <v>0.5</v>
      </c>
      <c r="X383" s="3">
        <f t="shared" si="77"/>
        <v>0.5</v>
      </c>
      <c r="Y383" s="3">
        <f t="shared" si="74"/>
        <v>1</v>
      </c>
    </row>
    <row r="384" spans="1:25" hidden="1" x14ac:dyDescent="0.25">
      <c r="A384" s="1" t="str">
        <f t="shared" si="78"/>
        <v>Jul</v>
      </c>
      <c r="B384" s="8">
        <v>45860</v>
      </c>
      <c r="C384" t="s">
        <v>6</v>
      </c>
      <c r="D384" t="s">
        <v>38</v>
      </c>
      <c r="E384" t="s">
        <v>29</v>
      </c>
      <c r="F384" s="2">
        <f>DATEDIF(VLOOKUP(E384,Bio[],2,FALSE),B384,"Y")</f>
        <v>32</v>
      </c>
      <c r="G384" t="s">
        <v>26</v>
      </c>
      <c r="H384">
        <v>2</v>
      </c>
      <c r="I384">
        <f t="shared" si="79"/>
        <v>1</v>
      </c>
      <c r="K384">
        <f t="shared" si="80"/>
        <v>0</v>
      </c>
      <c r="Q384">
        <v>1</v>
      </c>
      <c r="R384">
        <v>1</v>
      </c>
      <c r="V384" s="3">
        <f t="shared" si="75"/>
        <v>0</v>
      </c>
      <c r="W384" s="3">
        <f t="shared" si="76"/>
        <v>0.5</v>
      </c>
      <c r="X384" s="3">
        <f t="shared" si="77"/>
        <v>0</v>
      </c>
      <c r="Y384" s="3">
        <f t="shared" si="74"/>
        <v>0.5</v>
      </c>
    </row>
    <row r="385" spans="1:25" hidden="1" x14ac:dyDescent="0.25">
      <c r="A385" s="1" t="str">
        <f t="shared" si="78"/>
        <v>Jul</v>
      </c>
      <c r="B385" s="8">
        <v>45860</v>
      </c>
      <c r="C385" t="s">
        <v>6</v>
      </c>
      <c r="D385" t="s">
        <v>38</v>
      </c>
      <c r="E385" t="s">
        <v>35</v>
      </c>
      <c r="F385" s="2">
        <f>DATEDIF(VLOOKUP(E385,Bio[],2,FALSE),B385,"Y")</f>
        <v>33</v>
      </c>
      <c r="G385" t="s">
        <v>5</v>
      </c>
      <c r="H385">
        <v>2</v>
      </c>
      <c r="I385">
        <f t="shared" si="79"/>
        <v>2</v>
      </c>
      <c r="K385">
        <f t="shared" si="80"/>
        <v>1</v>
      </c>
      <c r="L385">
        <v>1</v>
      </c>
      <c r="P385">
        <v>1</v>
      </c>
      <c r="V385" s="3">
        <f t="shared" si="75"/>
        <v>0.5</v>
      </c>
      <c r="W385" s="3">
        <f t="shared" si="76"/>
        <v>0.5</v>
      </c>
      <c r="X385" s="3">
        <f t="shared" si="77"/>
        <v>0.5</v>
      </c>
      <c r="Y385" s="3">
        <f t="shared" si="74"/>
        <v>1</v>
      </c>
    </row>
    <row r="386" spans="1:25" hidden="1" x14ac:dyDescent="0.25">
      <c r="A386" s="1" t="str">
        <f t="shared" si="78"/>
        <v>Jul</v>
      </c>
      <c r="B386" s="8">
        <v>45860</v>
      </c>
      <c r="C386" t="s">
        <v>6</v>
      </c>
      <c r="D386" t="s">
        <v>38</v>
      </c>
      <c r="E386" t="s">
        <v>35</v>
      </c>
      <c r="F386" s="2">
        <f>DATEDIF(VLOOKUP(E386,Bio[],2,FALSE),B386,"Y")</f>
        <v>33</v>
      </c>
      <c r="G386" t="s">
        <v>26</v>
      </c>
      <c r="H386">
        <v>2</v>
      </c>
      <c r="I386">
        <f t="shared" si="79"/>
        <v>2</v>
      </c>
      <c r="K386">
        <f t="shared" si="80"/>
        <v>0</v>
      </c>
      <c r="R386">
        <v>1</v>
      </c>
      <c r="V386" s="3">
        <f t="shared" si="75"/>
        <v>0</v>
      </c>
      <c r="W386" s="3">
        <f t="shared" si="76"/>
        <v>0</v>
      </c>
      <c r="X386" s="3">
        <f t="shared" si="77"/>
        <v>0</v>
      </c>
      <c r="Y386" s="3">
        <f t="shared" si="74"/>
        <v>0</v>
      </c>
    </row>
    <row r="387" spans="1:25" hidden="1" x14ac:dyDescent="0.25">
      <c r="A387" s="1" t="str">
        <f t="shared" si="78"/>
        <v>Jul</v>
      </c>
      <c r="B387" s="8">
        <v>45860</v>
      </c>
      <c r="C387" t="s">
        <v>6</v>
      </c>
      <c r="D387" t="s">
        <v>38</v>
      </c>
      <c r="E387" t="s">
        <v>36</v>
      </c>
      <c r="F387" s="2">
        <f>DATEDIF(VLOOKUP(E387,Bio[],2,FALSE),B387,"Y")</f>
        <v>34</v>
      </c>
      <c r="G387" t="s">
        <v>5</v>
      </c>
      <c r="H387">
        <v>3</v>
      </c>
      <c r="I387">
        <f t="shared" si="79"/>
        <v>3</v>
      </c>
      <c r="K387">
        <f t="shared" si="80"/>
        <v>0</v>
      </c>
      <c r="R387">
        <v>2</v>
      </c>
      <c r="V387" s="3">
        <f t="shared" si="75"/>
        <v>0</v>
      </c>
      <c r="W387" s="3">
        <f t="shared" si="76"/>
        <v>0</v>
      </c>
      <c r="X387" s="3">
        <f t="shared" si="77"/>
        <v>0</v>
      </c>
      <c r="Y387" s="3">
        <f t="shared" si="74"/>
        <v>0</v>
      </c>
    </row>
    <row r="388" spans="1:25" hidden="1" x14ac:dyDescent="0.25">
      <c r="A388" s="1" t="str">
        <f t="shared" si="78"/>
        <v>Jul</v>
      </c>
      <c r="B388" s="8">
        <v>45860</v>
      </c>
      <c r="C388" t="s">
        <v>6</v>
      </c>
      <c r="D388" t="s">
        <v>38</v>
      </c>
      <c r="E388" t="s">
        <v>36</v>
      </c>
      <c r="F388" s="2">
        <f>DATEDIF(VLOOKUP(E388,Bio[],2,FALSE),B388,"Y")</f>
        <v>34</v>
      </c>
      <c r="G388" t="s">
        <v>26</v>
      </c>
      <c r="H388">
        <v>1</v>
      </c>
      <c r="I388">
        <f t="shared" si="79"/>
        <v>1</v>
      </c>
      <c r="K388">
        <f t="shared" si="80"/>
        <v>0</v>
      </c>
      <c r="V388" s="3">
        <f t="shared" si="75"/>
        <v>0</v>
      </c>
      <c r="W388" s="3">
        <f t="shared" si="76"/>
        <v>0</v>
      </c>
      <c r="X388" s="3">
        <f t="shared" si="77"/>
        <v>0</v>
      </c>
      <c r="Y388" s="3">
        <f t="shared" si="74"/>
        <v>0</v>
      </c>
    </row>
    <row r="389" spans="1:25" hidden="1" x14ac:dyDescent="0.25">
      <c r="A389" s="1" t="str">
        <f t="shared" si="78"/>
        <v>Jul</v>
      </c>
      <c r="B389" s="8">
        <v>45860</v>
      </c>
      <c r="C389" t="s">
        <v>6</v>
      </c>
      <c r="D389" t="s">
        <v>38</v>
      </c>
      <c r="E389" t="s">
        <v>25</v>
      </c>
      <c r="F389" s="2">
        <f>DATEDIF(VLOOKUP(E389,Bio[],2,FALSE),B389,"Y")</f>
        <v>27</v>
      </c>
      <c r="G389" t="s">
        <v>5</v>
      </c>
      <c r="H389">
        <v>3</v>
      </c>
      <c r="I389">
        <f t="shared" si="79"/>
        <v>3</v>
      </c>
      <c r="K389">
        <f t="shared" si="80"/>
        <v>0</v>
      </c>
      <c r="R389">
        <v>1</v>
      </c>
      <c r="V389" s="3">
        <f t="shared" si="75"/>
        <v>0</v>
      </c>
      <c r="W389" s="3">
        <f t="shared" si="76"/>
        <v>0</v>
      </c>
      <c r="X389" s="3">
        <f t="shared" si="77"/>
        <v>0</v>
      </c>
      <c r="Y389" s="3">
        <f t="shared" si="74"/>
        <v>0</v>
      </c>
    </row>
    <row r="390" spans="1:25" hidden="1" x14ac:dyDescent="0.25">
      <c r="A390" s="1" t="str">
        <f t="shared" si="78"/>
        <v>Jul</v>
      </c>
      <c r="B390" s="8">
        <v>45860</v>
      </c>
      <c r="C390" t="s">
        <v>6</v>
      </c>
      <c r="D390" t="s">
        <v>38</v>
      </c>
      <c r="E390" t="s">
        <v>25</v>
      </c>
      <c r="F390" s="2">
        <f>DATEDIF(VLOOKUP(E390,Bio[],2,FALSE),B390,"Y")</f>
        <v>27</v>
      </c>
      <c r="G390" t="s">
        <v>26</v>
      </c>
      <c r="H390">
        <v>1</v>
      </c>
      <c r="I390">
        <f t="shared" si="79"/>
        <v>1</v>
      </c>
      <c r="K390">
        <f t="shared" si="80"/>
        <v>0</v>
      </c>
      <c r="R390">
        <v>1</v>
      </c>
      <c r="V390" s="3">
        <f t="shared" si="75"/>
        <v>0</v>
      </c>
      <c r="W390" s="3">
        <f t="shared" si="76"/>
        <v>0</v>
      </c>
      <c r="X390" s="3">
        <f t="shared" si="77"/>
        <v>0</v>
      </c>
      <c r="Y390" s="3">
        <f t="shared" si="74"/>
        <v>0</v>
      </c>
    </row>
    <row r="391" spans="1:25" hidden="1" x14ac:dyDescent="0.25">
      <c r="A391" s="1" t="str">
        <f t="shared" si="78"/>
        <v>Jul</v>
      </c>
      <c r="B391" s="8">
        <v>45860</v>
      </c>
      <c r="C391" t="s">
        <v>6</v>
      </c>
      <c r="D391" t="s">
        <v>38</v>
      </c>
      <c r="E391" t="s">
        <v>32</v>
      </c>
      <c r="F391" s="2">
        <f>DATEDIF(VLOOKUP(E391,Bio[],2,FALSE),B391,"Y")</f>
        <v>25</v>
      </c>
      <c r="G391" t="s">
        <v>5</v>
      </c>
      <c r="H391">
        <v>3</v>
      </c>
      <c r="I391">
        <f t="shared" si="79"/>
        <v>3</v>
      </c>
      <c r="K391">
        <f t="shared" si="80"/>
        <v>1</v>
      </c>
      <c r="L391">
        <v>1</v>
      </c>
      <c r="V391" s="3">
        <f t="shared" si="75"/>
        <v>0.33333333333333331</v>
      </c>
      <c r="W391" s="3">
        <f t="shared" si="76"/>
        <v>0.33333333333333331</v>
      </c>
      <c r="X391" s="3">
        <f t="shared" si="77"/>
        <v>0.33333333333333331</v>
      </c>
      <c r="Y391" s="3">
        <f t="shared" si="74"/>
        <v>0.66666666666666663</v>
      </c>
    </row>
    <row r="392" spans="1:25" hidden="1" x14ac:dyDescent="0.25">
      <c r="A392" s="1" t="str">
        <f t="shared" si="78"/>
        <v>Jul</v>
      </c>
      <c r="B392" s="8">
        <v>45860</v>
      </c>
      <c r="C392" t="s">
        <v>6</v>
      </c>
      <c r="D392" t="s">
        <v>38</v>
      </c>
      <c r="E392" t="s">
        <v>32</v>
      </c>
      <c r="F392" s="2">
        <f>DATEDIF(VLOOKUP(E392,Bio[],2,FALSE),B392,"Y")</f>
        <v>25</v>
      </c>
      <c r="G392" t="s">
        <v>26</v>
      </c>
      <c r="H392">
        <v>1</v>
      </c>
      <c r="I392">
        <f t="shared" si="79"/>
        <v>0</v>
      </c>
      <c r="K392">
        <f t="shared" si="80"/>
        <v>0</v>
      </c>
      <c r="S392">
        <v>1</v>
      </c>
      <c r="V392" s="3">
        <v>0</v>
      </c>
      <c r="W392" s="3">
        <f t="shared" si="76"/>
        <v>1</v>
      </c>
      <c r="X392" s="3">
        <v>0</v>
      </c>
      <c r="Y392" s="3">
        <f t="shared" si="74"/>
        <v>1</v>
      </c>
    </row>
    <row r="393" spans="1:25" hidden="1" x14ac:dyDescent="0.25">
      <c r="A393" s="1" t="str">
        <f t="shared" si="78"/>
        <v>Jul</v>
      </c>
      <c r="B393" s="8">
        <v>45860</v>
      </c>
      <c r="C393" t="s">
        <v>6</v>
      </c>
      <c r="D393" t="s">
        <v>38</v>
      </c>
      <c r="E393" t="s">
        <v>41</v>
      </c>
      <c r="F393" s="2">
        <f>DATEDIF(VLOOKUP(E393,Bio[],2,FALSE),B393,"Y")</f>
        <v>32</v>
      </c>
      <c r="G393" t="s">
        <v>5</v>
      </c>
      <c r="H393">
        <v>2</v>
      </c>
      <c r="I393">
        <f t="shared" si="79"/>
        <v>2</v>
      </c>
      <c r="J393">
        <v>1</v>
      </c>
      <c r="K393">
        <f t="shared" si="80"/>
        <v>1</v>
      </c>
      <c r="O393">
        <v>1</v>
      </c>
      <c r="P393">
        <v>1</v>
      </c>
      <c r="V393" s="3">
        <f>IF(ISBLANK(I393),"",K393/I393)</f>
        <v>0.5</v>
      </c>
      <c r="W393" s="3">
        <f t="shared" ref="W393:W439" si="81">IF(ISBLANK(I393),"",(K393+Q393+S393)/(I393+Q393+S393+T393))</f>
        <v>0.5</v>
      </c>
      <c r="X393" s="3">
        <f>IF(ISBLANK(I393),"",(L393+(M393*2)+(N393*3)+(O393*4))/I393)</f>
        <v>2</v>
      </c>
      <c r="Y393" s="3">
        <f t="shared" si="74"/>
        <v>2.5</v>
      </c>
    </row>
    <row r="394" spans="1:25" hidden="1" x14ac:dyDescent="0.25">
      <c r="A394" s="1" t="str">
        <f t="shared" si="78"/>
        <v>Jul</v>
      </c>
      <c r="B394" s="8">
        <v>45860</v>
      </c>
      <c r="C394" t="s">
        <v>6</v>
      </c>
      <c r="D394" t="s">
        <v>38</v>
      </c>
      <c r="E394" t="s">
        <v>41</v>
      </c>
      <c r="F394" s="2">
        <f>DATEDIF(VLOOKUP(E394,Bio[],2,FALSE),B394,"Y")</f>
        <v>32</v>
      </c>
      <c r="G394" t="s">
        <v>26</v>
      </c>
      <c r="H394">
        <v>1</v>
      </c>
      <c r="I394">
        <f t="shared" si="79"/>
        <v>0</v>
      </c>
      <c r="K394">
        <f t="shared" si="80"/>
        <v>0</v>
      </c>
      <c r="Q394">
        <v>1</v>
      </c>
      <c r="V394" s="3">
        <v>0</v>
      </c>
      <c r="W394" s="3">
        <f t="shared" si="81"/>
        <v>1</v>
      </c>
      <c r="X394" s="3">
        <v>0</v>
      </c>
      <c r="Y394" s="3">
        <f t="shared" si="74"/>
        <v>1</v>
      </c>
    </row>
    <row r="395" spans="1:25" hidden="1" x14ac:dyDescent="0.25">
      <c r="A395" s="1" t="str">
        <f t="shared" si="78"/>
        <v>Jul</v>
      </c>
      <c r="B395" s="8">
        <v>45860</v>
      </c>
      <c r="C395" t="s">
        <v>6</v>
      </c>
      <c r="D395" t="s">
        <v>38</v>
      </c>
      <c r="E395" t="s">
        <v>31</v>
      </c>
      <c r="F395" s="2">
        <f>DATEDIF(VLOOKUP(E395,Bio[],2,FALSE),B395,"Y")</f>
        <v>27</v>
      </c>
      <c r="G395" t="s">
        <v>5</v>
      </c>
      <c r="H395">
        <v>1</v>
      </c>
      <c r="I395">
        <f t="shared" si="79"/>
        <v>1</v>
      </c>
      <c r="K395">
        <f t="shared" si="80"/>
        <v>0</v>
      </c>
      <c r="V395" s="3">
        <f t="shared" ref="V395:V439" si="82">IF(ISBLANK(I395),"",K395/I395)</f>
        <v>0</v>
      </c>
      <c r="W395" s="3">
        <f t="shared" si="81"/>
        <v>0</v>
      </c>
      <c r="X395" s="3">
        <f t="shared" ref="X395:X439" si="83">IF(ISBLANK(I395),"",(L395+(M395*2)+(N395*3)+(O395*4))/I395)</f>
        <v>0</v>
      </c>
      <c r="Y395" s="3">
        <f t="shared" si="74"/>
        <v>0</v>
      </c>
    </row>
    <row r="396" spans="1:25" hidden="1" x14ac:dyDescent="0.25">
      <c r="A396" s="1" t="str">
        <f t="shared" si="78"/>
        <v>Jul</v>
      </c>
      <c r="B396" s="8">
        <v>45860</v>
      </c>
      <c r="C396" t="s">
        <v>6</v>
      </c>
      <c r="D396" t="s">
        <v>38</v>
      </c>
      <c r="E396" t="s">
        <v>31</v>
      </c>
      <c r="F396" s="2">
        <f>DATEDIF(VLOOKUP(E396,Bio[],2,FALSE),B396,"Y")</f>
        <v>27</v>
      </c>
      <c r="G396" t="s">
        <v>26</v>
      </c>
      <c r="H396">
        <v>2</v>
      </c>
      <c r="I396">
        <f t="shared" si="79"/>
        <v>2</v>
      </c>
      <c r="K396">
        <f t="shared" si="80"/>
        <v>0</v>
      </c>
      <c r="V396" s="3">
        <f t="shared" si="82"/>
        <v>0</v>
      </c>
      <c r="W396" s="3">
        <f t="shared" si="81"/>
        <v>0</v>
      </c>
      <c r="X396" s="3">
        <f t="shared" si="83"/>
        <v>0</v>
      </c>
      <c r="Y396" s="3">
        <f t="shared" si="74"/>
        <v>0</v>
      </c>
    </row>
    <row r="397" spans="1:25" hidden="1" x14ac:dyDescent="0.25">
      <c r="A397" s="1" t="str">
        <f t="shared" si="78"/>
        <v>Jul</v>
      </c>
      <c r="B397" s="8">
        <v>45859</v>
      </c>
      <c r="C397" t="s">
        <v>6</v>
      </c>
      <c r="D397" t="s">
        <v>38</v>
      </c>
      <c r="E397" t="s">
        <v>24</v>
      </c>
      <c r="F397" s="2">
        <f>DATEDIF(VLOOKUP(E397,Bio[],2,FALSE),B397,"Y")</f>
        <v>32</v>
      </c>
      <c r="G397" t="s">
        <v>5</v>
      </c>
      <c r="H397">
        <v>3</v>
      </c>
      <c r="I397">
        <f t="shared" si="79"/>
        <v>2</v>
      </c>
      <c r="K397">
        <f t="shared" si="80"/>
        <v>0</v>
      </c>
      <c r="Q397">
        <v>1</v>
      </c>
      <c r="V397" s="3">
        <f t="shared" si="82"/>
        <v>0</v>
      </c>
      <c r="W397" s="3">
        <f t="shared" si="81"/>
        <v>0.33333333333333331</v>
      </c>
      <c r="X397" s="3">
        <f t="shared" si="83"/>
        <v>0</v>
      </c>
      <c r="Y397" s="3">
        <f t="shared" si="74"/>
        <v>0.33333333333333331</v>
      </c>
    </row>
    <row r="398" spans="1:25" hidden="1" x14ac:dyDescent="0.25">
      <c r="A398" s="1" t="str">
        <f t="shared" si="78"/>
        <v>Jul</v>
      </c>
      <c r="B398" s="8">
        <v>45859</v>
      </c>
      <c r="C398" t="s">
        <v>6</v>
      </c>
      <c r="D398" t="s">
        <v>38</v>
      </c>
      <c r="E398" t="s">
        <v>24</v>
      </c>
      <c r="F398" s="2">
        <f>DATEDIF(VLOOKUP(E398,Bio[],2,FALSE),B398,"Y")</f>
        <v>32</v>
      </c>
      <c r="G398" t="s">
        <v>26</v>
      </c>
      <c r="H398">
        <v>1</v>
      </c>
      <c r="I398">
        <f t="shared" si="79"/>
        <v>1</v>
      </c>
      <c r="K398">
        <f t="shared" si="80"/>
        <v>0</v>
      </c>
      <c r="V398" s="3">
        <f t="shared" si="82"/>
        <v>0</v>
      </c>
      <c r="W398" s="3">
        <f t="shared" si="81"/>
        <v>0</v>
      </c>
      <c r="X398" s="3">
        <f t="shared" si="83"/>
        <v>0</v>
      </c>
      <c r="Y398" s="3">
        <f t="shared" si="74"/>
        <v>0</v>
      </c>
    </row>
    <row r="399" spans="1:25" hidden="1" x14ac:dyDescent="0.25">
      <c r="A399" s="1" t="str">
        <f t="shared" si="78"/>
        <v>Jul</v>
      </c>
      <c r="B399" s="8">
        <v>45859</v>
      </c>
      <c r="C399" t="s">
        <v>6</v>
      </c>
      <c r="D399" t="s">
        <v>38</v>
      </c>
      <c r="E399" t="s">
        <v>37</v>
      </c>
      <c r="F399" s="2">
        <f>DATEDIF(VLOOKUP(E399,Bio[],2,FALSE),B399,"Y")</f>
        <v>32</v>
      </c>
      <c r="G399" t="s">
        <v>5</v>
      </c>
      <c r="H399">
        <v>3</v>
      </c>
      <c r="I399">
        <f t="shared" si="79"/>
        <v>3</v>
      </c>
      <c r="K399">
        <f t="shared" si="80"/>
        <v>0</v>
      </c>
      <c r="R399">
        <v>1</v>
      </c>
      <c r="V399" s="3">
        <f t="shared" si="82"/>
        <v>0</v>
      </c>
      <c r="W399" s="3">
        <f t="shared" si="81"/>
        <v>0</v>
      </c>
      <c r="X399" s="3">
        <f t="shared" si="83"/>
        <v>0</v>
      </c>
      <c r="Y399" s="3">
        <f t="shared" si="74"/>
        <v>0</v>
      </c>
    </row>
    <row r="400" spans="1:25" hidden="1" x14ac:dyDescent="0.25">
      <c r="A400" s="1" t="str">
        <f t="shared" si="78"/>
        <v>Jul</v>
      </c>
      <c r="B400" s="8">
        <v>45859</v>
      </c>
      <c r="C400" t="s">
        <v>6</v>
      </c>
      <c r="D400" t="s">
        <v>38</v>
      </c>
      <c r="E400" t="s">
        <v>37</v>
      </c>
      <c r="F400" s="2">
        <f>DATEDIF(VLOOKUP(E400,Bio[],2,FALSE),B400,"Y")</f>
        <v>32</v>
      </c>
      <c r="G400" t="s">
        <v>26</v>
      </c>
      <c r="H400">
        <v>1</v>
      </c>
      <c r="I400">
        <f t="shared" si="79"/>
        <v>1</v>
      </c>
      <c r="K400">
        <f t="shared" si="80"/>
        <v>0</v>
      </c>
      <c r="V400" s="3">
        <f t="shared" si="82"/>
        <v>0</v>
      </c>
      <c r="W400" s="3">
        <f t="shared" si="81"/>
        <v>0</v>
      </c>
      <c r="X400" s="3">
        <f t="shared" si="83"/>
        <v>0</v>
      </c>
      <c r="Y400" s="3">
        <f t="shared" si="74"/>
        <v>0</v>
      </c>
    </row>
    <row r="401" spans="1:25" hidden="1" x14ac:dyDescent="0.25">
      <c r="A401" s="1" t="str">
        <f t="shared" si="78"/>
        <v>Jul</v>
      </c>
      <c r="B401" s="8">
        <v>45859</v>
      </c>
      <c r="C401" t="s">
        <v>6</v>
      </c>
      <c r="D401" t="s">
        <v>38</v>
      </c>
      <c r="E401" t="s">
        <v>29</v>
      </c>
      <c r="F401" s="2">
        <f>DATEDIF(VLOOKUP(E401,Bio[],2,FALSE),B401,"Y")</f>
        <v>32</v>
      </c>
      <c r="G401" t="s">
        <v>5</v>
      </c>
      <c r="H401">
        <v>3</v>
      </c>
      <c r="I401">
        <f t="shared" si="79"/>
        <v>3</v>
      </c>
      <c r="J401">
        <v>1</v>
      </c>
      <c r="K401">
        <f t="shared" si="80"/>
        <v>2</v>
      </c>
      <c r="M401">
        <v>2</v>
      </c>
      <c r="V401" s="3">
        <f t="shared" si="82"/>
        <v>0.66666666666666663</v>
      </c>
      <c r="W401" s="3">
        <f t="shared" si="81"/>
        <v>0.66666666666666663</v>
      </c>
      <c r="X401" s="3">
        <f t="shared" si="83"/>
        <v>1.3333333333333333</v>
      </c>
      <c r="Y401" s="3">
        <f t="shared" si="74"/>
        <v>2</v>
      </c>
    </row>
    <row r="402" spans="1:25" hidden="1" x14ac:dyDescent="0.25">
      <c r="A402" s="1" t="str">
        <f t="shared" si="78"/>
        <v>Jul</v>
      </c>
      <c r="B402" s="8">
        <v>45859</v>
      </c>
      <c r="C402" t="s">
        <v>6</v>
      </c>
      <c r="D402" t="s">
        <v>38</v>
      </c>
      <c r="E402" t="s">
        <v>29</v>
      </c>
      <c r="F402" s="2">
        <f>DATEDIF(VLOOKUP(E402,Bio[],2,FALSE),B402,"Y")</f>
        <v>32</v>
      </c>
      <c r="G402" t="s">
        <v>26</v>
      </c>
      <c r="H402">
        <v>1</v>
      </c>
      <c r="I402">
        <f t="shared" si="79"/>
        <v>1</v>
      </c>
      <c r="K402">
        <f t="shared" si="80"/>
        <v>0</v>
      </c>
      <c r="R402">
        <v>1</v>
      </c>
      <c r="V402" s="3">
        <f t="shared" si="82"/>
        <v>0</v>
      </c>
      <c r="W402" s="3">
        <f t="shared" si="81"/>
        <v>0</v>
      </c>
      <c r="X402" s="3">
        <f t="shared" si="83"/>
        <v>0</v>
      </c>
      <c r="Y402" s="3">
        <f t="shared" si="74"/>
        <v>0</v>
      </c>
    </row>
    <row r="403" spans="1:25" hidden="1" x14ac:dyDescent="0.25">
      <c r="A403" s="1" t="str">
        <f t="shared" si="78"/>
        <v>Jul</v>
      </c>
      <c r="B403" s="8">
        <v>45859</v>
      </c>
      <c r="C403" t="s">
        <v>6</v>
      </c>
      <c r="D403" t="s">
        <v>38</v>
      </c>
      <c r="E403" t="s">
        <v>35</v>
      </c>
      <c r="F403" s="2">
        <f>DATEDIF(VLOOKUP(E403,Bio[],2,FALSE),B403,"Y")</f>
        <v>33</v>
      </c>
      <c r="G403" t="s">
        <v>5</v>
      </c>
      <c r="H403">
        <v>4</v>
      </c>
      <c r="I403">
        <f t="shared" si="79"/>
        <v>4</v>
      </c>
      <c r="J403">
        <v>1</v>
      </c>
      <c r="K403">
        <f t="shared" si="80"/>
        <v>1</v>
      </c>
      <c r="L403">
        <v>1</v>
      </c>
      <c r="P403">
        <v>1</v>
      </c>
      <c r="R403">
        <v>1</v>
      </c>
      <c r="V403" s="3">
        <f t="shared" si="82"/>
        <v>0.25</v>
      </c>
      <c r="W403" s="3">
        <f t="shared" si="81"/>
        <v>0.25</v>
      </c>
      <c r="X403" s="3">
        <f t="shared" si="83"/>
        <v>0.25</v>
      </c>
      <c r="Y403" s="3">
        <f t="shared" si="74"/>
        <v>0.5</v>
      </c>
    </row>
    <row r="404" spans="1:25" hidden="1" x14ac:dyDescent="0.25">
      <c r="A404" s="1" t="str">
        <f t="shared" si="78"/>
        <v>Jul</v>
      </c>
      <c r="B404" s="8">
        <v>45859</v>
      </c>
      <c r="C404" t="s">
        <v>6</v>
      </c>
      <c r="D404" t="s">
        <v>38</v>
      </c>
      <c r="E404" t="s">
        <v>36</v>
      </c>
      <c r="F404" s="2">
        <f>DATEDIF(VLOOKUP(E404,Bio[],2,FALSE),B404,"Y")</f>
        <v>34</v>
      </c>
      <c r="G404" t="s">
        <v>5</v>
      </c>
      <c r="H404">
        <v>4</v>
      </c>
      <c r="I404">
        <f t="shared" si="79"/>
        <v>4</v>
      </c>
      <c r="K404">
        <f t="shared" si="80"/>
        <v>1</v>
      </c>
      <c r="L404">
        <v>1</v>
      </c>
      <c r="P404">
        <v>1</v>
      </c>
      <c r="R404">
        <v>2</v>
      </c>
      <c r="V404" s="3">
        <f t="shared" si="82"/>
        <v>0.25</v>
      </c>
      <c r="W404" s="3">
        <f t="shared" si="81"/>
        <v>0.25</v>
      </c>
      <c r="X404" s="3">
        <f t="shared" si="83"/>
        <v>0.25</v>
      </c>
      <c r="Y404" s="3">
        <f t="shared" si="74"/>
        <v>0.5</v>
      </c>
    </row>
    <row r="405" spans="1:25" hidden="1" x14ac:dyDescent="0.25">
      <c r="A405" s="1" t="str">
        <f t="shared" si="78"/>
        <v>Jul</v>
      </c>
      <c r="B405" s="8">
        <v>45859</v>
      </c>
      <c r="C405" t="s">
        <v>6</v>
      </c>
      <c r="D405" t="s">
        <v>38</v>
      </c>
      <c r="E405" t="s">
        <v>25</v>
      </c>
      <c r="F405" s="2">
        <f>DATEDIF(VLOOKUP(E405,Bio[],2,FALSE),B405,"Y")</f>
        <v>27</v>
      </c>
      <c r="G405" t="s">
        <v>5</v>
      </c>
      <c r="H405">
        <v>4</v>
      </c>
      <c r="I405">
        <f t="shared" si="79"/>
        <v>4</v>
      </c>
      <c r="J405">
        <v>1</v>
      </c>
      <c r="K405">
        <f t="shared" si="80"/>
        <v>1</v>
      </c>
      <c r="L405">
        <v>1</v>
      </c>
      <c r="R405">
        <v>3</v>
      </c>
      <c r="V405" s="3">
        <f t="shared" si="82"/>
        <v>0.25</v>
      </c>
      <c r="W405" s="3">
        <f t="shared" si="81"/>
        <v>0.25</v>
      </c>
      <c r="X405" s="3">
        <f t="shared" si="83"/>
        <v>0.25</v>
      </c>
      <c r="Y405" s="3">
        <f t="shared" si="74"/>
        <v>0.5</v>
      </c>
    </row>
    <row r="406" spans="1:25" hidden="1" x14ac:dyDescent="0.25">
      <c r="A406" s="1" t="str">
        <f t="shared" si="78"/>
        <v>Jul</v>
      </c>
      <c r="B406" s="8">
        <v>45859</v>
      </c>
      <c r="C406" t="s">
        <v>6</v>
      </c>
      <c r="D406" t="s">
        <v>38</v>
      </c>
      <c r="E406" t="s">
        <v>32</v>
      </c>
      <c r="F406" s="2">
        <f>DATEDIF(VLOOKUP(E406,Bio[],2,FALSE),B406,"Y")</f>
        <v>25</v>
      </c>
      <c r="G406" t="s">
        <v>5</v>
      </c>
      <c r="H406">
        <v>4</v>
      </c>
      <c r="I406">
        <f t="shared" si="79"/>
        <v>3</v>
      </c>
      <c r="K406">
        <f t="shared" si="80"/>
        <v>0</v>
      </c>
      <c r="Q406">
        <v>1</v>
      </c>
      <c r="V406" s="3">
        <f t="shared" si="82"/>
        <v>0</v>
      </c>
      <c r="W406" s="3">
        <f t="shared" si="81"/>
        <v>0.25</v>
      </c>
      <c r="X406" s="3">
        <f t="shared" si="83"/>
        <v>0</v>
      </c>
      <c r="Y406" s="3">
        <f t="shared" si="74"/>
        <v>0.25</v>
      </c>
    </row>
    <row r="407" spans="1:25" hidden="1" x14ac:dyDescent="0.25">
      <c r="A407" s="1" t="str">
        <f t="shared" si="78"/>
        <v>Jul</v>
      </c>
      <c r="B407" s="8">
        <v>45859</v>
      </c>
      <c r="C407" t="s">
        <v>6</v>
      </c>
      <c r="D407" t="s">
        <v>38</v>
      </c>
      <c r="E407" t="s">
        <v>41</v>
      </c>
      <c r="F407" s="2">
        <f>DATEDIF(VLOOKUP(E407,Bio[],2,FALSE),B407,"Y")</f>
        <v>32</v>
      </c>
      <c r="G407" t="s">
        <v>5</v>
      </c>
      <c r="H407">
        <v>4</v>
      </c>
      <c r="I407">
        <f t="shared" si="79"/>
        <v>3</v>
      </c>
      <c r="K407">
        <f t="shared" si="80"/>
        <v>1</v>
      </c>
      <c r="L407">
        <v>1</v>
      </c>
      <c r="Q407">
        <v>1</v>
      </c>
      <c r="V407" s="3">
        <f t="shared" si="82"/>
        <v>0.33333333333333331</v>
      </c>
      <c r="W407" s="3">
        <f t="shared" si="81"/>
        <v>0.5</v>
      </c>
      <c r="X407" s="3">
        <f t="shared" si="83"/>
        <v>0.33333333333333331</v>
      </c>
      <c r="Y407" s="3">
        <f t="shared" si="74"/>
        <v>0.83333333333333326</v>
      </c>
    </row>
    <row r="408" spans="1:25" hidden="1" x14ac:dyDescent="0.25">
      <c r="A408" s="1" t="str">
        <f t="shared" si="78"/>
        <v>Jul</v>
      </c>
      <c r="B408" s="8">
        <v>45859</v>
      </c>
      <c r="C408" t="s">
        <v>6</v>
      </c>
      <c r="D408" t="s">
        <v>38</v>
      </c>
      <c r="E408" t="s">
        <v>31</v>
      </c>
      <c r="F408" s="2">
        <f>DATEDIF(VLOOKUP(E408,Bio[],2,FALSE),B408,"Y")</f>
        <v>27</v>
      </c>
      <c r="G408" t="s">
        <v>5</v>
      </c>
      <c r="H408">
        <v>2</v>
      </c>
      <c r="I408">
        <f t="shared" si="79"/>
        <v>2</v>
      </c>
      <c r="K408">
        <f t="shared" si="80"/>
        <v>0</v>
      </c>
      <c r="V408" s="3">
        <f t="shared" si="82"/>
        <v>0</v>
      </c>
      <c r="W408" s="3">
        <f t="shared" si="81"/>
        <v>0</v>
      </c>
      <c r="X408" s="3">
        <f t="shared" si="83"/>
        <v>0</v>
      </c>
      <c r="Y408" s="3">
        <f t="shared" ref="Y408:Y439" si="84">IF(ISBLANK(W408),"",W408+X408)</f>
        <v>0</v>
      </c>
    </row>
    <row r="409" spans="1:25" hidden="1" x14ac:dyDescent="0.25">
      <c r="A409" s="1" t="str">
        <f t="shared" si="78"/>
        <v>Jul</v>
      </c>
      <c r="B409" s="8">
        <v>45859</v>
      </c>
      <c r="C409" t="s">
        <v>6</v>
      </c>
      <c r="D409" t="s">
        <v>38</v>
      </c>
      <c r="E409" t="s">
        <v>40</v>
      </c>
      <c r="F409" s="2">
        <f>DATEDIF(VLOOKUP(E409,Bio[],2,FALSE),B409,"Y")</f>
        <v>29</v>
      </c>
      <c r="G409" t="s">
        <v>26</v>
      </c>
      <c r="H409">
        <v>2</v>
      </c>
      <c r="I409">
        <f t="shared" si="79"/>
        <v>2</v>
      </c>
      <c r="K409">
        <f t="shared" si="80"/>
        <v>1</v>
      </c>
      <c r="L409">
        <v>1</v>
      </c>
      <c r="P409">
        <v>1</v>
      </c>
      <c r="V409" s="3">
        <f t="shared" si="82"/>
        <v>0.5</v>
      </c>
      <c r="W409" s="3">
        <f t="shared" si="81"/>
        <v>0.5</v>
      </c>
      <c r="X409" s="3">
        <f t="shared" si="83"/>
        <v>0.5</v>
      </c>
      <c r="Y409" s="3">
        <f t="shared" si="84"/>
        <v>1</v>
      </c>
    </row>
    <row r="410" spans="1:25" hidden="1" x14ac:dyDescent="0.25">
      <c r="A410" s="1" t="str">
        <f t="shared" si="78"/>
        <v>Jul</v>
      </c>
      <c r="B410" s="8">
        <v>45858</v>
      </c>
      <c r="C410" t="s">
        <v>6</v>
      </c>
      <c r="D410" t="s">
        <v>38</v>
      </c>
      <c r="E410" t="s">
        <v>24</v>
      </c>
      <c r="F410" s="2">
        <f>DATEDIF(VLOOKUP(E410,Bio[],2,FALSE),B410,"Y")</f>
        <v>32</v>
      </c>
      <c r="G410" t="s">
        <v>5</v>
      </c>
      <c r="H410">
        <v>4</v>
      </c>
      <c r="I410">
        <f t="shared" si="79"/>
        <v>4</v>
      </c>
      <c r="K410">
        <f t="shared" si="80"/>
        <v>1</v>
      </c>
      <c r="L410">
        <v>1</v>
      </c>
      <c r="R410">
        <v>1</v>
      </c>
      <c r="V410" s="3">
        <f t="shared" si="82"/>
        <v>0.25</v>
      </c>
      <c r="W410" s="3">
        <f t="shared" si="81"/>
        <v>0.25</v>
      </c>
      <c r="X410" s="3">
        <f t="shared" si="83"/>
        <v>0.25</v>
      </c>
      <c r="Y410" s="3">
        <f t="shared" si="84"/>
        <v>0.5</v>
      </c>
    </row>
    <row r="411" spans="1:25" hidden="1" x14ac:dyDescent="0.25">
      <c r="A411" s="1" t="str">
        <f t="shared" si="78"/>
        <v>Jul</v>
      </c>
      <c r="B411" s="8">
        <v>45858</v>
      </c>
      <c r="C411" t="s">
        <v>6</v>
      </c>
      <c r="D411" t="s">
        <v>38</v>
      </c>
      <c r="E411" t="s">
        <v>37</v>
      </c>
      <c r="F411" s="2">
        <f>DATEDIF(VLOOKUP(E411,Bio[],2,FALSE),B411,"Y")</f>
        <v>32</v>
      </c>
      <c r="G411" t="s">
        <v>5</v>
      </c>
      <c r="H411">
        <v>3</v>
      </c>
      <c r="I411">
        <f t="shared" si="79"/>
        <v>3</v>
      </c>
      <c r="K411">
        <f t="shared" si="80"/>
        <v>1</v>
      </c>
      <c r="L411">
        <v>1</v>
      </c>
      <c r="R411">
        <v>2</v>
      </c>
      <c r="V411" s="3">
        <f t="shared" si="82"/>
        <v>0.33333333333333331</v>
      </c>
      <c r="W411" s="3">
        <f t="shared" si="81"/>
        <v>0.33333333333333331</v>
      </c>
      <c r="X411" s="3">
        <f t="shared" si="83"/>
        <v>0.33333333333333331</v>
      </c>
      <c r="Y411" s="3">
        <f t="shared" si="84"/>
        <v>0.66666666666666663</v>
      </c>
    </row>
    <row r="412" spans="1:25" hidden="1" x14ac:dyDescent="0.25">
      <c r="A412" s="1" t="str">
        <f t="shared" si="78"/>
        <v>Jul</v>
      </c>
      <c r="B412" s="8">
        <v>45858</v>
      </c>
      <c r="C412" t="s">
        <v>6</v>
      </c>
      <c r="D412" t="s">
        <v>38</v>
      </c>
      <c r="E412" t="s">
        <v>37</v>
      </c>
      <c r="F412" s="2">
        <f>DATEDIF(VLOOKUP(E412,Bio[],2,FALSE),B412,"Y")</f>
        <v>32</v>
      </c>
      <c r="G412" t="s">
        <v>26</v>
      </c>
      <c r="H412">
        <v>1</v>
      </c>
      <c r="I412">
        <f t="shared" si="79"/>
        <v>1</v>
      </c>
      <c r="K412">
        <f t="shared" si="80"/>
        <v>0</v>
      </c>
      <c r="V412" s="3">
        <f t="shared" si="82"/>
        <v>0</v>
      </c>
      <c r="W412" s="3">
        <f t="shared" si="81"/>
        <v>0</v>
      </c>
      <c r="X412" s="3">
        <f t="shared" si="83"/>
        <v>0</v>
      </c>
      <c r="Y412" s="3">
        <f t="shared" si="84"/>
        <v>0</v>
      </c>
    </row>
    <row r="413" spans="1:25" hidden="1" x14ac:dyDescent="0.25">
      <c r="A413" s="1" t="str">
        <f t="shared" si="78"/>
        <v>Jul</v>
      </c>
      <c r="B413" s="8">
        <v>45858</v>
      </c>
      <c r="C413" t="s">
        <v>6</v>
      </c>
      <c r="D413" t="s">
        <v>38</v>
      </c>
      <c r="E413" t="s">
        <v>29</v>
      </c>
      <c r="F413" s="2">
        <f>DATEDIF(VLOOKUP(E413,Bio[],2,FALSE),B413,"Y")</f>
        <v>32</v>
      </c>
      <c r="G413" t="s">
        <v>5</v>
      </c>
      <c r="H413">
        <v>3</v>
      </c>
      <c r="I413">
        <f t="shared" si="79"/>
        <v>3</v>
      </c>
      <c r="K413">
        <f t="shared" si="80"/>
        <v>0</v>
      </c>
      <c r="R413">
        <v>1</v>
      </c>
      <c r="V413" s="3">
        <f t="shared" si="82"/>
        <v>0</v>
      </c>
      <c r="W413" s="3">
        <f t="shared" si="81"/>
        <v>0</v>
      </c>
      <c r="X413" s="3">
        <f t="shared" si="83"/>
        <v>0</v>
      </c>
      <c r="Y413" s="3">
        <f t="shared" si="84"/>
        <v>0</v>
      </c>
    </row>
    <row r="414" spans="1:25" hidden="1" x14ac:dyDescent="0.25">
      <c r="A414" s="1" t="str">
        <f t="shared" si="78"/>
        <v>Jul</v>
      </c>
      <c r="B414" s="8">
        <v>45858</v>
      </c>
      <c r="C414" t="s">
        <v>6</v>
      </c>
      <c r="D414" t="s">
        <v>38</v>
      </c>
      <c r="E414" t="s">
        <v>29</v>
      </c>
      <c r="F414" s="2">
        <f>DATEDIF(VLOOKUP(E414,Bio[],2,FALSE),B414,"Y")</f>
        <v>32</v>
      </c>
      <c r="G414" t="s">
        <v>26</v>
      </c>
      <c r="H414">
        <v>1</v>
      </c>
      <c r="I414">
        <f t="shared" si="79"/>
        <v>1</v>
      </c>
      <c r="K414">
        <f t="shared" si="80"/>
        <v>0</v>
      </c>
      <c r="R414">
        <v>1</v>
      </c>
      <c r="V414" s="3">
        <f t="shared" si="82"/>
        <v>0</v>
      </c>
      <c r="W414" s="3">
        <f t="shared" si="81"/>
        <v>0</v>
      </c>
      <c r="X414" s="3">
        <f t="shared" si="83"/>
        <v>0</v>
      </c>
      <c r="Y414" s="3">
        <f t="shared" si="84"/>
        <v>0</v>
      </c>
    </row>
    <row r="415" spans="1:25" hidden="1" x14ac:dyDescent="0.25">
      <c r="A415" s="1" t="str">
        <f t="shared" si="78"/>
        <v>Jul</v>
      </c>
      <c r="B415" s="8">
        <v>45858</v>
      </c>
      <c r="C415" t="s">
        <v>6</v>
      </c>
      <c r="D415" t="s">
        <v>38</v>
      </c>
      <c r="E415" t="s">
        <v>35</v>
      </c>
      <c r="F415" s="2">
        <f>DATEDIF(VLOOKUP(E415,Bio[],2,FALSE),B415,"Y")</f>
        <v>33</v>
      </c>
      <c r="G415" t="s">
        <v>5</v>
      </c>
      <c r="H415">
        <v>3</v>
      </c>
      <c r="I415">
        <f t="shared" si="79"/>
        <v>3</v>
      </c>
      <c r="K415">
        <f t="shared" si="80"/>
        <v>0</v>
      </c>
      <c r="V415" s="3">
        <f t="shared" si="82"/>
        <v>0</v>
      </c>
      <c r="W415" s="3">
        <f t="shared" si="81"/>
        <v>0</v>
      </c>
      <c r="X415" s="3">
        <f t="shared" si="83"/>
        <v>0</v>
      </c>
      <c r="Y415" s="3">
        <f t="shared" si="84"/>
        <v>0</v>
      </c>
    </row>
    <row r="416" spans="1:25" hidden="1" x14ac:dyDescent="0.25">
      <c r="A416" s="1" t="str">
        <f t="shared" si="78"/>
        <v>Jul</v>
      </c>
      <c r="B416" s="8">
        <v>45858</v>
      </c>
      <c r="C416" t="s">
        <v>6</v>
      </c>
      <c r="D416" t="s">
        <v>38</v>
      </c>
      <c r="E416" t="s">
        <v>35</v>
      </c>
      <c r="F416" s="2">
        <f>DATEDIF(VLOOKUP(E416,Bio[],2,FALSE),B416,"Y")</f>
        <v>33</v>
      </c>
      <c r="G416" t="s">
        <v>26</v>
      </c>
      <c r="H416">
        <v>1</v>
      </c>
      <c r="I416">
        <f t="shared" si="79"/>
        <v>1</v>
      </c>
      <c r="K416">
        <f t="shared" si="80"/>
        <v>0</v>
      </c>
      <c r="V416" s="3">
        <f t="shared" si="82"/>
        <v>0</v>
      </c>
      <c r="W416" s="3">
        <f t="shared" si="81"/>
        <v>0</v>
      </c>
      <c r="X416" s="3">
        <f t="shared" si="83"/>
        <v>0</v>
      </c>
      <c r="Y416" s="3">
        <f t="shared" si="84"/>
        <v>0</v>
      </c>
    </row>
    <row r="417" spans="1:25" hidden="1" x14ac:dyDescent="0.25">
      <c r="A417" s="1" t="str">
        <f t="shared" si="78"/>
        <v>Jul</v>
      </c>
      <c r="B417" s="8">
        <v>45858</v>
      </c>
      <c r="C417" t="s">
        <v>6</v>
      </c>
      <c r="D417" t="s">
        <v>38</v>
      </c>
      <c r="E417" t="s">
        <v>25</v>
      </c>
      <c r="F417" s="2">
        <f>DATEDIF(VLOOKUP(E417,Bio[],2,FALSE),B417,"Y")</f>
        <v>27</v>
      </c>
      <c r="G417" t="s">
        <v>5</v>
      </c>
      <c r="H417">
        <v>4</v>
      </c>
      <c r="I417">
        <f t="shared" si="79"/>
        <v>4</v>
      </c>
      <c r="J417">
        <v>1</v>
      </c>
      <c r="K417">
        <f t="shared" si="80"/>
        <v>1</v>
      </c>
      <c r="L417">
        <v>1</v>
      </c>
      <c r="V417" s="3">
        <f t="shared" si="82"/>
        <v>0.25</v>
      </c>
      <c r="W417" s="3">
        <f t="shared" si="81"/>
        <v>0.25</v>
      </c>
      <c r="X417" s="3">
        <f t="shared" si="83"/>
        <v>0.25</v>
      </c>
      <c r="Y417" s="3">
        <f t="shared" si="84"/>
        <v>0.5</v>
      </c>
    </row>
    <row r="418" spans="1:25" hidden="1" x14ac:dyDescent="0.25">
      <c r="A418" s="1" t="str">
        <f t="shared" si="78"/>
        <v>Jul</v>
      </c>
      <c r="B418" s="8">
        <v>45858</v>
      </c>
      <c r="C418" t="s">
        <v>6</v>
      </c>
      <c r="D418" t="s">
        <v>38</v>
      </c>
      <c r="E418" t="s">
        <v>32</v>
      </c>
      <c r="F418" s="2">
        <f>DATEDIF(VLOOKUP(E418,Bio[],2,FALSE),B418,"Y")</f>
        <v>25</v>
      </c>
      <c r="G418" t="s">
        <v>5</v>
      </c>
      <c r="H418">
        <v>4</v>
      </c>
      <c r="I418">
        <f t="shared" si="79"/>
        <v>4</v>
      </c>
      <c r="J418">
        <v>1</v>
      </c>
      <c r="K418">
        <f t="shared" si="80"/>
        <v>2</v>
      </c>
      <c r="L418">
        <v>1</v>
      </c>
      <c r="O418">
        <v>1</v>
      </c>
      <c r="P418">
        <v>1</v>
      </c>
      <c r="V418" s="3">
        <f t="shared" si="82"/>
        <v>0.5</v>
      </c>
      <c r="W418" s="3">
        <f t="shared" si="81"/>
        <v>0.5</v>
      </c>
      <c r="X418" s="3">
        <f t="shared" si="83"/>
        <v>1.25</v>
      </c>
      <c r="Y418" s="3">
        <f t="shared" si="84"/>
        <v>1.75</v>
      </c>
    </row>
    <row r="419" spans="1:25" hidden="1" x14ac:dyDescent="0.25">
      <c r="A419" s="1" t="str">
        <f t="shared" si="78"/>
        <v>Jul</v>
      </c>
      <c r="B419" s="8">
        <v>45858</v>
      </c>
      <c r="C419" t="s">
        <v>6</v>
      </c>
      <c r="D419" t="s">
        <v>38</v>
      </c>
      <c r="E419" t="s">
        <v>41</v>
      </c>
      <c r="F419" s="2">
        <f>DATEDIF(VLOOKUP(E419,Bio[],2,FALSE),B419,"Y")</f>
        <v>32</v>
      </c>
      <c r="G419" t="s">
        <v>5</v>
      </c>
      <c r="H419">
        <v>4</v>
      </c>
      <c r="I419">
        <f t="shared" si="79"/>
        <v>4</v>
      </c>
      <c r="K419">
        <f t="shared" si="80"/>
        <v>0</v>
      </c>
      <c r="R419">
        <v>1</v>
      </c>
      <c r="V419" s="3">
        <f t="shared" si="82"/>
        <v>0</v>
      </c>
      <c r="W419" s="3">
        <f t="shared" si="81"/>
        <v>0</v>
      </c>
      <c r="X419" s="3">
        <f t="shared" si="83"/>
        <v>0</v>
      </c>
      <c r="Y419" s="3">
        <f t="shared" si="84"/>
        <v>0</v>
      </c>
    </row>
    <row r="420" spans="1:25" hidden="1" x14ac:dyDescent="0.25">
      <c r="A420" s="1" t="str">
        <f t="shared" si="78"/>
        <v>Jul</v>
      </c>
      <c r="B420" s="8">
        <v>45858</v>
      </c>
      <c r="C420" t="s">
        <v>6</v>
      </c>
      <c r="D420" t="s">
        <v>38</v>
      </c>
      <c r="E420" t="s">
        <v>95</v>
      </c>
      <c r="F420" s="2">
        <f>DATEDIF(VLOOKUP(E420,Bio[],2,FALSE),B420,"Y")</f>
        <v>26</v>
      </c>
      <c r="G420" t="s">
        <v>5</v>
      </c>
      <c r="H420">
        <v>3</v>
      </c>
      <c r="I420">
        <f t="shared" si="79"/>
        <v>3</v>
      </c>
      <c r="K420">
        <f t="shared" si="80"/>
        <v>1</v>
      </c>
      <c r="L420">
        <v>1</v>
      </c>
      <c r="P420">
        <v>1</v>
      </c>
      <c r="V420" s="3">
        <f t="shared" si="82"/>
        <v>0.33333333333333331</v>
      </c>
      <c r="W420" s="3">
        <f t="shared" si="81"/>
        <v>0.33333333333333331</v>
      </c>
      <c r="X420" s="3">
        <f t="shared" si="83"/>
        <v>0.33333333333333331</v>
      </c>
      <c r="Y420" s="3">
        <f t="shared" si="84"/>
        <v>0.66666666666666663</v>
      </c>
    </row>
    <row r="421" spans="1:25" hidden="1" x14ac:dyDescent="0.25">
      <c r="A421" s="1" t="str">
        <f t="shared" si="78"/>
        <v>Jul</v>
      </c>
      <c r="B421" s="8">
        <v>45858</v>
      </c>
      <c r="C421" t="s">
        <v>6</v>
      </c>
      <c r="D421" t="s">
        <v>38</v>
      </c>
      <c r="E421" t="s">
        <v>31</v>
      </c>
      <c r="F421" s="2">
        <f>DATEDIF(VLOOKUP(E421,Bio[],2,FALSE),B421,"Y")</f>
        <v>27</v>
      </c>
      <c r="G421" t="s">
        <v>5</v>
      </c>
      <c r="H421">
        <v>3</v>
      </c>
      <c r="I421">
        <f t="shared" si="79"/>
        <v>1</v>
      </c>
      <c r="K421">
        <f t="shared" si="80"/>
        <v>0</v>
      </c>
      <c r="Q421">
        <v>2</v>
      </c>
      <c r="V421" s="3">
        <f t="shared" si="82"/>
        <v>0</v>
      </c>
      <c r="W421" s="3">
        <f t="shared" si="81"/>
        <v>0.66666666666666663</v>
      </c>
      <c r="X421" s="3">
        <f t="shared" si="83"/>
        <v>0</v>
      </c>
      <c r="Y421" s="3">
        <f t="shared" si="84"/>
        <v>0.66666666666666663</v>
      </c>
    </row>
    <row r="422" spans="1:25" hidden="1" x14ac:dyDescent="0.25">
      <c r="A422" s="1" t="str">
        <f t="shared" si="78"/>
        <v>Jul</v>
      </c>
      <c r="B422" s="8">
        <v>45857</v>
      </c>
      <c r="C422" t="s">
        <v>6</v>
      </c>
      <c r="D422" t="s">
        <v>38</v>
      </c>
      <c r="E422" t="s">
        <v>24</v>
      </c>
      <c r="F422" s="2">
        <f>DATEDIF(VLOOKUP(E422,Bio[],2,FALSE),B422,"Y")</f>
        <v>32</v>
      </c>
      <c r="G422" t="s">
        <v>26</v>
      </c>
      <c r="H422">
        <v>3</v>
      </c>
      <c r="I422">
        <f t="shared" si="79"/>
        <v>2</v>
      </c>
      <c r="K422">
        <f t="shared" si="80"/>
        <v>1</v>
      </c>
      <c r="L422">
        <v>1</v>
      </c>
      <c r="P422">
        <v>1</v>
      </c>
      <c r="Q422">
        <v>1</v>
      </c>
      <c r="V422" s="3">
        <f t="shared" si="82"/>
        <v>0.5</v>
      </c>
      <c r="W422" s="3">
        <f t="shared" si="81"/>
        <v>0.66666666666666663</v>
      </c>
      <c r="X422" s="3">
        <f t="shared" si="83"/>
        <v>0.5</v>
      </c>
      <c r="Y422" s="3">
        <f t="shared" si="84"/>
        <v>1.1666666666666665</v>
      </c>
    </row>
    <row r="423" spans="1:25" hidden="1" x14ac:dyDescent="0.25">
      <c r="A423" s="1" t="str">
        <f t="shared" si="78"/>
        <v>Jul</v>
      </c>
      <c r="B423" s="8">
        <v>45857</v>
      </c>
      <c r="C423" t="s">
        <v>6</v>
      </c>
      <c r="D423" t="s">
        <v>38</v>
      </c>
      <c r="E423" t="s">
        <v>24</v>
      </c>
      <c r="F423" s="2">
        <f>DATEDIF(VLOOKUP(E423,Bio[],2,FALSE),B423,"Y")</f>
        <v>32</v>
      </c>
      <c r="G423" t="s">
        <v>5</v>
      </c>
      <c r="H423">
        <v>2</v>
      </c>
      <c r="I423">
        <f t="shared" si="79"/>
        <v>1</v>
      </c>
      <c r="J423">
        <v>1</v>
      </c>
      <c r="K423">
        <f t="shared" si="80"/>
        <v>0</v>
      </c>
      <c r="Q423">
        <v>1</v>
      </c>
      <c r="V423" s="3">
        <f t="shared" si="82"/>
        <v>0</v>
      </c>
      <c r="W423" s="3">
        <f t="shared" si="81"/>
        <v>0.5</v>
      </c>
      <c r="X423" s="3">
        <f t="shared" si="83"/>
        <v>0</v>
      </c>
      <c r="Y423" s="3">
        <f t="shared" si="84"/>
        <v>0.5</v>
      </c>
    </row>
    <row r="424" spans="1:25" hidden="1" x14ac:dyDescent="0.25">
      <c r="A424" s="1" t="str">
        <f t="shared" si="78"/>
        <v>Jul</v>
      </c>
      <c r="B424" s="8">
        <v>45857</v>
      </c>
      <c r="C424" t="s">
        <v>6</v>
      </c>
      <c r="D424" t="s">
        <v>38</v>
      </c>
      <c r="E424" t="s">
        <v>37</v>
      </c>
      <c r="F424" s="2">
        <f>DATEDIF(VLOOKUP(E424,Bio[],2,FALSE),B424,"Y")</f>
        <v>32</v>
      </c>
      <c r="G424" t="s">
        <v>26</v>
      </c>
      <c r="H424">
        <v>3</v>
      </c>
      <c r="I424">
        <f t="shared" si="79"/>
        <v>3</v>
      </c>
      <c r="K424">
        <f t="shared" si="80"/>
        <v>1</v>
      </c>
      <c r="M424">
        <v>1</v>
      </c>
      <c r="R424">
        <v>2</v>
      </c>
      <c r="V424" s="3">
        <f t="shared" si="82"/>
        <v>0.33333333333333331</v>
      </c>
      <c r="W424" s="3">
        <f t="shared" si="81"/>
        <v>0.33333333333333331</v>
      </c>
      <c r="X424" s="3">
        <f t="shared" si="83"/>
        <v>0.66666666666666663</v>
      </c>
      <c r="Y424" s="3">
        <f t="shared" si="84"/>
        <v>1</v>
      </c>
    </row>
    <row r="425" spans="1:25" hidden="1" x14ac:dyDescent="0.25">
      <c r="A425" s="1" t="str">
        <f t="shared" si="78"/>
        <v>Jul</v>
      </c>
      <c r="B425" s="8">
        <v>45857</v>
      </c>
      <c r="C425" t="s">
        <v>6</v>
      </c>
      <c r="D425" t="s">
        <v>38</v>
      </c>
      <c r="E425" t="s">
        <v>37</v>
      </c>
      <c r="F425" s="2">
        <f>DATEDIF(VLOOKUP(E425,Bio[],2,FALSE),B425,"Y")</f>
        <v>32</v>
      </c>
      <c r="G425" t="s">
        <v>5</v>
      </c>
      <c r="H425">
        <v>2</v>
      </c>
      <c r="I425">
        <f t="shared" si="79"/>
        <v>1</v>
      </c>
      <c r="J425">
        <v>1</v>
      </c>
      <c r="K425">
        <f t="shared" si="80"/>
        <v>1</v>
      </c>
      <c r="O425">
        <v>1</v>
      </c>
      <c r="P425">
        <v>4</v>
      </c>
      <c r="Q425">
        <v>1</v>
      </c>
      <c r="V425" s="3">
        <f t="shared" si="82"/>
        <v>1</v>
      </c>
      <c r="W425" s="3">
        <f t="shared" si="81"/>
        <v>1</v>
      </c>
      <c r="X425" s="3">
        <f t="shared" si="83"/>
        <v>4</v>
      </c>
      <c r="Y425" s="3">
        <f t="shared" si="84"/>
        <v>5</v>
      </c>
    </row>
    <row r="426" spans="1:25" hidden="1" x14ac:dyDescent="0.25">
      <c r="A426" s="1" t="str">
        <f t="shared" si="78"/>
        <v>Jul</v>
      </c>
      <c r="B426" s="8">
        <v>45857</v>
      </c>
      <c r="C426" t="s">
        <v>6</v>
      </c>
      <c r="D426" t="s">
        <v>38</v>
      </c>
      <c r="E426" t="s">
        <v>29</v>
      </c>
      <c r="F426" s="2">
        <f>DATEDIF(VLOOKUP(E426,Bio[],2,FALSE),B426,"Y")</f>
        <v>32</v>
      </c>
      <c r="G426" t="s">
        <v>26</v>
      </c>
      <c r="H426">
        <v>3</v>
      </c>
      <c r="I426">
        <f t="shared" si="79"/>
        <v>3</v>
      </c>
      <c r="J426">
        <v>1</v>
      </c>
      <c r="K426">
        <f t="shared" si="80"/>
        <v>1</v>
      </c>
      <c r="M426">
        <v>1</v>
      </c>
      <c r="R426">
        <v>1</v>
      </c>
      <c r="V426" s="3">
        <f t="shared" si="82"/>
        <v>0.33333333333333331</v>
      </c>
      <c r="W426" s="3">
        <f t="shared" si="81"/>
        <v>0.33333333333333331</v>
      </c>
      <c r="X426" s="3">
        <f t="shared" si="83"/>
        <v>0.66666666666666663</v>
      </c>
      <c r="Y426" s="3">
        <f t="shared" si="84"/>
        <v>1</v>
      </c>
    </row>
    <row r="427" spans="1:25" hidden="1" x14ac:dyDescent="0.25">
      <c r="A427" s="1" t="str">
        <f t="shared" si="78"/>
        <v>Jul</v>
      </c>
      <c r="B427" s="8">
        <v>45857</v>
      </c>
      <c r="C427" t="s">
        <v>6</v>
      </c>
      <c r="D427" t="s">
        <v>38</v>
      </c>
      <c r="E427" t="s">
        <v>29</v>
      </c>
      <c r="F427" s="2">
        <f>DATEDIF(VLOOKUP(E427,Bio[],2,FALSE),B427,"Y")</f>
        <v>32</v>
      </c>
      <c r="G427" t="s">
        <v>5</v>
      </c>
      <c r="H427">
        <v>2</v>
      </c>
      <c r="I427">
        <f t="shared" si="79"/>
        <v>1</v>
      </c>
      <c r="J427">
        <v>1</v>
      </c>
      <c r="K427">
        <f t="shared" si="80"/>
        <v>1</v>
      </c>
      <c r="O427">
        <v>1</v>
      </c>
      <c r="P427">
        <v>2</v>
      </c>
      <c r="Q427">
        <v>1</v>
      </c>
      <c r="V427" s="3">
        <f t="shared" si="82"/>
        <v>1</v>
      </c>
      <c r="W427" s="3">
        <f t="shared" si="81"/>
        <v>1</v>
      </c>
      <c r="X427" s="3">
        <f t="shared" si="83"/>
        <v>4</v>
      </c>
      <c r="Y427" s="3">
        <f t="shared" si="84"/>
        <v>5</v>
      </c>
    </row>
    <row r="428" spans="1:25" hidden="1" x14ac:dyDescent="0.25">
      <c r="A428" s="1" t="str">
        <f t="shared" si="78"/>
        <v>Jul</v>
      </c>
      <c r="B428" s="8">
        <v>45857</v>
      </c>
      <c r="C428" t="s">
        <v>6</v>
      </c>
      <c r="D428" t="s">
        <v>38</v>
      </c>
      <c r="E428" t="s">
        <v>35</v>
      </c>
      <c r="F428" s="2">
        <f>DATEDIF(VLOOKUP(E428,Bio[],2,FALSE),B428,"Y")</f>
        <v>33</v>
      </c>
      <c r="G428" t="s">
        <v>26</v>
      </c>
      <c r="H428">
        <v>3</v>
      </c>
      <c r="I428">
        <f t="shared" si="79"/>
        <v>3</v>
      </c>
      <c r="K428">
        <f t="shared" si="80"/>
        <v>1</v>
      </c>
      <c r="L428">
        <v>1</v>
      </c>
      <c r="P428">
        <v>1</v>
      </c>
      <c r="R428">
        <v>1</v>
      </c>
      <c r="V428" s="3">
        <f t="shared" si="82"/>
        <v>0.33333333333333331</v>
      </c>
      <c r="W428" s="3">
        <f t="shared" si="81"/>
        <v>0.33333333333333331</v>
      </c>
      <c r="X428" s="3">
        <f t="shared" si="83"/>
        <v>0.33333333333333331</v>
      </c>
      <c r="Y428" s="3">
        <f t="shared" si="84"/>
        <v>0.66666666666666663</v>
      </c>
    </row>
    <row r="429" spans="1:25" hidden="1" x14ac:dyDescent="0.25">
      <c r="A429" s="1" t="str">
        <f t="shared" si="78"/>
        <v>Jul</v>
      </c>
      <c r="B429" s="8">
        <v>45857</v>
      </c>
      <c r="C429" t="s">
        <v>6</v>
      </c>
      <c r="D429" t="s">
        <v>38</v>
      </c>
      <c r="E429" t="s">
        <v>35</v>
      </c>
      <c r="F429" s="2">
        <f>DATEDIF(VLOOKUP(E429,Bio[],2,FALSE),B429,"Y")</f>
        <v>33</v>
      </c>
      <c r="G429" t="s">
        <v>5</v>
      </c>
      <c r="H429">
        <v>2</v>
      </c>
      <c r="I429">
        <f t="shared" si="79"/>
        <v>2</v>
      </c>
      <c r="K429">
        <f t="shared" si="80"/>
        <v>1</v>
      </c>
      <c r="L429">
        <v>1</v>
      </c>
      <c r="V429" s="3">
        <f t="shared" si="82"/>
        <v>0.5</v>
      </c>
      <c r="W429" s="3">
        <f t="shared" si="81"/>
        <v>0.5</v>
      </c>
      <c r="X429" s="3">
        <f t="shared" si="83"/>
        <v>0.5</v>
      </c>
      <c r="Y429" s="3">
        <f t="shared" si="84"/>
        <v>1</v>
      </c>
    </row>
    <row r="430" spans="1:25" hidden="1" x14ac:dyDescent="0.25">
      <c r="A430" s="1" t="str">
        <f t="shared" si="78"/>
        <v>Jul</v>
      </c>
      <c r="B430" s="8">
        <v>45857</v>
      </c>
      <c r="C430" t="s">
        <v>6</v>
      </c>
      <c r="D430" t="s">
        <v>38</v>
      </c>
      <c r="E430" t="s">
        <v>36</v>
      </c>
      <c r="F430" s="2">
        <f>DATEDIF(VLOOKUP(E430,Bio[],2,FALSE),B430,"Y")</f>
        <v>34</v>
      </c>
      <c r="G430" t="s">
        <v>26</v>
      </c>
      <c r="H430">
        <v>2</v>
      </c>
      <c r="I430">
        <f t="shared" si="79"/>
        <v>2</v>
      </c>
      <c r="K430">
        <f t="shared" si="80"/>
        <v>0</v>
      </c>
      <c r="R430">
        <v>1</v>
      </c>
      <c r="V430" s="3">
        <f t="shared" si="82"/>
        <v>0</v>
      </c>
      <c r="W430" s="3">
        <f t="shared" si="81"/>
        <v>0</v>
      </c>
      <c r="X430" s="3">
        <f t="shared" si="83"/>
        <v>0</v>
      </c>
      <c r="Y430" s="3">
        <f t="shared" si="84"/>
        <v>0</v>
      </c>
    </row>
    <row r="431" spans="1:25" hidden="1" x14ac:dyDescent="0.25">
      <c r="A431" s="1" t="str">
        <f t="shared" si="78"/>
        <v>Jul</v>
      </c>
      <c r="B431" s="8">
        <v>45857</v>
      </c>
      <c r="C431" t="s">
        <v>6</v>
      </c>
      <c r="D431" t="s">
        <v>38</v>
      </c>
      <c r="E431" t="s">
        <v>36</v>
      </c>
      <c r="F431" s="2">
        <f>DATEDIF(VLOOKUP(E431,Bio[],2,FALSE),B431,"Y")</f>
        <v>34</v>
      </c>
      <c r="G431" t="s">
        <v>5</v>
      </c>
      <c r="H431">
        <v>2</v>
      </c>
      <c r="I431">
        <f t="shared" si="79"/>
        <v>2</v>
      </c>
      <c r="J431">
        <v>1</v>
      </c>
      <c r="K431">
        <f t="shared" si="80"/>
        <v>1</v>
      </c>
      <c r="L431">
        <v>1</v>
      </c>
      <c r="R431">
        <v>1</v>
      </c>
      <c r="V431" s="3">
        <f t="shared" si="82"/>
        <v>0.5</v>
      </c>
      <c r="W431" s="3">
        <f t="shared" si="81"/>
        <v>0.5</v>
      </c>
      <c r="X431" s="3">
        <f t="shared" si="83"/>
        <v>0.5</v>
      </c>
      <c r="Y431" s="3">
        <f t="shared" si="84"/>
        <v>1</v>
      </c>
    </row>
    <row r="432" spans="1:25" hidden="1" x14ac:dyDescent="0.25">
      <c r="A432" s="1" t="str">
        <f t="shared" si="78"/>
        <v>Jul</v>
      </c>
      <c r="B432" s="8">
        <v>45857</v>
      </c>
      <c r="C432" t="s">
        <v>6</v>
      </c>
      <c r="D432" t="s">
        <v>38</v>
      </c>
      <c r="E432" t="s">
        <v>32</v>
      </c>
      <c r="F432" s="2">
        <f>DATEDIF(VLOOKUP(E432,Bio[],2,FALSE),B432,"Y")</f>
        <v>25</v>
      </c>
      <c r="G432" t="s">
        <v>26</v>
      </c>
      <c r="H432">
        <v>2</v>
      </c>
      <c r="I432">
        <f t="shared" si="79"/>
        <v>2</v>
      </c>
      <c r="K432">
        <f t="shared" si="80"/>
        <v>1</v>
      </c>
      <c r="M432">
        <v>1</v>
      </c>
      <c r="V432" s="3">
        <f t="shared" si="82"/>
        <v>0.5</v>
      </c>
      <c r="W432" s="3">
        <f t="shared" si="81"/>
        <v>0.5</v>
      </c>
      <c r="X432" s="3">
        <f t="shared" si="83"/>
        <v>1</v>
      </c>
      <c r="Y432" s="3">
        <f t="shared" si="84"/>
        <v>1.5</v>
      </c>
    </row>
    <row r="433" spans="1:25" hidden="1" x14ac:dyDescent="0.25">
      <c r="A433" s="1" t="str">
        <f t="shared" si="78"/>
        <v>Jul</v>
      </c>
      <c r="B433" s="8">
        <v>45857</v>
      </c>
      <c r="C433" t="s">
        <v>6</v>
      </c>
      <c r="D433" t="s">
        <v>38</v>
      </c>
      <c r="E433" t="s">
        <v>32</v>
      </c>
      <c r="F433" s="2">
        <f>DATEDIF(VLOOKUP(E433,Bio[],2,FALSE),B433,"Y")</f>
        <v>25</v>
      </c>
      <c r="G433" t="s">
        <v>5</v>
      </c>
      <c r="H433">
        <v>2</v>
      </c>
      <c r="I433">
        <f t="shared" si="79"/>
        <v>1</v>
      </c>
      <c r="J433">
        <v>1</v>
      </c>
      <c r="K433">
        <f t="shared" si="80"/>
        <v>0</v>
      </c>
      <c r="R433">
        <v>1</v>
      </c>
      <c r="S433">
        <v>1</v>
      </c>
      <c r="V433" s="3">
        <f t="shared" si="82"/>
        <v>0</v>
      </c>
      <c r="W433" s="3">
        <f t="shared" si="81"/>
        <v>0.5</v>
      </c>
      <c r="X433" s="3">
        <f t="shared" si="83"/>
        <v>0</v>
      </c>
      <c r="Y433" s="3">
        <f t="shared" si="84"/>
        <v>0.5</v>
      </c>
    </row>
    <row r="434" spans="1:25" hidden="1" x14ac:dyDescent="0.25">
      <c r="A434" s="1" t="str">
        <f t="shared" si="78"/>
        <v>Jul</v>
      </c>
      <c r="B434" s="8">
        <v>45857</v>
      </c>
      <c r="C434" t="s">
        <v>6</v>
      </c>
      <c r="D434" t="s">
        <v>38</v>
      </c>
      <c r="E434" t="s">
        <v>40</v>
      </c>
      <c r="F434" s="2">
        <f>DATEDIF(VLOOKUP(E434,Bio[],2,FALSE),B434,"Y")</f>
        <v>29</v>
      </c>
      <c r="G434" t="s">
        <v>26</v>
      </c>
      <c r="H434">
        <v>2</v>
      </c>
      <c r="I434">
        <f t="shared" si="79"/>
        <v>1</v>
      </c>
      <c r="K434">
        <f t="shared" si="80"/>
        <v>0</v>
      </c>
      <c r="Q434">
        <v>1</v>
      </c>
      <c r="R434">
        <v>1</v>
      </c>
      <c r="V434" s="3">
        <f t="shared" si="82"/>
        <v>0</v>
      </c>
      <c r="W434" s="3">
        <f t="shared" si="81"/>
        <v>0.5</v>
      </c>
      <c r="X434" s="3">
        <f t="shared" si="83"/>
        <v>0</v>
      </c>
      <c r="Y434" s="3">
        <f t="shared" si="84"/>
        <v>0.5</v>
      </c>
    </row>
    <row r="435" spans="1:25" hidden="1" x14ac:dyDescent="0.25">
      <c r="A435" s="1" t="str">
        <f t="shared" si="78"/>
        <v>Jul</v>
      </c>
      <c r="B435" s="8">
        <v>45857</v>
      </c>
      <c r="C435" t="s">
        <v>6</v>
      </c>
      <c r="D435" t="s">
        <v>38</v>
      </c>
      <c r="E435" t="s">
        <v>40</v>
      </c>
      <c r="F435" s="2">
        <f>DATEDIF(VLOOKUP(E435,Bio[],2,FALSE),B435,"Y")</f>
        <v>29</v>
      </c>
      <c r="G435" t="s">
        <v>5</v>
      </c>
      <c r="H435">
        <v>2</v>
      </c>
      <c r="I435">
        <f t="shared" si="79"/>
        <v>2</v>
      </c>
      <c r="K435">
        <f t="shared" si="80"/>
        <v>0</v>
      </c>
      <c r="R435">
        <v>1</v>
      </c>
      <c r="V435" s="3">
        <f t="shared" si="82"/>
        <v>0</v>
      </c>
      <c r="W435" s="3">
        <f t="shared" si="81"/>
        <v>0</v>
      </c>
      <c r="X435" s="3">
        <f t="shared" si="83"/>
        <v>0</v>
      </c>
      <c r="Y435" s="3">
        <f t="shared" si="84"/>
        <v>0</v>
      </c>
    </row>
    <row r="436" spans="1:25" hidden="1" x14ac:dyDescent="0.25">
      <c r="A436" s="1" t="str">
        <f t="shared" si="78"/>
        <v>Jul</v>
      </c>
      <c r="B436" s="8">
        <v>45857</v>
      </c>
      <c r="C436" t="s">
        <v>6</v>
      </c>
      <c r="D436" t="s">
        <v>38</v>
      </c>
      <c r="E436" t="s">
        <v>25</v>
      </c>
      <c r="F436" s="2">
        <f>DATEDIF(VLOOKUP(E436,Bio[],2,FALSE),B436,"Y")</f>
        <v>27</v>
      </c>
      <c r="G436" t="s">
        <v>26</v>
      </c>
      <c r="H436">
        <v>2</v>
      </c>
      <c r="I436">
        <f t="shared" si="79"/>
        <v>2</v>
      </c>
      <c r="K436">
        <f t="shared" si="80"/>
        <v>0</v>
      </c>
      <c r="R436">
        <v>1</v>
      </c>
      <c r="V436" s="3">
        <f t="shared" si="82"/>
        <v>0</v>
      </c>
      <c r="W436" s="3">
        <f t="shared" si="81"/>
        <v>0</v>
      </c>
      <c r="X436" s="3">
        <f t="shared" si="83"/>
        <v>0</v>
      </c>
      <c r="Y436" s="3">
        <f t="shared" si="84"/>
        <v>0</v>
      </c>
    </row>
    <row r="437" spans="1:25" hidden="1" x14ac:dyDescent="0.25">
      <c r="A437" s="1" t="str">
        <f t="shared" si="78"/>
        <v>Jul</v>
      </c>
      <c r="B437" s="8">
        <v>45857</v>
      </c>
      <c r="C437" t="s">
        <v>6</v>
      </c>
      <c r="D437" t="s">
        <v>38</v>
      </c>
      <c r="E437" t="s">
        <v>25</v>
      </c>
      <c r="F437" s="2">
        <f>DATEDIF(VLOOKUP(E437,Bio[],2,FALSE),B437,"Y")</f>
        <v>27</v>
      </c>
      <c r="G437" t="s">
        <v>5</v>
      </c>
      <c r="H437">
        <v>2</v>
      </c>
      <c r="I437">
        <f t="shared" si="79"/>
        <v>1</v>
      </c>
      <c r="J437">
        <v>1</v>
      </c>
      <c r="K437">
        <f t="shared" si="80"/>
        <v>0</v>
      </c>
      <c r="Q437">
        <v>1</v>
      </c>
      <c r="V437" s="3">
        <f t="shared" si="82"/>
        <v>0</v>
      </c>
      <c r="W437" s="3">
        <f t="shared" si="81"/>
        <v>0.5</v>
      </c>
      <c r="X437" s="3">
        <f t="shared" si="83"/>
        <v>0</v>
      </c>
      <c r="Y437" s="3">
        <f t="shared" si="84"/>
        <v>0.5</v>
      </c>
    </row>
    <row r="438" spans="1:25" hidden="1" x14ac:dyDescent="0.25">
      <c r="A438" s="1" t="str">
        <f t="shared" si="78"/>
        <v>Jul</v>
      </c>
      <c r="B438" s="8">
        <v>45857</v>
      </c>
      <c r="C438" t="s">
        <v>6</v>
      </c>
      <c r="D438" t="s">
        <v>38</v>
      </c>
      <c r="E438" t="s">
        <v>85</v>
      </c>
      <c r="F438" s="2">
        <f>DATEDIF(VLOOKUP(E438,Bio[],2,FALSE),B438,"Y")</f>
        <v>24</v>
      </c>
      <c r="G438" t="s">
        <v>26</v>
      </c>
      <c r="H438">
        <v>2</v>
      </c>
      <c r="I438">
        <f t="shared" si="79"/>
        <v>1</v>
      </c>
      <c r="J438">
        <v>1</v>
      </c>
      <c r="K438">
        <f t="shared" si="80"/>
        <v>0</v>
      </c>
      <c r="Q438">
        <v>1</v>
      </c>
      <c r="R438">
        <v>1</v>
      </c>
      <c r="V438" s="3">
        <f t="shared" si="82"/>
        <v>0</v>
      </c>
      <c r="W438" s="3">
        <f t="shared" si="81"/>
        <v>0.5</v>
      </c>
      <c r="X438" s="3">
        <f t="shared" si="83"/>
        <v>0</v>
      </c>
      <c r="Y438" s="3">
        <f t="shared" si="84"/>
        <v>0.5</v>
      </c>
    </row>
    <row r="439" spans="1:25" hidden="1" x14ac:dyDescent="0.25">
      <c r="A439" s="1" t="str">
        <f t="shared" si="78"/>
        <v>Jul</v>
      </c>
      <c r="B439" s="8">
        <v>45857</v>
      </c>
      <c r="C439" t="s">
        <v>6</v>
      </c>
      <c r="D439" t="s">
        <v>38</v>
      </c>
      <c r="E439" t="s">
        <v>85</v>
      </c>
      <c r="F439" s="2">
        <f>DATEDIF(VLOOKUP(E439,Bio[],2,FALSE),B439,"Y")</f>
        <v>24</v>
      </c>
      <c r="G439" t="s">
        <v>5</v>
      </c>
      <c r="H439">
        <v>2</v>
      </c>
      <c r="I439">
        <f t="shared" si="79"/>
        <v>1</v>
      </c>
      <c r="K439">
        <f t="shared" si="80"/>
        <v>0</v>
      </c>
      <c r="P439">
        <v>1</v>
      </c>
      <c r="T439">
        <v>1</v>
      </c>
      <c r="V439" s="3">
        <f t="shared" si="82"/>
        <v>0</v>
      </c>
      <c r="W439" s="3">
        <f t="shared" si="81"/>
        <v>0</v>
      </c>
      <c r="X439" s="3">
        <f t="shared" si="83"/>
        <v>0</v>
      </c>
      <c r="Y439" s="3">
        <f t="shared" si="84"/>
        <v>0</v>
      </c>
    </row>
    <row r="440" spans="1:25" hidden="1" x14ac:dyDescent="0.25">
      <c r="A440" s="1" t="str">
        <f t="shared" ref="A440:A470" si="85">TEXT(B440,"mmm")</f>
        <v>Jul</v>
      </c>
      <c r="B440" s="8">
        <v>45856</v>
      </c>
      <c r="C440" t="s">
        <v>6</v>
      </c>
      <c r="D440" t="s">
        <v>38</v>
      </c>
      <c r="E440" t="s">
        <v>24</v>
      </c>
      <c r="F440" s="2">
        <f>DATEDIF(VLOOKUP(E440,Bio[],2,FALSE),B440,"Y")</f>
        <v>32</v>
      </c>
      <c r="G440" t="s">
        <v>5</v>
      </c>
      <c r="H440">
        <v>1</v>
      </c>
      <c r="I440">
        <f t="shared" ref="I440:I470" si="86">H440-Q440-S440-T440</f>
        <v>1</v>
      </c>
      <c r="K440">
        <f t="shared" ref="K440:K470" si="87">SUM(L440:O440)</f>
        <v>0</v>
      </c>
      <c r="R440">
        <v>1</v>
      </c>
      <c r="V440" s="3">
        <f t="shared" ref="V440:V470" si="88">IF(ISBLANK(I440),"",K440/I440)</f>
        <v>0</v>
      </c>
      <c r="W440" s="3">
        <f t="shared" ref="W440:W470" si="89">IF(ISBLANK(I440),"",(K440+Q440+S440)/(I440+Q440+S440+T440))</f>
        <v>0</v>
      </c>
      <c r="X440" s="3">
        <f t="shared" ref="X440:X470" si="90">IF(ISBLANK(I440),"",(L440+(M440*2)+(N440*3)+(O440*4))/I440)</f>
        <v>0</v>
      </c>
      <c r="Y440" s="3">
        <f t="shared" ref="Y440:Y470" si="91">IF(ISBLANK(W440),"",W440+X440)</f>
        <v>0</v>
      </c>
    </row>
    <row r="441" spans="1:25" hidden="1" x14ac:dyDescent="0.25">
      <c r="A441" s="1" t="str">
        <f t="shared" si="85"/>
        <v>Jul</v>
      </c>
      <c r="B441" s="8">
        <v>45856</v>
      </c>
      <c r="C441" t="s">
        <v>6</v>
      </c>
      <c r="D441" t="s">
        <v>38</v>
      </c>
      <c r="E441" t="s">
        <v>24</v>
      </c>
      <c r="F441" s="2">
        <f>DATEDIF(VLOOKUP(E441,Bio[],2,FALSE),B441,"Y")</f>
        <v>32</v>
      </c>
      <c r="G441" t="s">
        <v>26</v>
      </c>
      <c r="H441">
        <v>3</v>
      </c>
      <c r="I441">
        <f t="shared" si="86"/>
        <v>3</v>
      </c>
      <c r="J441">
        <v>1</v>
      </c>
      <c r="K441">
        <f t="shared" si="87"/>
        <v>1</v>
      </c>
      <c r="L441">
        <v>1</v>
      </c>
      <c r="V441" s="3">
        <f t="shared" si="88"/>
        <v>0.33333333333333331</v>
      </c>
      <c r="W441" s="3">
        <f t="shared" si="89"/>
        <v>0.33333333333333331</v>
      </c>
      <c r="X441" s="3">
        <f t="shared" si="90"/>
        <v>0.33333333333333331</v>
      </c>
      <c r="Y441" s="3">
        <f t="shared" si="91"/>
        <v>0.66666666666666663</v>
      </c>
    </row>
    <row r="442" spans="1:25" hidden="1" x14ac:dyDescent="0.25">
      <c r="A442" s="1" t="str">
        <f t="shared" si="85"/>
        <v>Jul</v>
      </c>
      <c r="B442" s="8">
        <v>45856</v>
      </c>
      <c r="C442" t="s">
        <v>6</v>
      </c>
      <c r="D442" t="s">
        <v>38</v>
      </c>
      <c r="E442" t="s">
        <v>37</v>
      </c>
      <c r="F442" s="2">
        <f>DATEDIF(VLOOKUP(E442,Bio[],2,FALSE),B442,"Y")</f>
        <v>32</v>
      </c>
      <c r="G442" t="s">
        <v>5</v>
      </c>
      <c r="H442">
        <v>1</v>
      </c>
      <c r="I442">
        <f t="shared" si="86"/>
        <v>1</v>
      </c>
      <c r="J442">
        <v>1</v>
      </c>
      <c r="K442">
        <f t="shared" si="87"/>
        <v>1</v>
      </c>
      <c r="O442">
        <v>1</v>
      </c>
      <c r="P442">
        <v>1</v>
      </c>
      <c r="V442" s="3">
        <f t="shared" si="88"/>
        <v>1</v>
      </c>
      <c r="W442" s="3">
        <f t="shared" si="89"/>
        <v>1</v>
      </c>
      <c r="X442" s="3">
        <f t="shared" si="90"/>
        <v>4</v>
      </c>
      <c r="Y442" s="3">
        <f t="shared" si="91"/>
        <v>5</v>
      </c>
    </row>
    <row r="443" spans="1:25" hidden="1" x14ac:dyDescent="0.25">
      <c r="A443" s="1" t="str">
        <f t="shared" si="85"/>
        <v>Jul</v>
      </c>
      <c r="B443" s="8">
        <v>45856</v>
      </c>
      <c r="C443" t="s">
        <v>6</v>
      </c>
      <c r="D443" t="s">
        <v>38</v>
      </c>
      <c r="E443" t="s">
        <v>37</v>
      </c>
      <c r="F443" s="2">
        <f>DATEDIF(VLOOKUP(E443,Bio[],2,FALSE),B443,"Y")</f>
        <v>32</v>
      </c>
      <c r="G443" t="s">
        <v>26</v>
      </c>
      <c r="H443">
        <v>3</v>
      </c>
      <c r="I443">
        <f t="shared" si="86"/>
        <v>2</v>
      </c>
      <c r="J443">
        <v>1</v>
      </c>
      <c r="K443">
        <f t="shared" si="87"/>
        <v>0</v>
      </c>
      <c r="Q443">
        <v>1</v>
      </c>
      <c r="R443">
        <v>2</v>
      </c>
      <c r="V443" s="3">
        <f t="shared" si="88"/>
        <v>0</v>
      </c>
      <c r="W443" s="3">
        <f t="shared" si="89"/>
        <v>0.33333333333333331</v>
      </c>
      <c r="X443" s="3">
        <f t="shared" si="90"/>
        <v>0</v>
      </c>
      <c r="Y443" s="3">
        <f t="shared" si="91"/>
        <v>0.33333333333333331</v>
      </c>
    </row>
    <row r="444" spans="1:25" hidden="1" x14ac:dyDescent="0.25">
      <c r="A444" s="1" t="str">
        <f t="shared" si="85"/>
        <v>Jul</v>
      </c>
      <c r="B444" s="8">
        <v>45856</v>
      </c>
      <c r="C444" t="s">
        <v>6</v>
      </c>
      <c r="D444" t="s">
        <v>38</v>
      </c>
      <c r="E444" t="s">
        <v>29</v>
      </c>
      <c r="F444" s="2">
        <f>DATEDIF(VLOOKUP(E444,Bio[],2,FALSE),B444,"Y")</f>
        <v>32</v>
      </c>
      <c r="G444" t="s">
        <v>5</v>
      </c>
      <c r="H444">
        <v>2</v>
      </c>
      <c r="I444">
        <f t="shared" si="86"/>
        <v>2</v>
      </c>
      <c r="J444">
        <v>1</v>
      </c>
      <c r="K444">
        <f t="shared" si="87"/>
        <v>1</v>
      </c>
      <c r="O444">
        <v>1</v>
      </c>
      <c r="P444">
        <v>1</v>
      </c>
      <c r="R444">
        <v>1</v>
      </c>
      <c r="V444" s="3">
        <f t="shared" si="88"/>
        <v>0.5</v>
      </c>
      <c r="W444" s="3">
        <f t="shared" si="89"/>
        <v>0.5</v>
      </c>
      <c r="X444" s="3">
        <f t="shared" si="90"/>
        <v>2</v>
      </c>
      <c r="Y444" s="3">
        <f t="shared" si="91"/>
        <v>2.5</v>
      </c>
    </row>
    <row r="445" spans="1:25" hidden="1" x14ac:dyDescent="0.25">
      <c r="A445" s="1" t="str">
        <f t="shared" si="85"/>
        <v>Jul</v>
      </c>
      <c r="B445" s="8">
        <v>45856</v>
      </c>
      <c r="C445" t="s">
        <v>6</v>
      </c>
      <c r="D445" t="s">
        <v>38</v>
      </c>
      <c r="E445" t="s">
        <v>29</v>
      </c>
      <c r="F445" s="2">
        <f>DATEDIF(VLOOKUP(E445,Bio[],2,FALSE),B445,"Y")</f>
        <v>32</v>
      </c>
      <c r="G445" t="s">
        <v>26</v>
      </c>
      <c r="H445">
        <v>2</v>
      </c>
      <c r="I445">
        <f t="shared" si="86"/>
        <v>2</v>
      </c>
      <c r="J445">
        <v>1</v>
      </c>
      <c r="K445">
        <f t="shared" si="87"/>
        <v>2</v>
      </c>
      <c r="M445">
        <v>1</v>
      </c>
      <c r="O445">
        <v>1</v>
      </c>
      <c r="P445">
        <v>3</v>
      </c>
      <c r="V445" s="3">
        <f t="shared" si="88"/>
        <v>1</v>
      </c>
      <c r="W445" s="3">
        <f t="shared" si="89"/>
        <v>1</v>
      </c>
      <c r="X445" s="3">
        <f t="shared" si="90"/>
        <v>3</v>
      </c>
      <c r="Y445" s="3">
        <f t="shared" si="91"/>
        <v>4</v>
      </c>
    </row>
    <row r="446" spans="1:25" hidden="1" x14ac:dyDescent="0.25">
      <c r="A446" s="1" t="str">
        <f t="shared" si="85"/>
        <v>Jul</v>
      </c>
      <c r="B446" s="8">
        <v>45856</v>
      </c>
      <c r="C446" t="s">
        <v>6</v>
      </c>
      <c r="D446" t="s">
        <v>38</v>
      </c>
      <c r="E446" t="s">
        <v>92</v>
      </c>
      <c r="F446" s="2">
        <f>DATEDIF(VLOOKUP(E446,Bio[],2,FALSE),B446,"Y")</f>
        <v>28</v>
      </c>
      <c r="G446" t="s">
        <v>5</v>
      </c>
      <c r="H446">
        <v>2</v>
      </c>
      <c r="I446">
        <f t="shared" si="86"/>
        <v>2</v>
      </c>
      <c r="K446">
        <f t="shared" si="87"/>
        <v>0</v>
      </c>
      <c r="V446" s="3">
        <f t="shared" si="88"/>
        <v>0</v>
      </c>
      <c r="W446" s="3">
        <f t="shared" si="89"/>
        <v>0</v>
      </c>
      <c r="X446" s="3">
        <f t="shared" si="90"/>
        <v>0</v>
      </c>
      <c r="Y446" s="3">
        <f t="shared" si="91"/>
        <v>0</v>
      </c>
    </row>
    <row r="447" spans="1:25" hidden="1" x14ac:dyDescent="0.25">
      <c r="A447" s="1" t="str">
        <f t="shared" si="85"/>
        <v>Jul</v>
      </c>
      <c r="B447" s="8">
        <v>45856</v>
      </c>
      <c r="C447" t="s">
        <v>6</v>
      </c>
      <c r="D447" t="s">
        <v>38</v>
      </c>
      <c r="E447" t="s">
        <v>92</v>
      </c>
      <c r="F447" s="2">
        <f>DATEDIF(VLOOKUP(E447,Bio[],2,FALSE),B447,"Y")</f>
        <v>28</v>
      </c>
      <c r="G447" t="s">
        <v>26</v>
      </c>
      <c r="H447">
        <v>2</v>
      </c>
      <c r="I447">
        <f t="shared" si="86"/>
        <v>2</v>
      </c>
      <c r="K447">
        <f t="shared" si="87"/>
        <v>0</v>
      </c>
      <c r="V447" s="3">
        <f t="shared" si="88"/>
        <v>0</v>
      </c>
      <c r="W447" s="3">
        <f t="shared" si="89"/>
        <v>0</v>
      </c>
      <c r="X447" s="3">
        <f t="shared" si="90"/>
        <v>0</v>
      </c>
      <c r="Y447" s="3">
        <f t="shared" si="91"/>
        <v>0</v>
      </c>
    </row>
    <row r="448" spans="1:25" hidden="1" x14ac:dyDescent="0.25">
      <c r="A448" s="1" t="str">
        <f t="shared" si="85"/>
        <v>Jul</v>
      </c>
      <c r="B448" s="8">
        <v>45856</v>
      </c>
      <c r="C448" t="s">
        <v>6</v>
      </c>
      <c r="D448" t="s">
        <v>38</v>
      </c>
      <c r="E448" t="s">
        <v>35</v>
      </c>
      <c r="F448" s="2">
        <f>DATEDIF(VLOOKUP(E448,Bio[],2,FALSE),B448,"Y")</f>
        <v>33</v>
      </c>
      <c r="G448" t="s">
        <v>26</v>
      </c>
      <c r="H448">
        <v>3</v>
      </c>
      <c r="I448">
        <f t="shared" si="86"/>
        <v>1</v>
      </c>
      <c r="K448">
        <f t="shared" si="87"/>
        <v>0</v>
      </c>
      <c r="Q448">
        <v>2</v>
      </c>
      <c r="V448" s="3">
        <f t="shared" si="88"/>
        <v>0</v>
      </c>
      <c r="W448" s="3">
        <f t="shared" si="89"/>
        <v>0.66666666666666663</v>
      </c>
      <c r="X448" s="3">
        <f t="shared" si="90"/>
        <v>0</v>
      </c>
      <c r="Y448" s="3">
        <f t="shared" si="91"/>
        <v>0.66666666666666663</v>
      </c>
    </row>
    <row r="449" spans="1:25" hidden="1" x14ac:dyDescent="0.25">
      <c r="A449" s="1" t="str">
        <f t="shared" si="85"/>
        <v>Jul</v>
      </c>
      <c r="B449" s="8">
        <v>45856</v>
      </c>
      <c r="C449" t="s">
        <v>6</v>
      </c>
      <c r="D449" t="s">
        <v>38</v>
      </c>
      <c r="E449" t="s">
        <v>35</v>
      </c>
      <c r="F449" s="2">
        <f>DATEDIF(VLOOKUP(E449,Bio[],2,FALSE),B449,"Y")</f>
        <v>33</v>
      </c>
      <c r="G449" t="s">
        <v>5</v>
      </c>
      <c r="H449">
        <v>1</v>
      </c>
      <c r="I449">
        <f t="shared" si="86"/>
        <v>1</v>
      </c>
      <c r="K449">
        <f t="shared" si="87"/>
        <v>0</v>
      </c>
      <c r="V449" s="3">
        <f t="shared" si="88"/>
        <v>0</v>
      </c>
      <c r="W449" s="3">
        <f t="shared" si="89"/>
        <v>0</v>
      </c>
      <c r="X449" s="3">
        <f t="shared" si="90"/>
        <v>0</v>
      </c>
      <c r="Y449" s="3">
        <f t="shared" si="91"/>
        <v>0</v>
      </c>
    </row>
    <row r="450" spans="1:25" hidden="1" x14ac:dyDescent="0.25">
      <c r="A450" s="1" t="str">
        <f t="shared" si="85"/>
        <v>Jul</v>
      </c>
      <c r="B450" s="8">
        <v>45856</v>
      </c>
      <c r="C450" t="s">
        <v>6</v>
      </c>
      <c r="D450" t="s">
        <v>38</v>
      </c>
      <c r="E450" t="s">
        <v>25</v>
      </c>
      <c r="F450" s="2">
        <f>DATEDIF(VLOOKUP(E450,Bio[],2,FALSE),B450,"Y")</f>
        <v>27</v>
      </c>
      <c r="G450" t="s">
        <v>26</v>
      </c>
      <c r="H450">
        <v>3</v>
      </c>
      <c r="I450">
        <f t="shared" si="86"/>
        <v>3</v>
      </c>
      <c r="K450">
        <f t="shared" si="87"/>
        <v>0</v>
      </c>
      <c r="R450">
        <v>1</v>
      </c>
      <c r="V450" s="3">
        <f t="shared" si="88"/>
        <v>0</v>
      </c>
      <c r="W450" s="3">
        <f t="shared" si="89"/>
        <v>0</v>
      </c>
      <c r="X450" s="3">
        <f t="shared" si="90"/>
        <v>0</v>
      </c>
      <c r="Y450" s="3">
        <f t="shared" si="91"/>
        <v>0</v>
      </c>
    </row>
    <row r="451" spans="1:25" hidden="1" x14ac:dyDescent="0.25">
      <c r="A451" s="1" t="str">
        <f t="shared" si="85"/>
        <v>Jul</v>
      </c>
      <c r="B451" s="8">
        <v>45856</v>
      </c>
      <c r="C451" t="s">
        <v>6</v>
      </c>
      <c r="D451" t="s">
        <v>38</v>
      </c>
      <c r="E451" t="s">
        <v>25</v>
      </c>
      <c r="F451" s="2">
        <f>DATEDIF(VLOOKUP(E451,Bio[],2,FALSE),B451,"Y")</f>
        <v>27</v>
      </c>
      <c r="G451" t="s">
        <v>5</v>
      </c>
      <c r="H451">
        <v>1</v>
      </c>
      <c r="I451">
        <f t="shared" si="86"/>
        <v>1</v>
      </c>
      <c r="K451">
        <f t="shared" si="87"/>
        <v>0</v>
      </c>
      <c r="R451">
        <v>1</v>
      </c>
      <c r="V451" s="3">
        <f t="shared" si="88"/>
        <v>0</v>
      </c>
      <c r="W451" s="3">
        <f t="shared" si="89"/>
        <v>0</v>
      </c>
      <c r="X451" s="3">
        <f t="shared" si="90"/>
        <v>0</v>
      </c>
      <c r="Y451" s="3">
        <f t="shared" si="91"/>
        <v>0</v>
      </c>
    </row>
    <row r="452" spans="1:25" hidden="1" x14ac:dyDescent="0.25">
      <c r="A452" s="1" t="str">
        <f t="shared" si="85"/>
        <v>Jul</v>
      </c>
      <c r="B452" s="8">
        <v>45856</v>
      </c>
      <c r="C452" t="s">
        <v>6</v>
      </c>
      <c r="D452" t="s">
        <v>38</v>
      </c>
      <c r="E452" t="s">
        <v>36</v>
      </c>
      <c r="F452" s="2">
        <f>DATEDIF(VLOOKUP(E452,Bio[],2,FALSE),B452,"Y")</f>
        <v>34</v>
      </c>
      <c r="G452" t="s">
        <v>26</v>
      </c>
      <c r="H452">
        <v>2</v>
      </c>
      <c r="I452">
        <f t="shared" si="86"/>
        <v>2</v>
      </c>
      <c r="K452">
        <f t="shared" si="87"/>
        <v>2</v>
      </c>
      <c r="L452">
        <v>1</v>
      </c>
      <c r="M452">
        <v>1</v>
      </c>
      <c r="V452" s="3">
        <f t="shared" si="88"/>
        <v>1</v>
      </c>
      <c r="W452" s="3">
        <f t="shared" si="89"/>
        <v>1</v>
      </c>
      <c r="X452" s="3">
        <f t="shared" si="90"/>
        <v>1.5</v>
      </c>
      <c r="Y452" s="3">
        <f t="shared" si="91"/>
        <v>2.5</v>
      </c>
    </row>
    <row r="453" spans="1:25" hidden="1" x14ac:dyDescent="0.25">
      <c r="A453" s="1" t="str">
        <f t="shared" si="85"/>
        <v>Jul</v>
      </c>
      <c r="B453" s="8">
        <v>45856</v>
      </c>
      <c r="C453" t="s">
        <v>6</v>
      </c>
      <c r="D453" t="s">
        <v>38</v>
      </c>
      <c r="E453" t="s">
        <v>36</v>
      </c>
      <c r="F453" s="2">
        <f>DATEDIF(VLOOKUP(E453,Bio[],2,FALSE),B453,"Y")</f>
        <v>34</v>
      </c>
      <c r="G453" t="s">
        <v>5</v>
      </c>
      <c r="H453">
        <v>2</v>
      </c>
      <c r="I453">
        <f t="shared" si="86"/>
        <v>2</v>
      </c>
      <c r="K453">
        <f t="shared" si="87"/>
        <v>0</v>
      </c>
      <c r="V453" s="3">
        <f t="shared" si="88"/>
        <v>0</v>
      </c>
      <c r="W453" s="3">
        <f t="shared" si="89"/>
        <v>0</v>
      </c>
      <c r="X453" s="3">
        <f t="shared" si="90"/>
        <v>0</v>
      </c>
      <c r="Y453" s="3">
        <f t="shared" si="91"/>
        <v>0</v>
      </c>
    </row>
    <row r="454" spans="1:25" hidden="1" x14ac:dyDescent="0.25">
      <c r="A454" s="1" t="str">
        <f t="shared" si="85"/>
        <v>Jul</v>
      </c>
      <c r="B454" s="8">
        <v>45856</v>
      </c>
      <c r="C454" t="s">
        <v>6</v>
      </c>
      <c r="D454" t="s">
        <v>38</v>
      </c>
      <c r="E454" t="s">
        <v>41</v>
      </c>
      <c r="F454" s="2">
        <f>DATEDIF(VLOOKUP(E454,Bio[],2,FALSE),B454,"Y")</f>
        <v>32</v>
      </c>
      <c r="G454" t="s">
        <v>26</v>
      </c>
      <c r="H454">
        <v>2</v>
      </c>
      <c r="I454">
        <f t="shared" si="86"/>
        <v>2</v>
      </c>
      <c r="K454">
        <f t="shared" si="87"/>
        <v>0</v>
      </c>
      <c r="V454" s="3">
        <f t="shared" si="88"/>
        <v>0</v>
      </c>
      <c r="W454" s="3">
        <f t="shared" si="89"/>
        <v>0</v>
      </c>
      <c r="X454" s="3">
        <f t="shared" si="90"/>
        <v>0</v>
      </c>
      <c r="Y454" s="3">
        <f t="shared" si="91"/>
        <v>0</v>
      </c>
    </row>
    <row r="455" spans="1:25" hidden="1" x14ac:dyDescent="0.25">
      <c r="A455" s="1" t="str">
        <f t="shared" si="85"/>
        <v>Jul</v>
      </c>
      <c r="B455" s="8">
        <v>45856</v>
      </c>
      <c r="C455" t="s">
        <v>6</v>
      </c>
      <c r="D455" t="s">
        <v>38</v>
      </c>
      <c r="E455" t="s">
        <v>41</v>
      </c>
      <c r="F455" s="2">
        <f>DATEDIF(VLOOKUP(E455,Bio[],2,FALSE),B455,"Y")</f>
        <v>32</v>
      </c>
      <c r="G455" t="s">
        <v>5</v>
      </c>
      <c r="H455">
        <v>2</v>
      </c>
      <c r="I455">
        <f t="shared" si="86"/>
        <v>2</v>
      </c>
      <c r="K455">
        <f t="shared" si="87"/>
        <v>0</v>
      </c>
      <c r="V455" s="3">
        <f t="shared" si="88"/>
        <v>0</v>
      </c>
      <c r="W455" s="3">
        <f t="shared" si="89"/>
        <v>0</v>
      </c>
      <c r="X455" s="3">
        <f t="shared" si="90"/>
        <v>0</v>
      </c>
      <c r="Y455" s="3">
        <f t="shared" si="91"/>
        <v>0</v>
      </c>
    </row>
    <row r="456" spans="1:25" hidden="1" x14ac:dyDescent="0.25">
      <c r="A456" s="1" t="str">
        <f t="shared" si="85"/>
        <v>Jul</v>
      </c>
      <c r="B456" s="8">
        <v>45856</v>
      </c>
      <c r="C456" t="s">
        <v>6</v>
      </c>
      <c r="D456" t="s">
        <v>38</v>
      </c>
      <c r="E456" t="s">
        <v>31</v>
      </c>
      <c r="F456" s="2">
        <f>DATEDIF(VLOOKUP(E456,Bio[],2,FALSE),B456,"Y")</f>
        <v>27</v>
      </c>
      <c r="G456" t="s">
        <v>26</v>
      </c>
      <c r="H456">
        <v>2</v>
      </c>
      <c r="I456">
        <f t="shared" si="86"/>
        <v>2</v>
      </c>
      <c r="K456">
        <f t="shared" si="87"/>
        <v>0</v>
      </c>
      <c r="V456" s="3">
        <f t="shared" si="88"/>
        <v>0</v>
      </c>
      <c r="W456" s="3">
        <f t="shared" si="89"/>
        <v>0</v>
      </c>
      <c r="X456" s="3">
        <f t="shared" si="90"/>
        <v>0</v>
      </c>
      <c r="Y456" s="3">
        <f t="shared" si="91"/>
        <v>0</v>
      </c>
    </row>
    <row r="457" spans="1:25" hidden="1" x14ac:dyDescent="0.25">
      <c r="A457" s="1" t="str">
        <f t="shared" si="85"/>
        <v>Jul</v>
      </c>
      <c r="B457" s="8">
        <v>45856</v>
      </c>
      <c r="C457" t="s">
        <v>6</v>
      </c>
      <c r="D457" t="s">
        <v>38</v>
      </c>
      <c r="E457" t="s">
        <v>40</v>
      </c>
      <c r="F457" s="2">
        <f>DATEDIF(VLOOKUP(E457,Bio[],2,FALSE),B457,"Y")</f>
        <v>29</v>
      </c>
      <c r="G457" t="s">
        <v>26</v>
      </c>
      <c r="H457">
        <v>1</v>
      </c>
      <c r="I457">
        <f t="shared" si="86"/>
        <v>1</v>
      </c>
      <c r="K457">
        <f t="shared" si="87"/>
        <v>0</v>
      </c>
      <c r="R457">
        <v>1</v>
      </c>
      <c r="V457" s="3">
        <f t="shared" si="88"/>
        <v>0</v>
      </c>
      <c r="W457" s="3">
        <f t="shared" si="89"/>
        <v>0</v>
      </c>
      <c r="X457" s="3">
        <f t="shared" si="90"/>
        <v>0</v>
      </c>
      <c r="Y457" s="3">
        <f t="shared" si="91"/>
        <v>0</v>
      </c>
    </row>
    <row r="458" spans="1:25" hidden="1" x14ac:dyDescent="0.25">
      <c r="A458" s="1" t="str">
        <f t="shared" si="85"/>
        <v>Jul</v>
      </c>
      <c r="B458" s="8">
        <v>45856</v>
      </c>
      <c r="C458" t="s">
        <v>6</v>
      </c>
      <c r="D458" t="s">
        <v>38</v>
      </c>
      <c r="E458" t="s">
        <v>40</v>
      </c>
      <c r="F458" s="2">
        <f>DATEDIF(VLOOKUP(E458,Bio[],2,FALSE),B458,"Y")</f>
        <v>29</v>
      </c>
      <c r="G458" t="s">
        <v>5</v>
      </c>
      <c r="H458">
        <v>1</v>
      </c>
      <c r="I458">
        <f t="shared" si="86"/>
        <v>1</v>
      </c>
      <c r="K458">
        <f t="shared" si="87"/>
        <v>0</v>
      </c>
      <c r="V458" s="3">
        <f t="shared" si="88"/>
        <v>0</v>
      </c>
      <c r="W458" s="3">
        <f t="shared" si="89"/>
        <v>0</v>
      </c>
      <c r="X458" s="3">
        <f t="shared" si="90"/>
        <v>0</v>
      </c>
      <c r="Y458" s="3">
        <f t="shared" si="91"/>
        <v>0</v>
      </c>
    </row>
    <row r="459" spans="1:25" hidden="1" x14ac:dyDescent="0.25">
      <c r="A459" s="1" t="str">
        <f t="shared" si="85"/>
        <v>Jul</v>
      </c>
      <c r="B459" s="8">
        <v>45851</v>
      </c>
      <c r="C459" t="s">
        <v>22</v>
      </c>
      <c r="D459" t="s">
        <v>38</v>
      </c>
      <c r="E459" t="s">
        <v>37</v>
      </c>
      <c r="F459" s="2">
        <f>DATEDIF(VLOOKUP(E459,Bio[],2,FALSE),B459,"Y")</f>
        <v>32</v>
      </c>
      <c r="G459" t="s">
        <v>5</v>
      </c>
      <c r="H459">
        <v>3</v>
      </c>
      <c r="I459">
        <f t="shared" si="86"/>
        <v>3</v>
      </c>
      <c r="K459">
        <f t="shared" si="87"/>
        <v>0</v>
      </c>
      <c r="R459">
        <v>1</v>
      </c>
      <c r="V459" s="3">
        <f t="shared" si="88"/>
        <v>0</v>
      </c>
      <c r="W459" s="3">
        <f t="shared" si="89"/>
        <v>0</v>
      </c>
      <c r="X459" s="3">
        <f t="shared" si="90"/>
        <v>0</v>
      </c>
      <c r="Y459" s="3">
        <f t="shared" si="91"/>
        <v>0</v>
      </c>
    </row>
    <row r="460" spans="1:25" hidden="1" x14ac:dyDescent="0.25">
      <c r="A460" s="1" t="str">
        <f t="shared" si="85"/>
        <v>Jul</v>
      </c>
      <c r="B460" s="8">
        <v>45851</v>
      </c>
      <c r="C460" t="s">
        <v>22</v>
      </c>
      <c r="D460" t="s">
        <v>38</v>
      </c>
      <c r="E460" t="s">
        <v>37</v>
      </c>
      <c r="F460" s="2">
        <f>DATEDIF(VLOOKUP(E460,Bio[],2,FALSE),B460,"Y")</f>
        <v>32</v>
      </c>
      <c r="G460" t="s">
        <v>26</v>
      </c>
      <c r="H460">
        <v>2</v>
      </c>
      <c r="I460">
        <f t="shared" si="86"/>
        <v>2</v>
      </c>
      <c r="K460">
        <f t="shared" si="87"/>
        <v>0</v>
      </c>
      <c r="R460">
        <v>2</v>
      </c>
      <c r="V460" s="3">
        <f t="shared" si="88"/>
        <v>0</v>
      </c>
      <c r="W460" s="3">
        <f t="shared" si="89"/>
        <v>0</v>
      </c>
      <c r="X460" s="3">
        <f t="shared" si="90"/>
        <v>0</v>
      </c>
      <c r="Y460" s="3">
        <f t="shared" si="91"/>
        <v>0</v>
      </c>
    </row>
    <row r="461" spans="1:25" hidden="1" x14ac:dyDescent="0.25">
      <c r="A461" s="1" t="str">
        <f t="shared" si="85"/>
        <v>Jul</v>
      </c>
      <c r="B461" s="8">
        <v>45851</v>
      </c>
      <c r="C461" t="s">
        <v>22</v>
      </c>
      <c r="D461" t="s">
        <v>38</v>
      </c>
      <c r="E461" t="s">
        <v>24</v>
      </c>
      <c r="F461" s="2">
        <f>DATEDIF(VLOOKUP(E461,Bio[],2,FALSE),B461,"Y")</f>
        <v>32</v>
      </c>
      <c r="G461" t="s">
        <v>5</v>
      </c>
      <c r="H461">
        <v>3</v>
      </c>
      <c r="I461">
        <f t="shared" si="86"/>
        <v>2</v>
      </c>
      <c r="K461">
        <f t="shared" si="87"/>
        <v>0</v>
      </c>
      <c r="Q461">
        <v>1</v>
      </c>
      <c r="R461">
        <v>2</v>
      </c>
      <c r="V461" s="3">
        <f t="shared" si="88"/>
        <v>0</v>
      </c>
      <c r="W461" s="3">
        <f t="shared" si="89"/>
        <v>0.33333333333333331</v>
      </c>
      <c r="X461" s="3">
        <f t="shared" si="90"/>
        <v>0</v>
      </c>
      <c r="Y461" s="3">
        <f t="shared" si="91"/>
        <v>0.33333333333333331</v>
      </c>
    </row>
    <row r="462" spans="1:25" hidden="1" x14ac:dyDescent="0.25">
      <c r="A462" s="1" t="str">
        <f t="shared" si="85"/>
        <v>Jul</v>
      </c>
      <c r="B462" s="8">
        <v>45851</v>
      </c>
      <c r="C462" t="s">
        <v>22</v>
      </c>
      <c r="D462" t="s">
        <v>38</v>
      </c>
      <c r="E462" t="s">
        <v>24</v>
      </c>
      <c r="F462" s="2">
        <f>DATEDIF(VLOOKUP(E462,Bio[],2,FALSE),B462,"Y")</f>
        <v>32</v>
      </c>
      <c r="G462" t="s">
        <v>26</v>
      </c>
      <c r="H462">
        <v>1</v>
      </c>
      <c r="I462">
        <f t="shared" si="86"/>
        <v>1</v>
      </c>
      <c r="K462">
        <f t="shared" si="87"/>
        <v>0</v>
      </c>
      <c r="V462" s="3">
        <f t="shared" si="88"/>
        <v>0</v>
      </c>
      <c r="W462" s="3">
        <f t="shared" si="89"/>
        <v>0</v>
      </c>
      <c r="X462" s="3">
        <f t="shared" si="90"/>
        <v>0</v>
      </c>
      <c r="Y462" s="3">
        <f t="shared" si="91"/>
        <v>0</v>
      </c>
    </row>
    <row r="463" spans="1:25" hidden="1" x14ac:dyDescent="0.25">
      <c r="A463" s="1" t="str">
        <f t="shared" si="85"/>
        <v>Jul</v>
      </c>
      <c r="B463" s="8">
        <v>45851</v>
      </c>
      <c r="C463" t="s">
        <v>22</v>
      </c>
      <c r="D463" t="s">
        <v>38</v>
      </c>
      <c r="E463" t="s">
        <v>29</v>
      </c>
      <c r="F463" s="2">
        <f>DATEDIF(VLOOKUP(E463,Bio[],2,FALSE),B463,"Y")</f>
        <v>32</v>
      </c>
      <c r="G463" t="s">
        <v>5</v>
      </c>
      <c r="H463">
        <v>3</v>
      </c>
      <c r="I463">
        <f t="shared" si="86"/>
        <v>2</v>
      </c>
      <c r="J463">
        <v>1</v>
      </c>
      <c r="K463">
        <f t="shared" si="87"/>
        <v>0</v>
      </c>
      <c r="Q463">
        <v>1</v>
      </c>
      <c r="V463" s="3">
        <f t="shared" si="88"/>
        <v>0</v>
      </c>
      <c r="W463" s="3">
        <f t="shared" si="89"/>
        <v>0.33333333333333331</v>
      </c>
      <c r="X463" s="3">
        <f t="shared" si="90"/>
        <v>0</v>
      </c>
      <c r="Y463" s="3">
        <f t="shared" si="91"/>
        <v>0.33333333333333331</v>
      </c>
    </row>
    <row r="464" spans="1:25" hidden="1" x14ac:dyDescent="0.25">
      <c r="A464" s="1" t="str">
        <f t="shared" si="85"/>
        <v>Jul</v>
      </c>
      <c r="B464" s="8">
        <v>45851</v>
      </c>
      <c r="C464" t="s">
        <v>22</v>
      </c>
      <c r="D464" t="s">
        <v>38</v>
      </c>
      <c r="E464" t="s">
        <v>29</v>
      </c>
      <c r="F464" s="2">
        <f>DATEDIF(VLOOKUP(E464,Bio[],2,FALSE),B464,"Y")</f>
        <v>32</v>
      </c>
      <c r="G464" t="s">
        <v>26</v>
      </c>
      <c r="H464">
        <v>1</v>
      </c>
      <c r="I464">
        <f t="shared" si="86"/>
        <v>1</v>
      </c>
      <c r="J464">
        <v>1</v>
      </c>
      <c r="K464">
        <f t="shared" si="87"/>
        <v>1</v>
      </c>
      <c r="M464">
        <v>1</v>
      </c>
      <c r="V464" s="3">
        <f t="shared" si="88"/>
        <v>1</v>
      </c>
      <c r="W464" s="3">
        <f t="shared" si="89"/>
        <v>1</v>
      </c>
      <c r="X464" s="3">
        <f t="shared" si="90"/>
        <v>2</v>
      </c>
      <c r="Y464" s="3">
        <f t="shared" si="91"/>
        <v>3</v>
      </c>
    </row>
    <row r="465" spans="1:25" hidden="1" x14ac:dyDescent="0.25">
      <c r="A465" s="1" t="str">
        <f t="shared" si="85"/>
        <v>Jul</v>
      </c>
      <c r="B465" s="8">
        <v>45851</v>
      </c>
      <c r="C465" t="s">
        <v>22</v>
      </c>
      <c r="D465" t="s">
        <v>38</v>
      </c>
      <c r="E465" t="s">
        <v>35</v>
      </c>
      <c r="F465" s="2">
        <f>DATEDIF(VLOOKUP(E465,Bio[],2,FALSE),B465,"Y")</f>
        <v>33</v>
      </c>
      <c r="G465" t="s">
        <v>5</v>
      </c>
      <c r="H465">
        <v>4</v>
      </c>
      <c r="I465">
        <f t="shared" si="86"/>
        <v>4</v>
      </c>
      <c r="K465">
        <f t="shared" si="87"/>
        <v>0</v>
      </c>
      <c r="R465">
        <v>1</v>
      </c>
      <c r="V465" s="3">
        <f t="shared" si="88"/>
        <v>0</v>
      </c>
      <c r="W465" s="3">
        <f t="shared" si="89"/>
        <v>0</v>
      </c>
      <c r="X465" s="3">
        <f t="shared" si="90"/>
        <v>0</v>
      </c>
      <c r="Y465" s="3">
        <f t="shared" si="91"/>
        <v>0</v>
      </c>
    </row>
    <row r="466" spans="1:25" hidden="1" x14ac:dyDescent="0.25">
      <c r="A466" s="1" t="str">
        <f t="shared" si="85"/>
        <v>Jul</v>
      </c>
      <c r="B466" s="8">
        <v>45851</v>
      </c>
      <c r="C466" t="s">
        <v>22</v>
      </c>
      <c r="D466" t="s">
        <v>38</v>
      </c>
      <c r="E466" t="s">
        <v>36</v>
      </c>
      <c r="F466" s="2">
        <f>DATEDIF(VLOOKUP(E466,Bio[],2,FALSE),B466,"Y")</f>
        <v>34</v>
      </c>
      <c r="G466" t="s">
        <v>5</v>
      </c>
      <c r="H466">
        <v>4</v>
      </c>
      <c r="I466">
        <f t="shared" si="86"/>
        <v>4</v>
      </c>
      <c r="K466">
        <f t="shared" si="87"/>
        <v>1</v>
      </c>
      <c r="M466">
        <v>1</v>
      </c>
      <c r="P466">
        <v>1</v>
      </c>
      <c r="R466">
        <v>1</v>
      </c>
      <c r="V466" s="3">
        <f t="shared" si="88"/>
        <v>0.25</v>
      </c>
      <c r="W466" s="3">
        <f t="shared" si="89"/>
        <v>0.25</v>
      </c>
      <c r="X466" s="3">
        <f t="shared" si="90"/>
        <v>0.5</v>
      </c>
      <c r="Y466" s="3">
        <f t="shared" si="91"/>
        <v>0.75</v>
      </c>
    </row>
    <row r="467" spans="1:25" hidden="1" x14ac:dyDescent="0.25">
      <c r="A467" s="1" t="str">
        <f t="shared" si="85"/>
        <v>Jul</v>
      </c>
      <c r="B467" s="8">
        <v>45851</v>
      </c>
      <c r="C467" t="s">
        <v>22</v>
      </c>
      <c r="D467" t="s">
        <v>38</v>
      </c>
      <c r="E467" t="s">
        <v>31</v>
      </c>
      <c r="F467" s="2">
        <f>DATEDIF(VLOOKUP(E467,Bio[],2,FALSE),B467,"Y")</f>
        <v>27</v>
      </c>
      <c r="G467" t="s">
        <v>5</v>
      </c>
      <c r="H467">
        <v>4</v>
      </c>
      <c r="I467">
        <f t="shared" si="86"/>
        <v>4</v>
      </c>
      <c r="K467">
        <f t="shared" si="87"/>
        <v>1</v>
      </c>
      <c r="L467">
        <v>1</v>
      </c>
      <c r="P467">
        <v>1</v>
      </c>
      <c r="V467" s="3">
        <f t="shared" si="88"/>
        <v>0.25</v>
      </c>
      <c r="W467" s="3">
        <f t="shared" si="89"/>
        <v>0.25</v>
      </c>
      <c r="X467" s="3">
        <f t="shared" si="90"/>
        <v>0.25</v>
      </c>
      <c r="Y467" s="3">
        <f t="shared" si="91"/>
        <v>0.5</v>
      </c>
    </row>
    <row r="468" spans="1:25" hidden="1" x14ac:dyDescent="0.25">
      <c r="A468" s="1" t="str">
        <f t="shared" si="85"/>
        <v>Jul</v>
      </c>
      <c r="B468" s="8">
        <v>45851</v>
      </c>
      <c r="C468" t="s">
        <v>22</v>
      </c>
      <c r="D468" t="s">
        <v>38</v>
      </c>
      <c r="E468" t="s">
        <v>32</v>
      </c>
      <c r="F468" s="2">
        <f>DATEDIF(VLOOKUP(E468,Bio[],2,FALSE),B468,"Y")</f>
        <v>25</v>
      </c>
      <c r="G468" t="s">
        <v>5</v>
      </c>
      <c r="H468">
        <v>4</v>
      </c>
      <c r="I468">
        <f t="shared" si="86"/>
        <v>4</v>
      </c>
      <c r="K468">
        <f t="shared" si="87"/>
        <v>0</v>
      </c>
      <c r="R468">
        <v>3</v>
      </c>
      <c r="V468" s="3">
        <f t="shared" si="88"/>
        <v>0</v>
      </c>
      <c r="W468" s="3">
        <f t="shared" si="89"/>
        <v>0</v>
      </c>
      <c r="X468" s="3">
        <f t="shared" si="90"/>
        <v>0</v>
      </c>
      <c r="Y468" s="3">
        <f t="shared" si="91"/>
        <v>0</v>
      </c>
    </row>
    <row r="469" spans="1:25" hidden="1" x14ac:dyDescent="0.25">
      <c r="A469" s="1" t="str">
        <f t="shared" si="85"/>
        <v>Jul</v>
      </c>
      <c r="B469" s="8">
        <v>45851</v>
      </c>
      <c r="C469" t="s">
        <v>22</v>
      </c>
      <c r="D469" t="s">
        <v>38</v>
      </c>
      <c r="E469" t="s">
        <v>25</v>
      </c>
      <c r="F469" s="2">
        <f>DATEDIF(VLOOKUP(E469,Bio[],2,FALSE),B469,"Y")</f>
        <v>27</v>
      </c>
      <c r="G469" t="s">
        <v>5</v>
      </c>
      <c r="H469">
        <v>4</v>
      </c>
      <c r="I469">
        <f t="shared" si="86"/>
        <v>4</v>
      </c>
      <c r="K469">
        <f t="shared" si="87"/>
        <v>1</v>
      </c>
      <c r="L469">
        <v>1</v>
      </c>
      <c r="V469" s="3">
        <f t="shared" si="88"/>
        <v>0.25</v>
      </c>
      <c r="W469" s="3">
        <f t="shared" si="89"/>
        <v>0.25</v>
      </c>
      <c r="X469" s="3">
        <f t="shared" si="90"/>
        <v>0.25</v>
      </c>
      <c r="Y469" s="3">
        <f t="shared" si="91"/>
        <v>0.5</v>
      </c>
    </row>
    <row r="470" spans="1:25" hidden="1" x14ac:dyDescent="0.25">
      <c r="A470" s="1" t="str">
        <f t="shared" si="85"/>
        <v>Jul</v>
      </c>
      <c r="B470" s="8">
        <v>45851</v>
      </c>
      <c r="C470" t="s">
        <v>22</v>
      </c>
      <c r="D470" t="s">
        <v>38</v>
      </c>
      <c r="E470" t="s">
        <v>40</v>
      </c>
      <c r="F470" s="2">
        <f>DATEDIF(VLOOKUP(E470,Bio[],2,FALSE),B470,"Y")</f>
        <v>29</v>
      </c>
      <c r="G470" t="s">
        <v>5</v>
      </c>
      <c r="H470">
        <v>4</v>
      </c>
      <c r="I470">
        <f t="shared" si="86"/>
        <v>4</v>
      </c>
      <c r="K470">
        <f t="shared" si="87"/>
        <v>1</v>
      </c>
      <c r="L470">
        <v>1</v>
      </c>
      <c r="R470">
        <v>1</v>
      </c>
      <c r="V470" s="3">
        <f t="shared" si="88"/>
        <v>0.25</v>
      </c>
      <c r="W470" s="3">
        <f t="shared" si="89"/>
        <v>0.25</v>
      </c>
      <c r="X470" s="3">
        <f t="shared" si="90"/>
        <v>0.25</v>
      </c>
      <c r="Y470" s="3">
        <f t="shared" si="91"/>
        <v>0.5</v>
      </c>
    </row>
    <row r="471" spans="1:25" hidden="1" x14ac:dyDescent="0.25">
      <c r="A471" s="1" t="str">
        <f t="shared" ref="A471:A485" si="92">TEXT(B471,"mmm")</f>
        <v>Jul</v>
      </c>
      <c r="B471" s="8">
        <v>45850</v>
      </c>
      <c r="C471" t="s">
        <v>22</v>
      </c>
      <c r="D471" t="s">
        <v>38</v>
      </c>
      <c r="E471" t="s">
        <v>24</v>
      </c>
      <c r="F471" s="2">
        <f>DATEDIF(VLOOKUP(E471,Bio[],2,FALSE),B471,"Y")</f>
        <v>32</v>
      </c>
      <c r="G471" t="s">
        <v>5</v>
      </c>
      <c r="H471">
        <v>4</v>
      </c>
      <c r="I471">
        <f t="shared" ref="I471:I485" si="93">H471-Q471-S471-T471</f>
        <v>4</v>
      </c>
      <c r="K471">
        <f t="shared" ref="K471:K485" si="94">SUM(L471:O471)</f>
        <v>0</v>
      </c>
      <c r="R471">
        <v>2</v>
      </c>
      <c r="V471" s="3">
        <f t="shared" ref="V471:V485" si="95">IF(ISBLANK(I471),"",K471/I471)</f>
        <v>0</v>
      </c>
      <c r="W471" s="3">
        <f t="shared" ref="W471:W485" si="96">IF(ISBLANK(I471),"",(K471+Q471+S471)/(I471+Q471+S471+T471))</f>
        <v>0</v>
      </c>
      <c r="X471" s="3">
        <f t="shared" ref="X471:X485" si="97">IF(ISBLANK(I471),"",(L471+(M471*2)+(N471*3)+(O471*4))/I471)</f>
        <v>0</v>
      </c>
      <c r="Y471" s="3">
        <f t="shared" ref="Y471:Y485" si="98">IF(ISBLANK(W471),"",W471+X471)</f>
        <v>0</v>
      </c>
    </row>
    <row r="472" spans="1:25" hidden="1" x14ac:dyDescent="0.25">
      <c r="A472" s="1" t="str">
        <f t="shared" si="92"/>
        <v>Jul</v>
      </c>
      <c r="B472" s="8">
        <v>45850</v>
      </c>
      <c r="C472" t="s">
        <v>22</v>
      </c>
      <c r="D472" t="s">
        <v>38</v>
      </c>
      <c r="E472" t="s">
        <v>24</v>
      </c>
      <c r="F472" s="2">
        <f>DATEDIF(VLOOKUP(E472,Bio[],2,FALSE),B472,"Y")</f>
        <v>32</v>
      </c>
      <c r="G472" t="s">
        <v>26</v>
      </c>
      <c r="H472">
        <v>1</v>
      </c>
      <c r="I472">
        <f t="shared" si="93"/>
        <v>1</v>
      </c>
      <c r="K472">
        <f t="shared" si="94"/>
        <v>1</v>
      </c>
      <c r="M472">
        <v>1</v>
      </c>
      <c r="V472" s="3">
        <f t="shared" si="95"/>
        <v>1</v>
      </c>
      <c r="W472" s="3">
        <f t="shared" si="96"/>
        <v>1</v>
      </c>
      <c r="X472" s="3">
        <f t="shared" si="97"/>
        <v>2</v>
      </c>
      <c r="Y472" s="3">
        <f t="shared" si="98"/>
        <v>3</v>
      </c>
    </row>
    <row r="473" spans="1:25" hidden="1" x14ac:dyDescent="0.25">
      <c r="A473" s="1" t="str">
        <f t="shared" si="92"/>
        <v>Jul</v>
      </c>
      <c r="B473" s="8">
        <v>45850</v>
      </c>
      <c r="C473" t="s">
        <v>22</v>
      </c>
      <c r="D473" t="s">
        <v>38</v>
      </c>
      <c r="E473" t="s">
        <v>37</v>
      </c>
      <c r="F473" s="2">
        <f>DATEDIF(VLOOKUP(E473,Bio[],2,FALSE),B473,"Y")</f>
        <v>32</v>
      </c>
      <c r="G473" t="s">
        <v>5</v>
      </c>
      <c r="H473">
        <v>4</v>
      </c>
      <c r="I473">
        <f t="shared" si="93"/>
        <v>3</v>
      </c>
      <c r="K473">
        <f t="shared" si="94"/>
        <v>0</v>
      </c>
      <c r="Q473">
        <v>1</v>
      </c>
      <c r="R473">
        <v>1</v>
      </c>
      <c r="V473" s="3">
        <f t="shared" si="95"/>
        <v>0</v>
      </c>
      <c r="W473" s="3">
        <f t="shared" si="96"/>
        <v>0.25</v>
      </c>
      <c r="X473" s="3">
        <f t="shared" si="97"/>
        <v>0</v>
      </c>
      <c r="Y473" s="3">
        <f t="shared" si="98"/>
        <v>0.25</v>
      </c>
    </row>
    <row r="474" spans="1:25" hidden="1" x14ac:dyDescent="0.25">
      <c r="A474" s="1" t="str">
        <f t="shared" si="92"/>
        <v>Jul</v>
      </c>
      <c r="B474" s="8">
        <v>45850</v>
      </c>
      <c r="C474" t="s">
        <v>22</v>
      </c>
      <c r="D474" t="s">
        <v>38</v>
      </c>
      <c r="E474" t="s">
        <v>37</v>
      </c>
      <c r="F474" s="2">
        <f>DATEDIF(VLOOKUP(E474,Bio[],2,FALSE),B474,"Y")</f>
        <v>32</v>
      </c>
      <c r="G474" t="s">
        <v>26</v>
      </c>
      <c r="H474">
        <v>1</v>
      </c>
      <c r="I474">
        <f t="shared" si="93"/>
        <v>1</v>
      </c>
      <c r="K474">
        <f t="shared" si="94"/>
        <v>0</v>
      </c>
      <c r="V474" s="3">
        <f t="shared" si="95"/>
        <v>0</v>
      </c>
      <c r="W474" s="3">
        <f t="shared" si="96"/>
        <v>0</v>
      </c>
      <c r="X474" s="3">
        <f t="shared" si="97"/>
        <v>0</v>
      </c>
      <c r="Y474" s="3">
        <f t="shared" si="98"/>
        <v>0</v>
      </c>
    </row>
    <row r="475" spans="1:25" hidden="1" x14ac:dyDescent="0.25">
      <c r="A475" s="1" t="str">
        <f t="shared" si="92"/>
        <v>Jul</v>
      </c>
      <c r="B475" s="8">
        <v>45850</v>
      </c>
      <c r="C475" t="s">
        <v>22</v>
      </c>
      <c r="D475" t="s">
        <v>38</v>
      </c>
      <c r="E475" t="s">
        <v>29</v>
      </c>
      <c r="F475" s="2">
        <f>DATEDIF(VLOOKUP(E475,Bio[],2,FALSE),B475,"Y")</f>
        <v>32</v>
      </c>
      <c r="G475" t="s">
        <v>5</v>
      </c>
      <c r="H475">
        <v>4</v>
      </c>
      <c r="I475">
        <f t="shared" si="93"/>
        <v>3</v>
      </c>
      <c r="K475">
        <f t="shared" si="94"/>
        <v>1</v>
      </c>
      <c r="M475">
        <v>1</v>
      </c>
      <c r="Q475">
        <v>1</v>
      </c>
      <c r="V475" s="3">
        <f t="shared" si="95"/>
        <v>0.33333333333333331</v>
      </c>
      <c r="W475" s="3">
        <f t="shared" si="96"/>
        <v>0.5</v>
      </c>
      <c r="X475" s="3">
        <f t="shared" si="97"/>
        <v>0.66666666666666663</v>
      </c>
      <c r="Y475" s="3">
        <f t="shared" si="98"/>
        <v>1.1666666666666665</v>
      </c>
    </row>
    <row r="476" spans="1:25" hidden="1" x14ac:dyDescent="0.25">
      <c r="A476" s="1" t="str">
        <f t="shared" si="92"/>
        <v>Jul</v>
      </c>
      <c r="B476" s="8">
        <v>45850</v>
      </c>
      <c r="C476" t="s">
        <v>22</v>
      </c>
      <c r="D476" t="s">
        <v>38</v>
      </c>
      <c r="E476" t="s">
        <v>29</v>
      </c>
      <c r="F476" s="2">
        <f>DATEDIF(VLOOKUP(E476,Bio[],2,FALSE),B476,"Y")</f>
        <v>32</v>
      </c>
      <c r="G476" t="s">
        <v>26</v>
      </c>
      <c r="H476">
        <v>1</v>
      </c>
      <c r="I476">
        <f t="shared" si="93"/>
        <v>0</v>
      </c>
      <c r="K476">
        <f t="shared" si="94"/>
        <v>0</v>
      </c>
      <c r="Q476">
        <v>1</v>
      </c>
      <c r="V476" s="3">
        <v>0</v>
      </c>
      <c r="W476" s="3">
        <f t="shared" si="96"/>
        <v>1</v>
      </c>
      <c r="X476" s="3">
        <v>0</v>
      </c>
      <c r="Y476" s="3">
        <f t="shared" si="98"/>
        <v>1</v>
      </c>
    </row>
    <row r="477" spans="1:25" hidden="1" x14ac:dyDescent="0.25">
      <c r="A477" s="1" t="str">
        <f t="shared" si="92"/>
        <v>Jul</v>
      </c>
      <c r="B477" s="8">
        <v>45850</v>
      </c>
      <c r="C477" t="s">
        <v>22</v>
      </c>
      <c r="D477" t="s">
        <v>38</v>
      </c>
      <c r="E477" t="s">
        <v>92</v>
      </c>
      <c r="F477" s="2">
        <f>DATEDIF(VLOOKUP(E477,Bio[],2,FALSE),B477,"Y")</f>
        <v>28</v>
      </c>
      <c r="G477" t="s">
        <v>5</v>
      </c>
      <c r="H477">
        <v>2</v>
      </c>
      <c r="I477">
        <f t="shared" si="93"/>
        <v>1</v>
      </c>
      <c r="J477">
        <v>1</v>
      </c>
      <c r="K477">
        <f t="shared" si="94"/>
        <v>0</v>
      </c>
      <c r="S477">
        <v>1</v>
      </c>
      <c r="V477" s="3">
        <f t="shared" si="95"/>
        <v>0</v>
      </c>
      <c r="W477" s="3">
        <f t="shared" si="96"/>
        <v>0.5</v>
      </c>
      <c r="X477" s="3">
        <f t="shared" si="97"/>
        <v>0</v>
      </c>
      <c r="Y477" s="3">
        <f t="shared" si="98"/>
        <v>0.5</v>
      </c>
    </row>
    <row r="478" spans="1:25" hidden="1" x14ac:dyDescent="0.25">
      <c r="A478" s="1" t="str">
        <f t="shared" si="92"/>
        <v>Jul</v>
      </c>
      <c r="B478" s="8">
        <v>45850</v>
      </c>
      <c r="C478" t="s">
        <v>22</v>
      </c>
      <c r="D478" t="s">
        <v>38</v>
      </c>
      <c r="E478" t="s">
        <v>40</v>
      </c>
      <c r="F478" s="2">
        <f>DATEDIF(VLOOKUP(E478,Bio[],2,FALSE),B478,"Y")</f>
        <v>29</v>
      </c>
      <c r="G478" t="s">
        <v>5</v>
      </c>
      <c r="H478">
        <v>2</v>
      </c>
      <c r="I478">
        <f t="shared" si="93"/>
        <v>2</v>
      </c>
      <c r="K478">
        <f t="shared" si="94"/>
        <v>1</v>
      </c>
      <c r="L478">
        <v>1</v>
      </c>
      <c r="P478">
        <v>2</v>
      </c>
      <c r="V478" s="3">
        <f t="shared" si="95"/>
        <v>0.5</v>
      </c>
      <c r="W478" s="3">
        <f t="shared" si="96"/>
        <v>0.5</v>
      </c>
      <c r="X478" s="3">
        <f t="shared" si="97"/>
        <v>0.5</v>
      </c>
      <c r="Y478" s="3">
        <f t="shared" si="98"/>
        <v>1</v>
      </c>
    </row>
    <row r="479" spans="1:25" hidden="1" x14ac:dyDescent="0.25">
      <c r="A479" s="1" t="str">
        <f t="shared" si="92"/>
        <v>Jul</v>
      </c>
      <c r="B479" s="8">
        <v>45850</v>
      </c>
      <c r="C479" t="s">
        <v>22</v>
      </c>
      <c r="D479" t="s">
        <v>38</v>
      </c>
      <c r="E479" t="s">
        <v>35</v>
      </c>
      <c r="F479" s="2">
        <f>DATEDIF(VLOOKUP(E479,Bio[],2,FALSE),B479,"Y")</f>
        <v>33</v>
      </c>
      <c r="G479" t="s">
        <v>5</v>
      </c>
      <c r="H479">
        <v>4</v>
      </c>
      <c r="I479">
        <f t="shared" si="93"/>
        <v>4</v>
      </c>
      <c r="J479">
        <v>1</v>
      </c>
      <c r="K479">
        <f t="shared" si="94"/>
        <v>1</v>
      </c>
      <c r="L479">
        <v>1</v>
      </c>
      <c r="P479">
        <v>1</v>
      </c>
      <c r="V479" s="3">
        <f t="shared" si="95"/>
        <v>0.25</v>
      </c>
      <c r="W479" s="3">
        <f t="shared" si="96"/>
        <v>0.25</v>
      </c>
      <c r="X479" s="3">
        <f t="shared" si="97"/>
        <v>0.25</v>
      </c>
      <c r="Y479" s="3">
        <f t="shared" si="98"/>
        <v>0.5</v>
      </c>
    </row>
    <row r="480" spans="1:25" hidden="1" x14ac:dyDescent="0.25">
      <c r="A480" s="1" t="str">
        <f t="shared" si="92"/>
        <v>Jul</v>
      </c>
      <c r="B480" s="8">
        <v>45850</v>
      </c>
      <c r="C480" t="s">
        <v>22</v>
      </c>
      <c r="D480" t="s">
        <v>38</v>
      </c>
      <c r="E480" t="s">
        <v>31</v>
      </c>
      <c r="F480" s="2">
        <f>DATEDIF(VLOOKUP(E480,Bio[],2,FALSE),B480,"Y")</f>
        <v>27</v>
      </c>
      <c r="G480" t="s">
        <v>5</v>
      </c>
      <c r="H480">
        <v>4</v>
      </c>
      <c r="I480">
        <f t="shared" si="93"/>
        <v>4</v>
      </c>
      <c r="K480">
        <f t="shared" si="94"/>
        <v>0</v>
      </c>
      <c r="V480" s="3">
        <f t="shared" si="95"/>
        <v>0</v>
      </c>
      <c r="W480" s="3">
        <f t="shared" si="96"/>
        <v>0</v>
      </c>
      <c r="X480" s="3">
        <f t="shared" si="97"/>
        <v>0</v>
      </c>
      <c r="Y480" s="3">
        <f t="shared" si="98"/>
        <v>0</v>
      </c>
    </row>
    <row r="481" spans="1:25" hidden="1" x14ac:dyDescent="0.25">
      <c r="A481" s="1" t="str">
        <f t="shared" si="92"/>
        <v>Jul</v>
      </c>
      <c r="B481" s="8">
        <v>45850</v>
      </c>
      <c r="C481" t="s">
        <v>22</v>
      </c>
      <c r="D481" t="s">
        <v>38</v>
      </c>
      <c r="E481" t="s">
        <v>36</v>
      </c>
      <c r="F481" s="2">
        <f>DATEDIF(VLOOKUP(E481,Bio[],2,FALSE),B481,"Y")</f>
        <v>34</v>
      </c>
      <c r="G481" t="s">
        <v>5</v>
      </c>
      <c r="H481">
        <v>4</v>
      </c>
      <c r="I481">
        <f t="shared" si="93"/>
        <v>4</v>
      </c>
      <c r="K481">
        <f t="shared" si="94"/>
        <v>3</v>
      </c>
      <c r="L481">
        <v>2</v>
      </c>
      <c r="M481">
        <v>1</v>
      </c>
      <c r="P481">
        <v>1</v>
      </c>
      <c r="V481" s="3">
        <f t="shared" si="95"/>
        <v>0.75</v>
      </c>
      <c r="W481" s="3">
        <f t="shared" si="96"/>
        <v>0.75</v>
      </c>
      <c r="X481" s="3">
        <f t="shared" si="97"/>
        <v>1</v>
      </c>
      <c r="Y481" s="3">
        <f t="shared" si="98"/>
        <v>1.75</v>
      </c>
    </row>
    <row r="482" spans="1:25" hidden="1" x14ac:dyDescent="0.25">
      <c r="A482" s="1" t="str">
        <f t="shared" si="92"/>
        <v>Jul</v>
      </c>
      <c r="B482" s="8">
        <v>45850</v>
      </c>
      <c r="C482" t="s">
        <v>22</v>
      </c>
      <c r="D482" t="s">
        <v>38</v>
      </c>
      <c r="E482" t="s">
        <v>41</v>
      </c>
      <c r="F482" s="2">
        <f>DATEDIF(VLOOKUP(E482,Bio[],2,FALSE),B482,"Y")</f>
        <v>32</v>
      </c>
      <c r="G482" t="s">
        <v>5</v>
      </c>
      <c r="H482">
        <v>3</v>
      </c>
      <c r="I482">
        <f t="shared" si="93"/>
        <v>2</v>
      </c>
      <c r="J482">
        <v>1</v>
      </c>
      <c r="K482">
        <f t="shared" si="94"/>
        <v>0</v>
      </c>
      <c r="Q482">
        <v>1</v>
      </c>
      <c r="V482" s="3">
        <f t="shared" si="95"/>
        <v>0</v>
      </c>
      <c r="W482" s="3">
        <f t="shared" si="96"/>
        <v>0.33333333333333331</v>
      </c>
      <c r="X482" s="3">
        <f t="shared" si="97"/>
        <v>0</v>
      </c>
      <c r="Y482" s="3">
        <f t="shared" si="98"/>
        <v>0.33333333333333331</v>
      </c>
    </row>
    <row r="483" spans="1:25" hidden="1" x14ac:dyDescent="0.25">
      <c r="A483" s="1" t="str">
        <f t="shared" si="92"/>
        <v>Jul</v>
      </c>
      <c r="B483" s="8">
        <v>45850</v>
      </c>
      <c r="C483" t="s">
        <v>22</v>
      </c>
      <c r="D483" t="s">
        <v>38</v>
      </c>
      <c r="E483" t="s">
        <v>32</v>
      </c>
      <c r="F483" s="2">
        <f>DATEDIF(VLOOKUP(E483,Bio[],2,FALSE),B483,"Y")</f>
        <v>25</v>
      </c>
      <c r="G483" t="s">
        <v>26</v>
      </c>
      <c r="H483">
        <v>1</v>
      </c>
      <c r="I483">
        <f t="shared" si="93"/>
        <v>1</v>
      </c>
      <c r="K483">
        <f t="shared" si="94"/>
        <v>1</v>
      </c>
      <c r="L483">
        <v>1</v>
      </c>
      <c r="V483" s="3">
        <f t="shared" si="95"/>
        <v>1</v>
      </c>
      <c r="W483" s="3">
        <f t="shared" si="96"/>
        <v>1</v>
      </c>
      <c r="X483" s="3">
        <f t="shared" si="97"/>
        <v>1</v>
      </c>
      <c r="Y483" s="3">
        <f t="shared" si="98"/>
        <v>2</v>
      </c>
    </row>
    <row r="484" spans="1:25" hidden="1" x14ac:dyDescent="0.25">
      <c r="A484" s="1" t="str">
        <f t="shared" si="92"/>
        <v>Jul</v>
      </c>
      <c r="B484" s="8">
        <v>45850</v>
      </c>
      <c r="C484" t="s">
        <v>22</v>
      </c>
      <c r="D484" t="s">
        <v>38</v>
      </c>
      <c r="E484" t="s">
        <v>25</v>
      </c>
      <c r="F484" s="2">
        <f>DATEDIF(VLOOKUP(E484,Bio[],2,FALSE),B484,"Y")</f>
        <v>27</v>
      </c>
      <c r="G484" t="s">
        <v>5</v>
      </c>
      <c r="H484">
        <v>2</v>
      </c>
      <c r="I484">
        <f t="shared" si="93"/>
        <v>2</v>
      </c>
      <c r="J484">
        <v>1</v>
      </c>
      <c r="K484">
        <f t="shared" si="94"/>
        <v>1</v>
      </c>
      <c r="L484">
        <v>1</v>
      </c>
      <c r="V484" s="3">
        <f t="shared" si="95"/>
        <v>0.5</v>
      </c>
      <c r="W484" s="3">
        <f t="shared" si="96"/>
        <v>0.5</v>
      </c>
      <c r="X484" s="3">
        <f t="shared" si="97"/>
        <v>0.5</v>
      </c>
      <c r="Y484" s="3">
        <f t="shared" si="98"/>
        <v>1</v>
      </c>
    </row>
    <row r="485" spans="1:25" hidden="1" x14ac:dyDescent="0.25">
      <c r="A485" s="1" t="str">
        <f t="shared" si="92"/>
        <v>Jul</v>
      </c>
      <c r="B485" s="8">
        <v>45850</v>
      </c>
      <c r="C485" t="s">
        <v>22</v>
      </c>
      <c r="D485" t="s">
        <v>38</v>
      </c>
      <c r="E485" t="s">
        <v>25</v>
      </c>
      <c r="F485" s="2">
        <f>DATEDIF(VLOOKUP(E485,Bio[],2,FALSE),B485,"Y")</f>
        <v>27</v>
      </c>
      <c r="G485" t="s">
        <v>26</v>
      </c>
      <c r="H485">
        <v>2</v>
      </c>
      <c r="I485">
        <f t="shared" si="93"/>
        <v>2</v>
      </c>
      <c r="K485">
        <f t="shared" si="94"/>
        <v>0</v>
      </c>
      <c r="V485" s="3">
        <f t="shared" si="95"/>
        <v>0</v>
      </c>
      <c r="W485" s="3">
        <f t="shared" si="96"/>
        <v>0</v>
      </c>
      <c r="X485" s="3">
        <f t="shared" si="97"/>
        <v>0</v>
      </c>
      <c r="Y485" s="3">
        <f t="shared" si="98"/>
        <v>0</v>
      </c>
    </row>
    <row r="486" spans="1:25" hidden="1" x14ac:dyDescent="0.25">
      <c r="A486" s="1" t="str">
        <f t="shared" ref="A486:A517" si="99">TEXT(B486,"mmm")</f>
        <v>Jul</v>
      </c>
      <c r="B486" s="8">
        <v>45849</v>
      </c>
      <c r="C486" t="s">
        <v>22</v>
      </c>
      <c r="D486" t="s">
        <v>38</v>
      </c>
      <c r="E486" t="s">
        <v>24</v>
      </c>
      <c r="F486" s="2">
        <f>DATEDIF(VLOOKUP(E486,Bio[],2,FALSE),B486,"Y")</f>
        <v>32</v>
      </c>
      <c r="G486" t="s">
        <v>5</v>
      </c>
      <c r="H486">
        <v>4</v>
      </c>
      <c r="I486">
        <f t="shared" ref="I486:I517" si="100">H486-Q486-S486-T486</f>
        <v>2</v>
      </c>
      <c r="K486">
        <f t="shared" ref="K486:K517" si="101">SUM(L486:O486)</f>
        <v>0</v>
      </c>
      <c r="Q486">
        <v>2</v>
      </c>
      <c r="V486" s="3">
        <f>IF(ISBLANK(I486),"",K486/I486)</f>
        <v>0</v>
      </c>
      <c r="W486" s="3">
        <f t="shared" ref="W486:W517" si="102">IF(ISBLANK(I486),"",(K486+Q486+S486)/(I486+Q486+S486+T486))</f>
        <v>0.5</v>
      </c>
      <c r="X486" s="3">
        <f>IF(ISBLANK(I486),"",(L486+(M486*2)+(N486*3)+(O486*4))/I486)</f>
        <v>0</v>
      </c>
      <c r="Y486" s="3">
        <f t="shared" ref="Y486:Y517" si="103">IF(ISBLANK(W486),"",W486+X486)</f>
        <v>0.5</v>
      </c>
    </row>
    <row r="487" spans="1:25" hidden="1" x14ac:dyDescent="0.25">
      <c r="A487" s="1" t="str">
        <f t="shared" si="99"/>
        <v>Jul</v>
      </c>
      <c r="B487" s="8">
        <v>45849</v>
      </c>
      <c r="C487" t="s">
        <v>22</v>
      </c>
      <c r="D487" t="s">
        <v>38</v>
      </c>
      <c r="E487" t="s">
        <v>37</v>
      </c>
      <c r="F487" s="2">
        <f>DATEDIF(VLOOKUP(E487,Bio[],2,FALSE),B487,"Y")</f>
        <v>32</v>
      </c>
      <c r="G487" t="s">
        <v>5</v>
      </c>
      <c r="H487">
        <v>3</v>
      </c>
      <c r="I487">
        <f t="shared" si="100"/>
        <v>3</v>
      </c>
      <c r="J487">
        <v>1</v>
      </c>
      <c r="K487">
        <f t="shared" si="101"/>
        <v>1</v>
      </c>
      <c r="O487">
        <v>1</v>
      </c>
      <c r="P487">
        <v>1</v>
      </c>
      <c r="R487">
        <v>1</v>
      </c>
      <c r="V487" s="3">
        <f>IF(ISBLANK(I487),"",K487/I487)</f>
        <v>0.33333333333333331</v>
      </c>
      <c r="W487" s="3">
        <f t="shared" si="102"/>
        <v>0.33333333333333331</v>
      </c>
      <c r="X487" s="3">
        <f>IF(ISBLANK(I487),"",(L487+(M487*2)+(N487*3)+(O487*4))/I487)</f>
        <v>1.3333333333333333</v>
      </c>
      <c r="Y487" s="3">
        <f t="shared" si="103"/>
        <v>1.6666666666666665</v>
      </c>
    </row>
    <row r="488" spans="1:25" hidden="1" x14ac:dyDescent="0.25">
      <c r="A488" s="1" t="str">
        <f t="shared" si="99"/>
        <v>Jul</v>
      </c>
      <c r="B488" s="8">
        <v>45849</v>
      </c>
      <c r="C488" t="s">
        <v>22</v>
      </c>
      <c r="D488" t="s">
        <v>38</v>
      </c>
      <c r="E488" t="s">
        <v>37</v>
      </c>
      <c r="F488" s="2">
        <f>DATEDIF(VLOOKUP(E488,Bio[],2,FALSE),B488,"Y")</f>
        <v>32</v>
      </c>
      <c r="G488" t="s">
        <v>26</v>
      </c>
      <c r="H488">
        <v>1</v>
      </c>
      <c r="I488">
        <f t="shared" si="100"/>
        <v>0</v>
      </c>
      <c r="K488">
        <f t="shared" si="101"/>
        <v>0</v>
      </c>
      <c r="Q488">
        <v>1</v>
      </c>
      <c r="V488" s="3">
        <v>0</v>
      </c>
      <c r="W488" s="3">
        <f t="shared" si="102"/>
        <v>1</v>
      </c>
      <c r="X488" s="3">
        <v>0</v>
      </c>
      <c r="Y488" s="3">
        <f t="shared" si="103"/>
        <v>1</v>
      </c>
    </row>
    <row r="489" spans="1:25" hidden="1" x14ac:dyDescent="0.25">
      <c r="A489" s="1" t="str">
        <f t="shared" si="99"/>
        <v>Jul</v>
      </c>
      <c r="B489" s="8">
        <v>45849</v>
      </c>
      <c r="C489" t="s">
        <v>22</v>
      </c>
      <c r="D489" t="s">
        <v>38</v>
      </c>
      <c r="E489" t="s">
        <v>29</v>
      </c>
      <c r="F489" s="2">
        <f>DATEDIF(VLOOKUP(E489,Bio[],2,FALSE),B489,"Y")</f>
        <v>32</v>
      </c>
      <c r="G489" t="s">
        <v>5</v>
      </c>
      <c r="H489">
        <v>3</v>
      </c>
      <c r="I489">
        <f t="shared" si="100"/>
        <v>3</v>
      </c>
      <c r="K489">
        <f t="shared" si="101"/>
        <v>1</v>
      </c>
      <c r="L489">
        <v>1</v>
      </c>
      <c r="R489">
        <v>2</v>
      </c>
      <c r="V489" s="3">
        <f t="shared" ref="V489:V507" si="104">IF(ISBLANK(I489),"",K489/I489)</f>
        <v>0.33333333333333331</v>
      </c>
      <c r="W489" s="3">
        <f t="shared" si="102"/>
        <v>0.33333333333333331</v>
      </c>
      <c r="X489" s="3">
        <f t="shared" ref="X489:X507" si="105">IF(ISBLANK(I489),"",(L489+(M489*2)+(N489*3)+(O489*4))/I489)</f>
        <v>0.33333333333333331</v>
      </c>
      <c r="Y489" s="3">
        <f t="shared" si="103"/>
        <v>0.66666666666666663</v>
      </c>
    </row>
    <row r="490" spans="1:25" hidden="1" x14ac:dyDescent="0.25">
      <c r="A490" s="1" t="str">
        <f t="shared" si="99"/>
        <v>Jul</v>
      </c>
      <c r="B490" s="8">
        <v>45849</v>
      </c>
      <c r="C490" t="s">
        <v>22</v>
      </c>
      <c r="D490" t="s">
        <v>38</v>
      </c>
      <c r="E490" t="s">
        <v>29</v>
      </c>
      <c r="F490" s="2">
        <f>DATEDIF(VLOOKUP(E490,Bio[],2,FALSE),B490,"Y")</f>
        <v>32</v>
      </c>
      <c r="G490" t="s">
        <v>26</v>
      </c>
      <c r="H490">
        <v>1</v>
      </c>
      <c r="I490">
        <f t="shared" si="100"/>
        <v>1</v>
      </c>
      <c r="K490">
        <f t="shared" si="101"/>
        <v>0</v>
      </c>
      <c r="V490" s="3">
        <f t="shared" si="104"/>
        <v>0</v>
      </c>
      <c r="W490" s="3">
        <f t="shared" si="102"/>
        <v>0</v>
      </c>
      <c r="X490" s="3">
        <f t="shared" si="105"/>
        <v>0</v>
      </c>
      <c r="Y490" s="3">
        <f t="shared" si="103"/>
        <v>0</v>
      </c>
    </row>
    <row r="491" spans="1:25" hidden="1" x14ac:dyDescent="0.25">
      <c r="A491" s="1" t="str">
        <f t="shared" si="99"/>
        <v>Jul</v>
      </c>
      <c r="B491" s="8">
        <v>45849</v>
      </c>
      <c r="C491" t="s">
        <v>22</v>
      </c>
      <c r="D491" t="s">
        <v>38</v>
      </c>
      <c r="E491" t="s">
        <v>92</v>
      </c>
      <c r="F491" s="2">
        <f>DATEDIF(VLOOKUP(E491,Bio[],2,FALSE),B491,"Y")</f>
        <v>28</v>
      </c>
      <c r="G491" t="s">
        <v>5</v>
      </c>
      <c r="H491">
        <v>4</v>
      </c>
      <c r="I491">
        <f t="shared" si="100"/>
        <v>4</v>
      </c>
      <c r="K491">
        <f t="shared" si="101"/>
        <v>1</v>
      </c>
      <c r="L491">
        <v>1</v>
      </c>
      <c r="R491">
        <v>1</v>
      </c>
      <c r="V491" s="3">
        <f t="shared" si="104"/>
        <v>0.25</v>
      </c>
      <c r="W491" s="3">
        <f t="shared" si="102"/>
        <v>0.25</v>
      </c>
      <c r="X491" s="3">
        <f t="shared" si="105"/>
        <v>0.25</v>
      </c>
      <c r="Y491" s="3">
        <f t="shared" si="103"/>
        <v>0.5</v>
      </c>
    </row>
    <row r="492" spans="1:25" hidden="1" x14ac:dyDescent="0.25">
      <c r="A492" s="1" t="str">
        <f t="shared" si="99"/>
        <v>Jul</v>
      </c>
      <c r="B492" s="8">
        <v>45849</v>
      </c>
      <c r="C492" t="s">
        <v>22</v>
      </c>
      <c r="D492" t="s">
        <v>38</v>
      </c>
      <c r="E492" t="s">
        <v>35</v>
      </c>
      <c r="F492" s="2">
        <f>DATEDIF(VLOOKUP(E492,Bio[],2,FALSE),B492,"Y")</f>
        <v>33</v>
      </c>
      <c r="G492" t="s">
        <v>5</v>
      </c>
      <c r="H492">
        <v>4</v>
      </c>
      <c r="I492">
        <f t="shared" si="100"/>
        <v>4</v>
      </c>
      <c r="J492">
        <v>1</v>
      </c>
      <c r="K492">
        <f t="shared" si="101"/>
        <v>1</v>
      </c>
      <c r="O492">
        <v>1</v>
      </c>
      <c r="P492">
        <v>1</v>
      </c>
      <c r="R492">
        <v>2</v>
      </c>
      <c r="V492" s="3">
        <f t="shared" si="104"/>
        <v>0.25</v>
      </c>
      <c r="W492" s="3">
        <f t="shared" si="102"/>
        <v>0.25</v>
      </c>
      <c r="X492" s="3">
        <f t="shared" si="105"/>
        <v>1</v>
      </c>
      <c r="Y492" s="3">
        <f t="shared" si="103"/>
        <v>1.25</v>
      </c>
    </row>
    <row r="493" spans="1:25" hidden="1" x14ac:dyDescent="0.25">
      <c r="A493" s="1" t="str">
        <f t="shared" si="99"/>
        <v>Jul</v>
      </c>
      <c r="B493" s="8">
        <v>45849</v>
      </c>
      <c r="C493" t="s">
        <v>22</v>
      </c>
      <c r="D493" t="s">
        <v>38</v>
      </c>
      <c r="E493" t="s">
        <v>41</v>
      </c>
      <c r="F493" s="2">
        <f>DATEDIF(VLOOKUP(E493,Bio[],2,FALSE),B493,"Y")</f>
        <v>32</v>
      </c>
      <c r="G493" t="s">
        <v>5</v>
      </c>
      <c r="H493">
        <v>4</v>
      </c>
      <c r="I493">
        <f t="shared" si="100"/>
        <v>3</v>
      </c>
      <c r="K493">
        <f t="shared" si="101"/>
        <v>0</v>
      </c>
      <c r="Q493">
        <v>1</v>
      </c>
      <c r="V493" s="3">
        <f t="shared" si="104"/>
        <v>0</v>
      </c>
      <c r="W493" s="3">
        <f t="shared" si="102"/>
        <v>0.25</v>
      </c>
      <c r="X493" s="3">
        <f t="shared" si="105"/>
        <v>0</v>
      </c>
      <c r="Y493" s="3">
        <f t="shared" si="103"/>
        <v>0.25</v>
      </c>
    </row>
    <row r="494" spans="1:25" hidden="1" x14ac:dyDescent="0.25">
      <c r="A494" s="1" t="str">
        <f t="shared" si="99"/>
        <v>Jul</v>
      </c>
      <c r="B494" s="8">
        <v>45849</v>
      </c>
      <c r="C494" t="s">
        <v>22</v>
      </c>
      <c r="D494" t="s">
        <v>38</v>
      </c>
      <c r="E494" t="s">
        <v>36</v>
      </c>
      <c r="F494" s="2">
        <f>DATEDIF(VLOOKUP(E494,Bio[],2,FALSE),B494,"Y")</f>
        <v>34</v>
      </c>
      <c r="G494" t="s">
        <v>5</v>
      </c>
      <c r="H494">
        <v>2</v>
      </c>
      <c r="I494">
        <f t="shared" si="100"/>
        <v>2</v>
      </c>
      <c r="K494">
        <f t="shared" si="101"/>
        <v>1</v>
      </c>
      <c r="L494">
        <v>1</v>
      </c>
      <c r="R494">
        <v>1</v>
      </c>
      <c r="V494" s="3">
        <f t="shared" si="104"/>
        <v>0.5</v>
      </c>
      <c r="W494" s="3">
        <f t="shared" si="102"/>
        <v>0.5</v>
      </c>
      <c r="X494" s="3">
        <f t="shared" si="105"/>
        <v>0.5</v>
      </c>
      <c r="Y494" s="3">
        <f t="shared" si="103"/>
        <v>1</v>
      </c>
    </row>
    <row r="495" spans="1:25" hidden="1" x14ac:dyDescent="0.25">
      <c r="A495" s="1" t="str">
        <f t="shared" si="99"/>
        <v>Jul</v>
      </c>
      <c r="B495" s="8">
        <v>45849</v>
      </c>
      <c r="C495" t="s">
        <v>22</v>
      </c>
      <c r="D495" t="s">
        <v>38</v>
      </c>
      <c r="E495" t="s">
        <v>36</v>
      </c>
      <c r="F495" s="2">
        <f>DATEDIF(VLOOKUP(E495,Bio[],2,FALSE),B495,"Y")</f>
        <v>34</v>
      </c>
      <c r="G495" t="s">
        <v>26</v>
      </c>
      <c r="H495">
        <v>1</v>
      </c>
      <c r="I495">
        <f t="shared" si="100"/>
        <v>1</v>
      </c>
      <c r="K495">
        <f t="shared" si="101"/>
        <v>0</v>
      </c>
      <c r="R495">
        <v>1</v>
      </c>
      <c r="V495" s="3">
        <f t="shared" si="104"/>
        <v>0</v>
      </c>
      <c r="W495" s="3">
        <f t="shared" si="102"/>
        <v>0</v>
      </c>
      <c r="X495" s="3">
        <f t="shared" si="105"/>
        <v>0</v>
      </c>
      <c r="Y495" s="3">
        <f t="shared" si="103"/>
        <v>0</v>
      </c>
    </row>
    <row r="496" spans="1:25" hidden="1" x14ac:dyDescent="0.25">
      <c r="A496" s="1" t="str">
        <f t="shared" si="99"/>
        <v>Jul</v>
      </c>
      <c r="B496" s="8">
        <v>45849</v>
      </c>
      <c r="C496" t="s">
        <v>22</v>
      </c>
      <c r="D496" t="s">
        <v>38</v>
      </c>
      <c r="E496" t="s">
        <v>31</v>
      </c>
      <c r="F496" s="2">
        <f>DATEDIF(VLOOKUP(E496,Bio[],2,FALSE),B496,"Y")</f>
        <v>27</v>
      </c>
      <c r="G496" t="s">
        <v>5</v>
      </c>
      <c r="H496">
        <v>2</v>
      </c>
      <c r="I496">
        <f t="shared" si="100"/>
        <v>2</v>
      </c>
      <c r="K496">
        <f t="shared" si="101"/>
        <v>0</v>
      </c>
      <c r="R496">
        <v>1</v>
      </c>
      <c r="V496" s="3">
        <f t="shared" si="104"/>
        <v>0</v>
      </c>
      <c r="W496" s="3">
        <f t="shared" si="102"/>
        <v>0</v>
      </c>
      <c r="X496" s="3">
        <f t="shared" si="105"/>
        <v>0</v>
      </c>
      <c r="Y496" s="3">
        <f t="shared" si="103"/>
        <v>0</v>
      </c>
    </row>
    <row r="497" spans="1:25" hidden="1" x14ac:dyDescent="0.25">
      <c r="A497" s="1" t="str">
        <f t="shared" si="99"/>
        <v>Jul</v>
      </c>
      <c r="B497" s="8">
        <v>45849</v>
      </c>
      <c r="C497" t="s">
        <v>22</v>
      </c>
      <c r="D497" t="s">
        <v>38</v>
      </c>
      <c r="E497" t="s">
        <v>31</v>
      </c>
      <c r="F497" s="2">
        <f>DATEDIF(VLOOKUP(E497,Bio[],2,FALSE),B497,"Y")</f>
        <v>27</v>
      </c>
      <c r="G497" t="s">
        <v>26</v>
      </c>
      <c r="H497">
        <v>1</v>
      </c>
      <c r="I497">
        <f t="shared" si="100"/>
        <v>1</v>
      </c>
      <c r="K497">
        <f t="shared" si="101"/>
        <v>0</v>
      </c>
      <c r="V497" s="3">
        <f t="shared" si="104"/>
        <v>0</v>
      </c>
      <c r="W497" s="3">
        <f t="shared" si="102"/>
        <v>0</v>
      </c>
      <c r="X497" s="3">
        <f t="shared" si="105"/>
        <v>0</v>
      </c>
      <c r="Y497" s="3">
        <f t="shared" si="103"/>
        <v>0</v>
      </c>
    </row>
    <row r="498" spans="1:25" hidden="1" x14ac:dyDescent="0.25">
      <c r="A498" s="1" t="str">
        <f t="shared" si="99"/>
        <v>Jul</v>
      </c>
      <c r="B498" s="8">
        <v>45849</v>
      </c>
      <c r="C498" t="s">
        <v>22</v>
      </c>
      <c r="D498" t="s">
        <v>38</v>
      </c>
      <c r="E498" t="s">
        <v>25</v>
      </c>
      <c r="F498" s="2">
        <f>DATEDIF(VLOOKUP(E498,Bio[],2,FALSE),B498,"Y")</f>
        <v>27</v>
      </c>
      <c r="G498" t="s">
        <v>5</v>
      </c>
      <c r="H498">
        <v>2</v>
      </c>
      <c r="I498">
        <f t="shared" si="100"/>
        <v>2</v>
      </c>
      <c r="K498">
        <f t="shared" si="101"/>
        <v>0</v>
      </c>
      <c r="V498" s="3">
        <f t="shared" si="104"/>
        <v>0</v>
      </c>
      <c r="W498" s="3">
        <f t="shared" si="102"/>
        <v>0</v>
      </c>
      <c r="X498" s="3">
        <f t="shared" si="105"/>
        <v>0</v>
      </c>
      <c r="Y498" s="3">
        <f t="shared" si="103"/>
        <v>0</v>
      </c>
    </row>
    <row r="499" spans="1:25" hidden="1" x14ac:dyDescent="0.25">
      <c r="A499" s="1" t="str">
        <f t="shared" si="99"/>
        <v>Jul</v>
      </c>
      <c r="B499" s="8">
        <v>45849</v>
      </c>
      <c r="C499" t="s">
        <v>22</v>
      </c>
      <c r="D499" t="s">
        <v>38</v>
      </c>
      <c r="E499" t="s">
        <v>25</v>
      </c>
      <c r="F499" s="2">
        <f>DATEDIF(VLOOKUP(E499,Bio[],2,FALSE),B499,"Y")</f>
        <v>27</v>
      </c>
      <c r="G499" t="s">
        <v>26</v>
      </c>
      <c r="H499">
        <v>1</v>
      </c>
      <c r="I499">
        <f t="shared" si="100"/>
        <v>1</v>
      </c>
      <c r="K499">
        <f t="shared" si="101"/>
        <v>0</v>
      </c>
      <c r="R499">
        <v>1</v>
      </c>
      <c r="V499" s="3">
        <f t="shared" si="104"/>
        <v>0</v>
      </c>
      <c r="W499" s="3">
        <f t="shared" si="102"/>
        <v>0</v>
      </c>
      <c r="X499" s="3">
        <f t="shared" si="105"/>
        <v>0</v>
      </c>
      <c r="Y499" s="3">
        <f t="shared" si="103"/>
        <v>0</v>
      </c>
    </row>
    <row r="500" spans="1:25" hidden="1" x14ac:dyDescent="0.25">
      <c r="A500" s="1" t="str">
        <f t="shared" si="99"/>
        <v>Jul</v>
      </c>
      <c r="B500" s="8">
        <v>45847</v>
      </c>
      <c r="C500" t="s">
        <v>22</v>
      </c>
      <c r="D500" t="s">
        <v>38</v>
      </c>
      <c r="E500" t="s">
        <v>24</v>
      </c>
      <c r="F500" s="2">
        <f>DATEDIF(VLOOKUP(E500,Bio[],2,FALSE),B500,"Y")</f>
        <v>32</v>
      </c>
      <c r="G500" t="s">
        <v>5</v>
      </c>
      <c r="H500">
        <v>3</v>
      </c>
      <c r="I500">
        <f t="shared" si="100"/>
        <v>3</v>
      </c>
      <c r="K500">
        <f t="shared" si="101"/>
        <v>0</v>
      </c>
      <c r="R500">
        <v>1</v>
      </c>
      <c r="V500" s="3">
        <f t="shared" si="104"/>
        <v>0</v>
      </c>
      <c r="W500" s="3">
        <f t="shared" si="102"/>
        <v>0</v>
      </c>
      <c r="X500" s="3">
        <f t="shared" si="105"/>
        <v>0</v>
      </c>
      <c r="Y500" s="3">
        <f t="shared" si="103"/>
        <v>0</v>
      </c>
    </row>
    <row r="501" spans="1:25" hidden="1" x14ac:dyDescent="0.25">
      <c r="A501" s="1" t="str">
        <f t="shared" si="99"/>
        <v>Jul</v>
      </c>
      <c r="B501" s="8">
        <v>45847</v>
      </c>
      <c r="C501" t="s">
        <v>22</v>
      </c>
      <c r="D501" t="s">
        <v>38</v>
      </c>
      <c r="E501" t="s">
        <v>24</v>
      </c>
      <c r="F501" s="2">
        <f>DATEDIF(VLOOKUP(E501,Bio[],2,FALSE),B501,"Y")</f>
        <v>32</v>
      </c>
      <c r="G501" t="s">
        <v>26</v>
      </c>
      <c r="H501">
        <v>2</v>
      </c>
      <c r="I501">
        <f t="shared" si="100"/>
        <v>2</v>
      </c>
      <c r="J501">
        <v>1</v>
      </c>
      <c r="K501">
        <f t="shared" si="101"/>
        <v>0</v>
      </c>
      <c r="P501">
        <v>1</v>
      </c>
      <c r="R501">
        <v>1</v>
      </c>
      <c r="V501" s="3">
        <f t="shared" si="104"/>
        <v>0</v>
      </c>
      <c r="W501" s="3">
        <f t="shared" si="102"/>
        <v>0</v>
      </c>
      <c r="X501" s="3">
        <f t="shared" si="105"/>
        <v>0</v>
      </c>
      <c r="Y501" s="3">
        <f t="shared" si="103"/>
        <v>0</v>
      </c>
    </row>
    <row r="502" spans="1:25" hidden="1" x14ac:dyDescent="0.25">
      <c r="A502" s="1" t="str">
        <f t="shared" si="99"/>
        <v>Jul</v>
      </c>
      <c r="B502" s="8">
        <v>45847</v>
      </c>
      <c r="C502" t="s">
        <v>22</v>
      </c>
      <c r="D502" t="s">
        <v>38</v>
      </c>
      <c r="E502" t="s">
        <v>40</v>
      </c>
      <c r="F502" s="2">
        <f>DATEDIF(VLOOKUP(E502,Bio[],2,FALSE),B502,"Y")</f>
        <v>29</v>
      </c>
      <c r="G502" t="s">
        <v>26</v>
      </c>
      <c r="H502">
        <v>1</v>
      </c>
      <c r="I502">
        <f t="shared" si="100"/>
        <v>1</v>
      </c>
      <c r="K502">
        <f t="shared" si="101"/>
        <v>0</v>
      </c>
      <c r="P502">
        <v>1</v>
      </c>
      <c r="V502" s="3">
        <f t="shared" si="104"/>
        <v>0</v>
      </c>
      <c r="W502" s="3">
        <f t="shared" si="102"/>
        <v>0</v>
      </c>
      <c r="X502" s="3">
        <f t="shared" si="105"/>
        <v>0</v>
      </c>
      <c r="Y502" s="3">
        <f t="shared" si="103"/>
        <v>0</v>
      </c>
    </row>
    <row r="503" spans="1:25" hidden="1" x14ac:dyDescent="0.25">
      <c r="A503" s="1" t="str">
        <f t="shared" si="99"/>
        <v>Jul</v>
      </c>
      <c r="B503" s="8">
        <v>45847</v>
      </c>
      <c r="C503" t="s">
        <v>22</v>
      </c>
      <c r="D503" t="s">
        <v>38</v>
      </c>
      <c r="E503" t="s">
        <v>37</v>
      </c>
      <c r="F503" s="2">
        <f>DATEDIF(VLOOKUP(E503,Bio[],2,FALSE),B503,"Y")</f>
        <v>32</v>
      </c>
      <c r="G503" t="s">
        <v>5</v>
      </c>
      <c r="H503">
        <v>3</v>
      </c>
      <c r="I503">
        <f t="shared" si="100"/>
        <v>3</v>
      </c>
      <c r="K503">
        <f t="shared" si="101"/>
        <v>0</v>
      </c>
      <c r="R503">
        <v>2</v>
      </c>
      <c r="V503" s="3">
        <f t="shared" si="104"/>
        <v>0</v>
      </c>
      <c r="W503" s="3">
        <f t="shared" si="102"/>
        <v>0</v>
      </c>
      <c r="X503" s="3">
        <f t="shared" si="105"/>
        <v>0</v>
      </c>
      <c r="Y503" s="3">
        <f t="shared" si="103"/>
        <v>0</v>
      </c>
    </row>
    <row r="504" spans="1:25" hidden="1" x14ac:dyDescent="0.25">
      <c r="A504" s="1" t="str">
        <f t="shared" si="99"/>
        <v>Jul</v>
      </c>
      <c r="B504" s="8">
        <v>45847</v>
      </c>
      <c r="C504" t="s">
        <v>22</v>
      </c>
      <c r="D504" t="s">
        <v>38</v>
      </c>
      <c r="E504" t="s">
        <v>37</v>
      </c>
      <c r="F504" s="2">
        <f>DATEDIF(VLOOKUP(E504,Bio[],2,FALSE),B504,"Y")</f>
        <v>32</v>
      </c>
      <c r="G504" t="s">
        <v>26</v>
      </c>
      <c r="H504">
        <v>3</v>
      </c>
      <c r="I504">
        <f t="shared" si="100"/>
        <v>2</v>
      </c>
      <c r="J504">
        <v>1</v>
      </c>
      <c r="K504">
        <f t="shared" si="101"/>
        <v>1</v>
      </c>
      <c r="O504">
        <v>1</v>
      </c>
      <c r="P504">
        <v>3</v>
      </c>
      <c r="S504">
        <v>1</v>
      </c>
      <c r="V504" s="3">
        <f t="shared" si="104"/>
        <v>0.5</v>
      </c>
      <c r="W504" s="3">
        <f t="shared" si="102"/>
        <v>0.66666666666666663</v>
      </c>
      <c r="X504" s="3">
        <f t="shared" si="105"/>
        <v>2</v>
      </c>
      <c r="Y504" s="3">
        <f t="shared" si="103"/>
        <v>2.6666666666666665</v>
      </c>
    </row>
    <row r="505" spans="1:25" hidden="1" x14ac:dyDescent="0.25">
      <c r="A505" s="1" t="str">
        <f t="shared" si="99"/>
        <v>Jul</v>
      </c>
      <c r="B505" s="8">
        <v>45847</v>
      </c>
      <c r="C505" t="s">
        <v>22</v>
      </c>
      <c r="D505" t="s">
        <v>38</v>
      </c>
      <c r="E505" t="s">
        <v>29</v>
      </c>
      <c r="F505" s="2">
        <f>DATEDIF(VLOOKUP(E505,Bio[],2,FALSE),B505,"Y")</f>
        <v>32</v>
      </c>
      <c r="G505" t="s">
        <v>5</v>
      </c>
      <c r="H505">
        <v>4</v>
      </c>
      <c r="I505">
        <f t="shared" si="100"/>
        <v>4</v>
      </c>
      <c r="J505">
        <v>3</v>
      </c>
      <c r="K505">
        <f t="shared" si="101"/>
        <v>3</v>
      </c>
      <c r="M505">
        <v>2</v>
      </c>
      <c r="O505">
        <v>1</v>
      </c>
      <c r="P505">
        <v>1</v>
      </c>
      <c r="R505">
        <v>1</v>
      </c>
      <c r="V505" s="3">
        <f t="shared" si="104"/>
        <v>0.75</v>
      </c>
      <c r="W505" s="3">
        <f t="shared" si="102"/>
        <v>0.75</v>
      </c>
      <c r="X505" s="3">
        <f t="shared" si="105"/>
        <v>2</v>
      </c>
      <c r="Y505" s="3">
        <f t="shared" si="103"/>
        <v>2.75</v>
      </c>
    </row>
    <row r="506" spans="1:25" hidden="1" x14ac:dyDescent="0.25">
      <c r="A506" s="1" t="str">
        <f t="shared" si="99"/>
        <v>Jul</v>
      </c>
      <c r="B506" s="8">
        <v>45847</v>
      </c>
      <c r="C506" t="s">
        <v>22</v>
      </c>
      <c r="D506" t="s">
        <v>38</v>
      </c>
      <c r="E506" t="s">
        <v>29</v>
      </c>
      <c r="F506" s="2">
        <f>DATEDIF(VLOOKUP(E506,Bio[],2,FALSE),B506,"Y")</f>
        <v>32</v>
      </c>
      <c r="G506" t="s">
        <v>26</v>
      </c>
      <c r="H506">
        <v>2</v>
      </c>
      <c r="I506">
        <f t="shared" si="100"/>
        <v>2</v>
      </c>
      <c r="K506">
        <f t="shared" si="101"/>
        <v>1</v>
      </c>
      <c r="M506">
        <v>1</v>
      </c>
      <c r="V506" s="3">
        <f t="shared" si="104"/>
        <v>0.5</v>
      </c>
      <c r="W506" s="3">
        <f t="shared" si="102"/>
        <v>0.5</v>
      </c>
      <c r="X506" s="3">
        <f t="shared" si="105"/>
        <v>1</v>
      </c>
      <c r="Y506" s="3">
        <f t="shared" si="103"/>
        <v>1.5</v>
      </c>
    </row>
    <row r="507" spans="1:25" hidden="1" x14ac:dyDescent="0.25">
      <c r="A507" s="1" t="str">
        <f t="shared" si="99"/>
        <v>Jul</v>
      </c>
      <c r="B507" s="8">
        <v>45847</v>
      </c>
      <c r="C507" t="s">
        <v>22</v>
      </c>
      <c r="D507" t="s">
        <v>38</v>
      </c>
      <c r="E507" t="s">
        <v>92</v>
      </c>
      <c r="F507" s="2">
        <f>DATEDIF(VLOOKUP(E507,Bio[],2,FALSE),B507,"Y")</f>
        <v>28</v>
      </c>
      <c r="G507" t="s">
        <v>5</v>
      </c>
      <c r="H507">
        <v>3</v>
      </c>
      <c r="I507">
        <f t="shared" si="100"/>
        <v>3</v>
      </c>
      <c r="J507">
        <v>2</v>
      </c>
      <c r="K507">
        <f t="shared" si="101"/>
        <v>2</v>
      </c>
      <c r="L507">
        <v>2</v>
      </c>
      <c r="P507">
        <v>1</v>
      </c>
      <c r="V507" s="3">
        <f t="shared" si="104"/>
        <v>0.66666666666666663</v>
      </c>
      <c r="W507" s="3">
        <f t="shared" si="102"/>
        <v>0.66666666666666663</v>
      </c>
      <c r="X507" s="3">
        <f t="shared" si="105"/>
        <v>0.66666666666666663</v>
      </c>
      <c r="Y507" s="3">
        <f t="shared" si="103"/>
        <v>1.3333333333333333</v>
      </c>
    </row>
    <row r="508" spans="1:25" hidden="1" x14ac:dyDescent="0.25">
      <c r="A508" s="1" t="str">
        <f t="shared" si="99"/>
        <v>Jul</v>
      </c>
      <c r="B508" s="8">
        <v>45847</v>
      </c>
      <c r="C508" t="s">
        <v>22</v>
      </c>
      <c r="D508" t="s">
        <v>38</v>
      </c>
      <c r="E508" t="s">
        <v>92</v>
      </c>
      <c r="F508" s="2">
        <f>DATEDIF(VLOOKUP(E508,Bio[],2,FALSE),B508,"Y")</f>
        <v>28</v>
      </c>
      <c r="G508" t="s">
        <v>26</v>
      </c>
      <c r="H508">
        <v>1</v>
      </c>
      <c r="I508">
        <f t="shared" si="100"/>
        <v>0</v>
      </c>
      <c r="K508">
        <f t="shared" si="101"/>
        <v>1</v>
      </c>
      <c r="L508">
        <v>1</v>
      </c>
      <c r="Q508">
        <v>1</v>
      </c>
      <c r="V508" s="3">
        <v>0</v>
      </c>
      <c r="W508" s="3">
        <f t="shared" si="102"/>
        <v>2</v>
      </c>
      <c r="X508" s="3">
        <v>0</v>
      </c>
      <c r="Y508" s="3">
        <f t="shared" si="103"/>
        <v>2</v>
      </c>
    </row>
    <row r="509" spans="1:25" hidden="1" x14ac:dyDescent="0.25">
      <c r="A509" s="1" t="str">
        <f t="shared" si="99"/>
        <v>Jul</v>
      </c>
      <c r="B509" s="8">
        <v>45847</v>
      </c>
      <c r="C509" t="s">
        <v>22</v>
      </c>
      <c r="D509" t="s">
        <v>38</v>
      </c>
      <c r="E509" t="s">
        <v>35</v>
      </c>
      <c r="F509" s="2">
        <f>DATEDIF(VLOOKUP(E509,Bio[],2,FALSE),B509,"Y")</f>
        <v>33</v>
      </c>
      <c r="G509" t="s">
        <v>5</v>
      </c>
      <c r="H509">
        <v>4</v>
      </c>
      <c r="I509">
        <f t="shared" si="100"/>
        <v>4</v>
      </c>
      <c r="J509">
        <v>2</v>
      </c>
      <c r="K509">
        <f t="shared" si="101"/>
        <v>2</v>
      </c>
      <c r="L509">
        <v>2</v>
      </c>
      <c r="P509">
        <v>1</v>
      </c>
      <c r="V509" s="3">
        <f t="shared" ref="V509:V551" si="106">IF(ISBLANK(I509),"",K509/I509)</f>
        <v>0.5</v>
      </c>
      <c r="W509" s="3">
        <f t="shared" si="102"/>
        <v>0.5</v>
      </c>
      <c r="X509" s="3">
        <f t="shared" ref="X509:X551" si="107">IF(ISBLANK(I509),"",(L509+(M509*2)+(N509*3)+(O509*4))/I509)</f>
        <v>0.5</v>
      </c>
      <c r="Y509" s="3">
        <f t="shared" si="103"/>
        <v>1</v>
      </c>
    </row>
    <row r="510" spans="1:25" hidden="1" x14ac:dyDescent="0.25">
      <c r="A510" s="1" t="str">
        <f t="shared" si="99"/>
        <v>Jul</v>
      </c>
      <c r="B510" s="8">
        <v>45847</v>
      </c>
      <c r="C510" t="s">
        <v>22</v>
      </c>
      <c r="D510" t="s">
        <v>38</v>
      </c>
      <c r="E510" t="s">
        <v>32</v>
      </c>
      <c r="F510" s="2">
        <f>DATEDIF(VLOOKUP(E510,Bio[],2,FALSE),B510,"Y")</f>
        <v>25</v>
      </c>
      <c r="G510" t="s">
        <v>26</v>
      </c>
      <c r="H510">
        <v>1</v>
      </c>
      <c r="I510">
        <f t="shared" si="100"/>
        <v>1</v>
      </c>
      <c r="K510">
        <f t="shared" si="101"/>
        <v>0</v>
      </c>
      <c r="R510">
        <v>1</v>
      </c>
      <c r="V510" s="3">
        <f t="shared" si="106"/>
        <v>0</v>
      </c>
      <c r="W510" s="3">
        <f t="shared" si="102"/>
        <v>0</v>
      </c>
      <c r="X510" s="3">
        <f t="shared" si="107"/>
        <v>0</v>
      </c>
      <c r="Y510" s="3">
        <f t="shared" si="103"/>
        <v>0</v>
      </c>
    </row>
    <row r="511" spans="1:25" hidden="1" x14ac:dyDescent="0.25">
      <c r="A511" s="1" t="str">
        <f t="shared" si="99"/>
        <v>Jul</v>
      </c>
      <c r="B511" s="8">
        <v>45847</v>
      </c>
      <c r="C511" t="s">
        <v>22</v>
      </c>
      <c r="D511" t="s">
        <v>38</v>
      </c>
      <c r="E511" t="s">
        <v>41</v>
      </c>
      <c r="F511" s="2">
        <f>DATEDIF(VLOOKUP(E511,Bio[],2,FALSE),B511,"Y")</f>
        <v>32</v>
      </c>
      <c r="G511" t="s">
        <v>5</v>
      </c>
      <c r="H511">
        <v>4</v>
      </c>
      <c r="I511">
        <f t="shared" si="100"/>
        <v>3</v>
      </c>
      <c r="K511">
        <f t="shared" si="101"/>
        <v>1</v>
      </c>
      <c r="L511">
        <v>1</v>
      </c>
      <c r="P511">
        <v>1</v>
      </c>
      <c r="R511">
        <v>1</v>
      </c>
      <c r="T511">
        <v>1</v>
      </c>
      <c r="V511" s="3">
        <f t="shared" si="106"/>
        <v>0.33333333333333331</v>
      </c>
      <c r="W511" s="3">
        <f t="shared" si="102"/>
        <v>0.25</v>
      </c>
      <c r="X511" s="3">
        <f t="shared" si="107"/>
        <v>0.33333333333333331</v>
      </c>
      <c r="Y511" s="3">
        <f t="shared" si="103"/>
        <v>0.58333333333333326</v>
      </c>
    </row>
    <row r="512" spans="1:25" hidden="1" x14ac:dyDescent="0.25">
      <c r="A512" s="1" t="str">
        <f t="shared" si="99"/>
        <v>Jul</v>
      </c>
      <c r="B512" s="8">
        <v>45847</v>
      </c>
      <c r="C512" t="s">
        <v>22</v>
      </c>
      <c r="D512" t="s">
        <v>38</v>
      </c>
      <c r="E512" t="s">
        <v>85</v>
      </c>
      <c r="F512" s="2">
        <f>DATEDIF(VLOOKUP(E512,Bio[],2,FALSE),B512,"Y")</f>
        <v>24</v>
      </c>
      <c r="G512" t="s">
        <v>26</v>
      </c>
      <c r="H512">
        <v>1</v>
      </c>
      <c r="I512">
        <f t="shared" si="100"/>
        <v>1</v>
      </c>
      <c r="J512">
        <v>2</v>
      </c>
      <c r="K512">
        <f t="shared" si="101"/>
        <v>1</v>
      </c>
      <c r="L512">
        <v>1</v>
      </c>
      <c r="V512" s="3">
        <f t="shared" si="106"/>
        <v>1</v>
      </c>
      <c r="W512" s="3">
        <f t="shared" si="102"/>
        <v>1</v>
      </c>
      <c r="X512" s="3">
        <f t="shared" si="107"/>
        <v>1</v>
      </c>
      <c r="Y512" s="3">
        <f t="shared" si="103"/>
        <v>2</v>
      </c>
    </row>
    <row r="513" spans="1:25" hidden="1" x14ac:dyDescent="0.25">
      <c r="A513" s="1" t="str">
        <f t="shared" si="99"/>
        <v>Jul</v>
      </c>
      <c r="B513" s="8">
        <v>45847</v>
      </c>
      <c r="C513" t="s">
        <v>22</v>
      </c>
      <c r="D513" t="s">
        <v>38</v>
      </c>
      <c r="E513" t="s">
        <v>36</v>
      </c>
      <c r="F513" s="2">
        <f>DATEDIF(VLOOKUP(E513,Bio[],2,FALSE),B513,"Y")</f>
        <v>34</v>
      </c>
      <c r="G513" t="s">
        <v>5</v>
      </c>
      <c r="H513">
        <v>4</v>
      </c>
      <c r="I513">
        <f t="shared" si="100"/>
        <v>4</v>
      </c>
      <c r="J513">
        <v>1</v>
      </c>
      <c r="K513">
        <f t="shared" si="101"/>
        <v>2</v>
      </c>
      <c r="L513">
        <v>2</v>
      </c>
      <c r="P513">
        <v>2</v>
      </c>
      <c r="R513">
        <v>1</v>
      </c>
      <c r="V513" s="3">
        <f t="shared" si="106"/>
        <v>0.5</v>
      </c>
      <c r="W513" s="3">
        <f t="shared" si="102"/>
        <v>0.5</v>
      </c>
      <c r="X513" s="3">
        <f t="shared" si="107"/>
        <v>0.5</v>
      </c>
      <c r="Y513" s="3">
        <f t="shared" si="103"/>
        <v>1</v>
      </c>
    </row>
    <row r="514" spans="1:25" hidden="1" x14ac:dyDescent="0.25">
      <c r="A514" s="1" t="str">
        <f t="shared" si="99"/>
        <v>Jul</v>
      </c>
      <c r="B514" s="8">
        <v>45847</v>
      </c>
      <c r="C514" t="s">
        <v>22</v>
      </c>
      <c r="D514" t="s">
        <v>38</v>
      </c>
      <c r="E514" t="s">
        <v>36</v>
      </c>
      <c r="F514" s="2">
        <f>DATEDIF(VLOOKUP(E514,Bio[],2,FALSE),B514,"Y")</f>
        <v>34</v>
      </c>
      <c r="G514" t="s">
        <v>26</v>
      </c>
      <c r="H514">
        <v>1</v>
      </c>
      <c r="I514">
        <f t="shared" si="100"/>
        <v>1</v>
      </c>
      <c r="J514">
        <v>1</v>
      </c>
      <c r="K514">
        <f t="shared" si="101"/>
        <v>1</v>
      </c>
      <c r="M514">
        <v>1</v>
      </c>
      <c r="V514" s="3">
        <f t="shared" si="106"/>
        <v>1</v>
      </c>
      <c r="W514" s="3">
        <f t="shared" si="102"/>
        <v>1</v>
      </c>
      <c r="X514" s="3">
        <f t="shared" si="107"/>
        <v>2</v>
      </c>
      <c r="Y514" s="3">
        <f t="shared" si="103"/>
        <v>3</v>
      </c>
    </row>
    <row r="515" spans="1:25" hidden="1" x14ac:dyDescent="0.25">
      <c r="A515" s="1" t="str">
        <f t="shared" si="99"/>
        <v>Jul</v>
      </c>
      <c r="B515" s="8">
        <v>45847</v>
      </c>
      <c r="C515" t="s">
        <v>22</v>
      </c>
      <c r="D515" t="s">
        <v>38</v>
      </c>
      <c r="E515" t="s">
        <v>31</v>
      </c>
      <c r="F515" s="2">
        <f>DATEDIF(VLOOKUP(E515,Bio[],2,FALSE),B515,"Y")</f>
        <v>27</v>
      </c>
      <c r="G515" t="s">
        <v>5</v>
      </c>
      <c r="H515">
        <v>3</v>
      </c>
      <c r="I515">
        <f t="shared" si="100"/>
        <v>2</v>
      </c>
      <c r="K515">
        <f t="shared" si="101"/>
        <v>1</v>
      </c>
      <c r="L515">
        <v>1</v>
      </c>
      <c r="P515">
        <v>1</v>
      </c>
      <c r="R515">
        <v>1</v>
      </c>
      <c r="T515">
        <v>1</v>
      </c>
      <c r="V515" s="3">
        <f t="shared" si="106"/>
        <v>0.5</v>
      </c>
      <c r="W515" s="3">
        <f t="shared" si="102"/>
        <v>0.33333333333333331</v>
      </c>
      <c r="X515" s="3">
        <f t="shared" si="107"/>
        <v>0.5</v>
      </c>
      <c r="Y515" s="3">
        <f t="shared" si="103"/>
        <v>0.83333333333333326</v>
      </c>
    </row>
    <row r="516" spans="1:25" hidden="1" x14ac:dyDescent="0.25">
      <c r="A516" s="1" t="str">
        <f t="shared" si="99"/>
        <v>Jul</v>
      </c>
      <c r="B516" s="8">
        <v>45847</v>
      </c>
      <c r="C516" t="s">
        <v>22</v>
      </c>
      <c r="D516" t="s">
        <v>38</v>
      </c>
      <c r="E516" t="s">
        <v>31</v>
      </c>
      <c r="F516" s="2">
        <f>DATEDIF(VLOOKUP(E516,Bio[],2,FALSE),B516,"Y")</f>
        <v>27</v>
      </c>
      <c r="G516" t="s">
        <v>26</v>
      </c>
      <c r="H516">
        <v>2</v>
      </c>
      <c r="I516">
        <f t="shared" si="100"/>
        <v>1</v>
      </c>
      <c r="K516">
        <f t="shared" si="101"/>
        <v>0</v>
      </c>
      <c r="Q516">
        <v>1</v>
      </c>
      <c r="V516" s="3">
        <f t="shared" si="106"/>
        <v>0</v>
      </c>
      <c r="W516" s="3">
        <f t="shared" si="102"/>
        <v>0.5</v>
      </c>
      <c r="X516" s="3">
        <f t="shared" si="107"/>
        <v>0</v>
      </c>
      <c r="Y516" s="3">
        <f t="shared" si="103"/>
        <v>0.5</v>
      </c>
    </row>
    <row r="517" spans="1:25" hidden="1" x14ac:dyDescent="0.25">
      <c r="A517" s="1" t="str">
        <f t="shared" si="99"/>
        <v>Jul</v>
      </c>
      <c r="B517" s="8">
        <v>45847</v>
      </c>
      <c r="C517" t="s">
        <v>22</v>
      </c>
      <c r="D517" t="s">
        <v>38</v>
      </c>
      <c r="E517" t="s">
        <v>25</v>
      </c>
      <c r="F517" s="2">
        <f>DATEDIF(VLOOKUP(E517,Bio[],2,FALSE),B517,"Y")</f>
        <v>27</v>
      </c>
      <c r="G517" t="s">
        <v>5</v>
      </c>
      <c r="H517">
        <v>3</v>
      </c>
      <c r="I517">
        <f t="shared" si="100"/>
        <v>2</v>
      </c>
      <c r="K517">
        <f t="shared" si="101"/>
        <v>1</v>
      </c>
      <c r="L517">
        <v>1</v>
      </c>
      <c r="Q517">
        <v>1</v>
      </c>
      <c r="V517" s="3">
        <f t="shared" si="106"/>
        <v>0.5</v>
      </c>
      <c r="W517" s="3">
        <f t="shared" si="102"/>
        <v>0.66666666666666663</v>
      </c>
      <c r="X517" s="3">
        <f t="shared" si="107"/>
        <v>0.5</v>
      </c>
      <c r="Y517" s="3">
        <f t="shared" si="103"/>
        <v>1.1666666666666665</v>
      </c>
    </row>
    <row r="518" spans="1:25" hidden="1" x14ac:dyDescent="0.25">
      <c r="A518" s="1" t="str">
        <f t="shared" ref="A518:A549" si="108">TEXT(B518,"mmm")</f>
        <v>Jul</v>
      </c>
      <c r="B518" s="8">
        <v>45847</v>
      </c>
      <c r="C518" t="s">
        <v>22</v>
      </c>
      <c r="D518" t="s">
        <v>38</v>
      </c>
      <c r="E518" t="s">
        <v>25</v>
      </c>
      <c r="F518" s="2">
        <f>DATEDIF(VLOOKUP(E518,Bio[],2,FALSE),B518,"Y")</f>
        <v>27</v>
      </c>
      <c r="G518" t="s">
        <v>26</v>
      </c>
      <c r="H518">
        <v>2</v>
      </c>
      <c r="I518">
        <f t="shared" ref="I518:I549" si="109">H518-Q518-S518-T518</f>
        <v>2</v>
      </c>
      <c r="K518">
        <f t="shared" ref="K518:K549" si="110">SUM(L518:O518)</f>
        <v>1</v>
      </c>
      <c r="L518">
        <v>1</v>
      </c>
      <c r="P518">
        <v>1</v>
      </c>
      <c r="V518" s="3">
        <f t="shared" si="106"/>
        <v>0.5</v>
      </c>
      <c r="W518" s="3">
        <f t="shared" ref="W518:W549" si="111">IF(ISBLANK(I518),"",(K518+Q518+S518)/(I518+Q518+S518+T518))</f>
        <v>0.5</v>
      </c>
      <c r="X518" s="3">
        <f t="shared" si="107"/>
        <v>0.5</v>
      </c>
      <c r="Y518" s="3">
        <f t="shared" ref="Y518:Y549" si="112">IF(ISBLANK(W518),"",W518+X518)</f>
        <v>1</v>
      </c>
    </row>
    <row r="519" spans="1:25" hidden="1" x14ac:dyDescent="0.25">
      <c r="A519" s="1" t="str">
        <f t="shared" si="108"/>
        <v>Jul</v>
      </c>
      <c r="B519" s="8">
        <v>45846</v>
      </c>
      <c r="C519" t="s">
        <v>22</v>
      </c>
      <c r="D519" t="s">
        <v>38</v>
      </c>
      <c r="E519" t="s">
        <v>24</v>
      </c>
      <c r="F519" s="2">
        <f>DATEDIF(VLOOKUP(E519,Bio[],2,FALSE),B519,"Y")</f>
        <v>32</v>
      </c>
      <c r="G519" t="s">
        <v>26</v>
      </c>
      <c r="H519">
        <v>4</v>
      </c>
      <c r="I519">
        <f t="shared" si="109"/>
        <v>4</v>
      </c>
      <c r="K519">
        <f t="shared" si="110"/>
        <v>1</v>
      </c>
      <c r="L519">
        <v>1</v>
      </c>
      <c r="V519" s="3">
        <f t="shared" si="106"/>
        <v>0.25</v>
      </c>
      <c r="W519" s="3">
        <f t="shared" si="111"/>
        <v>0.25</v>
      </c>
      <c r="X519" s="3">
        <f t="shared" si="107"/>
        <v>0.25</v>
      </c>
      <c r="Y519" s="3">
        <f t="shared" si="112"/>
        <v>0.5</v>
      </c>
    </row>
    <row r="520" spans="1:25" hidden="1" x14ac:dyDescent="0.25">
      <c r="A520" s="1" t="str">
        <f t="shared" si="108"/>
        <v>Jul</v>
      </c>
      <c r="B520" s="8">
        <v>45846</v>
      </c>
      <c r="C520" t="s">
        <v>22</v>
      </c>
      <c r="D520" t="s">
        <v>38</v>
      </c>
      <c r="E520" t="s">
        <v>24</v>
      </c>
      <c r="F520" s="2">
        <f>DATEDIF(VLOOKUP(E520,Bio[],2,FALSE),B520,"Y")</f>
        <v>32</v>
      </c>
      <c r="G520" t="s">
        <v>5</v>
      </c>
      <c r="H520">
        <v>1</v>
      </c>
      <c r="I520">
        <f t="shared" si="109"/>
        <v>1</v>
      </c>
      <c r="K520">
        <f t="shared" si="110"/>
        <v>0</v>
      </c>
      <c r="V520" s="3">
        <f t="shared" si="106"/>
        <v>0</v>
      </c>
      <c r="W520" s="3">
        <f t="shared" si="111"/>
        <v>0</v>
      </c>
      <c r="X520" s="3">
        <f t="shared" si="107"/>
        <v>0</v>
      </c>
      <c r="Y520" s="3">
        <f t="shared" si="112"/>
        <v>0</v>
      </c>
    </row>
    <row r="521" spans="1:25" hidden="1" x14ac:dyDescent="0.25">
      <c r="A521" s="1" t="str">
        <f t="shared" si="108"/>
        <v>Jul</v>
      </c>
      <c r="B521" s="8">
        <v>45846</v>
      </c>
      <c r="C521" t="s">
        <v>22</v>
      </c>
      <c r="D521" t="s">
        <v>38</v>
      </c>
      <c r="E521" t="s">
        <v>37</v>
      </c>
      <c r="F521" s="2">
        <f>DATEDIF(VLOOKUP(E521,Bio[],2,FALSE),B521,"Y")</f>
        <v>32</v>
      </c>
      <c r="G521" t="s">
        <v>26</v>
      </c>
      <c r="H521">
        <v>4</v>
      </c>
      <c r="I521">
        <f t="shared" si="109"/>
        <v>3</v>
      </c>
      <c r="K521">
        <f t="shared" si="110"/>
        <v>1</v>
      </c>
      <c r="M521">
        <v>1</v>
      </c>
      <c r="R521">
        <v>1</v>
      </c>
      <c r="S521">
        <v>1</v>
      </c>
      <c r="V521" s="3">
        <f t="shared" si="106"/>
        <v>0.33333333333333331</v>
      </c>
      <c r="W521" s="3">
        <f t="shared" si="111"/>
        <v>0.5</v>
      </c>
      <c r="X521" s="3">
        <f t="shared" si="107"/>
        <v>0.66666666666666663</v>
      </c>
      <c r="Y521" s="3">
        <f t="shared" si="112"/>
        <v>1.1666666666666665</v>
      </c>
    </row>
    <row r="522" spans="1:25" hidden="1" x14ac:dyDescent="0.25">
      <c r="A522" s="1" t="str">
        <f t="shared" si="108"/>
        <v>Jul</v>
      </c>
      <c r="B522" s="8">
        <v>45846</v>
      </c>
      <c r="C522" t="s">
        <v>22</v>
      </c>
      <c r="D522" t="s">
        <v>38</v>
      </c>
      <c r="E522" t="s">
        <v>37</v>
      </c>
      <c r="F522" s="2">
        <f>DATEDIF(VLOOKUP(E522,Bio[],2,FALSE),B522,"Y")</f>
        <v>32</v>
      </c>
      <c r="G522" t="s">
        <v>5</v>
      </c>
      <c r="H522">
        <v>1</v>
      </c>
      <c r="I522">
        <f t="shared" si="109"/>
        <v>1</v>
      </c>
      <c r="J522">
        <v>1</v>
      </c>
      <c r="K522">
        <f t="shared" si="110"/>
        <v>1</v>
      </c>
      <c r="O522">
        <v>1</v>
      </c>
      <c r="P522">
        <v>2</v>
      </c>
      <c r="V522" s="3">
        <f t="shared" si="106"/>
        <v>1</v>
      </c>
      <c r="W522" s="3">
        <f t="shared" si="111"/>
        <v>1</v>
      </c>
      <c r="X522" s="3">
        <f t="shared" si="107"/>
        <v>4</v>
      </c>
      <c r="Y522" s="3">
        <f t="shared" si="112"/>
        <v>5</v>
      </c>
    </row>
    <row r="523" spans="1:25" hidden="1" x14ac:dyDescent="0.25">
      <c r="A523" s="1" t="str">
        <f t="shared" si="108"/>
        <v>Jul</v>
      </c>
      <c r="B523" s="8">
        <v>45846</v>
      </c>
      <c r="C523" t="s">
        <v>22</v>
      </c>
      <c r="D523" t="s">
        <v>38</v>
      </c>
      <c r="E523" t="s">
        <v>29</v>
      </c>
      <c r="F523" s="2">
        <f>DATEDIF(VLOOKUP(E523,Bio[],2,FALSE),B523,"Y")</f>
        <v>32</v>
      </c>
      <c r="G523" t="s">
        <v>26</v>
      </c>
      <c r="H523">
        <v>4</v>
      </c>
      <c r="I523">
        <f t="shared" si="109"/>
        <v>3</v>
      </c>
      <c r="K523">
        <f t="shared" si="110"/>
        <v>0</v>
      </c>
      <c r="Q523">
        <v>1</v>
      </c>
      <c r="V523" s="3">
        <f t="shared" si="106"/>
        <v>0</v>
      </c>
      <c r="W523" s="3">
        <f t="shared" si="111"/>
        <v>0.25</v>
      </c>
      <c r="X523" s="3">
        <f t="shared" si="107"/>
        <v>0</v>
      </c>
      <c r="Y523" s="3">
        <f t="shared" si="112"/>
        <v>0.25</v>
      </c>
    </row>
    <row r="524" spans="1:25" hidden="1" x14ac:dyDescent="0.25">
      <c r="A524" s="1" t="str">
        <f t="shared" si="108"/>
        <v>Jul</v>
      </c>
      <c r="B524" s="8">
        <v>45846</v>
      </c>
      <c r="C524" t="s">
        <v>22</v>
      </c>
      <c r="D524" t="s">
        <v>38</v>
      </c>
      <c r="E524" t="s">
        <v>29</v>
      </c>
      <c r="F524" s="2">
        <f>DATEDIF(VLOOKUP(E524,Bio[],2,FALSE),B524,"Y")</f>
        <v>32</v>
      </c>
      <c r="G524" t="s">
        <v>5</v>
      </c>
      <c r="H524">
        <v>1</v>
      </c>
      <c r="I524">
        <f t="shared" si="109"/>
        <v>1</v>
      </c>
      <c r="K524">
        <f t="shared" si="110"/>
        <v>0</v>
      </c>
      <c r="V524" s="3">
        <f t="shared" si="106"/>
        <v>0</v>
      </c>
      <c r="W524" s="3">
        <f t="shared" si="111"/>
        <v>0</v>
      </c>
      <c r="X524" s="3">
        <f t="shared" si="107"/>
        <v>0</v>
      </c>
      <c r="Y524" s="3">
        <f t="shared" si="112"/>
        <v>0</v>
      </c>
    </row>
    <row r="525" spans="1:25" hidden="1" x14ac:dyDescent="0.25">
      <c r="A525" s="1" t="str">
        <f t="shared" si="108"/>
        <v>Jul</v>
      </c>
      <c r="B525" s="8">
        <v>45846</v>
      </c>
      <c r="C525" t="s">
        <v>22</v>
      </c>
      <c r="D525" t="s">
        <v>38</v>
      </c>
      <c r="E525" t="s">
        <v>92</v>
      </c>
      <c r="F525" s="2">
        <f>DATEDIF(VLOOKUP(E525,Bio[],2,FALSE),B525,"Y")</f>
        <v>28</v>
      </c>
      <c r="G525" t="s">
        <v>26</v>
      </c>
      <c r="H525">
        <v>3</v>
      </c>
      <c r="I525">
        <f t="shared" si="109"/>
        <v>1</v>
      </c>
      <c r="K525">
        <f t="shared" si="110"/>
        <v>0</v>
      </c>
      <c r="Q525">
        <v>2</v>
      </c>
      <c r="V525" s="3">
        <f t="shared" si="106"/>
        <v>0</v>
      </c>
      <c r="W525" s="3">
        <f t="shared" si="111"/>
        <v>0.66666666666666663</v>
      </c>
      <c r="X525" s="3">
        <f t="shared" si="107"/>
        <v>0</v>
      </c>
      <c r="Y525" s="3">
        <f t="shared" si="112"/>
        <v>0.66666666666666663</v>
      </c>
    </row>
    <row r="526" spans="1:25" hidden="1" x14ac:dyDescent="0.25">
      <c r="A526" s="1" t="str">
        <f t="shared" si="108"/>
        <v>Jul</v>
      </c>
      <c r="B526" s="8">
        <v>45846</v>
      </c>
      <c r="C526" t="s">
        <v>22</v>
      </c>
      <c r="D526" t="s">
        <v>38</v>
      </c>
      <c r="E526" t="s">
        <v>92</v>
      </c>
      <c r="F526" s="2">
        <f>DATEDIF(VLOOKUP(E526,Bio[],2,FALSE),B526,"Y")</f>
        <v>28</v>
      </c>
      <c r="G526" t="s">
        <v>5</v>
      </c>
      <c r="H526">
        <v>2</v>
      </c>
      <c r="I526">
        <f t="shared" si="109"/>
        <v>2</v>
      </c>
      <c r="K526">
        <f t="shared" si="110"/>
        <v>1</v>
      </c>
      <c r="L526">
        <v>1</v>
      </c>
      <c r="V526" s="3">
        <f t="shared" si="106"/>
        <v>0.5</v>
      </c>
      <c r="W526" s="3">
        <f t="shared" si="111"/>
        <v>0.5</v>
      </c>
      <c r="X526" s="3">
        <f t="shared" si="107"/>
        <v>0.5</v>
      </c>
      <c r="Y526" s="3">
        <f t="shared" si="112"/>
        <v>1</v>
      </c>
    </row>
    <row r="527" spans="1:25" hidden="1" x14ac:dyDescent="0.25">
      <c r="A527" s="1" t="str">
        <f t="shared" si="108"/>
        <v>Jul</v>
      </c>
      <c r="B527" s="8">
        <v>45846</v>
      </c>
      <c r="C527" t="s">
        <v>22</v>
      </c>
      <c r="D527" t="s">
        <v>38</v>
      </c>
      <c r="E527" t="s">
        <v>35</v>
      </c>
      <c r="F527" s="2">
        <f>DATEDIF(VLOOKUP(E527,Bio[],2,FALSE),B527,"Y")</f>
        <v>33</v>
      </c>
      <c r="G527" t="s">
        <v>26</v>
      </c>
      <c r="H527">
        <v>3</v>
      </c>
      <c r="I527">
        <f t="shared" si="109"/>
        <v>3</v>
      </c>
      <c r="K527">
        <f t="shared" si="110"/>
        <v>2</v>
      </c>
      <c r="L527">
        <v>2</v>
      </c>
      <c r="R527">
        <v>1</v>
      </c>
      <c r="V527" s="3">
        <f t="shared" si="106"/>
        <v>0.66666666666666663</v>
      </c>
      <c r="W527" s="3">
        <f t="shared" si="111"/>
        <v>0.66666666666666663</v>
      </c>
      <c r="X527" s="3">
        <f t="shared" si="107"/>
        <v>0.66666666666666663</v>
      </c>
      <c r="Y527" s="3">
        <f t="shared" si="112"/>
        <v>1.3333333333333333</v>
      </c>
    </row>
    <row r="528" spans="1:25" hidden="1" x14ac:dyDescent="0.25">
      <c r="A528" s="1" t="str">
        <f t="shared" si="108"/>
        <v>Jul</v>
      </c>
      <c r="B528" s="8">
        <v>45846</v>
      </c>
      <c r="C528" t="s">
        <v>22</v>
      </c>
      <c r="D528" t="s">
        <v>38</v>
      </c>
      <c r="E528" t="s">
        <v>35</v>
      </c>
      <c r="F528" s="2">
        <f>DATEDIF(VLOOKUP(E528,Bio[],2,FALSE),B528,"Y")</f>
        <v>33</v>
      </c>
      <c r="G528" t="s">
        <v>5</v>
      </c>
      <c r="H528">
        <v>1</v>
      </c>
      <c r="I528">
        <f t="shared" si="109"/>
        <v>1</v>
      </c>
      <c r="K528">
        <f t="shared" si="110"/>
        <v>0</v>
      </c>
      <c r="V528" s="3">
        <f t="shared" si="106"/>
        <v>0</v>
      </c>
      <c r="W528" s="3">
        <f t="shared" si="111"/>
        <v>0</v>
      </c>
      <c r="X528" s="3">
        <f t="shared" si="107"/>
        <v>0</v>
      </c>
      <c r="Y528" s="3">
        <f t="shared" si="112"/>
        <v>0</v>
      </c>
    </row>
    <row r="529" spans="1:25" hidden="1" x14ac:dyDescent="0.25">
      <c r="A529" s="1" t="str">
        <f t="shared" si="108"/>
        <v>Jul</v>
      </c>
      <c r="B529" s="8">
        <v>45846</v>
      </c>
      <c r="C529" t="s">
        <v>22</v>
      </c>
      <c r="D529" t="s">
        <v>38</v>
      </c>
      <c r="E529" t="s">
        <v>32</v>
      </c>
      <c r="F529" s="2">
        <f>DATEDIF(VLOOKUP(E529,Bio[],2,FALSE),B529,"Y")</f>
        <v>25</v>
      </c>
      <c r="G529" t="s">
        <v>26</v>
      </c>
      <c r="H529">
        <v>3</v>
      </c>
      <c r="I529">
        <f t="shared" si="109"/>
        <v>3</v>
      </c>
      <c r="K529">
        <f t="shared" si="110"/>
        <v>1</v>
      </c>
      <c r="M529">
        <v>1</v>
      </c>
      <c r="R529">
        <v>2</v>
      </c>
      <c r="V529" s="3">
        <f t="shared" si="106"/>
        <v>0.33333333333333331</v>
      </c>
      <c r="W529" s="3">
        <f t="shared" si="111"/>
        <v>0.33333333333333331</v>
      </c>
      <c r="X529" s="3">
        <f t="shared" si="107"/>
        <v>0.66666666666666663</v>
      </c>
      <c r="Y529" s="3">
        <f t="shared" si="112"/>
        <v>1</v>
      </c>
    </row>
    <row r="530" spans="1:25" hidden="1" x14ac:dyDescent="0.25">
      <c r="A530" s="1" t="str">
        <f t="shared" si="108"/>
        <v>Jul</v>
      </c>
      <c r="B530" s="8">
        <v>45846</v>
      </c>
      <c r="C530" t="s">
        <v>22</v>
      </c>
      <c r="D530" t="s">
        <v>38</v>
      </c>
      <c r="E530" t="s">
        <v>32</v>
      </c>
      <c r="F530" s="2">
        <f>DATEDIF(VLOOKUP(E530,Bio[],2,FALSE),B530,"Y")</f>
        <v>25</v>
      </c>
      <c r="G530" t="s">
        <v>5</v>
      </c>
      <c r="H530">
        <v>1</v>
      </c>
      <c r="I530">
        <f t="shared" si="109"/>
        <v>1</v>
      </c>
      <c r="K530">
        <f t="shared" si="110"/>
        <v>0</v>
      </c>
      <c r="V530" s="3">
        <f t="shared" si="106"/>
        <v>0</v>
      </c>
      <c r="W530" s="3">
        <f t="shared" si="111"/>
        <v>0</v>
      </c>
      <c r="X530" s="3">
        <f t="shared" si="107"/>
        <v>0</v>
      </c>
      <c r="Y530" s="3">
        <f t="shared" si="112"/>
        <v>0</v>
      </c>
    </row>
    <row r="531" spans="1:25" hidden="1" x14ac:dyDescent="0.25">
      <c r="A531" s="1" t="str">
        <f t="shared" si="108"/>
        <v>Jul</v>
      </c>
      <c r="B531" s="8">
        <v>45846</v>
      </c>
      <c r="C531" t="s">
        <v>22</v>
      </c>
      <c r="D531" t="s">
        <v>38</v>
      </c>
      <c r="E531" t="s">
        <v>40</v>
      </c>
      <c r="F531" s="2">
        <f>DATEDIF(VLOOKUP(E531,Bio[],2,FALSE),B531,"Y")</f>
        <v>29</v>
      </c>
      <c r="G531" t="s">
        <v>26</v>
      </c>
      <c r="H531">
        <v>2</v>
      </c>
      <c r="I531">
        <f t="shared" si="109"/>
        <v>2</v>
      </c>
      <c r="K531">
        <f t="shared" si="110"/>
        <v>0</v>
      </c>
      <c r="R531">
        <v>1</v>
      </c>
      <c r="V531" s="3">
        <f t="shared" si="106"/>
        <v>0</v>
      </c>
      <c r="W531" s="3">
        <f t="shared" si="111"/>
        <v>0</v>
      </c>
      <c r="X531" s="3">
        <f t="shared" si="107"/>
        <v>0</v>
      </c>
      <c r="Y531" s="3">
        <f t="shared" si="112"/>
        <v>0</v>
      </c>
    </row>
    <row r="532" spans="1:25" hidden="1" x14ac:dyDescent="0.25">
      <c r="A532" s="1" t="str">
        <f t="shared" si="108"/>
        <v>Jul</v>
      </c>
      <c r="B532" s="8">
        <v>45846</v>
      </c>
      <c r="C532" t="s">
        <v>22</v>
      </c>
      <c r="D532" t="s">
        <v>38</v>
      </c>
      <c r="E532" t="s">
        <v>40</v>
      </c>
      <c r="F532" s="2">
        <f>DATEDIF(VLOOKUP(E532,Bio[],2,FALSE),B532,"Y")</f>
        <v>29</v>
      </c>
      <c r="G532" t="s">
        <v>5</v>
      </c>
      <c r="H532">
        <v>2</v>
      </c>
      <c r="I532">
        <f t="shared" si="109"/>
        <v>2</v>
      </c>
      <c r="K532">
        <f t="shared" si="110"/>
        <v>1</v>
      </c>
      <c r="L532">
        <v>1</v>
      </c>
      <c r="V532" s="3">
        <f t="shared" si="106"/>
        <v>0.5</v>
      </c>
      <c r="W532" s="3">
        <f t="shared" si="111"/>
        <v>0.5</v>
      </c>
      <c r="X532" s="3">
        <f t="shared" si="107"/>
        <v>0.5</v>
      </c>
      <c r="Y532" s="3">
        <f t="shared" si="112"/>
        <v>1</v>
      </c>
    </row>
    <row r="533" spans="1:25" hidden="1" x14ac:dyDescent="0.25">
      <c r="A533" s="1" t="str">
        <f t="shared" si="108"/>
        <v>Jul</v>
      </c>
      <c r="B533" s="8">
        <v>45846</v>
      </c>
      <c r="C533" t="s">
        <v>22</v>
      </c>
      <c r="D533" t="s">
        <v>38</v>
      </c>
      <c r="E533" t="s">
        <v>95</v>
      </c>
      <c r="F533" s="2">
        <f>DATEDIF(VLOOKUP(E533,Bio[],2,FALSE),B533,"Y")</f>
        <v>26</v>
      </c>
      <c r="G533" t="s">
        <v>26</v>
      </c>
      <c r="H533">
        <v>2</v>
      </c>
      <c r="I533">
        <f t="shared" si="109"/>
        <v>2</v>
      </c>
      <c r="K533">
        <f t="shared" si="110"/>
        <v>0</v>
      </c>
      <c r="V533" s="3">
        <f t="shared" si="106"/>
        <v>0</v>
      </c>
      <c r="W533" s="3">
        <f t="shared" si="111"/>
        <v>0</v>
      </c>
      <c r="X533" s="3">
        <f t="shared" si="107"/>
        <v>0</v>
      </c>
      <c r="Y533" s="3">
        <f t="shared" si="112"/>
        <v>0</v>
      </c>
    </row>
    <row r="534" spans="1:25" hidden="1" x14ac:dyDescent="0.25">
      <c r="A534" s="1" t="str">
        <f t="shared" si="108"/>
        <v>Jul</v>
      </c>
      <c r="B534" s="8">
        <v>45846</v>
      </c>
      <c r="C534" t="s">
        <v>22</v>
      </c>
      <c r="D534" t="s">
        <v>38</v>
      </c>
      <c r="E534" t="s">
        <v>95</v>
      </c>
      <c r="F534" s="2">
        <f>DATEDIF(VLOOKUP(E534,Bio[],2,FALSE),B534,"Y")</f>
        <v>26</v>
      </c>
      <c r="G534" t="s">
        <v>5</v>
      </c>
      <c r="H534">
        <v>2</v>
      </c>
      <c r="I534">
        <f t="shared" si="109"/>
        <v>2</v>
      </c>
      <c r="K534">
        <f t="shared" si="110"/>
        <v>0</v>
      </c>
      <c r="V534" s="3">
        <f t="shared" si="106"/>
        <v>0</v>
      </c>
      <c r="W534" s="3">
        <f t="shared" si="111"/>
        <v>0</v>
      </c>
      <c r="X534" s="3">
        <f t="shared" si="107"/>
        <v>0</v>
      </c>
      <c r="Y534" s="3">
        <f t="shared" si="112"/>
        <v>0</v>
      </c>
    </row>
    <row r="535" spans="1:25" hidden="1" x14ac:dyDescent="0.25">
      <c r="A535" s="1" t="str">
        <f t="shared" si="108"/>
        <v>Jul</v>
      </c>
      <c r="B535" s="8">
        <v>45846</v>
      </c>
      <c r="C535" t="s">
        <v>22</v>
      </c>
      <c r="D535" t="s">
        <v>38</v>
      </c>
      <c r="E535" t="s">
        <v>85</v>
      </c>
      <c r="F535" s="2">
        <f>DATEDIF(VLOOKUP(E535,Bio[],2,FALSE),B535,"Y")</f>
        <v>24</v>
      </c>
      <c r="G535" t="s">
        <v>26</v>
      </c>
      <c r="H535">
        <v>2</v>
      </c>
      <c r="I535">
        <f t="shared" si="109"/>
        <v>1</v>
      </c>
      <c r="K535">
        <f t="shared" si="110"/>
        <v>0</v>
      </c>
      <c r="Q535">
        <v>1</v>
      </c>
      <c r="V535" s="3">
        <f t="shared" si="106"/>
        <v>0</v>
      </c>
      <c r="W535" s="3">
        <f t="shared" si="111"/>
        <v>0.5</v>
      </c>
      <c r="X535" s="3">
        <f t="shared" si="107"/>
        <v>0</v>
      </c>
      <c r="Y535" s="3">
        <f t="shared" si="112"/>
        <v>0.5</v>
      </c>
    </row>
    <row r="536" spans="1:25" hidden="1" x14ac:dyDescent="0.25">
      <c r="A536" s="1" t="str">
        <f t="shared" si="108"/>
        <v>Jul</v>
      </c>
      <c r="B536" s="8">
        <v>45846</v>
      </c>
      <c r="C536" t="s">
        <v>22</v>
      </c>
      <c r="D536" t="s">
        <v>38</v>
      </c>
      <c r="E536" t="s">
        <v>25</v>
      </c>
      <c r="F536" s="2">
        <f>DATEDIF(VLOOKUP(E536,Bio[],2,FALSE),B536,"Y")</f>
        <v>27</v>
      </c>
      <c r="G536" t="s">
        <v>5</v>
      </c>
      <c r="H536">
        <v>1</v>
      </c>
      <c r="I536">
        <f t="shared" si="109"/>
        <v>1</v>
      </c>
      <c r="J536">
        <v>1</v>
      </c>
      <c r="K536">
        <f t="shared" si="110"/>
        <v>1</v>
      </c>
      <c r="L536">
        <v>1</v>
      </c>
      <c r="V536" s="3">
        <f t="shared" si="106"/>
        <v>1</v>
      </c>
      <c r="W536" s="3">
        <f t="shared" si="111"/>
        <v>1</v>
      </c>
      <c r="X536" s="3">
        <f t="shared" si="107"/>
        <v>1</v>
      </c>
      <c r="Y536" s="3">
        <f t="shared" si="112"/>
        <v>2</v>
      </c>
    </row>
    <row r="537" spans="1:25" hidden="1" x14ac:dyDescent="0.25">
      <c r="A537" s="1" t="str">
        <f t="shared" si="108"/>
        <v>Jul</v>
      </c>
      <c r="B537" s="8">
        <v>45846</v>
      </c>
      <c r="C537" t="s">
        <v>22</v>
      </c>
      <c r="D537" t="s">
        <v>38</v>
      </c>
      <c r="E537" t="s">
        <v>25</v>
      </c>
      <c r="F537" s="2">
        <f>DATEDIF(VLOOKUP(E537,Bio[],2,FALSE),B537,"Y")</f>
        <v>27</v>
      </c>
      <c r="G537" t="s">
        <v>26</v>
      </c>
      <c r="H537">
        <v>1</v>
      </c>
      <c r="I537">
        <f t="shared" si="109"/>
        <v>1</v>
      </c>
      <c r="K537">
        <f t="shared" si="110"/>
        <v>0</v>
      </c>
      <c r="R537">
        <v>1</v>
      </c>
      <c r="V537" s="3">
        <f t="shared" si="106"/>
        <v>0</v>
      </c>
      <c r="W537" s="3">
        <f t="shared" si="111"/>
        <v>0</v>
      </c>
      <c r="X537" s="3">
        <f t="shared" si="107"/>
        <v>0</v>
      </c>
      <c r="Y537" s="3">
        <f t="shared" si="112"/>
        <v>0</v>
      </c>
    </row>
    <row r="538" spans="1:25" hidden="1" x14ac:dyDescent="0.25">
      <c r="A538" s="1" t="str">
        <f t="shared" si="108"/>
        <v>Jul</v>
      </c>
      <c r="B538" s="8">
        <v>45845</v>
      </c>
      <c r="C538" t="s">
        <v>22</v>
      </c>
      <c r="D538" t="s">
        <v>38</v>
      </c>
      <c r="E538" t="s">
        <v>24</v>
      </c>
      <c r="F538" s="2">
        <f>DATEDIF(VLOOKUP(E538,Bio[],2,FALSE),B538,"Y")</f>
        <v>32</v>
      </c>
      <c r="G538" t="s">
        <v>5</v>
      </c>
      <c r="H538">
        <v>3</v>
      </c>
      <c r="I538">
        <f t="shared" si="109"/>
        <v>3</v>
      </c>
      <c r="K538">
        <f t="shared" si="110"/>
        <v>1</v>
      </c>
      <c r="L538">
        <v>1</v>
      </c>
      <c r="V538" s="3">
        <f t="shared" si="106"/>
        <v>0.33333333333333331</v>
      </c>
      <c r="W538" s="3">
        <f t="shared" si="111"/>
        <v>0.33333333333333331</v>
      </c>
      <c r="X538" s="3">
        <f t="shared" si="107"/>
        <v>0.33333333333333331</v>
      </c>
      <c r="Y538" s="3">
        <f t="shared" si="112"/>
        <v>0.66666666666666663</v>
      </c>
    </row>
    <row r="539" spans="1:25" hidden="1" x14ac:dyDescent="0.25">
      <c r="A539" s="1" t="str">
        <f t="shared" si="108"/>
        <v>Jul</v>
      </c>
      <c r="B539" s="8">
        <v>45845</v>
      </c>
      <c r="C539" t="s">
        <v>22</v>
      </c>
      <c r="D539" t="s">
        <v>38</v>
      </c>
      <c r="E539" t="s">
        <v>24</v>
      </c>
      <c r="F539" s="2">
        <f>DATEDIF(VLOOKUP(E539,Bio[],2,FALSE),B539,"Y")</f>
        <v>32</v>
      </c>
      <c r="G539" t="s">
        <v>26</v>
      </c>
      <c r="H539">
        <v>1</v>
      </c>
      <c r="I539">
        <f t="shared" si="109"/>
        <v>0</v>
      </c>
      <c r="K539">
        <f t="shared" si="110"/>
        <v>0</v>
      </c>
      <c r="T539">
        <v>1</v>
      </c>
      <c r="V539" s="3">
        <v>0</v>
      </c>
      <c r="W539" s="3">
        <f t="shared" si="111"/>
        <v>0</v>
      </c>
      <c r="X539" s="3">
        <v>0</v>
      </c>
      <c r="Y539" s="3">
        <f t="shared" si="112"/>
        <v>0</v>
      </c>
    </row>
    <row r="540" spans="1:25" hidden="1" x14ac:dyDescent="0.25">
      <c r="A540" s="1" t="str">
        <f t="shared" si="108"/>
        <v>Jul</v>
      </c>
      <c r="B540" s="8">
        <v>45845</v>
      </c>
      <c r="C540" t="s">
        <v>22</v>
      </c>
      <c r="D540" t="s">
        <v>38</v>
      </c>
      <c r="E540" t="s">
        <v>37</v>
      </c>
      <c r="F540" s="2">
        <f>DATEDIF(VLOOKUP(E540,Bio[],2,FALSE),B540,"Y")</f>
        <v>32</v>
      </c>
      <c r="G540" t="s">
        <v>5</v>
      </c>
      <c r="H540">
        <v>3</v>
      </c>
      <c r="I540">
        <f t="shared" si="109"/>
        <v>3</v>
      </c>
      <c r="K540">
        <f t="shared" si="110"/>
        <v>0</v>
      </c>
      <c r="R540">
        <v>2</v>
      </c>
      <c r="V540" s="3">
        <f t="shared" si="106"/>
        <v>0</v>
      </c>
      <c r="W540" s="3">
        <f t="shared" si="111"/>
        <v>0</v>
      </c>
      <c r="X540" s="3">
        <f t="shared" si="107"/>
        <v>0</v>
      </c>
      <c r="Y540" s="3">
        <f t="shared" si="112"/>
        <v>0</v>
      </c>
    </row>
    <row r="541" spans="1:25" hidden="1" x14ac:dyDescent="0.25">
      <c r="A541" s="1" t="str">
        <f t="shared" si="108"/>
        <v>Jul</v>
      </c>
      <c r="B541" s="8">
        <v>45845</v>
      </c>
      <c r="C541" t="s">
        <v>22</v>
      </c>
      <c r="D541" t="s">
        <v>38</v>
      </c>
      <c r="E541" t="s">
        <v>37</v>
      </c>
      <c r="F541" s="2">
        <f>DATEDIF(VLOOKUP(E541,Bio[],2,FALSE),B541,"Y")</f>
        <v>32</v>
      </c>
      <c r="G541" t="s">
        <v>26</v>
      </c>
      <c r="H541">
        <v>1</v>
      </c>
      <c r="I541">
        <f t="shared" si="109"/>
        <v>1</v>
      </c>
      <c r="K541">
        <f t="shared" si="110"/>
        <v>1</v>
      </c>
      <c r="L541">
        <v>1</v>
      </c>
      <c r="V541" s="3">
        <f t="shared" si="106"/>
        <v>1</v>
      </c>
      <c r="W541" s="3">
        <f t="shared" si="111"/>
        <v>1</v>
      </c>
      <c r="X541" s="3">
        <f t="shared" si="107"/>
        <v>1</v>
      </c>
      <c r="Y541" s="3">
        <f t="shared" si="112"/>
        <v>2</v>
      </c>
    </row>
    <row r="542" spans="1:25" hidden="1" x14ac:dyDescent="0.25">
      <c r="A542" s="1" t="str">
        <f t="shared" si="108"/>
        <v>Jul</v>
      </c>
      <c r="B542" s="8">
        <v>45845</v>
      </c>
      <c r="C542" t="s">
        <v>22</v>
      </c>
      <c r="D542" t="s">
        <v>38</v>
      </c>
      <c r="E542" t="s">
        <v>29</v>
      </c>
      <c r="F542" s="2">
        <f>DATEDIF(VLOOKUP(E542,Bio[],2,FALSE),B542,"Y")</f>
        <v>32</v>
      </c>
      <c r="G542" t="s">
        <v>5</v>
      </c>
      <c r="H542">
        <v>3</v>
      </c>
      <c r="I542">
        <f t="shared" si="109"/>
        <v>2</v>
      </c>
      <c r="K542">
        <f t="shared" si="110"/>
        <v>1</v>
      </c>
      <c r="L542">
        <v>1</v>
      </c>
      <c r="Q542">
        <v>1</v>
      </c>
      <c r="R542">
        <v>1</v>
      </c>
      <c r="V542" s="3">
        <f t="shared" si="106"/>
        <v>0.5</v>
      </c>
      <c r="W542" s="3">
        <f t="shared" si="111"/>
        <v>0.66666666666666663</v>
      </c>
      <c r="X542" s="3">
        <f t="shared" si="107"/>
        <v>0.5</v>
      </c>
      <c r="Y542" s="3">
        <f t="shared" si="112"/>
        <v>1.1666666666666665</v>
      </c>
    </row>
    <row r="543" spans="1:25" hidden="1" x14ac:dyDescent="0.25">
      <c r="A543" s="1" t="str">
        <f t="shared" si="108"/>
        <v>Jul</v>
      </c>
      <c r="B543" s="8">
        <v>45845</v>
      </c>
      <c r="C543" t="s">
        <v>22</v>
      </c>
      <c r="D543" t="s">
        <v>38</v>
      </c>
      <c r="E543" t="s">
        <v>29</v>
      </c>
      <c r="F543" s="2">
        <f>DATEDIF(VLOOKUP(E543,Bio[],2,FALSE),B543,"Y")</f>
        <v>32</v>
      </c>
      <c r="G543" t="s">
        <v>26</v>
      </c>
      <c r="H543">
        <v>1</v>
      </c>
      <c r="I543">
        <f t="shared" si="109"/>
        <v>1</v>
      </c>
      <c r="K543">
        <f t="shared" si="110"/>
        <v>0</v>
      </c>
      <c r="V543" s="3">
        <f t="shared" si="106"/>
        <v>0</v>
      </c>
      <c r="W543" s="3">
        <f t="shared" si="111"/>
        <v>0</v>
      </c>
      <c r="X543" s="3">
        <f t="shared" si="107"/>
        <v>0</v>
      </c>
      <c r="Y543" s="3">
        <f t="shared" si="112"/>
        <v>0</v>
      </c>
    </row>
    <row r="544" spans="1:25" hidden="1" x14ac:dyDescent="0.25">
      <c r="A544" s="1" t="str">
        <f t="shared" si="108"/>
        <v>Jul</v>
      </c>
      <c r="B544" s="8">
        <v>45845</v>
      </c>
      <c r="C544" t="s">
        <v>22</v>
      </c>
      <c r="D544" t="s">
        <v>38</v>
      </c>
      <c r="E544" t="s">
        <v>92</v>
      </c>
      <c r="F544" s="2">
        <f>DATEDIF(VLOOKUP(E544,Bio[],2,FALSE),B544,"Y")</f>
        <v>28</v>
      </c>
      <c r="G544" t="s">
        <v>5</v>
      </c>
      <c r="H544">
        <v>3</v>
      </c>
      <c r="I544">
        <f t="shared" si="109"/>
        <v>3</v>
      </c>
      <c r="K544">
        <f t="shared" si="110"/>
        <v>0</v>
      </c>
      <c r="V544" s="3">
        <f t="shared" si="106"/>
        <v>0</v>
      </c>
      <c r="W544" s="3">
        <f t="shared" si="111"/>
        <v>0</v>
      </c>
      <c r="X544" s="3">
        <f t="shared" si="107"/>
        <v>0</v>
      </c>
      <c r="Y544" s="3">
        <f t="shared" si="112"/>
        <v>0</v>
      </c>
    </row>
    <row r="545" spans="1:25" hidden="1" x14ac:dyDescent="0.25">
      <c r="A545" s="1" t="str">
        <f t="shared" si="108"/>
        <v>Jul</v>
      </c>
      <c r="B545" s="8">
        <v>45845</v>
      </c>
      <c r="C545" t="s">
        <v>22</v>
      </c>
      <c r="D545" t="s">
        <v>38</v>
      </c>
      <c r="E545" t="s">
        <v>92</v>
      </c>
      <c r="F545" s="2">
        <f>DATEDIF(VLOOKUP(E545,Bio[],2,FALSE),B545,"Y")</f>
        <v>28</v>
      </c>
      <c r="G545" t="s">
        <v>26</v>
      </c>
      <c r="H545">
        <v>1</v>
      </c>
      <c r="I545">
        <f t="shared" si="109"/>
        <v>1</v>
      </c>
      <c r="K545">
        <f t="shared" si="110"/>
        <v>0</v>
      </c>
      <c r="V545" s="3">
        <f t="shared" si="106"/>
        <v>0</v>
      </c>
      <c r="W545" s="3">
        <f t="shared" si="111"/>
        <v>0</v>
      </c>
      <c r="X545" s="3">
        <f t="shared" si="107"/>
        <v>0</v>
      </c>
      <c r="Y545" s="3">
        <f t="shared" si="112"/>
        <v>0</v>
      </c>
    </row>
    <row r="546" spans="1:25" hidden="1" x14ac:dyDescent="0.25">
      <c r="A546" s="1" t="str">
        <f t="shared" si="108"/>
        <v>Jul</v>
      </c>
      <c r="B546" s="8">
        <v>45845</v>
      </c>
      <c r="C546" t="s">
        <v>22</v>
      </c>
      <c r="D546" t="s">
        <v>38</v>
      </c>
      <c r="E546" t="s">
        <v>35</v>
      </c>
      <c r="F546" s="2">
        <f>DATEDIF(VLOOKUP(E546,Bio[],2,FALSE),B546,"Y")</f>
        <v>33</v>
      </c>
      <c r="G546" t="s">
        <v>5</v>
      </c>
      <c r="H546">
        <v>3</v>
      </c>
      <c r="I546">
        <f t="shared" si="109"/>
        <v>3</v>
      </c>
      <c r="K546">
        <f t="shared" si="110"/>
        <v>0</v>
      </c>
      <c r="V546" s="3">
        <f t="shared" si="106"/>
        <v>0</v>
      </c>
      <c r="W546" s="3">
        <f t="shared" si="111"/>
        <v>0</v>
      </c>
      <c r="X546" s="3">
        <f t="shared" si="107"/>
        <v>0</v>
      </c>
      <c r="Y546" s="3">
        <f t="shared" si="112"/>
        <v>0</v>
      </c>
    </row>
    <row r="547" spans="1:25" hidden="1" x14ac:dyDescent="0.25">
      <c r="A547" s="1" t="str">
        <f t="shared" si="108"/>
        <v>Jul</v>
      </c>
      <c r="B547" s="8">
        <v>45845</v>
      </c>
      <c r="C547" t="s">
        <v>22</v>
      </c>
      <c r="D547" t="s">
        <v>38</v>
      </c>
      <c r="E547" t="s">
        <v>35</v>
      </c>
      <c r="F547" s="2">
        <f>DATEDIF(VLOOKUP(E547,Bio[],2,FALSE),B547,"Y")</f>
        <v>33</v>
      </c>
      <c r="G547" t="s">
        <v>26</v>
      </c>
      <c r="H547">
        <v>1</v>
      </c>
      <c r="I547">
        <f t="shared" si="109"/>
        <v>1</v>
      </c>
      <c r="K547">
        <f t="shared" si="110"/>
        <v>0</v>
      </c>
      <c r="V547" s="3">
        <f t="shared" si="106"/>
        <v>0</v>
      </c>
      <c r="W547" s="3">
        <f t="shared" si="111"/>
        <v>0</v>
      </c>
      <c r="X547" s="3">
        <f t="shared" si="107"/>
        <v>0</v>
      </c>
      <c r="Y547" s="3">
        <f t="shared" si="112"/>
        <v>0</v>
      </c>
    </row>
    <row r="548" spans="1:25" hidden="1" x14ac:dyDescent="0.25">
      <c r="A548" s="1" t="str">
        <f t="shared" si="108"/>
        <v>Jul</v>
      </c>
      <c r="B548" s="8">
        <v>45845</v>
      </c>
      <c r="C548" t="s">
        <v>22</v>
      </c>
      <c r="D548" t="s">
        <v>38</v>
      </c>
      <c r="E548" t="s">
        <v>41</v>
      </c>
      <c r="F548" s="2">
        <f>DATEDIF(VLOOKUP(E548,Bio[],2,FALSE),B548,"Y")</f>
        <v>32</v>
      </c>
      <c r="G548" t="s">
        <v>5</v>
      </c>
      <c r="H548">
        <v>4</v>
      </c>
      <c r="I548">
        <f t="shared" si="109"/>
        <v>3</v>
      </c>
      <c r="K548">
        <f t="shared" si="110"/>
        <v>1</v>
      </c>
      <c r="L548">
        <v>1</v>
      </c>
      <c r="Q548">
        <v>1</v>
      </c>
      <c r="R548">
        <v>1</v>
      </c>
      <c r="V548" s="3">
        <f t="shared" si="106"/>
        <v>0.33333333333333331</v>
      </c>
      <c r="W548" s="3">
        <f t="shared" si="111"/>
        <v>0.5</v>
      </c>
      <c r="X548" s="3">
        <f t="shared" si="107"/>
        <v>0.33333333333333331</v>
      </c>
      <c r="Y548" s="3">
        <f t="shared" si="112"/>
        <v>0.83333333333333326</v>
      </c>
    </row>
    <row r="549" spans="1:25" hidden="1" x14ac:dyDescent="0.25">
      <c r="A549" s="1" t="str">
        <f t="shared" si="108"/>
        <v>Jul</v>
      </c>
      <c r="B549" s="8">
        <v>45845</v>
      </c>
      <c r="C549" t="s">
        <v>22</v>
      </c>
      <c r="D549" t="s">
        <v>38</v>
      </c>
      <c r="E549" t="s">
        <v>36</v>
      </c>
      <c r="F549" s="2">
        <f>DATEDIF(VLOOKUP(E549,Bio[],2,FALSE),B549,"Y")</f>
        <v>34</v>
      </c>
      <c r="G549" t="s">
        <v>5</v>
      </c>
      <c r="H549">
        <v>3</v>
      </c>
      <c r="I549">
        <f t="shared" si="109"/>
        <v>3</v>
      </c>
      <c r="K549">
        <f t="shared" si="110"/>
        <v>0</v>
      </c>
      <c r="V549" s="3">
        <f t="shared" si="106"/>
        <v>0</v>
      </c>
      <c r="W549" s="3">
        <f t="shared" si="111"/>
        <v>0</v>
      </c>
      <c r="X549" s="3">
        <f t="shared" si="107"/>
        <v>0</v>
      </c>
      <c r="Y549" s="3">
        <f t="shared" si="112"/>
        <v>0</v>
      </c>
    </row>
    <row r="550" spans="1:25" hidden="1" x14ac:dyDescent="0.25">
      <c r="A550" s="1" t="str">
        <f t="shared" ref="A550:A581" si="113">TEXT(B550,"mmm")</f>
        <v>Jul</v>
      </c>
      <c r="B550" s="8">
        <v>45845</v>
      </c>
      <c r="C550" t="s">
        <v>22</v>
      </c>
      <c r="D550" t="s">
        <v>38</v>
      </c>
      <c r="E550" t="s">
        <v>36</v>
      </c>
      <c r="F550" s="2">
        <f>DATEDIF(VLOOKUP(E550,Bio[],2,FALSE),B550,"Y")</f>
        <v>34</v>
      </c>
      <c r="G550" t="s">
        <v>26</v>
      </c>
      <c r="H550">
        <v>1</v>
      </c>
      <c r="I550">
        <f t="shared" ref="I550:I581" si="114">H550-Q550-S550-T550</f>
        <v>1</v>
      </c>
      <c r="K550">
        <f t="shared" ref="K550:K581" si="115">SUM(L550:O550)</f>
        <v>1</v>
      </c>
      <c r="L550">
        <v>1</v>
      </c>
      <c r="V550" s="3">
        <f t="shared" si="106"/>
        <v>1</v>
      </c>
      <c r="W550" s="3">
        <f t="shared" ref="W550:W581" si="116">IF(ISBLANK(I550),"",(K550+Q550+S550)/(I550+Q550+S550+T550))</f>
        <v>1</v>
      </c>
      <c r="X550" s="3">
        <f t="shared" si="107"/>
        <v>1</v>
      </c>
      <c r="Y550" s="3">
        <f t="shared" ref="Y550:Y581" si="117">IF(ISBLANK(W550),"",W550+X550)</f>
        <v>2</v>
      </c>
    </row>
    <row r="551" spans="1:25" hidden="1" x14ac:dyDescent="0.25">
      <c r="A551" s="1" t="str">
        <f t="shared" si="113"/>
        <v>Jul</v>
      </c>
      <c r="B551" s="8">
        <v>45845</v>
      </c>
      <c r="C551" t="s">
        <v>22</v>
      </c>
      <c r="D551" t="s">
        <v>38</v>
      </c>
      <c r="E551" t="s">
        <v>31</v>
      </c>
      <c r="F551" s="2">
        <f>DATEDIF(VLOOKUP(E551,Bio[],2,FALSE),B551,"Y")</f>
        <v>27</v>
      </c>
      <c r="G551" t="s">
        <v>5</v>
      </c>
      <c r="H551">
        <v>3</v>
      </c>
      <c r="I551">
        <f t="shared" si="114"/>
        <v>3</v>
      </c>
      <c r="J551">
        <v>1</v>
      </c>
      <c r="K551">
        <f t="shared" si="115"/>
        <v>1</v>
      </c>
      <c r="M551">
        <v>1</v>
      </c>
      <c r="V551" s="3">
        <f t="shared" si="106"/>
        <v>0.33333333333333331</v>
      </c>
      <c r="W551" s="3">
        <f t="shared" si="116"/>
        <v>0.33333333333333331</v>
      </c>
      <c r="X551" s="3">
        <f t="shared" si="107"/>
        <v>0.66666666666666663</v>
      </c>
      <c r="Y551" s="3">
        <f t="shared" si="117"/>
        <v>1</v>
      </c>
    </row>
    <row r="552" spans="1:25" hidden="1" x14ac:dyDescent="0.25">
      <c r="A552" s="1" t="str">
        <f t="shared" si="113"/>
        <v>Jul</v>
      </c>
      <c r="B552" s="8">
        <v>45845</v>
      </c>
      <c r="C552" t="s">
        <v>22</v>
      </c>
      <c r="D552" t="s">
        <v>38</v>
      </c>
      <c r="E552" t="s">
        <v>31</v>
      </c>
      <c r="F552" s="2">
        <f>DATEDIF(VLOOKUP(E552,Bio[],2,FALSE),B552,"Y")</f>
        <v>27</v>
      </c>
      <c r="G552" t="s">
        <v>26</v>
      </c>
      <c r="H552">
        <v>1</v>
      </c>
      <c r="I552">
        <f t="shared" si="114"/>
        <v>0</v>
      </c>
      <c r="K552">
        <f t="shared" si="115"/>
        <v>0</v>
      </c>
      <c r="T552">
        <v>1</v>
      </c>
      <c r="V552" s="3">
        <v>0</v>
      </c>
      <c r="W552" s="3">
        <f t="shared" si="116"/>
        <v>0</v>
      </c>
      <c r="X552" s="3">
        <v>0</v>
      </c>
      <c r="Y552" s="3">
        <f t="shared" si="117"/>
        <v>0</v>
      </c>
    </row>
    <row r="553" spans="1:25" hidden="1" x14ac:dyDescent="0.25">
      <c r="A553" s="1" t="str">
        <f t="shared" si="113"/>
        <v>Jul</v>
      </c>
      <c r="B553" s="8">
        <v>45845</v>
      </c>
      <c r="C553" t="s">
        <v>22</v>
      </c>
      <c r="D553" t="s">
        <v>38</v>
      </c>
      <c r="E553" t="s">
        <v>25</v>
      </c>
      <c r="F553" s="2">
        <f>DATEDIF(VLOOKUP(E553,Bio[],2,FALSE),B553,"Y")</f>
        <v>27</v>
      </c>
      <c r="G553" t="s">
        <v>5</v>
      </c>
      <c r="H553">
        <v>2</v>
      </c>
      <c r="I553">
        <f t="shared" si="114"/>
        <v>1</v>
      </c>
      <c r="K553">
        <f t="shared" si="115"/>
        <v>0</v>
      </c>
      <c r="Q553">
        <v>1</v>
      </c>
      <c r="V553" s="3">
        <f t="shared" ref="V553:V596" si="118">IF(ISBLANK(I553),"",K553/I553)</f>
        <v>0</v>
      </c>
      <c r="W553" s="3">
        <f t="shared" si="116"/>
        <v>0.5</v>
      </c>
      <c r="X553" s="3">
        <f t="shared" ref="X553:X596" si="119">IF(ISBLANK(I553),"",(L553+(M553*2)+(N553*3)+(O553*4))/I553)</f>
        <v>0</v>
      </c>
      <c r="Y553" s="3">
        <f t="shared" si="117"/>
        <v>0.5</v>
      </c>
    </row>
    <row r="554" spans="1:25" hidden="1" x14ac:dyDescent="0.25">
      <c r="A554" s="1" t="str">
        <f t="shared" si="113"/>
        <v>Jul</v>
      </c>
      <c r="B554" s="8">
        <v>45845</v>
      </c>
      <c r="C554" t="s">
        <v>22</v>
      </c>
      <c r="D554" t="s">
        <v>38</v>
      </c>
      <c r="E554" t="s">
        <v>25</v>
      </c>
      <c r="F554" s="2">
        <f>DATEDIF(VLOOKUP(E554,Bio[],2,FALSE),B554,"Y")</f>
        <v>27</v>
      </c>
      <c r="G554" t="s">
        <v>26</v>
      </c>
      <c r="H554">
        <v>1</v>
      </c>
      <c r="I554">
        <f t="shared" si="114"/>
        <v>1</v>
      </c>
      <c r="K554">
        <f t="shared" si="115"/>
        <v>0</v>
      </c>
      <c r="V554" s="3">
        <f t="shared" si="118"/>
        <v>0</v>
      </c>
      <c r="W554" s="3">
        <f t="shared" si="116"/>
        <v>0</v>
      </c>
      <c r="X554" s="3">
        <f t="shared" si="119"/>
        <v>0</v>
      </c>
      <c r="Y554" s="3">
        <f t="shared" si="117"/>
        <v>0</v>
      </c>
    </row>
    <row r="555" spans="1:25" hidden="1" x14ac:dyDescent="0.25">
      <c r="A555" s="1" t="str">
        <f t="shared" si="113"/>
        <v>Jul</v>
      </c>
      <c r="B555" s="8">
        <v>45844</v>
      </c>
      <c r="C555" t="s">
        <v>6</v>
      </c>
      <c r="D555" t="s">
        <v>38</v>
      </c>
      <c r="E555" t="s">
        <v>24</v>
      </c>
      <c r="F555" s="2">
        <f>DATEDIF(VLOOKUP(E555,Bio[],2,FALSE),B555,"Y")</f>
        <v>32</v>
      </c>
      <c r="G555" t="s">
        <v>5</v>
      </c>
      <c r="H555">
        <v>5</v>
      </c>
      <c r="I555">
        <f t="shared" si="114"/>
        <v>5</v>
      </c>
      <c r="K555">
        <f t="shared" si="115"/>
        <v>1</v>
      </c>
      <c r="L555">
        <v>1</v>
      </c>
      <c r="V555" s="3">
        <f t="shared" si="118"/>
        <v>0.2</v>
      </c>
      <c r="W555" s="3">
        <f t="shared" si="116"/>
        <v>0.2</v>
      </c>
      <c r="X555" s="3">
        <f t="shared" si="119"/>
        <v>0.2</v>
      </c>
      <c r="Y555" s="3">
        <f t="shared" si="117"/>
        <v>0.4</v>
      </c>
    </row>
    <row r="556" spans="1:25" hidden="1" x14ac:dyDescent="0.25">
      <c r="A556" s="1" t="str">
        <f t="shared" si="113"/>
        <v>Jul</v>
      </c>
      <c r="B556" s="8">
        <v>45844</v>
      </c>
      <c r="C556" t="s">
        <v>6</v>
      </c>
      <c r="D556" t="s">
        <v>38</v>
      </c>
      <c r="E556" t="s">
        <v>37</v>
      </c>
      <c r="F556" s="2">
        <f>DATEDIF(VLOOKUP(E556,Bio[],2,FALSE),B556,"Y")</f>
        <v>32</v>
      </c>
      <c r="G556" t="s">
        <v>5</v>
      </c>
      <c r="H556">
        <v>3</v>
      </c>
      <c r="I556">
        <f t="shared" si="114"/>
        <v>2</v>
      </c>
      <c r="K556">
        <f t="shared" si="115"/>
        <v>0</v>
      </c>
      <c r="Q556">
        <v>1</v>
      </c>
      <c r="R556">
        <v>2</v>
      </c>
      <c r="V556" s="3">
        <f t="shared" si="118"/>
        <v>0</v>
      </c>
      <c r="W556" s="3">
        <f t="shared" si="116"/>
        <v>0.33333333333333331</v>
      </c>
      <c r="X556" s="3">
        <f t="shared" si="119"/>
        <v>0</v>
      </c>
      <c r="Y556" s="3">
        <f t="shared" si="117"/>
        <v>0.33333333333333331</v>
      </c>
    </row>
    <row r="557" spans="1:25" hidden="1" x14ac:dyDescent="0.25">
      <c r="A557" s="1" t="str">
        <f t="shared" si="113"/>
        <v>Jul</v>
      </c>
      <c r="B557" s="8">
        <v>45844</v>
      </c>
      <c r="C557" t="s">
        <v>6</v>
      </c>
      <c r="D557" t="s">
        <v>38</v>
      </c>
      <c r="E557" t="s">
        <v>37</v>
      </c>
      <c r="F557" s="2">
        <f>DATEDIF(VLOOKUP(E557,Bio[],2,FALSE),B557,"Y")</f>
        <v>32</v>
      </c>
      <c r="G557" t="s">
        <v>26</v>
      </c>
      <c r="H557">
        <v>1</v>
      </c>
      <c r="I557">
        <f t="shared" si="114"/>
        <v>1</v>
      </c>
      <c r="K557">
        <f t="shared" si="115"/>
        <v>1</v>
      </c>
      <c r="M557">
        <v>1</v>
      </c>
      <c r="P557">
        <v>1</v>
      </c>
      <c r="V557" s="3">
        <f t="shared" si="118"/>
        <v>1</v>
      </c>
      <c r="W557" s="3">
        <f t="shared" si="116"/>
        <v>1</v>
      </c>
      <c r="X557" s="3">
        <f t="shared" si="119"/>
        <v>2</v>
      </c>
      <c r="Y557" s="3">
        <f t="shared" si="117"/>
        <v>3</v>
      </c>
    </row>
    <row r="558" spans="1:25" hidden="1" x14ac:dyDescent="0.25">
      <c r="A558" s="1" t="str">
        <f t="shared" si="113"/>
        <v>Jul</v>
      </c>
      <c r="B558" s="8">
        <v>45844</v>
      </c>
      <c r="C558" t="s">
        <v>6</v>
      </c>
      <c r="D558" t="s">
        <v>38</v>
      </c>
      <c r="E558" t="s">
        <v>29</v>
      </c>
      <c r="F558" s="2">
        <f>DATEDIF(VLOOKUP(E558,Bio[],2,FALSE),B558,"Y")</f>
        <v>32</v>
      </c>
      <c r="G558" t="s">
        <v>5</v>
      </c>
      <c r="H558">
        <v>3</v>
      </c>
      <c r="I558">
        <f t="shared" si="114"/>
        <v>2</v>
      </c>
      <c r="K558">
        <f t="shared" si="115"/>
        <v>0</v>
      </c>
      <c r="Q558">
        <v>1</v>
      </c>
      <c r="R558">
        <v>1</v>
      </c>
      <c r="V558" s="3">
        <f t="shared" si="118"/>
        <v>0</v>
      </c>
      <c r="W558" s="3">
        <f t="shared" si="116"/>
        <v>0.33333333333333331</v>
      </c>
      <c r="X558" s="3">
        <f t="shared" si="119"/>
        <v>0</v>
      </c>
      <c r="Y558" s="3">
        <f t="shared" si="117"/>
        <v>0.33333333333333331</v>
      </c>
    </row>
    <row r="559" spans="1:25" hidden="1" x14ac:dyDescent="0.25">
      <c r="A559" s="1" t="str">
        <f t="shared" si="113"/>
        <v>Jul</v>
      </c>
      <c r="B559" s="8">
        <v>45844</v>
      </c>
      <c r="C559" t="s">
        <v>6</v>
      </c>
      <c r="D559" t="s">
        <v>38</v>
      </c>
      <c r="E559" t="s">
        <v>29</v>
      </c>
      <c r="F559" s="2">
        <f>DATEDIF(VLOOKUP(E559,Bio[],2,FALSE),B559,"Y")</f>
        <v>32</v>
      </c>
      <c r="G559" t="s">
        <v>26</v>
      </c>
      <c r="H559">
        <v>1</v>
      </c>
      <c r="I559">
        <f t="shared" si="114"/>
        <v>1</v>
      </c>
      <c r="K559">
        <f t="shared" si="115"/>
        <v>0</v>
      </c>
      <c r="R559">
        <v>1</v>
      </c>
      <c r="V559" s="3">
        <f t="shared" si="118"/>
        <v>0</v>
      </c>
      <c r="W559" s="3">
        <f t="shared" si="116"/>
        <v>0</v>
      </c>
      <c r="X559" s="3">
        <f t="shared" si="119"/>
        <v>0</v>
      </c>
      <c r="Y559" s="3">
        <f t="shared" si="117"/>
        <v>0</v>
      </c>
    </row>
    <row r="560" spans="1:25" hidden="1" x14ac:dyDescent="0.25">
      <c r="A560" s="1" t="str">
        <f t="shared" si="113"/>
        <v>Jul</v>
      </c>
      <c r="B560" s="8">
        <v>45844</v>
      </c>
      <c r="C560" t="s">
        <v>6</v>
      </c>
      <c r="D560" t="s">
        <v>38</v>
      </c>
      <c r="E560" t="s">
        <v>92</v>
      </c>
      <c r="F560" s="2">
        <f>DATEDIF(VLOOKUP(E560,Bio[],2,FALSE),B560,"Y")</f>
        <v>28</v>
      </c>
      <c r="G560" t="s">
        <v>5</v>
      </c>
      <c r="H560">
        <v>4</v>
      </c>
      <c r="I560">
        <f t="shared" si="114"/>
        <v>4</v>
      </c>
      <c r="K560">
        <f t="shared" si="115"/>
        <v>1</v>
      </c>
      <c r="L560">
        <v>1</v>
      </c>
      <c r="R560">
        <v>1</v>
      </c>
      <c r="V560" s="3">
        <f t="shared" si="118"/>
        <v>0.25</v>
      </c>
      <c r="W560" s="3">
        <f t="shared" si="116"/>
        <v>0.25</v>
      </c>
      <c r="X560" s="3">
        <f t="shared" si="119"/>
        <v>0.25</v>
      </c>
      <c r="Y560" s="3">
        <f t="shared" si="117"/>
        <v>0.5</v>
      </c>
    </row>
    <row r="561" spans="1:25" hidden="1" x14ac:dyDescent="0.25">
      <c r="A561" s="1" t="str">
        <f t="shared" si="113"/>
        <v>Jul</v>
      </c>
      <c r="B561" s="8">
        <v>45844</v>
      </c>
      <c r="C561" t="s">
        <v>6</v>
      </c>
      <c r="D561" t="s">
        <v>38</v>
      </c>
      <c r="E561" t="s">
        <v>35</v>
      </c>
      <c r="F561" s="2">
        <f>DATEDIF(VLOOKUP(E561,Bio[],2,FALSE),B561,"Y")</f>
        <v>33</v>
      </c>
      <c r="G561" t="s">
        <v>5</v>
      </c>
      <c r="H561">
        <v>4</v>
      </c>
      <c r="I561">
        <f t="shared" si="114"/>
        <v>4</v>
      </c>
      <c r="K561">
        <f t="shared" si="115"/>
        <v>1</v>
      </c>
      <c r="L561">
        <v>1</v>
      </c>
      <c r="R561">
        <v>3</v>
      </c>
      <c r="V561" s="3">
        <f t="shared" si="118"/>
        <v>0.25</v>
      </c>
      <c r="W561" s="3">
        <f t="shared" si="116"/>
        <v>0.25</v>
      </c>
      <c r="X561" s="3">
        <f t="shared" si="119"/>
        <v>0.25</v>
      </c>
      <c r="Y561" s="3">
        <f t="shared" si="117"/>
        <v>0.5</v>
      </c>
    </row>
    <row r="562" spans="1:25" hidden="1" x14ac:dyDescent="0.25">
      <c r="A562" s="1" t="str">
        <f t="shared" si="113"/>
        <v>Jul</v>
      </c>
      <c r="B562" s="8">
        <v>45844</v>
      </c>
      <c r="C562" t="s">
        <v>6</v>
      </c>
      <c r="D562" t="s">
        <v>38</v>
      </c>
      <c r="E562" t="s">
        <v>41</v>
      </c>
      <c r="F562" s="2">
        <f>DATEDIF(VLOOKUP(E562,Bio[],2,FALSE),B562,"Y")</f>
        <v>32</v>
      </c>
      <c r="G562" t="s">
        <v>5</v>
      </c>
      <c r="H562">
        <v>4</v>
      </c>
      <c r="I562">
        <f t="shared" si="114"/>
        <v>3</v>
      </c>
      <c r="K562">
        <f t="shared" si="115"/>
        <v>1</v>
      </c>
      <c r="L562">
        <v>1</v>
      </c>
      <c r="Q562">
        <v>1</v>
      </c>
      <c r="R562">
        <v>1</v>
      </c>
      <c r="V562" s="3">
        <f t="shared" si="118"/>
        <v>0.33333333333333331</v>
      </c>
      <c r="W562" s="3">
        <f t="shared" si="116"/>
        <v>0.5</v>
      </c>
      <c r="X562" s="3">
        <f t="shared" si="119"/>
        <v>0.33333333333333331</v>
      </c>
      <c r="Y562" s="3">
        <f t="shared" si="117"/>
        <v>0.83333333333333326</v>
      </c>
    </row>
    <row r="563" spans="1:25" hidden="1" x14ac:dyDescent="0.25">
      <c r="A563" s="1" t="str">
        <f t="shared" si="113"/>
        <v>Jul</v>
      </c>
      <c r="B563" s="8">
        <v>45844</v>
      </c>
      <c r="C563" t="s">
        <v>6</v>
      </c>
      <c r="D563" t="s">
        <v>38</v>
      </c>
      <c r="E563" t="s">
        <v>36</v>
      </c>
      <c r="F563" s="2">
        <f>DATEDIF(VLOOKUP(E563,Bio[],2,FALSE),B563,"Y")</f>
        <v>34</v>
      </c>
      <c r="G563" t="s">
        <v>5</v>
      </c>
      <c r="H563">
        <v>4</v>
      </c>
      <c r="I563">
        <f t="shared" si="114"/>
        <v>4</v>
      </c>
      <c r="J563">
        <v>1</v>
      </c>
      <c r="K563">
        <f t="shared" si="115"/>
        <v>1</v>
      </c>
      <c r="L563">
        <v>1</v>
      </c>
      <c r="R563">
        <v>2</v>
      </c>
      <c r="V563" s="3">
        <f t="shared" si="118"/>
        <v>0.25</v>
      </c>
      <c r="W563" s="3">
        <f t="shared" si="116"/>
        <v>0.25</v>
      </c>
      <c r="X563" s="3">
        <f t="shared" si="119"/>
        <v>0.25</v>
      </c>
      <c r="Y563" s="3">
        <f t="shared" si="117"/>
        <v>0.5</v>
      </c>
    </row>
    <row r="564" spans="1:25" hidden="1" x14ac:dyDescent="0.25">
      <c r="A564" s="1" t="str">
        <f t="shared" si="113"/>
        <v>Jul</v>
      </c>
      <c r="B564" s="8">
        <v>45844</v>
      </c>
      <c r="C564" t="s">
        <v>6</v>
      </c>
      <c r="D564" t="s">
        <v>38</v>
      </c>
      <c r="E564" t="s">
        <v>31</v>
      </c>
      <c r="F564" s="2">
        <f>DATEDIF(VLOOKUP(E564,Bio[],2,FALSE),B564,"Y")</f>
        <v>27</v>
      </c>
      <c r="G564" t="s">
        <v>5</v>
      </c>
      <c r="H564">
        <v>4</v>
      </c>
      <c r="I564">
        <f t="shared" si="114"/>
        <v>2</v>
      </c>
      <c r="J564">
        <v>1</v>
      </c>
      <c r="K564">
        <f t="shared" si="115"/>
        <v>1</v>
      </c>
      <c r="O564">
        <v>1</v>
      </c>
      <c r="P564">
        <v>2</v>
      </c>
      <c r="Q564">
        <v>2</v>
      </c>
      <c r="V564" s="3">
        <f t="shared" si="118"/>
        <v>0.5</v>
      </c>
      <c r="W564" s="3">
        <f t="shared" si="116"/>
        <v>0.75</v>
      </c>
      <c r="X564" s="3">
        <f t="shared" si="119"/>
        <v>2</v>
      </c>
      <c r="Y564" s="3">
        <f t="shared" si="117"/>
        <v>2.75</v>
      </c>
    </row>
    <row r="565" spans="1:25" hidden="1" x14ac:dyDescent="0.25">
      <c r="A565" s="1" t="str">
        <f t="shared" si="113"/>
        <v>Jul</v>
      </c>
      <c r="B565" s="8">
        <v>45844</v>
      </c>
      <c r="C565" t="s">
        <v>6</v>
      </c>
      <c r="D565" t="s">
        <v>38</v>
      </c>
      <c r="E565" t="s">
        <v>25</v>
      </c>
      <c r="F565" s="2">
        <f>DATEDIF(VLOOKUP(E565,Bio[],2,FALSE),B565,"Y")</f>
        <v>27</v>
      </c>
      <c r="G565" t="s">
        <v>5</v>
      </c>
      <c r="H565">
        <v>4</v>
      </c>
      <c r="I565">
        <f t="shared" si="114"/>
        <v>3</v>
      </c>
      <c r="J565">
        <v>1</v>
      </c>
      <c r="K565">
        <f t="shared" si="115"/>
        <v>0</v>
      </c>
      <c r="Q565">
        <v>1</v>
      </c>
      <c r="R565">
        <v>3</v>
      </c>
      <c r="V565" s="3">
        <f t="shared" si="118"/>
        <v>0</v>
      </c>
      <c r="W565" s="3">
        <f t="shared" si="116"/>
        <v>0.25</v>
      </c>
      <c r="X565" s="3">
        <f t="shared" si="119"/>
        <v>0</v>
      </c>
      <c r="Y565" s="3">
        <f t="shared" si="117"/>
        <v>0.25</v>
      </c>
    </row>
    <row r="566" spans="1:25" hidden="1" x14ac:dyDescent="0.25">
      <c r="A566" s="1" t="str">
        <f t="shared" si="113"/>
        <v>Jul</v>
      </c>
      <c r="B566" s="8">
        <v>45843</v>
      </c>
      <c r="C566" t="s">
        <v>6</v>
      </c>
      <c r="D566" t="s">
        <v>38</v>
      </c>
      <c r="E566" t="s">
        <v>24</v>
      </c>
      <c r="F566" s="2">
        <f>DATEDIF(VLOOKUP(E566,Bio[],2,FALSE),B566,"Y")</f>
        <v>32</v>
      </c>
      <c r="G566" t="s">
        <v>26</v>
      </c>
      <c r="H566">
        <v>4</v>
      </c>
      <c r="I566">
        <f t="shared" si="114"/>
        <v>4</v>
      </c>
      <c r="K566">
        <f t="shared" si="115"/>
        <v>2</v>
      </c>
      <c r="L566">
        <v>1</v>
      </c>
      <c r="M566">
        <v>1</v>
      </c>
      <c r="V566" s="3">
        <f t="shared" si="118"/>
        <v>0.5</v>
      </c>
      <c r="W566" s="3">
        <f t="shared" si="116"/>
        <v>0.5</v>
      </c>
      <c r="X566" s="3">
        <f t="shared" si="119"/>
        <v>0.75</v>
      </c>
      <c r="Y566" s="3">
        <f t="shared" si="117"/>
        <v>1.25</v>
      </c>
    </row>
    <row r="567" spans="1:25" hidden="1" x14ac:dyDescent="0.25">
      <c r="A567" s="1" t="str">
        <f t="shared" si="113"/>
        <v>Jul</v>
      </c>
      <c r="B567" s="8">
        <v>45843</v>
      </c>
      <c r="C567" t="s">
        <v>6</v>
      </c>
      <c r="D567" t="s">
        <v>38</v>
      </c>
      <c r="E567" t="s">
        <v>37</v>
      </c>
      <c r="F567" s="2">
        <f>DATEDIF(VLOOKUP(E567,Bio[],2,FALSE),B567,"Y")</f>
        <v>32</v>
      </c>
      <c r="G567" t="s">
        <v>26</v>
      </c>
      <c r="H567">
        <v>4</v>
      </c>
      <c r="I567">
        <f t="shared" si="114"/>
        <v>3</v>
      </c>
      <c r="J567">
        <v>2</v>
      </c>
      <c r="K567">
        <f t="shared" si="115"/>
        <v>1</v>
      </c>
      <c r="O567">
        <v>1</v>
      </c>
      <c r="P567">
        <v>2</v>
      </c>
      <c r="Q567">
        <v>1</v>
      </c>
      <c r="V567" s="3">
        <f t="shared" si="118"/>
        <v>0.33333333333333331</v>
      </c>
      <c r="W567" s="3">
        <f t="shared" si="116"/>
        <v>0.5</v>
      </c>
      <c r="X567" s="3">
        <f t="shared" si="119"/>
        <v>1.3333333333333333</v>
      </c>
      <c r="Y567" s="3">
        <f t="shared" si="117"/>
        <v>1.8333333333333333</v>
      </c>
    </row>
    <row r="568" spans="1:25" hidden="1" x14ac:dyDescent="0.25">
      <c r="A568" s="1" t="str">
        <f t="shared" si="113"/>
        <v>Jul</v>
      </c>
      <c r="B568" s="8">
        <v>45843</v>
      </c>
      <c r="C568" t="s">
        <v>6</v>
      </c>
      <c r="D568" t="s">
        <v>38</v>
      </c>
      <c r="E568" t="s">
        <v>29</v>
      </c>
      <c r="F568" s="2">
        <f>DATEDIF(VLOOKUP(E568,Bio[],2,FALSE),B568,"Y")</f>
        <v>32</v>
      </c>
      <c r="G568" t="s">
        <v>26</v>
      </c>
      <c r="H568">
        <v>4</v>
      </c>
      <c r="I568">
        <f t="shared" si="114"/>
        <v>4</v>
      </c>
      <c r="K568">
        <f t="shared" si="115"/>
        <v>0</v>
      </c>
      <c r="R568">
        <v>4</v>
      </c>
      <c r="V568" s="3">
        <f t="shared" si="118"/>
        <v>0</v>
      </c>
      <c r="W568" s="3">
        <f t="shared" si="116"/>
        <v>0</v>
      </c>
      <c r="X568" s="3">
        <f t="shared" si="119"/>
        <v>0</v>
      </c>
      <c r="Y568" s="3">
        <f t="shared" si="117"/>
        <v>0</v>
      </c>
    </row>
    <row r="569" spans="1:25" hidden="1" x14ac:dyDescent="0.25">
      <c r="A569" s="1" t="str">
        <f t="shared" si="113"/>
        <v>Jul</v>
      </c>
      <c r="B569" s="8">
        <v>45843</v>
      </c>
      <c r="C569" t="s">
        <v>6</v>
      </c>
      <c r="D569" t="s">
        <v>38</v>
      </c>
      <c r="E569" t="s">
        <v>92</v>
      </c>
      <c r="F569" s="2">
        <f>DATEDIF(VLOOKUP(E569,Bio[],2,FALSE),B569,"Y")</f>
        <v>28</v>
      </c>
      <c r="G569" t="s">
        <v>26</v>
      </c>
      <c r="H569">
        <v>4</v>
      </c>
      <c r="I569">
        <f t="shared" si="114"/>
        <v>3</v>
      </c>
      <c r="J569">
        <v>1</v>
      </c>
      <c r="K569">
        <f t="shared" si="115"/>
        <v>1</v>
      </c>
      <c r="O569">
        <v>1</v>
      </c>
      <c r="P569">
        <v>2</v>
      </c>
      <c r="Q569">
        <v>1</v>
      </c>
      <c r="R569">
        <v>1</v>
      </c>
      <c r="V569" s="3">
        <f t="shared" si="118"/>
        <v>0.33333333333333331</v>
      </c>
      <c r="W569" s="3">
        <f t="shared" si="116"/>
        <v>0.5</v>
      </c>
      <c r="X569" s="3">
        <f t="shared" si="119"/>
        <v>1.3333333333333333</v>
      </c>
      <c r="Y569" s="3">
        <f t="shared" si="117"/>
        <v>1.8333333333333333</v>
      </c>
    </row>
    <row r="570" spans="1:25" hidden="1" x14ac:dyDescent="0.25">
      <c r="A570" s="1" t="str">
        <f t="shared" si="113"/>
        <v>Jul</v>
      </c>
      <c r="B570" s="8">
        <v>45843</v>
      </c>
      <c r="C570" t="s">
        <v>6</v>
      </c>
      <c r="D570" t="s">
        <v>38</v>
      </c>
      <c r="E570" t="s">
        <v>35</v>
      </c>
      <c r="F570" s="2">
        <f>DATEDIF(VLOOKUP(E570,Bio[],2,FALSE),B570,"Y")</f>
        <v>33</v>
      </c>
      <c r="G570" t="s">
        <v>26</v>
      </c>
      <c r="H570">
        <v>4</v>
      </c>
      <c r="I570">
        <f t="shared" si="114"/>
        <v>4</v>
      </c>
      <c r="K570">
        <f t="shared" si="115"/>
        <v>0</v>
      </c>
      <c r="R570">
        <v>1</v>
      </c>
      <c r="V570" s="3">
        <f t="shared" si="118"/>
        <v>0</v>
      </c>
      <c r="W570" s="3">
        <f t="shared" si="116"/>
        <v>0</v>
      </c>
      <c r="X570" s="3">
        <f t="shared" si="119"/>
        <v>0</v>
      </c>
      <c r="Y570" s="3">
        <f t="shared" si="117"/>
        <v>0</v>
      </c>
    </row>
    <row r="571" spans="1:25" hidden="1" x14ac:dyDescent="0.25">
      <c r="A571" s="1" t="str">
        <f t="shared" si="113"/>
        <v>Jul</v>
      </c>
      <c r="B571" s="8">
        <v>45843</v>
      </c>
      <c r="C571" t="s">
        <v>6</v>
      </c>
      <c r="D571" t="s">
        <v>38</v>
      </c>
      <c r="E571" t="s">
        <v>36</v>
      </c>
      <c r="F571" s="2">
        <f>DATEDIF(VLOOKUP(E571,Bio[],2,FALSE),B571,"Y")</f>
        <v>34</v>
      </c>
      <c r="G571" t="s">
        <v>26</v>
      </c>
      <c r="H571">
        <v>3</v>
      </c>
      <c r="I571">
        <f t="shared" si="114"/>
        <v>3</v>
      </c>
      <c r="K571">
        <f t="shared" si="115"/>
        <v>0</v>
      </c>
      <c r="R571">
        <v>2</v>
      </c>
      <c r="V571" s="3">
        <f t="shared" si="118"/>
        <v>0</v>
      </c>
      <c r="W571" s="3">
        <f t="shared" si="116"/>
        <v>0</v>
      </c>
      <c r="X571" s="3">
        <f t="shared" si="119"/>
        <v>0</v>
      </c>
      <c r="Y571" s="3">
        <f t="shared" si="117"/>
        <v>0</v>
      </c>
    </row>
    <row r="572" spans="1:25" hidden="1" x14ac:dyDescent="0.25">
      <c r="A572" s="1" t="str">
        <f t="shared" si="113"/>
        <v>Jul</v>
      </c>
      <c r="B572" s="8">
        <v>45843</v>
      </c>
      <c r="C572" t="s">
        <v>6</v>
      </c>
      <c r="D572" t="s">
        <v>38</v>
      </c>
      <c r="E572" t="s">
        <v>32</v>
      </c>
      <c r="F572" s="2">
        <f>DATEDIF(VLOOKUP(E572,Bio[],2,FALSE),B572,"Y")</f>
        <v>25</v>
      </c>
      <c r="G572" t="s">
        <v>26</v>
      </c>
      <c r="H572">
        <v>2</v>
      </c>
      <c r="I572">
        <f t="shared" si="114"/>
        <v>2</v>
      </c>
      <c r="K572">
        <f t="shared" si="115"/>
        <v>0</v>
      </c>
      <c r="R572">
        <v>1</v>
      </c>
      <c r="V572" s="3">
        <f t="shared" si="118"/>
        <v>0</v>
      </c>
      <c r="W572" s="3">
        <f t="shared" si="116"/>
        <v>0</v>
      </c>
      <c r="X572" s="3">
        <f t="shared" si="119"/>
        <v>0</v>
      </c>
      <c r="Y572" s="3">
        <f t="shared" si="117"/>
        <v>0</v>
      </c>
    </row>
    <row r="573" spans="1:25" hidden="1" x14ac:dyDescent="0.25">
      <c r="A573" s="1" t="str">
        <f t="shared" si="113"/>
        <v>Jul</v>
      </c>
      <c r="B573" s="8">
        <v>45843</v>
      </c>
      <c r="C573" t="s">
        <v>6</v>
      </c>
      <c r="D573" t="s">
        <v>38</v>
      </c>
      <c r="E573" t="s">
        <v>41</v>
      </c>
      <c r="F573" s="2">
        <f>DATEDIF(VLOOKUP(E573,Bio[],2,FALSE),B573,"Y")</f>
        <v>32</v>
      </c>
      <c r="G573" t="s">
        <v>5</v>
      </c>
      <c r="H573">
        <v>1</v>
      </c>
      <c r="I573">
        <f t="shared" si="114"/>
        <v>1</v>
      </c>
      <c r="K573">
        <f t="shared" si="115"/>
        <v>0</v>
      </c>
      <c r="R573">
        <v>1</v>
      </c>
      <c r="V573" s="3">
        <f t="shared" si="118"/>
        <v>0</v>
      </c>
      <c r="W573" s="3">
        <f t="shared" si="116"/>
        <v>0</v>
      </c>
      <c r="X573" s="3">
        <f t="shared" si="119"/>
        <v>0</v>
      </c>
      <c r="Y573" s="3">
        <f t="shared" si="117"/>
        <v>0</v>
      </c>
    </row>
    <row r="574" spans="1:25" hidden="1" x14ac:dyDescent="0.25">
      <c r="A574" s="1" t="str">
        <f t="shared" si="113"/>
        <v>Jul</v>
      </c>
      <c r="B574" s="8">
        <v>45843</v>
      </c>
      <c r="C574" t="s">
        <v>6</v>
      </c>
      <c r="D574" t="s">
        <v>38</v>
      </c>
      <c r="E574" t="s">
        <v>40</v>
      </c>
      <c r="F574" s="2">
        <f>DATEDIF(VLOOKUP(E574,Bio[],2,FALSE),B574,"Y")</f>
        <v>29</v>
      </c>
      <c r="G574" t="s">
        <v>26</v>
      </c>
      <c r="H574">
        <v>2</v>
      </c>
      <c r="I574">
        <f t="shared" si="114"/>
        <v>2</v>
      </c>
      <c r="J574">
        <v>1</v>
      </c>
      <c r="K574">
        <f t="shared" si="115"/>
        <v>1</v>
      </c>
      <c r="O574">
        <v>1</v>
      </c>
      <c r="P574">
        <v>1</v>
      </c>
      <c r="R574">
        <v>1</v>
      </c>
      <c r="V574" s="3">
        <f t="shared" si="118"/>
        <v>0.5</v>
      </c>
      <c r="W574" s="3">
        <f t="shared" si="116"/>
        <v>0.5</v>
      </c>
      <c r="X574" s="3">
        <f t="shared" si="119"/>
        <v>2</v>
      </c>
      <c r="Y574" s="3">
        <f t="shared" si="117"/>
        <v>2.5</v>
      </c>
    </row>
    <row r="575" spans="1:25" hidden="1" x14ac:dyDescent="0.25">
      <c r="A575" s="1" t="str">
        <f t="shared" si="113"/>
        <v>Jul</v>
      </c>
      <c r="B575" s="8">
        <v>45843</v>
      </c>
      <c r="C575" t="s">
        <v>6</v>
      </c>
      <c r="D575" t="s">
        <v>38</v>
      </c>
      <c r="E575" t="s">
        <v>40</v>
      </c>
      <c r="F575" s="2">
        <f>DATEDIF(VLOOKUP(E575,Bio[],2,FALSE),B575,"Y")</f>
        <v>29</v>
      </c>
      <c r="G575" t="s">
        <v>5</v>
      </c>
      <c r="H575">
        <v>1</v>
      </c>
      <c r="I575">
        <f t="shared" si="114"/>
        <v>1</v>
      </c>
      <c r="K575">
        <f t="shared" si="115"/>
        <v>0</v>
      </c>
      <c r="V575" s="3">
        <f t="shared" si="118"/>
        <v>0</v>
      </c>
      <c r="W575" s="3">
        <f t="shared" si="116"/>
        <v>0</v>
      </c>
      <c r="X575" s="3">
        <f t="shared" si="119"/>
        <v>0</v>
      </c>
      <c r="Y575" s="3">
        <f t="shared" si="117"/>
        <v>0</v>
      </c>
    </row>
    <row r="576" spans="1:25" hidden="1" x14ac:dyDescent="0.25">
      <c r="A576" s="1" t="str">
        <f t="shared" si="113"/>
        <v>Jul</v>
      </c>
      <c r="B576" s="8">
        <v>45843</v>
      </c>
      <c r="C576" t="s">
        <v>6</v>
      </c>
      <c r="D576" t="s">
        <v>38</v>
      </c>
      <c r="E576" t="s">
        <v>85</v>
      </c>
      <c r="F576" s="2">
        <f>DATEDIF(VLOOKUP(E576,Bio[],2,FALSE),B576,"Y")</f>
        <v>24</v>
      </c>
      <c r="G576" t="s">
        <v>26</v>
      </c>
      <c r="H576">
        <v>2</v>
      </c>
      <c r="I576">
        <f t="shared" si="114"/>
        <v>2</v>
      </c>
      <c r="K576">
        <f t="shared" si="115"/>
        <v>0</v>
      </c>
      <c r="V576" s="3">
        <f t="shared" si="118"/>
        <v>0</v>
      </c>
      <c r="W576" s="3">
        <f t="shared" si="116"/>
        <v>0</v>
      </c>
      <c r="X576" s="3">
        <f t="shared" si="119"/>
        <v>0</v>
      </c>
      <c r="Y576" s="3">
        <f t="shared" si="117"/>
        <v>0</v>
      </c>
    </row>
    <row r="577" spans="1:25" hidden="1" x14ac:dyDescent="0.25">
      <c r="A577" s="1" t="str">
        <f t="shared" si="113"/>
        <v>Jul</v>
      </c>
      <c r="B577" s="8">
        <v>45843</v>
      </c>
      <c r="C577" t="s">
        <v>6</v>
      </c>
      <c r="D577" t="s">
        <v>38</v>
      </c>
      <c r="E577" t="s">
        <v>85</v>
      </c>
      <c r="F577" s="2">
        <f>DATEDIF(VLOOKUP(E577,Bio[],2,FALSE),B577,"Y")</f>
        <v>24</v>
      </c>
      <c r="G577" t="s">
        <v>5</v>
      </c>
      <c r="H577">
        <v>1</v>
      </c>
      <c r="I577">
        <f t="shared" si="114"/>
        <v>1</v>
      </c>
      <c r="K577">
        <f t="shared" si="115"/>
        <v>0</v>
      </c>
      <c r="V577" s="3">
        <f t="shared" si="118"/>
        <v>0</v>
      </c>
      <c r="W577" s="3">
        <f t="shared" si="116"/>
        <v>0</v>
      </c>
      <c r="X577" s="3">
        <f t="shared" si="119"/>
        <v>0</v>
      </c>
      <c r="Y577" s="3">
        <f t="shared" si="117"/>
        <v>0</v>
      </c>
    </row>
    <row r="578" spans="1:25" hidden="1" x14ac:dyDescent="0.25">
      <c r="A578" s="1" t="str">
        <f t="shared" si="113"/>
        <v>Jul</v>
      </c>
      <c r="B578" s="8">
        <v>45842</v>
      </c>
      <c r="C578" t="s">
        <v>6</v>
      </c>
      <c r="D578" t="s">
        <v>38</v>
      </c>
      <c r="E578" t="s">
        <v>24</v>
      </c>
      <c r="F578" s="2">
        <f>DATEDIF(VLOOKUP(E578,Bio[],2,FALSE),B578,"Y")</f>
        <v>32</v>
      </c>
      <c r="G578" t="s">
        <v>26</v>
      </c>
      <c r="H578">
        <v>3</v>
      </c>
      <c r="I578">
        <f t="shared" si="114"/>
        <v>3</v>
      </c>
      <c r="J578">
        <v>1</v>
      </c>
      <c r="K578">
        <f t="shared" si="115"/>
        <v>1</v>
      </c>
      <c r="L578">
        <v>1</v>
      </c>
      <c r="V578" s="3">
        <f t="shared" si="118"/>
        <v>0.33333333333333331</v>
      </c>
      <c r="W578" s="3">
        <f t="shared" si="116"/>
        <v>0.33333333333333331</v>
      </c>
      <c r="X578" s="3">
        <f t="shared" si="119"/>
        <v>0.33333333333333331</v>
      </c>
      <c r="Y578" s="3">
        <f t="shared" si="117"/>
        <v>0.66666666666666663</v>
      </c>
    </row>
    <row r="579" spans="1:25" hidden="1" x14ac:dyDescent="0.25">
      <c r="A579" s="1" t="str">
        <f t="shared" si="113"/>
        <v>Jul</v>
      </c>
      <c r="B579" s="8">
        <v>45842</v>
      </c>
      <c r="C579" t="s">
        <v>6</v>
      </c>
      <c r="D579" t="s">
        <v>38</v>
      </c>
      <c r="E579" t="s">
        <v>24</v>
      </c>
      <c r="F579" s="2">
        <f>DATEDIF(VLOOKUP(E579,Bio[],2,FALSE),B579,"Y")</f>
        <v>32</v>
      </c>
      <c r="G579" t="s">
        <v>5</v>
      </c>
      <c r="H579">
        <v>2</v>
      </c>
      <c r="I579">
        <f t="shared" si="114"/>
        <v>2</v>
      </c>
      <c r="K579">
        <f t="shared" si="115"/>
        <v>1</v>
      </c>
      <c r="L579">
        <v>1</v>
      </c>
      <c r="V579" s="3">
        <f t="shared" si="118"/>
        <v>0.5</v>
      </c>
      <c r="W579" s="3">
        <f t="shared" si="116"/>
        <v>0.5</v>
      </c>
      <c r="X579" s="3">
        <f t="shared" si="119"/>
        <v>0.5</v>
      </c>
      <c r="Y579" s="3">
        <f t="shared" si="117"/>
        <v>1</v>
      </c>
    </row>
    <row r="580" spans="1:25" hidden="1" x14ac:dyDescent="0.25">
      <c r="A580" s="1" t="str">
        <f t="shared" si="113"/>
        <v>Jul</v>
      </c>
      <c r="B580" s="8">
        <v>45842</v>
      </c>
      <c r="C580" t="s">
        <v>6</v>
      </c>
      <c r="D580" t="s">
        <v>38</v>
      </c>
      <c r="E580" t="s">
        <v>37</v>
      </c>
      <c r="F580" s="2">
        <f>DATEDIF(VLOOKUP(E580,Bio[],2,FALSE),B580,"Y")</f>
        <v>32</v>
      </c>
      <c r="G580" t="s">
        <v>26</v>
      </c>
      <c r="H580">
        <v>4</v>
      </c>
      <c r="I580">
        <f t="shared" si="114"/>
        <v>4</v>
      </c>
      <c r="J580">
        <v>1</v>
      </c>
      <c r="K580">
        <f t="shared" si="115"/>
        <v>2</v>
      </c>
      <c r="L580">
        <v>1</v>
      </c>
      <c r="M580">
        <v>1</v>
      </c>
      <c r="P580">
        <v>2</v>
      </c>
      <c r="V580" s="3">
        <f t="shared" si="118"/>
        <v>0.5</v>
      </c>
      <c r="W580" s="3">
        <f t="shared" si="116"/>
        <v>0.5</v>
      </c>
      <c r="X580" s="3">
        <f t="shared" si="119"/>
        <v>0.75</v>
      </c>
      <c r="Y580" s="3">
        <f t="shared" si="117"/>
        <v>1.25</v>
      </c>
    </row>
    <row r="581" spans="1:25" hidden="1" x14ac:dyDescent="0.25">
      <c r="A581" s="1" t="str">
        <f t="shared" si="113"/>
        <v>Jul</v>
      </c>
      <c r="B581" s="8">
        <v>45842</v>
      </c>
      <c r="C581" t="s">
        <v>6</v>
      </c>
      <c r="D581" t="s">
        <v>38</v>
      </c>
      <c r="E581" t="s">
        <v>37</v>
      </c>
      <c r="F581" s="2">
        <f>DATEDIF(VLOOKUP(E581,Bio[],2,FALSE),B581,"Y")</f>
        <v>32</v>
      </c>
      <c r="G581" t="s">
        <v>5</v>
      </c>
      <c r="H581">
        <v>1</v>
      </c>
      <c r="I581">
        <f t="shared" si="114"/>
        <v>1</v>
      </c>
      <c r="K581">
        <f t="shared" si="115"/>
        <v>0</v>
      </c>
      <c r="V581" s="3">
        <f t="shared" si="118"/>
        <v>0</v>
      </c>
      <c r="W581" s="3">
        <f t="shared" si="116"/>
        <v>0</v>
      </c>
      <c r="X581" s="3">
        <f t="shared" si="119"/>
        <v>0</v>
      </c>
      <c r="Y581" s="3">
        <f t="shared" si="117"/>
        <v>0</v>
      </c>
    </row>
    <row r="582" spans="1:25" hidden="1" x14ac:dyDescent="0.25">
      <c r="A582" s="1" t="str">
        <f t="shared" ref="A582:A596" si="120">TEXT(B582,"mmm")</f>
        <v>Jul</v>
      </c>
      <c r="B582" s="8">
        <v>45842</v>
      </c>
      <c r="C582" t="s">
        <v>6</v>
      </c>
      <c r="D582" t="s">
        <v>38</v>
      </c>
      <c r="E582" t="s">
        <v>29</v>
      </c>
      <c r="F582" s="2">
        <f>DATEDIF(VLOOKUP(E582,Bio[],2,FALSE),B582,"Y")</f>
        <v>32</v>
      </c>
      <c r="G582" t="s">
        <v>26</v>
      </c>
      <c r="H582">
        <v>4</v>
      </c>
      <c r="I582">
        <f t="shared" ref="I582:I596" si="121">H582-Q582-S582-T582</f>
        <v>4</v>
      </c>
      <c r="J582">
        <v>1</v>
      </c>
      <c r="K582">
        <f t="shared" ref="K582:K596" si="122">SUM(L582:O582)</f>
        <v>2</v>
      </c>
      <c r="L582">
        <v>2</v>
      </c>
      <c r="R582">
        <v>1</v>
      </c>
      <c r="V582" s="3">
        <f t="shared" si="118"/>
        <v>0.5</v>
      </c>
      <c r="W582" s="3">
        <f t="shared" ref="W582:W596" si="123">IF(ISBLANK(I582),"",(K582+Q582+S582)/(I582+Q582+S582+T582))</f>
        <v>0.5</v>
      </c>
      <c r="X582" s="3">
        <f t="shared" si="119"/>
        <v>0.5</v>
      </c>
      <c r="Y582" s="3">
        <f t="shared" ref="Y582:Y596" si="124">IF(ISBLANK(W582),"",W582+X582)</f>
        <v>1</v>
      </c>
    </row>
    <row r="583" spans="1:25" hidden="1" x14ac:dyDescent="0.25">
      <c r="A583" s="1" t="str">
        <f t="shared" si="120"/>
        <v>Jul</v>
      </c>
      <c r="B583" s="8">
        <v>45842</v>
      </c>
      <c r="C583" t="s">
        <v>6</v>
      </c>
      <c r="D583" t="s">
        <v>38</v>
      </c>
      <c r="E583" t="s">
        <v>29</v>
      </c>
      <c r="F583" s="2">
        <f>DATEDIF(VLOOKUP(E583,Bio[],2,FALSE),B583,"Y")</f>
        <v>32</v>
      </c>
      <c r="G583" t="s">
        <v>5</v>
      </c>
      <c r="H583">
        <v>1</v>
      </c>
      <c r="I583">
        <f t="shared" si="121"/>
        <v>0</v>
      </c>
      <c r="K583">
        <f t="shared" si="122"/>
        <v>0</v>
      </c>
      <c r="Q583">
        <v>1</v>
      </c>
      <c r="V583" s="3">
        <v>0</v>
      </c>
      <c r="W583" s="3">
        <f t="shared" si="123"/>
        <v>1</v>
      </c>
      <c r="X583" s="3">
        <v>0</v>
      </c>
      <c r="Y583" s="3">
        <f t="shared" si="124"/>
        <v>1</v>
      </c>
    </row>
    <row r="584" spans="1:25" hidden="1" x14ac:dyDescent="0.25">
      <c r="A584" s="1" t="str">
        <f t="shared" si="120"/>
        <v>Jul</v>
      </c>
      <c r="B584" s="8">
        <v>45842</v>
      </c>
      <c r="C584" t="s">
        <v>6</v>
      </c>
      <c r="D584" t="s">
        <v>38</v>
      </c>
      <c r="E584" t="s">
        <v>92</v>
      </c>
      <c r="F584" s="2">
        <f>DATEDIF(VLOOKUP(E584,Bio[],2,FALSE),B584,"Y")</f>
        <v>28</v>
      </c>
      <c r="G584" t="s">
        <v>26</v>
      </c>
      <c r="H584">
        <v>3</v>
      </c>
      <c r="I584">
        <f t="shared" si="121"/>
        <v>2</v>
      </c>
      <c r="K584">
        <f t="shared" si="122"/>
        <v>1</v>
      </c>
      <c r="L584">
        <v>1</v>
      </c>
      <c r="P584">
        <v>1</v>
      </c>
      <c r="T584">
        <v>1</v>
      </c>
      <c r="V584" s="3">
        <f t="shared" si="118"/>
        <v>0.5</v>
      </c>
      <c r="W584" s="3">
        <f t="shared" si="123"/>
        <v>0.33333333333333331</v>
      </c>
      <c r="X584" s="3">
        <f t="shared" si="119"/>
        <v>0.5</v>
      </c>
      <c r="Y584" s="3">
        <f t="shared" si="124"/>
        <v>0.83333333333333326</v>
      </c>
    </row>
    <row r="585" spans="1:25" hidden="1" x14ac:dyDescent="0.25">
      <c r="A585" s="1" t="str">
        <f t="shared" si="120"/>
        <v>Jul</v>
      </c>
      <c r="B585" s="8">
        <v>45842</v>
      </c>
      <c r="C585" t="s">
        <v>6</v>
      </c>
      <c r="D585" t="s">
        <v>38</v>
      </c>
      <c r="E585" t="s">
        <v>92</v>
      </c>
      <c r="F585" s="2">
        <f>DATEDIF(VLOOKUP(E585,Bio[],2,FALSE),B585,"Y")</f>
        <v>28</v>
      </c>
      <c r="G585" t="s">
        <v>5</v>
      </c>
      <c r="H585">
        <v>2</v>
      </c>
      <c r="I585">
        <f t="shared" si="121"/>
        <v>2</v>
      </c>
      <c r="K585">
        <f t="shared" si="122"/>
        <v>0</v>
      </c>
      <c r="R585">
        <v>1</v>
      </c>
      <c r="V585" s="3">
        <f t="shared" si="118"/>
        <v>0</v>
      </c>
      <c r="W585" s="3">
        <f t="shared" si="123"/>
        <v>0</v>
      </c>
      <c r="X585" s="3">
        <f t="shared" si="119"/>
        <v>0</v>
      </c>
      <c r="Y585" s="3">
        <f t="shared" si="124"/>
        <v>0</v>
      </c>
    </row>
    <row r="586" spans="1:25" hidden="1" x14ac:dyDescent="0.25">
      <c r="A586" s="1" t="str">
        <f t="shared" si="120"/>
        <v>Jul</v>
      </c>
      <c r="B586" s="8">
        <v>45842</v>
      </c>
      <c r="C586" t="s">
        <v>6</v>
      </c>
      <c r="D586" t="s">
        <v>38</v>
      </c>
      <c r="E586" t="s">
        <v>35</v>
      </c>
      <c r="F586" s="2">
        <f>DATEDIF(VLOOKUP(E586,Bio[],2,FALSE),B586,"Y")</f>
        <v>33</v>
      </c>
      <c r="G586" t="s">
        <v>26</v>
      </c>
      <c r="H586">
        <v>3</v>
      </c>
      <c r="I586">
        <f t="shared" si="121"/>
        <v>3</v>
      </c>
      <c r="J586">
        <v>1</v>
      </c>
      <c r="K586">
        <f t="shared" si="122"/>
        <v>1</v>
      </c>
      <c r="O586">
        <v>1</v>
      </c>
      <c r="P586">
        <v>3</v>
      </c>
      <c r="V586" s="3">
        <f t="shared" si="118"/>
        <v>0.33333333333333331</v>
      </c>
      <c r="W586" s="3">
        <f t="shared" si="123"/>
        <v>0.33333333333333331</v>
      </c>
      <c r="X586" s="3">
        <f t="shared" si="119"/>
        <v>1.3333333333333333</v>
      </c>
      <c r="Y586" s="3">
        <f t="shared" si="124"/>
        <v>1.6666666666666665</v>
      </c>
    </row>
    <row r="587" spans="1:25" hidden="1" x14ac:dyDescent="0.25">
      <c r="A587" s="1" t="str">
        <f t="shared" si="120"/>
        <v>Jul</v>
      </c>
      <c r="B587" s="8">
        <v>45842</v>
      </c>
      <c r="C587" t="s">
        <v>6</v>
      </c>
      <c r="D587" t="s">
        <v>38</v>
      </c>
      <c r="E587" t="s">
        <v>35</v>
      </c>
      <c r="F587" s="2">
        <f>DATEDIF(VLOOKUP(E587,Bio[],2,FALSE),B587,"Y")</f>
        <v>33</v>
      </c>
      <c r="G587" t="s">
        <v>5</v>
      </c>
      <c r="H587">
        <v>2</v>
      </c>
      <c r="I587">
        <f t="shared" si="121"/>
        <v>2</v>
      </c>
      <c r="K587">
        <f t="shared" si="122"/>
        <v>0</v>
      </c>
      <c r="R587">
        <v>1</v>
      </c>
      <c r="V587" s="3">
        <f t="shared" si="118"/>
        <v>0</v>
      </c>
      <c r="W587" s="3">
        <f t="shared" si="123"/>
        <v>0</v>
      </c>
      <c r="X587" s="3">
        <f t="shared" si="119"/>
        <v>0</v>
      </c>
      <c r="Y587" s="3">
        <f t="shared" si="124"/>
        <v>0</v>
      </c>
    </row>
    <row r="588" spans="1:25" hidden="1" x14ac:dyDescent="0.25">
      <c r="A588" s="1" t="str">
        <f t="shared" si="120"/>
        <v>Jul</v>
      </c>
      <c r="B588" s="8">
        <v>45842</v>
      </c>
      <c r="C588" t="s">
        <v>6</v>
      </c>
      <c r="D588" t="s">
        <v>38</v>
      </c>
      <c r="E588" t="s">
        <v>36</v>
      </c>
      <c r="F588" s="2">
        <f>DATEDIF(VLOOKUP(E588,Bio[],2,FALSE),B588,"Y")</f>
        <v>34</v>
      </c>
      <c r="G588" t="s">
        <v>26</v>
      </c>
      <c r="H588">
        <v>2</v>
      </c>
      <c r="I588">
        <f t="shared" si="121"/>
        <v>2</v>
      </c>
      <c r="K588">
        <f t="shared" si="122"/>
        <v>1</v>
      </c>
      <c r="M588">
        <v>1</v>
      </c>
      <c r="R588">
        <v>1</v>
      </c>
      <c r="V588" s="3">
        <f t="shared" si="118"/>
        <v>0.5</v>
      </c>
      <c r="W588" s="3">
        <f t="shared" si="123"/>
        <v>0.5</v>
      </c>
      <c r="X588" s="3">
        <f t="shared" si="119"/>
        <v>1</v>
      </c>
      <c r="Y588" s="3">
        <f t="shared" si="124"/>
        <v>1.5</v>
      </c>
    </row>
    <row r="589" spans="1:25" hidden="1" x14ac:dyDescent="0.25">
      <c r="A589" s="1" t="str">
        <f t="shared" si="120"/>
        <v>Jul</v>
      </c>
      <c r="B589" s="8">
        <v>45842</v>
      </c>
      <c r="C589" t="s">
        <v>6</v>
      </c>
      <c r="D589" t="s">
        <v>38</v>
      </c>
      <c r="E589" t="s">
        <v>36</v>
      </c>
      <c r="F589" s="2">
        <f>DATEDIF(VLOOKUP(E589,Bio[],2,FALSE),B589,"Y")</f>
        <v>34</v>
      </c>
      <c r="G589" t="s">
        <v>5</v>
      </c>
      <c r="H589">
        <v>3</v>
      </c>
      <c r="I589">
        <f t="shared" si="121"/>
        <v>3</v>
      </c>
      <c r="K589">
        <f t="shared" si="122"/>
        <v>1</v>
      </c>
      <c r="L589">
        <v>1</v>
      </c>
      <c r="R589">
        <v>1</v>
      </c>
      <c r="V589" s="3">
        <f t="shared" si="118"/>
        <v>0.33333333333333331</v>
      </c>
      <c r="W589" s="3">
        <f t="shared" si="123"/>
        <v>0.33333333333333331</v>
      </c>
      <c r="X589" s="3">
        <f t="shared" si="119"/>
        <v>0.33333333333333331</v>
      </c>
      <c r="Y589" s="3">
        <f t="shared" si="124"/>
        <v>0.66666666666666663</v>
      </c>
    </row>
    <row r="590" spans="1:25" hidden="1" x14ac:dyDescent="0.25">
      <c r="A590" s="1" t="str">
        <f t="shared" si="120"/>
        <v>Jul</v>
      </c>
      <c r="B590" s="8">
        <v>45842</v>
      </c>
      <c r="C590" t="s">
        <v>6</v>
      </c>
      <c r="D590" t="s">
        <v>38</v>
      </c>
      <c r="E590" t="s">
        <v>32</v>
      </c>
      <c r="F590" s="2">
        <f>DATEDIF(VLOOKUP(E590,Bio[],2,FALSE),B590,"Y")</f>
        <v>25</v>
      </c>
      <c r="G590" t="s">
        <v>26</v>
      </c>
      <c r="H590">
        <v>2</v>
      </c>
      <c r="I590">
        <f t="shared" si="121"/>
        <v>2</v>
      </c>
      <c r="K590">
        <f t="shared" si="122"/>
        <v>0</v>
      </c>
      <c r="R590">
        <v>1</v>
      </c>
      <c r="V590" s="3">
        <f t="shared" si="118"/>
        <v>0</v>
      </c>
      <c r="W590" s="3">
        <f t="shared" si="123"/>
        <v>0</v>
      </c>
      <c r="X590" s="3">
        <f t="shared" si="119"/>
        <v>0</v>
      </c>
      <c r="Y590" s="3">
        <f t="shared" si="124"/>
        <v>0</v>
      </c>
    </row>
    <row r="591" spans="1:25" hidden="1" x14ac:dyDescent="0.25">
      <c r="A591" s="1" t="str">
        <f t="shared" si="120"/>
        <v>Jul</v>
      </c>
      <c r="B591" s="8">
        <v>45842</v>
      </c>
      <c r="C591" t="s">
        <v>6</v>
      </c>
      <c r="D591" t="s">
        <v>38</v>
      </c>
      <c r="E591" t="s">
        <v>32</v>
      </c>
      <c r="F591" s="2">
        <f>DATEDIF(VLOOKUP(E591,Bio[],2,FALSE),B591,"Y")</f>
        <v>25</v>
      </c>
      <c r="G591" t="s">
        <v>5</v>
      </c>
      <c r="H591">
        <v>3</v>
      </c>
      <c r="I591">
        <f t="shared" si="121"/>
        <v>3</v>
      </c>
      <c r="K591">
        <f t="shared" si="122"/>
        <v>1</v>
      </c>
      <c r="L591">
        <v>1</v>
      </c>
      <c r="V591" s="3">
        <f t="shared" si="118"/>
        <v>0.33333333333333331</v>
      </c>
      <c r="W591" s="3">
        <f t="shared" si="123"/>
        <v>0.33333333333333331</v>
      </c>
      <c r="X591" s="3">
        <f t="shared" si="119"/>
        <v>0.33333333333333331</v>
      </c>
      <c r="Y591" s="3">
        <f t="shared" si="124"/>
        <v>0.66666666666666663</v>
      </c>
    </row>
    <row r="592" spans="1:25" hidden="1" x14ac:dyDescent="0.25">
      <c r="A592" s="1" t="str">
        <f t="shared" si="120"/>
        <v>Jul</v>
      </c>
      <c r="B592" s="8">
        <v>45842</v>
      </c>
      <c r="C592" t="s">
        <v>6</v>
      </c>
      <c r="D592" t="s">
        <v>38</v>
      </c>
      <c r="E592" t="s">
        <v>40</v>
      </c>
      <c r="F592" s="2">
        <f>DATEDIF(VLOOKUP(E592,Bio[],2,FALSE),B592,"Y")</f>
        <v>29</v>
      </c>
      <c r="G592" t="s">
        <v>26</v>
      </c>
      <c r="H592">
        <v>2</v>
      </c>
      <c r="I592">
        <f t="shared" si="121"/>
        <v>2</v>
      </c>
      <c r="K592">
        <f t="shared" si="122"/>
        <v>1</v>
      </c>
      <c r="M592">
        <v>1</v>
      </c>
      <c r="V592" s="3">
        <f t="shared" si="118"/>
        <v>0.5</v>
      </c>
      <c r="W592" s="3">
        <f t="shared" si="123"/>
        <v>0.5</v>
      </c>
      <c r="X592" s="3">
        <f t="shared" si="119"/>
        <v>1</v>
      </c>
      <c r="Y592" s="3">
        <f t="shared" si="124"/>
        <v>1.5</v>
      </c>
    </row>
    <row r="593" spans="1:25" hidden="1" x14ac:dyDescent="0.25">
      <c r="A593" s="1" t="str">
        <f t="shared" si="120"/>
        <v>Jul</v>
      </c>
      <c r="B593" s="8">
        <v>45842</v>
      </c>
      <c r="C593" t="s">
        <v>6</v>
      </c>
      <c r="D593" t="s">
        <v>38</v>
      </c>
      <c r="E593" t="s">
        <v>40</v>
      </c>
      <c r="F593" s="2">
        <f>DATEDIF(VLOOKUP(E593,Bio[],2,FALSE),B593,"Y")</f>
        <v>29</v>
      </c>
      <c r="G593" t="s">
        <v>5</v>
      </c>
      <c r="H593">
        <v>1</v>
      </c>
      <c r="I593">
        <f t="shared" si="121"/>
        <v>0</v>
      </c>
      <c r="J593">
        <v>1</v>
      </c>
      <c r="K593">
        <f t="shared" si="122"/>
        <v>0</v>
      </c>
      <c r="Q593">
        <v>1</v>
      </c>
      <c r="V593" s="3">
        <v>0</v>
      </c>
      <c r="W593" s="3">
        <f t="shared" si="123"/>
        <v>1</v>
      </c>
      <c r="X593" s="3">
        <v>0</v>
      </c>
      <c r="Y593" s="3">
        <f t="shared" si="124"/>
        <v>1</v>
      </c>
    </row>
    <row r="594" spans="1:25" hidden="1" x14ac:dyDescent="0.25">
      <c r="A594" s="1" t="str">
        <f t="shared" si="120"/>
        <v>Jul</v>
      </c>
      <c r="B594" s="8">
        <v>45842</v>
      </c>
      <c r="C594" t="s">
        <v>6</v>
      </c>
      <c r="D594" t="s">
        <v>38</v>
      </c>
      <c r="E594" t="s">
        <v>31</v>
      </c>
      <c r="F594" s="2">
        <f>DATEDIF(VLOOKUP(E594,Bio[],2,FALSE),B594,"Y")</f>
        <v>27</v>
      </c>
      <c r="G594" t="s">
        <v>5</v>
      </c>
      <c r="H594">
        <v>2</v>
      </c>
      <c r="I594">
        <f t="shared" si="121"/>
        <v>2</v>
      </c>
      <c r="K594">
        <f t="shared" si="122"/>
        <v>0</v>
      </c>
      <c r="V594" s="3">
        <f t="shared" si="118"/>
        <v>0</v>
      </c>
      <c r="W594" s="3">
        <f t="shared" si="123"/>
        <v>0</v>
      </c>
      <c r="X594" s="3">
        <f t="shared" si="119"/>
        <v>0</v>
      </c>
      <c r="Y594" s="3">
        <f t="shared" si="124"/>
        <v>0</v>
      </c>
    </row>
    <row r="595" spans="1:25" hidden="1" x14ac:dyDescent="0.25">
      <c r="A595" s="1" t="str">
        <f t="shared" si="120"/>
        <v>Jul</v>
      </c>
      <c r="B595" s="8">
        <v>45842</v>
      </c>
      <c r="C595" t="s">
        <v>6</v>
      </c>
      <c r="D595" t="s">
        <v>38</v>
      </c>
      <c r="E595" t="s">
        <v>85</v>
      </c>
      <c r="F595" s="2">
        <f>DATEDIF(VLOOKUP(E595,Bio[],2,FALSE),B595,"Y")</f>
        <v>24</v>
      </c>
      <c r="G595" t="s">
        <v>26</v>
      </c>
      <c r="H595">
        <v>2</v>
      </c>
      <c r="I595">
        <f t="shared" si="121"/>
        <v>2</v>
      </c>
      <c r="K595">
        <f t="shared" si="122"/>
        <v>1</v>
      </c>
      <c r="L595">
        <v>1</v>
      </c>
      <c r="V595" s="3">
        <f t="shared" si="118"/>
        <v>0.5</v>
      </c>
      <c r="W595" s="3">
        <f t="shared" si="123"/>
        <v>0.5</v>
      </c>
      <c r="X595" s="3">
        <f t="shared" si="119"/>
        <v>0.5</v>
      </c>
      <c r="Y595" s="3">
        <f t="shared" si="124"/>
        <v>1</v>
      </c>
    </row>
    <row r="596" spans="1:25" hidden="1" x14ac:dyDescent="0.25">
      <c r="A596" s="1" t="str">
        <f t="shared" si="120"/>
        <v>Jul</v>
      </c>
      <c r="B596" s="8">
        <v>45842</v>
      </c>
      <c r="C596" t="s">
        <v>6</v>
      </c>
      <c r="D596" t="s">
        <v>38</v>
      </c>
      <c r="E596" t="s">
        <v>25</v>
      </c>
      <c r="F596" s="2">
        <f>DATEDIF(VLOOKUP(E596,Bio[],2,FALSE),B596,"Y")</f>
        <v>27</v>
      </c>
      <c r="G596" t="s">
        <v>5</v>
      </c>
      <c r="H596">
        <v>2</v>
      </c>
      <c r="I596">
        <f t="shared" si="121"/>
        <v>2</v>
      </c>
      <c r="J596">
        <v>1</v>
      </c>
      <c r="K596">
        <f t="shared" si="122"/>
        <v>1</v>
      </c>
      <c r="L596">
        <v>1</v>
      </c>
      <c r="V596" s="3">
        <f t="shared" si="118"/>
        <v>0.5</v>
      </c>
      <c r="W596" s="3">
        <f t="shared" si="123"/>
        <v>0.5</v>
      </c>
      <c r="X596" s="3">
        <f t="shared" si="119"/>
        <v>0.5</v>
      </c>
      <c r="Y596" s="3">
        <f t="shared" si="124"/>
        <v>1</v>
      </c>
    </row>
    <row r="597" spans="1:25" hidden="1" x14ac:dyDescent="0.25">
      <c r="A597" s="1" t="s">
        <v>98</v>
      </c>
      <c r="B597" s="8">
        <v>45840.545138888891</v>
      </c>
      <c r="C597" t="s">
        <v>6</v>
      </c>
      <c r="D597" t="s">
        <v>38</v>
      </c>
      <c r="E597" t="s">
        <v>24</v>
      </c>
      <c r="F597" s="2">
        <v>32</v>
      </c>
      <c r="G597" t="s">
        <v>5</v>
      </c>
      <c r="H597">
        <v>5</v>
      </c>
      <c r="I597">
        <f t="shared" ref="I597:I610" si="125">H597-Q597-S597-T597</f>
        <v>4</v>
      </c>
      <c r="K597">
        <f t="shared" ref="K597:K610" si="126">SUM(L597:O597)</f>
        <v>2</v>
      </c>
      <c r="L597">
        <v>2</v>
      </c>
      <c r="Q597">
        <v>1</v>
      </c>
      <c r="R597">
        <v>1</v>
      </c>
      <c r="V597" s="3">
        <f t="shared" ref="V597:V610" si="127">IF(ISBLANK(I597),"",K597/I597)</f>
        <v>0.5</v>
      </c>
      <c r="W597" s="3">
        <f t="shared" ref="W597:W610" si="128">IF(ISBLANK(I597),"",(K597+Q597+S597)/(I597+Q597+S597+T597))</f>
        <v>0.6</v>
      </c>
      <c r="X597" s="3">
        <f t="shared" ref="X597:X610" si="129">IF(ISBLANK(I597),"",(L597+(M597*2)+(N597*3)+(O597*4))/I597)</f>
        <v>0.5</v>
      </c>
      <c r="Y597" s="3">
        <f t="shared" ref="Y597:Y610" si="130">IF(ISBLANK(W597),"",W597+X597)</f>
        <v>1.1000000000000001</v>
      </c>
    </row>
    <row r="598" spans="1:25" hidden="1" x14ac:dyDescent="0.25">
      <c r="A598" s="1" t="s">
        <v>98</v>
      </c>
      <c r="B598" s="8">
        <v>45840.545138888891</v>
      </c>
      <c r="C598" t="s">
        <v>6</v>
      </c>
      <c r="D598" t="s">
        <v>38</v>
      </c>
      <c r="E598" t="s">
        <v>37</v>
      </c>
      <c r="F598" s="2">
        <v>32</v>
      </c>
      <c r="G598" t="s">
        <v>5</v>
      </c>
      <c r="H598">
        <v>4</v>
      </c>
      <c r="I598">
        <f t="shared" si="125"/>
        <v>4</v>
      </c>
      <c r="J598">
        <v>1</v>
      </c>
      <c r="K598">
        <f t="shared" si="126"/>
        <v>1</v>
      </c>
      <c r="O598">
        <v>1</v>
      </c>
      <c r="P598">
        <v>1</v>
      </c>
      <c r="R598">
        <v>2</v>
      </c>
      <c r="V598" s="3">
        <f t="shared" si="127"/>
        <v>0.25</v>
      </c>
      <c r="W598" s="3">
        <f t="shared" si="128"/>
        <v>0.25</v>
      </c>
      <c r="X598" s="3">
        <f t="shared" si="129"/>
        <v>1</v>
      </c>
      <c r="Y598" s="3">
        <f t="shared" si="130"/>
        <v>1.25</v>
      </c>
    </row>
    <row r="599" spans="1:25" hidden="1" x14ac:dyDescent="0.25">
      <c r="A599" s="1" t="s">
        <v>98</v>
      </c>
      <c r="B599" s="8">
        <v>45840.545138888891</v>
      </c>
      <c r="C599" t="s">
        <v>6</v>
      </c>
      <c r="D599" t="s">
        <v>38</v>
      </c>
      <c r="E599" t="s">
        <v>37</v>
      </c>
      <c r="F599" s="2">
        <v>32</v>
      </c>
      <c r="G599" t="s">
        <v>26</v>
      </c>
      <c r="H599">
        <v>1</v>
      </c>
      <c r="I599">
        <f>H599-Q599-S599-T599</f>
        <v>1</v>
      </c>
      <c r="K599">
        <f>SUM(L599:O599)</f>
        <v>0</v>
      </c>
      <c r="V599" s="3">
        <f>IF(ISBLANK(I599),"",K599/I599)</f>
        <v>0</v>
      </c>
      <c r="W599" s="3">
        <f>IF(ISBLANK(I599),"",(K599+Q599+S599)/(I599+Q599+S599+T599))</f>
        <v>0</v>
      </c>
      <c r="X599" s="3">
        <f>IF(ISBLANK(I599),"",(L599+(M599*2)+(N599*3)+(O599*4))/I599)</f>
        <v>0</v>
      </c>
      <c r="Y599" s="3">
        <f>IF(ISBLANK(W599),"",W599+X599)</f>
        <v>0</v>
      </c>
    </row>
    <row r="600" spans="1:25" hidden="1" x14ac:dyDescent="0.25">
      <c r="A600" s="1" t="s">
        <v>98</v>
      </c>
      <c r="B600" s="8">
        <v>45840.545138888891</v>
      </c>
      <c r="C600" t="s">
        <v>6</v>
      </c>
      <c r="D600" t="s">
        <v>38</v>
      </c>
      <c r="E600" t="s">
        <v>29</v>
      </c>
      <c r="F600" s="2">
        <v>32</v>
      </c>
      <c r="G600" t="s">
        <v>5</v>
      </c>
      <c r="H600">
        <v>3</v>
      </c>
      <c r="I600">
        <f t="shared" si="125"/>
        <v>3</v>
      </c>
      <c r="K600">
        <f t="shared" si="126"/>
        <v>1</v>
      </c>
      <c r="L600">
        <v>1</v>
      </c>
      <c r="R600">
        <v>1</v>
      </c>
      <c r="V600" s="3">
        <f t="shared" si="127"/>
        <v>0.33333333333333331</v>
      </c>
      <c r="W600" s="3">
        <f t="shared" si="128"/>
        <v>0.33333333333333331</v>
      </c>
      <c r="X600" s="3">
        <f t="shared" si="129"/>
        <v>0.33333333333333331</v>
      </c>
      <c r="Y600" s="3">
        <f t="shared" si="130"/>
        <v>0.66666666666666663</v>
      </c>
    </row>
    <row r="601" spans="1:25" hidden="1" x14ac:dyDescent="0.25">
      <c r="A601" s="1" t="s">
        <v>98</v>
      </c>
      <c r="B601" s="8">
        <v>45840.545138888891</v>
      </c>
      <c r="C601" t="s">
        <v>6</v>
      </c>
      <c r="D601" t="s">
        <v>38</v>
      </c>
      <c r="E601" t="s">
        <v>29</v>
      </c>
      <c r="F601" s="2">
        <v>32</v>
      </c>
      <c r="G601" t="s">
        <v>26</v>
      </c>
      <c r="H601">
        <v>1</v>
      </c>
      <c r="I601">
        <f>H601-Q601-S601-T601</f>
        <v>1</v>
      </c>
      <c r="K601">
        <f>SUM(L601:O601)</f>
        <v>0</v>
      </c>
      <c r="R601">
        <v>1</v>
      </c>
      <c r="V601" s="3">
        <f>IF(ISBLANK(I601),"",K601/I601)</f>
        <v>0</v>
      </c>
      <c r="W601" s="3">
        <f>IF(ISBLANK(I601),"",(K601+Q601+S601)/(I601+Q601+S601+T601))</f>
        <v>0</v>
      </c>
      <c r="X601" s="3">
        <f>IF(ISBLANK(I601),"",(L601+(M601*2)+(N601*3)+(O601*4))/I601)</f>
        <v>0</v>
      </c>
      <c r="Y601" s="3">
        <f>IF(ISBLANK(W601),"",W601+X601)</f>
        <v>0</v>
      </c>
    </row>
    <row r="602" spans="1:25" hidden="1" x14ac:dyDescent="0.25">
      <c r="A602" s="1" t="s">
        <v>98</v>
      </c>
      <c r="B602" s="8">
        <v>45840.545138888891</v>
      </c>
      <c r="C602" t="s">
        <v>6</v>
      </c>
      <c r="D602" t="s">
        <v>38</v>
      </c>
      <c r="E602" t="s">
        <v>35</v>
      </c>
      <c r="F602" s="2">
        <v>33</v>
      </c>
      <c r="G602" t="s">
        <v>5</v>
      </c>
      <c r="H602">
        <v>3</v>
      </c>
      <c r="I602">
        <f t="shared" si="125"/>
        <v>3</v>
      </c>
      <c r="K602">
        <f t="shared" si="126"/>
        <v>0</v>
      </c>
      <c r="R602">
        <v>1</v>
      </c>
      <c r="V602" s="3">
        <f t="shared" si="127"/>
        <v>0</v>
      </c>
      <c r="W602" s="3">
        <f t="shared" si="128"/>
        <v>0</v>
      </c>
      <c r="X602" s="3">
        <f t="shared" si="129"/>
        <v>0</v>
      </c>
      <c r="Y602" s="3">
        <f t="shared" si="130"/>
        <v>0</v>
      </c>
    </row>
    <row r="603" spans="1:25" hidden="1" x14ac:dyDescent="0.25">
      <c r="A603" s="1" t="s">
        <v>98</v>
      </c>
      <c r="B603" s="8">
        <v>45840.545138888891</v>
      </c>
      <c r="C603" t="s">
        <v>6</v>
      </c>
      <c r="D603" t="s">
        <v>38</v>
      </c>
      <c r="E603" t="s">
        <v>35</v>
      </c>
      <c r="F603" s="2">
        <v>33</v>
      </c>
      <c r="G603" t="s">
        <v>26</v>
      </c>
      <c r="H603">
        <v>1</v>
      </c>
      <c r="I603">
        <f>H603-Q603-S603-T603</f>
        <v>1</v>
      </c>
      <c r="K603">
        <f>SUM(L603:O603)</f>
        <v>0</v>
      </c>
      <c r="V603" s="3">
        <f>IF(ISBLANK(I603),"",K603/I603)</f>
        <v>0</v>
      </c>
      <c r="W603" s="3">
        <f>IF(ISBLANK(I603),"",(K603+Q603+S603)/(I603+Q603+S603+T603))</f>
        <v>0</v>
      </c>
      <c r="X603" s="3">
        <f>IF(ISBLANK(I603),"",(L603+(M603*2)+(N603*3)+(O603*4))/I603)</f>
        <v>0</v>
      </c>
      <c r="Y603" s="3">
        <f>IF(ISBLANK(W603),"",W603+X603)</f>
        <v>0</v>
      </c>
    </row>
    <row r="604" spans="1:25" hidden="1" x14ac:dyDescent="0.25">
      <c r="A604" s="1" t="s">
        <v>98</v>
      </c>
      <c r="B604" s="8">
        <v>45840.545138888891</v>
      </c>
      <c r="C604" t="s">
        <v>6</v>
      </c>
      <c r="D604" t="s">
        <v>38</v>
      </c>
      <c r="E604" t="s">
        <v>41</v>
      </c>
      <c r="F604" s="2">
        <v>32</v>
      </c>
      <c r="G604" t="s">
        <v>5</v>
      </c>
      <c r="H604">
        <v>3</v>
      </c>
      <c r="I604">
        <f t="shared" si="125"/>
        <v>3</v>
      </c>
      <c r="K604">
        <f t="shared" si="126"/>
        <v>1</v>
      </c>
      <c r="L604">
        <v>1</v>
      </c>
      <c r="R604">
        <v>1</v>
      </c>
      <c r="V604" s="3">
        <f t="shared" si="127"/>
        <v>0.33333333333333331</v>
      </c>
      <c r="W604" s="3">
        <f t="shared" si="128"/>
        <v>0.33333333333333331</v>
      </c>
      <c r="X604" s="3">
        <f t="shared" si="129"/>
        <v>0.33333333333333331</v>
      </c>
      <c r="Y604" s="3">
        <f t="shared" si="130"/>
        <v>0.66666666666666663</v>
      </c>
    </row>
    <row r="605" spans="1:25" hidden="1" x14ac:dyDescent="0.25">
      <c r="A605" s="1" t="s">
        <v>98</v>
      </c>
      <c r="B605" s="8">
        <v>45840.545138888891</v>
      </c>
      <c r="C605" t="s">
        <v>6</v>
      </c>
      <c r="D605" t="s">
        <v>38</v>
      </c>
      <c r="E605" t="s">
        <v>41</v>
      </c>
      <c r="F605" s="2">
        <v>32</v>
      </c>
      <c r="G605" t="s">
        <v>26</v>
      </c>
      <c r="H605">
        <v>1</v>
      </c>
      <c r="I605">
        <f>H605-Q605-S605-T605</f>
        <v>1</v>
      </c>
      <c r="K605">
        <f>SUM(L605:O605)</f>
        <v>0</v>
      </c>
      <c r="V605" s="3">
        <f>IF(ISBLANK(I605),"",K605/I605)</f>
        <v>0</v>
      </c>
      <c r="W605" s="3">
        <f>IF(ISBLANK(I605),"",(K605+Q605+S605)/(I605+Q605+S605+T605))</f>
        <v>0</v>
      </c>
      <c r="X605" s="3">
        <f>IF(ISBLANK(I605),"",(L605+(M605*2)+(N605*3)+(O605*4))/I605)</f>
        <v>0</v>
      </c>
      <c r="Y605" s="3">
        <f>IF(ISBLANK(W605),"",W605+X605)</f>
        <v>0</v>
      </c>
    </row>
    <row r="606" spans="1:25" hidden="1" x14ac:dyDescent="0.25">
      <c r="A606" s="1" t="s">
        <v>98</v>
      </c>
      <c r="B606" s="8">
        <v>45840.545138888891</v>
      </c>
      <c r="C606" t="s">
        <v>6</v>
      </c>
      <c r="D606" t="s">
        <v>38</v>
      </c>
      <c r="E606" t="s">
        <v>36</v>
      </c>
      <c r="F606" s="2">
        <v>34</v>
      </c>
      <c r="G606" t="s">
        <v>5</v>
      </c>
      <c r="H606">
        <v>4</v>
      </c>
      <c r="I606">
        <f t="shared" si="125"/>
        <v>4</v>
      </c>
      <c r="J606">
        <v>2</v>
      </c>
      <c r="K606">
        <f t="shared" si="126"/>
        <v>3</v>
      </c>
      <c r="L606">
        <v>2</v>
      </c>
      <c r="M606">
        <v>1</v>
      </c>
      <c r="V606" s="3">
        <f t="shared" si="127"/>
        <v>0.75</v>
      </c>
      <c r="W606" s="3">
        <f t="shared" si="128"/>
        <v>0.75</v>
      </c>
      <c r="X606" s="3">
        <f t="shared" si="129"/>
        <v>1</v>
      </c>
      <c r="Y606" s="3">
        <f t="shared" si="130"/>
        <v>1.75</v>
      </c>
    </row>
    <row r="607" spans="1:25" hidden="1" x14ac:dyDescent="0.25">
      <c r="A607" s="1" t="s">
        <v>98</v>
      </c>
      <c r="B607" s="8">
        <v>45840.545138888891</v>
      </c>
      <c r="C607" t="s">
        <v>6</v>
      </c>
      <c r="D607" t="s">
        <v>38</v>
      </c>
      <c r="E607" t="s">
        <v>31</v>
      </c>
      <c r="F607" s="2">
        <v>27</v>
      </c>
      <c r="G607" t="s">
        <v>5</v>
      </c>
      <c r="H607">
        <v>4</v>
      </c>
      <c r="I607">
        <f t="shared" si="125"/>
        <v>4</v>
      </c>
      <c r="K607">
        <f t="shared" si="126"/>
        <v>0</v>
      </c>
      <c r="R607">
        <v>1</v>
      </c>
      <c r="V607" s="3">
        <f t="shared" si="127"/>
        <v>0</v>
      </c>
      <c r="W607" s="3">
        <f t="shared" si="128"/>
        <v>0</v>
      </c>
      <c r="X607" s="3">
        <f t="shared" si="129"/>
        <v>0</v>
      </c>
      <c r="Y607" s="3">
        <f t="shared" si="130"/>
        <v>0</v>
      </c>
    </row>
    <row r="608" spans="1:25" hidden="1" x14ac:dyDescent="0.25">
      <c r="A608" s="1" t="s">
        <v>98</v>
      </c>
      <c r="B608" s="8">
        <v>45840.545138888891</v>
      </c>
      <c r="C608" t="s">
        <v>6</v>
      </c>
      <c r="D608" t="s">
        <v>38</v>
      </c>
      <c r="E608" t="s">
        <v>40</v>
      </c>
      <c r="F608" s="2">
        <v>29</v>
      </c>
      <c r="G608" t="s">
        <v>5</v>
      </c>
      <c r="H608">
        <v>4</v>
      </c>
      <c r="I608">
        <f t="shared" si="125"/>
        <v>4</v>
      </c>
      <c r="J608">
        <v>1</v>
      </c>
      <c r="K608">
        <f t="shared" si="126"/>
        <v>1</v>
      </c>
      <c r="N608">
        <v>1</v>
      </c>
      <c r="P608">
        <v>1</v>
      </c>
      <c r="V608" s="3">
        <f t="shared" si="127"/>
        <v>0.25</v>
      </c>
      <c r="W608" s="3">
        <f t="shared" si="128"/>
        <v>0.25</v>
      </c>
      <c r="X608" s="3">
        <f t="shared" si="129"/>
        <v>0.75</v>
      </c>
      <c r="Y608" s="3">
        <f t="shared" si="130"/>
        <v>1</v>
      </c>
    </row>
    <row r="609" spans="1:25" hidden="1" x14ac:dyDescent="0.25">
      <c r="A609" s="1" t="s">
        <v>98</v>
      </c>
      <c r="B609" s="8">
        <v>45840.545138888891</v>
      </c>
      <c r="C609" t="s">
        <v>6</v>
      </c>
      <c r="D609" t="s">
        <v>38</v>
      </c>
      <c r="E609" t="s">
        <v>85</v>
      </c>
      <c r="F609" s="2">
        <v>24</v>
      </c>
      <c r="G609" t="s">
        <v>5</v>
      </c>
      <c r="H609">
        <v>3</v>
      </c>
      <c r="I609">
        <f t="shared" si="125"/>
        <v>3</v>
      </c>
      <c r="K609">
        <f t="shared" si="126"/>
        <v>2</v>
      </c>
      <c r="L609">
        <v>2</v>
      </c>
      <c r="R609">
        <v>1</v>
      </c>
      <c r="V609" s="3">
        <f t="shared" si="127"/>
        <v>0.66666666666666663</v>
      </c>
      <c r="W609" s="3">
        <f t="shared" si="128"/>
        <v>0.66666666666666663</v>
      </c>
      <c r="X609" s="3">
        <f t="shared" si="129"/>
        <v>0.66666666666666663</v>
      </c>
      <c r="Y609" s="3">
        <f t="shared" si="130"/>
        <v>1.3333333333333333</v>
      </c>
    </row>
    <row r="610" spans="1:25" hidden="1" x14ac:dyDescent="0.25">
      <c r="A610" s="1" t="s">
        <v>98</v>
      </c>
      <c r="B610" s="8">
        <v>45840.545138888891</v>
      </c>
      <c r="C610" t="s">
        <v>6</v>
      </c>
      <c r="D610" t="s">
        <v>38</v>
      </c>
      <c r="E610" t="s">
        <v>25</v>
      </c>
      <c r="F610" s="2">
        <v>27</v>
      </c>
      <c r="G610" t="s">
        <v>5</v>
      </c>
      <c r="H610">
        <v>1</v>
      </c>
      <c r="I610">
        <f t="shared" si="125"/>
        <v>1</v>
      </c>
      <c r="K610">
        <f t="shared" si="126"/>
        <v>1</v>
      </c>
      <c r="L610">
        <v>1</v>
      </c>
      <c r="P610">
        <v>1</v>
      </c>
      <c r="V610" s="3">
        <f t="shared" si="127"/>
        <v>1</v>
      </c>
      <c r="W610" s="3">
        <f t="shared" si="128"/>
        <v>1</v>
      </c>
      <c r="X610" s="3">
        <f t="shared" si="129"/>
        <v>1</v>
      </c>
      <c r="Y610" s="3">
        <f t="shared" si="130"/>
        <v>2</v>
      </c>
    </row>
    <row r="611" spans="1:25" hidden="1" x14ac:dyDescent="0.25">
      <c r="A611" s="1" t="s">
        <v>98</v>
      </c>
      <c r="B611" s="8">
        <v>45840.762499999997</v>
      </c>
      <c r="C611" t="s">
        <v>6</v>
      </c>
      <c r="D611" t="s">
        <v>38</v>
      </c>
      <c r="E611" t="s">
        <v>24</v>
      </c>
      <c r="F611" s="2">
        <v>32</v>
      </c>
      <c r="G611" t="s">
        <v>5</v>
      </c>
      <c r="H611">
        <v>3</v>
      </c>
      <c r="I611">
        <f t="shared" ref="I611:I642" si="131">H611-Q611-S611-T611</f>
        <v>3</v>
      </c>
      <c r="J611">
        <v>1</v>
      </c>
      <c r="K611">
        <f t="shared" ref="K611:K642" si="132">SUM(L611:O611)</f>
        <v>1</v>
      </c>
      <c r="L611">
        <v>1</v>
      </c>
      <c r="V611" s="3">
        <f>IF(ISBLANK(I611),"",K611/I611)</f>
        <v>0.33333333333333331</v>
      </c>
      <c r="W611" s="3">
        <f t="shared" ref="W611:W642" si="133">IF(ISBLANK(I611),"",(K611+Q611+S611)/(I611+Q611+S611+T611))</f>
        <v>0.33333333333333331</v>
      </c>
      <c r="X611" s="3">
        <f>IF(ISBLANK(I611),"",(L611+(M611*2)+(N611*3)+(O611*4))/I611)</f>
        <v>0.33333333333333331</v>
      </c>
      <c r="Y611" s="3">
        <f t="shared" ref="Y611:Y642" si="134">IF(ISBLANK(W611),"",W611+X611)</f>
        <v>0.66666666666666663</v>
      </c>
    </row>
    <row r="612" spans="1:25" hidden="1" x14ac:dyDescent="0.25">
      <c r="A612" s="1" t="s">
        <v>98</v>
      </c>
      <c r="B612" s="8">
        <v>45840.762499999997</v>
      </c>
      <c r="C612" t="s">
        <v>6</v>
      </c>
      <c r="D612" t="s">
        <v>38</v>
      </c>
      <c r="E612" t="s">
        <v>24</v>
      </c>
      <c r="F612" s="2">
        <v>32</v>
      </c>
      <c r="G612" t="s">
        <v>26</v>
      </c>
      <c r="H612">
        <v>2</v>
      </c>
      <c r="I612">
        <f t="shared" si="131"/>
        <v>1</v>
      </c>
      <c r="K612">
        <f t="shared" si="132"/>
        <v>0</v>
      </c>
      <c r="Q612">
        <v>1</v>
      </c>
      <c r="R612">
        <v>1</v>
      </c>
      <c r="V612" s="3">
        <f>IF(ISBLANK(I612),"",K612/I612)</f>
        <v>0</v>
      </c>
      <c r="W612" s="3">
        <f t="shared" si="133"/>
        <v>0.5</v>
      </c>
      <c r="X612" s="3">
        <f>IF(ISBLANK(I612),"",(L612+(M612*2)+(N612*3)+(O612*4))/I612)</f>
        <v>0</v>
      </c>
      <c r="Y612" s="3">
        <f t="shared" si="134"/>
        <v>0.5</v>
      </c>
    </row>
    <row r="613" spans="1:25" hidden="1" x14ac:dyDescent="0.25">
      <c r="A613" s="1" t="s">
        <v>98</v>
      </c>
      <c r="B613" s="8">
        <v>45840.762499999997</v>
      </c>
      <c r="C613" t="s">
        <v>6</v>
      </c>
      <c r="D613" t="s">
        <v>38</v>
      </c>
      <c r="E613" t="s">
        <v>37</v>
      </c>
      <c r="F613" s="2">
        <v>32</v>
      </c>
      <c r="G613" t="s">
        <v>5</v>
      </c>
      <c r="H613">
        <v>3</v>
      </c>
      <c r="I613">
        <f t="shared" si="131"/>
        <v>3</v>
      </c>
      <c r="K613">
        <f t="shared" si="132"/>
        <v>0</v>
      </c>
      <c r="V613" s="3">
        <f>IF(ISBLANK(I613),"",K613/I613)</f>
        <v>0</v>
      </c>
      <c r="W613" s="3">
        <f t="shared" si="133"/>
        <v>0</v>
      </c>
      <c r="X613" s="3">
        <f>IF(ISBLANK(I613),"",(L613+(M613*2)+(N613*3)+(O613*4))/I613)</f>
        <v>0</v>
      </c>
      <c r="Y613" s="3">
        <f t="shared" si="134"/>
        <v>0</v>
      </c>
    </row>
    <row r="614" spans="1:25" hidden="1" x14ac:dyDescent="0.25">
      <c r="A614" s="1" t="s">
        <v>98</v>
      </c>
      <c r="B614" s="8">
        <v>45840.762499999997</v>
      </c>
      <c r="C614" t="s">
        <v>6</v>
      </c>
      <c r="D614" t="s">
        <v>38</v>
      </c>
      <c r="E614" t="s">
        <v>37</v>
      </c>
      <c r="F614" s="2">
        <v>32</v>
      </c>
      <c r="G614" t="s">
        <v>26</v>
      </c>
      <c r="H614">
        <v>1</v>
      </c>
      <c r="I614">
        <f t="shared" si="131"/>
        <v>0</v>
      </c>
      <c r="K614">
        <f t="shared" si="132"/>
        <v>0</v>
      </c>
      <c r="Q614">
        <v>1</v>
      </c>
      <c r="V614" s="3">
        <v>0</v>
      </c>
      <c r="W614" s="3">
        <f t="shared" si="133"/>
        <v>1</v>
      </c>
      <c r="X614" s="3">
        <v>0</v>
      </c>
      <c r="Y614" s="3">
        <f t="shared" si="134"/>
        <v>1</v>
      </c>
    </row>
    <row r="615" spans="1:25" hidden="1" x14ac:dyDescent="0.25">
      <c r="A615" s="1" t="s">
        <v>98</v>
      </c>
      <c r="B615" s="8">
        <v>45840.762499999997</v>
      </c>
      <c r="C615" t="s">
        <v>6</v>
      </c>
      <c r="D615" t="s">
        <v>38</v>
      </c>
      <c r="E615" t="s">
        <v>85</v>
      </c>
      <c r="F615" s="2">
        <v>24</v>
      </c>
      <c r="G615" t="s">
        <v>26</v>
      </c>
      <c r="H615">
        <v>1</v>
      </c>
      <c r="I615">
        <f t="shared" si="131"/>
        <v>1</v>
      </c>
      <c r="J615">
        <v>1</v>
      </c>
      <c r="K615">
        <f t="shared" si="132"/>
        <v>0</v>
      </c>
      <c r="V615" s="3">
        <f t="shared" ref="V615:V622" si="135">IF(ISBLANK(I615),"",K615/I615)</f>
        <v>0</v>
      </c>
      <c r="W615" s="3">
        <f t="shared" si="133"/>
        <v>0</v>
      </c>
      <c r="X615" s="3">
        <f t="shared" ref="X615:X622" si="136">IF(ISBLANK(I615),"",(L615+(M615*2)+(N615*3)+(O615*4))/I615)</f>
        <v>0</v>
      </c>
      <c r="Y615" s="3">
        <f t="shared" si="134"/>
        <v>0</v>
      </c>
    </row>
    <row r="616" spans="1:25" hidden="1" x14ac:dyDescent="0.25">
      <c r="A616" s="1" t="s">
        <v>98</v>
      </c>
      <c r="B616" s="8">
        <v>45840.762499999997</v>
      </c>
      <c r="C616" t="s">
        <v>6</v>
      </c>
      <c r="D616" t="s">
        <v>38</v>
      </c>
      <c r="E616" t="s">
        <v>92</v>
      </c>
      <c r="F616" s="2">
        <v>28</v>
      </c>
      <c r="G616" t="s">
        <v>5</v>
      </c>
      <c r="H616">
        <v>4</v>
      </c>
      <c r="I616">
        <f t="shared" si="131"/>
        <v>4</v>
      </c>
      <c r="J616">
        <v>1</v>
      </c>
      <c r="K616">
        <f t="shared" si="132"/>
        <v>2</v>
      </c>
      <c r="L616">
        <v>1</v>
      </c>
      <c r="N616">
        <v>1</v>
      </c>
      <c r="P616">
        <v>1</v>
      </c>
      <c r="V616" s="3">
        <f t="shared" si="135"/>
        <v>0.5</v>
      </c>
      <c r="W616" s="3">
        <f t="shared" si="133"/>
        <v>0.5</v>
      </c>
      <c r="X616" s="3">
        <f t="shared" si="136"/>
        <v>1</v>
      </c>
      <c r="Y616" s="3">
        <f t="shared" si="134"/>
        <v>1.5</v>
      </c>
    </row>
    <row r="617" spans="1:25" hidden="1" x14ac:dyDescent="0.25">
      <c r="A617" s="1" t="s">
        <v>98</v>
      </c>
      <c r="B617" s="8">
        <v>45840.762499999997</v>
      </c>
      <c r="C617" t="s">
        <v>6</v>
      </c>
      <c r="D617" t="s">
        <v>38</v>
      </c>
      <c r="E617" t="s">
        <v>35</v>
      </c>
      <c r="F617" s="2">
        <v>33</v>
      </c>
      <c r="G617" t="s">
        <v>5</v>
      </c>
      <c r="H617">
        <v>4</v>
      </c>
      <c r="I617">
        <f t="shared" si="131"/>
        <v>3</v>
      </c>
      <c r="K617">
        <f t="shared" si="132"/>
        <v>1</v>
      </c>
      <c r="L617">
        <v>1</v>
      </c>
      <c r="P617">
        <v>1</v>
      </c>
      <c r="Q617">
        <v>1</v>
      </c>
      <c r="R617">
        <v>1</v>
      </c>
      <c r="V617" s="3">
        <f t="shared" si="135"/>
        <v>0.33333333333333331</v>
      </c>
      <c r="W617" s="3">
        <f t="shared" si="133"/>
        <v>0.5</v>
      </c>
      <c r="X617" s="3">
        <f t="shared" si="136"/>
        <v>0.33333333333333331</v>
      </c>
      <c r="Y617" s="3">
        <f t="shared" si="134"/>
        <v>0.83333333333333326</v>
      </c>
    </row>
    <row r="618" spans="1:25" hidden="1" x14ac:dyDescent="0.25">
      <c r="A618" s="1" t="s">
        <v>98</v>
      </c>
      <c r="B618" s="8">
        <v>45840.762499999997</v>
      </c>
      <c r="C618" t="s">
        <v>6</v>
      </c>
      <c r="D618" t="s">
        <v>38</v>
      </c>
      <c r="E618" t="s">
        <v>41</v>
      </c>
      <c r="F618" s="2">
        <v>32</v>
      </c>
      <c r="G618" t="s">
        <v>5</v>
      </c>
      <c r="H618">
        <v>4</v>
      </c>
      <c r="I618">
        <f t="shared" si="131"/>
        <v>4</v>
      </c>
      <c r="J618">
        <v>1</v>
      </c>
      <c r="K618">
        <f t="shared" si="132"/>
        <v>2</v>
      </c>
      <c r="L618">
        <v>1</v>
      </c>
      <c r="O618">
        <v>1</v>
      </c>
      <c r="P618">
        <v>2</v>
      </c>
      <c r="R618">
        <v>1</v>
      </c>
      <c r="V618" s="3">
        <f t="shared" si="135"/>
        <v>0.5</v>
      </c>
      <c r="W618" s="3">
        <f t="shared" si="133"/>
        <v>0.5</v>
      </c>
      <c r="X618" s="3">
        <f t="shared" si="136"/>
        <v>1.25</v>
      </c>
      <c r="Y618" s="3">
        <f t="shared" si="134"/>
        <v>1.75</v>
      </c>
    </row>
    <row r="619" spans="1:25" hidden="1" x14ac:dyDescent="0.25">
      <c r="A619" s="1" t="s">
        <v>98</v>
      </c>
      <c r="B619" s="8">
        <v>45840.762499999997</v>
      </c>
      <c r="C619" t="s">
        <v>6</v>
      </c>
      <c r="D619" t="s">
        <v>38</v>
      </c>
      <c r="E619" t="s">
        <v>32</v>
      </c>
      <c r="F619" s="2">
        <v>25</v>
      </c>
      <c r="G619" t="s">
        <v>5</v>
      </c>
      <c r="H619">
        <v>4</v>
      </c>
      <c r="I619">
        <f t="shared" si="131"/>
        <v>3</v>
      </c>
      <c r="K619">
        <f t="shared" si="132"/>
        <v>2</v>
      </c>
      <c r="L619">
        <v>2</v>
      </c>
      <c r="Q619">
        <v>1</v>
      </c>
      <c r="R619">
        <v>1</v>
      </c>
      <c r="V619" s="3">
        <f t="shared" si="135"/>
        <v>0.66666666666666663</v>
      </c>
      <c r="W619" s="3">
        <f t="shared" si="133"/>
        <v>0.75</v>
      </c>
      <c r="X619" s="3">
        <f t="shared" si="136"/>
        <v>0.66666666666666663</v>
      </c>
      <c r="Y619" s="3">
        <f t="shared" si="134"/>
        <v>1.4166666666666665</v>
      </c>
    </row>
    <row r="620" spans="1:25" hidden="1" x14ac:dyDescent="0.25">
      <c r="A620" s="1" t="s">
        <v>98</v>
      </c>
      <c r="B620" s="8">
        <v>45840.762499999997</v>
      </c>
      <c r="C620" t="s">
        <v>6</v>
      </c>
      <c r="D620" t="s">
        <v>38</v>
      </c>
      <c r="E620" t="s">
        <v>31</v>
      </c>
      <c r="F620" s="2">
        <v>27</v>
      </c>
      <c r="G620" t="s">
        <v>5</v>
      </c>
      <c r="H620">
        <v>3</v>
      </c>
      <c r="I620">
        <f t="shared" si="131"/>
        <v>3</v>
      </c>
      <c r="K620">
        <f t="shared" si="132"/>
        <v>0</v>
      </c>
      <c r="V620" s="3">
        <f t="shared" si="135"/>
        <v>0</v>
      </c>
      <c r="W620" s="3">
        <f t="shared" si="133"/>
        <v>0</v>
      </c>
      <c r="X620" s="3">
        <f t="shared" si="136"/>
        <v>0</v>
      </c>
      <c r="Y620" s="3">
        <f t="shared" si="134"/>
        <v>0</v>
      </c>
    </row>
    <row r="621" spans="1:25" hidden="1" x14ac:dyDescent="0.25">
      <c r="A621" s="1" t="s">
        <v>98</v>
      </c>
      <c r="B621" s="8">
        <v>45840.762499999997</v>
      </c>
      <c r="C621" t="s">
        <v>6</v>
      </c>
      <c r="D621" t="s">
        <v>38</v>
      </c>
      <c r="E621" t="s">
        <v>31</v>
      </c>
      <c r="F621" s="2">
        <v>27</v>
      </c>
      <c r="G621" t="s">
        <v>26</v>
      </c>
      <c r="H621">
        <v>1</v>
      </c>
      <c r="I621">
        <f t="shared" si="131"/>
        <v>1</v>
      </c>
      <c r="K621">
        <f t="shared" si="132"/>
        <v>1</v>
      </c>
      <c r="L621">
        <v>1</v>
      </c>
      <c r="V621" s="3">
        <f t="shared" si="135"/>
        <v>1</v>
      </c>
      <c r="W621" s="3">
        <f t="shared" si="133"/>
        <v>1</v>
      </c>
      <c r="X621" s="3">
        <f t="shared" si="136"/>
        <v>1</v>
      </c>
      <c r="Y621" s="3">
        <f t="shared" si="134"/>
        <v>2</v>
      </c>
    </row>
    <row r="622" spans="1:25" hidden="1" x14ac:dyDescent="0.25">
      <c r="A622" s="1" t="s">
        <v>98</v>
      </c>
      <c r="B622" s="8">
        <v>45840.762499999997</v>
      </c>
      <c r="C622" t="s">
        <v>6</v>
      </c>
      <c r="D622" t="s">
        <v>38</v>
      </c>
      <c r="E622" t="s">
        <v>95</v>
      </c>
      <c r="F622" s="2">
        <v>26</v>
      </c>
      <c r="G622" t="s">
        <v>5</v>
      </c>
      <c r="H622">
        <v>3</v>
      </c>
      <c r="I622">
        <f t="shared" si="131"/>
        <v>3</v>
      </c>
      <c r="K622">
        <f t="shared" si="132"/>
        <v>0</v>
      </c>
      <c r="R622">
        <v>1</v>
      </c>
      <c r="V622" s="3">
        <f t="shared" si="135"/>
        <v>0</v>
      </c>
      <c r="W622" s="3">
        <f t="shared" si="133"/>
        <v>0</v>
      </c>
      <c r="X622" s="3">
        <f t="shared" si="136"/>
        <v>0</v>
      </c>
      <c r="Y622" s="3">
        <f t="shared" si="134"/>
        <v>0</v>
      </c>
    </row>
    <row r="623" spans="1:25" hidden="1" x14ac:dyDescent="0.25">
      <c r="A623" s="1" t="s">
        <v>98</v>
      </c>
      <c r="B623" s="8">
        <v>45840.762499999997</v>
      </c>
      <c r="C623" t="s">
        <v>6</v>
      </c>
      <c r="D623" t="s">
        <v>38</v>
      </c>
      <c r="E623" t="s">
        <v>95</v>
      </c>
      <c r="F623" s="2">
        <v>26</v>
      </c>
      <c r="G623" t="s">
        <v>26</v>
      </c>
      <c r="H623">
        <v>1</v>
      </c>
      <c r="I623">
        <f t="shared" si="131"/>
        <v>0</v>
      </c>
      <c r="K623">
        <f t="shared" si="132"/>
        <v>0</v>
      </c>
      <c r="T623">
        <v>1</v>
      </c>
      <c r="V623" s="3">
        <v>0</v>
      </c>
      <c r="W623" s="3">
        <f t="shared" si="133"/>
        <v>0</v>
      </c>
      <c r="X623" s="3">
        <v>0</v>
      </c>
      <c r="Y623" s="3">
        <f t="shared" si="134"/>
        <v>0</v>
      </c>
    </row>
    <row r="624" spans="1:25" hidden="1" x14ac:dyDescent="0.25">
      <c r="A624" s="1" t="s">
        <v>98</v>
      </c>
      <c r="B624" s="8">
        <v>45840.762499999997</v>
      </c>
      <c r="C624" t="s">
        <v>6</v>
      </c>
      <c r="D624" t="s">
        <v>38</v>
      </c>
      <c r="E624" t="s">
        <v>25</v>
      </c>
      <c r="F624" s="2">
        <v>27</v>
      </c>
      <c r="G624" t="s">
        <v>5</v>
      </c>
      <c r="H624">
        <v>2</v>
      </c>
      <c r="I624">
        <f t="shared" si="131"/>
        <v>2</v>
      </c>
      <c r="J624">
        <v>1</v>
      </c>
      <c r="K624">
        <f t="shared" si="132"/>
        <v>1</v>
      </c>
      <c r="O624">
        <v>1</v>
      </c>
      <c r="P624">
        <v>1</v>
      </c>
      <c r="V624" s="3">
        <f t="shared" ref="V624:V643" si="137">IF(ISBLANK(I624),"",K624/I624)</f>
        <v>0.5</v>
      </c>
      <c r="W624" s="3">
        <f t="shared" si="133"/>
        <v>0.5</v>
      </c>
      <c r="X624" s="3">
        <f t="shared" ref="X624:X643" si="138">IF(ISBLANK(I624),"",(L624+(M624*2)+(N624*3)+(O624*4))/I624)</f>
        <v>2</v>
      </c>
      <c r="Y624" s="3">
        <f t="shared" si="134"/>
        <v>2.5</v>
      </c>
    </row>
    <row r="625" spans="1:25" hidden="1" x14ac:dyDescent="0.25">
      <c r="A625" s="1" t="s">
        <v>98</v>
      </c>
      <c r="B625" s="8">
        <v>45840.762499999997</v>
      </c>
      <c r="C625" t="s">
        <v>6</v>
      </c>
      <c r="D625" t="s">
        <v>38</v>
      </c>
      <c r="E625" t="s">
        <v>25</v>
      </c>
      <c r="F625" s="2">
        <v>27</v>
      </c>
      <c r="G625" t="s">
        <v>26</v>
      </c>
      <c r="H625">
        <v>2</v>
      </c>
      <c r="I625">
        <f t="shared" si="131"/>
        <v>2</v>
      </c>
      <c r="K625">
        <f t="shared" si="132"/>
        <v>0</v>
      </c>
      <c r="R625">
        <v>1</v>
      </c>
      <c r="V625" s="3">
        <f t="shared" si="137"/>
        <v>0</v>
      </c>
      <c r="W625" s="3">
        <f t="shared" si="133"/>
        <v>0</v>
      </c>
      <c r="X625" s="3">
        <f t="shared" si="138"/>
        <v>0</v>
      </c>
      <c r="Y625" s="3">
        <f t="shared" si="134"/>
        <v>0</v>
      </c>
    </row>
    <row r="626" spans="1:25" hidden="1" x14ac:dyDescent="0.25">
      <c r="A626" s="1" t="str">
        <f t="shared" ref="A626:A657" si="139">TEXT(B626,"mmm")</f>
        <v>Aug</v>
      </c>
      <c r="B626" s="8">
        <v>45891</v>
      </c>
      <c r="C626" t="s">
        <v>6</v>
      </c>
      <c r="D626" t="s">
        <v>38</v>
      </c>
      <c r="E626" t="s">
        <v>24</v>
      </c>
      <c r="F626" s="2">
        <f>DATEDIF(VLOOKUP(E626,Bio[],2,FALSE),B626,"Y")</f>
        <v>32</v>
      </c>
      <c r="G626" t="s">
        <v>5</v>
      </c>
      <c r="H626">
        <v>4</v>
      </c>
      <c r="I626">
        <f t="shared" si="131"/>
        <v>4</v>
      </c>
      <c r="K626">
        <f t="shared" si="132"/>
        <v>0</v>
      </c>
      <c r="P626">
        <v>1</v>
      </c>
      <c r="R626">
        <v>2</v>
      </c>
      <c r="V626" s="3">
        <f t="shared" si="137"/>
        <v>0</v>
      </c>
      <c r="W626" s="3">
        <f t="shared" si="133"/>
        <v>0</v>
      </c>
      <c r="X626" s="3">
        <f t="shared" si="138"/>
        <v>0</v>
      </c>
      <c r="Y626" s="3">
        <f t="shared" si="134"/>
        <v>0</v>
      </c>
    </row>
    <row r="627" spans="1:25" hidden="1" x14ac:dyDescent="0.25">
      <c r="A627" s="1" t="str">
        <f t="shared" si="139"/>
        <v>Aug</v>
      </c>
      <c r="B627" s="8">
        <v>45891</v>
      </c>
      <c r="C627" t="s">
        <v>6</v>
      </c>
      <c r="D627" t="s">
        <v>38</v>
      </c>
      <c r="E627" t="s">
        <v>24</v>
      </c>
      <c r="F627" s="2">
        <f>DATEDIF(VLOOKUP(E627,Bio[],2,FALSE),B627,"Y")</f>
        <v>32</v>
      </c>
      <c r="G627" t="s">
        <v>26</v>
      </c>
      <c r="H627">
        <v>1</v>
      </c>
      <c r="I627">
        <f t="shared" si="131"/>
        <v>1</v>
      </c>
      <c r="K627">
        <f t="shared" si="132"/>
        <v>0</v>
      </c>
      <c r="R627">
        <v>1</v>
      </c>
      <c r="V627" s="3">
        <f t="shared" si="137"/>
        <v>0</v>
      </c>
      <c r="W627" s="3">
        <f t="shared" si="133"/>
        <v>0</v>
      </c>
      <c r="X627" s="3">
        <f t="shared" si="138"/>
        <v>0</v>
      </c>
      <c r="Y627" s="3">
        <f t="shared" si="134"/>
        <v>0</v>
      </c>
    </row>
    <row r="628" spans="1:25" hidden="1" x14ac:dyDescent="0.25">
      <c r="A628" s="1" t="str">
        <f t="shared" si="139"/>
        <v>Aug</v>
      </c>
      <c r="B628" s="8">
        <v>45891</v>
      </c>
      <c r="C628" t="s">
        <v>6</v>
      </c>
      <c r="D628" t="s">
        <v>38</v>
      </c>
      <c r="E628" t="s">
        <v>37</v>
      </c>
      <c r="F628" s="2">
        <f>DATEDIF(VLOOKUP(E628,Bio[],2,FALSE),B628,"Y")</f>
        <v>32</v>
      </c>
      <c r="G628" t="s">
        <v>5</v>
      </c>
      <c r="H628">
        <v>3</v>
      </c>
      <c r="I628">
        <f t="shared" si="131"/>
        <v>1</v>
      </c>
      <c r="K628">
        <f t="shared" si="132"/>
        <v>0</v>
      </c>
      <c r="Q628">
        <v>2</v>
      </c>
      <c r="V628" s="3">
        <f t="shared" si="137"/>
        <v>0</v>
      </c>
      <c r="W628" s="3">
        <f t="shared" si="133"/>
        <v>0.66666666666666663</v>
      </c>
      <c r="X628" s="3">
        <f t="shared" si="138"/>
        <v>0</v>
      </c>
      <c r="Y628" s="3">
        <f t="shared" si="134"/>
        <v>0.66666666666666663</v>
      </c>
    </row>
    <row r="629" spans="1:25" hidden="1" x14ac:dyDescent="0.25">
      <c r="A629" s="1" t="str">
        <f t="shared" si="139"/>
        <v>Aug</v>
      </c>
      <c r="B629" s="8">
        <v>45891</v>
      </c>
      <c r="C629" t="s">
        <v>6</v>
      </c>
      <c r="D629" t="s">
        <v>38</v>
      </c>
      <c r="E629" t="s">
        <v>37</v>
      </c>
      <c r="F629" s="2">
        <f>DATEDIF(VLOOKUP(E629,Bio[],2,FALSE),B629,"Y")</f>
        <v>32</v>
      </c>
      <c r="G629" t="s">
        <v>26</v>
      </c>
      <c r="H629">
        <v>2</v>
      </c>
      <c r="I629">
        <f t="shared" si="131"/>
        <v>2</v>
      </c>
      <c r="K629">
        <f t="shared" si="132"/>
        <v>0</v>
      </c>
      <c r="R629">
        <v>1</v>
      </c>
      <c r="V629" s="3">
        <f t="shared" si="137"/>
        <v>0</v>
      </c>
      <c r="W629" s="3">
        <f t="shared" si="133"/>
        <v>0</v>
      </c>
      <c r="X629" s="3">
        <f t="shared" si="138"/>
        <v>0</v>
      </c>
      <c r="Y629" s="3">
        <f t="shared" si="134"/>
        <v>0</v>
      </c>
    </row>
    <row r="630" spans="1:25" hidden="1" x14ac:dyDescent="0.25">
      <c r="A630" s="1" t="str">
        <f t="shared" si="139"/>
        <v>Aug</v>
      </c>
      <c r="B630" s="8">
        <v>45891</v>
      </c>
      <c r="C630" t="s">
        <v>6</v>
      </c>
      <c r="D630" t="s">
        <v>38</v>
      </c>
      <c r="E630" t="s">
        <v>29</v>
      </c>
      <c r="F630" s="2">
        <f>DATEDIF(VLOOKUP(E630,Bio[],2,FALSE),B630,"Y")</f>
        <v>32</v>
      </c>
      <c r="G630" t="s">
        <v>5</v>
      </c>
      <c r="H630">
        <v>3</v>
      </c>
      <c r="I630">
        <f t="shared" si="131"/>
        <v>3</v>
      </c>
      <c r="K630">
        <f t="shared" si="132"/>
        <v>1</v>
      </c>
      <c r="L630">
        <v>1</v>
      </c>
      <c r="R630">
        <v>1</v>
      </c>
      <c r="V630" s="3">
        <f t="shared" si="137"/>
        <v>0.33333333333333331</v>
      </c>
      <c r="W630" s="3">
        <f t="shared" si="133"/>
        <v>0.33333333333333331</v>
      </c>
      <c r="X630" s="3">
        <f t="shared" si="138"/>
        <v>0.33333333333333331</v>
      </c>
      <c r="Y630" s="3">
        <f t="shared" si="134"/>
        <v>0.66666666666666663</v>
      </c>
    </row>
    <row r="631" spans="1:25" hidden="1" x14ac:dyDescent="0.25">
      <c r="A631" s="1" t="str">
        <f t="shared" si="139"/>
        <v>Aug</v>
      </c>
      <c r="B631" s="8">
        <v>45891</v>
      </c>
      <c r="C631" t="s">
        <v>6</v>
      </c>
      <c r="D631" t="s">
        <v>38</v>
      </c>
      <c r="E631" t="s">
        <v>29</v>
      </c>
      <c r="F631" s="2">
        <f>DATEDIF(VLOOKUP(E631,Bio[],2,FALSE),B631,"Y")</f>
        <v>32</v>
      </c>
      <c r="G631" t="s">
        <v>26</v>
      </c>
      <c r="H631">
        <v>1</v>
      </c>
      <c r="I631">
        <f t="shared" si="131"/>
        <v>1</v>
      </c>
      <c r="K631">
        <f t="shared" si="132"/>
        <v>0</v>
      </c>
      <c r="R631">
        <v>1</v>
      </c>
      <c r="V631" s="3">
        <f t="shared" si="137"/>
        <v>0</v>
      </c>
      <c r="W631" s="3">
        <f t="shared" si="133"/>
        <v>0</v>
      </c>
      <c r="X631" s="3">
        <f t="shared" si="138"/>
        <v>0</v>
      </c>
      <c r="Y631" s="3">
        <f t="shared" si="134"/>
        <v>0</v>
      </c>
    </row>
    <row r="632" spans="1:25" hidden="1" x14ac:dyDescent="0.25">
      <c r="A632" s="1" t="str">
        <f t="shared" si="139"/>
        <v>Aug</v>
      </c>
      <c r="B632" s="8">
        <v>45891</v>
      </c>
      <c r="C632" t="s">
        <v>6</v>
      </c>
      <c r="D632" t="s">
        <v>38</v>
      </c>
      <c r="E632" t="s">
        <v>36</v>
      </c>
      <c r="F632" s="2">
        <f>DATEDIF(VLOOKUP(E632,Bio[],2,FALSE),B632,"Y")</f>
        <v>34</v>
      </c>
      <c r="G632" t="s">
        <v>5</v>
      </c>
      <c r="H632">
        <v>3</v>
      </c>
      <c r="I632">
        <f t="shared" si="131"/>
        <v>2</v>
      </c>
      <c r="K632">
        <f t="shared" si="132"/>
        <v>0</v>
      </c>
      <c r="S632">
        <v>1</v>
      </c>
      <c r="V632" s="3">
        <f t="shared" si="137"/>
        <v>0</v>
      </c>
      <c r="W632" s="3">
        <f t="shared" si="133"/>
        <v>0.33333333333333331</v>
      </c>
      <c r="X632" s="3">
        <f t="shared" si="138"/>
        <v>0</v>
      </c>
      <c r="Y632" s="3">
        <f t="shared" si="134"/>
        <v>0.33333333333333331</v>
      </c>
    </row>
    <row r="633" spans="1:25" hidden="1" x14ac:dyDescent="0.25">
      <c r="A633" s="1" t="str">
        <f t="shared" si="139"/>
        <v>Aug</v>
      </c>
      <c r="B633" s="8">
        <v>45891</v>
      </c>
      <c r="C633" t="s">
        <v>6</v>
      </c>
      <c r="D633" t="s">
        <v>38</v>
      </c>
      <c r="E633" t="s">
        <v>36</v>
      </c>
      <c r="F633" s="2">
        <f>DATEDIF(VLOOKUP(E633,Bio[],2,FALSE),B633,"Y")</f>
        <v>34</v>
      </c>
      <c r="G633" t="s">
        <v>26</v>
      </c>
      <c r="H633">
        <v>1</v>
      </c>
      <c r="I633">
        <f t="shared" si="131"/>
        <v>1</v>
      </c>
      <c r="J633">
        <v>1</v>
      </c>
      <c r="K633">
        <f t="shared" si="132"/>
        <v>1</v>
      </c>
      <c r="O633">
        <v>1</v>
      </c>
      <c r="P633">
        <v>1</v>
      </c>
      <c r="V633" s="3">
        <f t="shared" si="137"/>
        <v>1</v>
      </c>
      <c r="W633" s="3">
        <f t="shared" si="133"/>
        <v>1</v>
      </c>
      <c r="X633" s="3">
        <f t="shared" si="138"/>
        <v>4</v>
      </c>
      <c r="Y633" s="3">
        <f t="shared" si="134"/>
        <v>5</v>
      </c>
    </row>
    <row r="634" spans="1:25" hidden="1" x14ac:dyDescent="0.25">
      <c r="A634" s="1" t="str">
        <f t="shared" si="139"/>
        <v>Aug</v>
      </c>
      <c r="B634" s="8">
        <v>45891</v>
      </c>
      <c r="C634" t="s">
        <v>6</v>
      </c>
      <c r="D634" t="s">
        <v>38</v>
      </c>
      <c r="E634" t="s">
        <v>92</v>
      </c>
      <c r="F634" s="2">
        <f>DATEDIF(VLOOKUP(E634,Bio[],2,FALSE),B634,"Y")</f>
        <v>29</v>
      </c>
      <c r="G634" t="s">
        <v>5</v>
      </c>
      <c r="H634">
        <v>4</v>
      </c>
      <c r="I634">
        <f t="shared" si="131"/>
        <v>4</v>
      </c>
      <c r="K634">
        <f t="shared" si="132"/>
        <v>1</v>
      </c>
      <c r="L634">
        <v>1</v>
      </c>
      <c r="R634">
        <v>1</v>
      </c>
      <c r="V634" s="3">
        <f t="shared" si="137"/>
        <v>0.25</v>
      </c>
      <c r="W634" s="3">
        <f t="shared" si="133"/>
        <v>0.25</v>
      </c>
      <c r="X634" s="3">
        <f t="shared" si="138"/>
        <v>0.25</v>
      </c>
      <c r="Y634" s="3">
        <f t="shared" si="134"/>
        <v>0.5</v>
      </c>
    </row>
    <row r="635" spans="1:25" hidden="1" x14ac:dyDescent="0.25">
      <c r="A635" s="1" t="str">
        <f t="shared" si="139"/>
        <v>Aug</v>
      </c>
      <c r="B635" s="8">
        <v>45891</v>
      </c>
      <c r="C635" t="s">
        <v>6</v>
      </c>
      <c r="D635" t="s">
        <v>38</v>
      </c>
      <c r="E635" t="s">
        <v>25</v>
      </c>
      <c r="F635" s="2">
        <f>DATEDIF(VLOOKUP(E635,Bio[],2,FALSE),B635,"Y")</f>
        <v>27</v>
      </c>
      <c r="G635" t="s">
        <v>5</v>
      </c>
      <c r="H635">
        <v>3</v>
      </c>
      <c r="I635">
        <f t="shared" si="131"/>
        <v>3</v>
      </c>
      <c r="K635">
        <f t="shared" si="132"/>
        <v>0</v>
      </c>
      <c r="R635">
        <v>1</v>
      </c>
      <c r="V635" s="3">
        <f t="shared" si="137"/>
        <v>0</v>
      </c>
      <c r="W635" s="3">
        <f t="shared" si="133"/>
        <v>0</v>
      </c>
      <c r="X635" s="3">
        <f t="shared" si="138"/>
        <v>0</v>
      </c>
      <c r="Y635" s="3">
        <f t="shared" si="134"/>
        <v>0</v>
      </c>
    </row>
    <row r="636" spans="1:25" hidden="1" x14ac:dyDescent="0.25">
      <c r="A636" s="1" t="str">
        <f t="shared" si="139"/>
        <v>Aug</v>
      </c>
      <c r="B636" s="8">
        <v>45891</v>
      </c>
      <c r="C636" t="s">
        <v>6</v>
      </c>
      <c r="D636" t="s">
        <v>38</v>
      </c>
      <c r="E636" t="s">
        <v>25</v>
      </c>
      <c r="F636" s="2">
        <f>DATEDIF(VLOOKUP(E636,Bio[],2,FALSE),B636,"Y")</f>
        <v>27</v>
      </c>
      <c r="G636" t="s">
        <v>26</v>
      </c>
      <c r="H636">
        <v>1</v>
      </c>
      <c r="I636">
        <f t="shared" si="131"/>
        <v>1</v>
      </c>
      <c r="K636">
        <f t="shared" si="132"/>
        <v>0</v>
      </c>
      <c r="R636">
        <v>1</v>
      </c>
      <c r="V636" s="3">
        <f t="shared" si="137"/>
        <v>0</v>
      </c>
      <c r="W636" s="3">
        <f t="shared" si="133"/>
        <v>0</v>
      </c>
      <c r="X636" s="3">
        <f t="shared" si="138"/>
        <v>0</v>
      </c>
      <c r="Y636" s="3">
        <f t="shared" si="134"/>
        <v>0</v>
      </c>
    </row>
    <row r="637" spans="1:25" hidden="1" x14ac:dyDescent="0.25">
      <c r="A637" s="1" t="str">
        <f t="shared" si="139"/>
        <v>Aug</v>
      </c>
      <c r="B637" s="8">
        <v>45891</v>
      </c>
      <c r="C637" t="s">
        <v>6</v>
      </c>
      <c r="D637" t="s">
        <v>38</v>
      </c>
      <c r="E637" t="s">
        <v>35</v>
      </c>
      <c r="F637" s="2">
        <f>DATEDIF(VLOOKUP(E637,Bio[],2,FALSE),B637,"Y")</f>
        <v>33</v>
      </c>
      <c r="G637" t="s">
        <v>5</v>
      </c>
      <c r="H637">
        <v>3</v>
      </c>
      <c r="I637">
        <f t="shared" si="131"/>
        <v>3</v>
      </c>
      <c r="J637">
        <v>2</v>
      </c>
      <c r="K637">
        <f t="shared" si="132"/>
        <v>3</v>
      </c>
      <c r="L637">
        <v>2</v>
      </c>
      <c r="M637">
        <v>1</v>
      </c>
      <c r="V637" s="3">
        <f t="shared" si="137"/>
        <v>1</v>
      </c>
      <c r="W637" s="3">
        <f t="shared" si="133"/>
        <v>1</v>
      </c>
      <c r="X637" s="3">
        <f t="shared" si="138"/>
        <v>1.3333333333333333</v>
      </c>
      <c r="Y637" s="3">
        <f t="shared" si="134"/>
        <v>2.333333333333333</v>
      </c>
    </row>
    <row r="638" spans="1:25" hidden="1" x14ac:dyDescent="0.25">
      <c r="A638" s="1" t="str">
        <f t="shared" si="139"/>
        <v>Aug</v>
      </c>
      <c r="B638" s="8">
        <v>45891</v>
      </c>
      <c r="C638" t="s">
        <v>6</v>
      </c>
      <c r="D638" t="s">
        <v>38</v>
      </c>
      <c r="E638" t="s">
        <v>35</v>
      </c>
      <c r="F638" s="2">
        <f>DATEDIF(VLOOKUP(E638,Bio[],2,FALSE),B638,"Y")</f>
        <v>33</v>
      </c>
      <c r="G638" t="s">
        <v>26</v>
      </c>
      <c r="H638">
        <v>1</v>
      </c>
      <c r="I638">
        <f t="shared" si="131"/>
        <v>1</v>
      </c>
      <c r="K638">
        <f t="shared" si="132"/>
        <v>0</v>
      </c>
      <c r="V638" s="3">
        <f t="shared" si="137"/>
        <v>0</v>
      </c>
      <c r="W638" s="3">
        <f t="shared" si="133"/>
        <v>0</v>
      </c>
      <c r="X638" s="3">
        <f t="shared" si="138"/>
        <v>0</v>
      </c>
      <c r="Y638" s="3">
        <f t="shared" si="134"/>
        <v>0</v>
      </c>
    </row>
    <row r="639" spans="1:25" hidden="1" x14ac:dyDescent="0.25">
      <c r="A639" s="1" t="str">
        <f t="shared" si="139"/>
        <v>Aug</v>
      </c>
      <c r="B639" s="8">
        <v>45891</v>
      </c>
      <c r="C639" t="s">
        <v>6</v>
      </c>
      <c r="D639" t="s">
        <v>38</v>
      </c>
      <c r="E639" t="s">
        <v>41</v>
      </c>
      <c r="F639" s="2">
        <f>DATEDIF(VLOOKUP(E639,Bio[],2,FALSE),B639,"Y")</f>
        <v>32</v>
      </c>
      <c r="G639" t="s">
        <v>5</v>
      </c>
      <c r="H639">
        <v>3</v>
      </c>
      <c r="I639">
        <f t="shared" si="131"/>
        <v>3</v>
      </c>
      <c r="K639">
        <f t="shared" si="132"/>
        <v>0</v>
      </c>
      <c r="V639" s="3">
        <f t="shared" si="137"/>
        <v>0</v>
      </c>
      <c r="W639" s="3">
        <f t="shared" si="133"/>
        <v>0</v>
      </c>
      <c r="X639" s="3">
        <f t="shared" si="138"/>
        <v>0</v>
      </c>
      <c r="Y639" s="3">
        <f t="shared" si="134"/>
        <v>0</v>
      </c>
    </row>
    <row r="640" spans="1:25" hidden="1" x14ac:dyDescent="0.25">
      <c r="A640" s="1" t="str">
        <f t="shared" si="139"/>
        <v>Aug</v>
      </c>
      <c r="B640" s="8">
        <v>45891</v>
      </c>
      <c r="C640" t="s">
        <v>6</v>
      </c>
      <c r="D640" t="s">
        <v>38</v>
      </c>
      <c r="E640" t="s">
        <v>34</v>
      </c>
      <c r="F640" s="2">
        <f>DATEDIF(VLOOKUP(E640,Bio[],2,FALSE),B640,"Y")</f>
        <v>31</v>
      </c>
      <c r="G640" t="s">
        <v>26</v>
      </c>
      <c r="H640">
        <v>1</v>
      </c>
      <c r="I640">
        <f t="shared" si="131"/>
        <v>1</v>
      </c>
      <c r="K640">
        <f t="shared" si="132"/>
        <v>0</v>
      </c>
      <c r="R640">
        <v>1</v>
      </c>
      <c r="V640" s="3">
        <f t="shared" si="137"/>
        <v>0</v>
      </c>
      <c r="W640" s="3">
        <f t="shared" si="133"/>
        <v>0</v>
      </c>
      <c r="X640" s="3">
        <f t="shared" si="138"/>
        <v>0</v>
      </c>
      <c r="Y640" s="3">
        <f t="shared" si="134"/>
        <v>0</v>
      </c>
    </row>
    <row r="641" spans="1:25" hidden="1" x14ac:dyDescent="0.25">
      <c r="A641" s="1" t="str">
        <f t="shared" si="139"/>
        <v>Aug</v>
      </c>
      <c r="B641" s="8">
        <v>45891</v>
      </c>
      <c r="C641" t="s">
        <v>6</v>
      </c>
      <c r="D641" t="s">
        <v>38</v>
      </c>
      <c r="E641" t="s">
        <v>31</v>
      </c>
      <c r="F641" s="2">
        <f>DATEDIF(VLOOKUP(E641,Bio[],2,FALSE),B641,"Y")</f>
        <v>27</v>
      </c>
      <c r="G641" t="s">
        <v>5</v>
      </c>
      <c r="H641">
        <v>3</v>
      </c>
      <c r="I641">
        <f t="shared" si="131"/>
        <v>3</v>
      </c>
      <c r="J641">
        <v>1</v>
      </c>
      <c r="K641">
        <f t="shared" si="132"/>
        <v>2</v>
      </c>
      <c r="L641">
        <v>1</v>
      </c>
      <c r="O641">
        <v>1</v>
      </c>
      <c r="P641">
        <v>2</v>
      </c>
      <c r="V641" s="3">
        <f t="shared" si="137"/>
        <v>0.66666666666666663</v>
      </c>
      <c r="W641" s="3">
        <f t="shared" si="133"/>
        <v>0.66666666666666663</v>
      </c>
      <c r="X641" s="3">
        <f t="shared" si="138"/>
        <v>1.6666666666666667</v>
      </c>
      <c r="Y641" s="3">
        <f t="shared" si="134"/>
        <v>2.3333333333333335</v>
      </c>
    </row>
    <row r="642" spans="1:25" hidden="1" x14ac:dyDescent="0.25">
      <c r="A642" s="1" t="str">
        <f t="shared" si="139"/>
        <v>Aug</v>
      </c>
      <c r="B642" s="8">
        <v>45891</v>
      </c>
      <c r="C642" t="s">
        <v>6</v>
      </c>
      <c r="D642" t="s">
        <v>38</v>
      </c>
      <c r="E642" t="s">
        <v>31</v>
      </c>
      <c r="F642" s="2">
        <f>DATEDIF(VLOOKUP(E642,Bio[],2,FALSE),B642,"Y")</f>
        <v>27</v>
      </c>
      <c r="G642" t="s">
        <v>26</v>
      </c>
      <c r="H642">
        <v>1</v>
      </c>
      <c r="I642">
        <f t="shared" si="131"/>
        <v>1</v>
      </c>
      <c r="K642">
        <f t="shared" si="132"/>
        <v>0</v>
      </c>
      <c r="V642" s="3">
        <f t="shared" si="137"/>
        <v>0</v>
      </c>
      <c r="W642" s="3">
        <f t="shared" si="133"/>
        <v>0</v>
      </c>
      <c r="X642" s="3">
        <f t="shared" si="138"/>
        <v>0</v>
      </c>
      <c r="Y642" s="3">
        <f t="shared" si="134"/>
        <v>0</v>
      </c>
    </row>
    <row r="643" spans="1:25" hidden="1" x14ac:dyDescent="0.25">
      <c r="A643" s="1" t="str">
        <f t="shared" si="139"/>
        <v>Aug</v>
      </c>
      <c r="B643" s="8">
        <v>45892</v>
      </c>
      <c r="C643" t="s">
        <v>6</v>
      </c>
      <c r="D643" t="s">
        <v>38</v>
      </c>
      <c r="E643" t="s">
        <v>24</v>
      </c>
      <c r="F643" s="2">
        <f>DATEDIF(VLOOKUP(E643,Bio[],2,FALSE),B643,"Y")</f>
        <v>32</v>
      </c>
      <c r="G643" t="s">
        <v>26</v>
      </c>
      <c r="H643">
        <v>3</v>
      </c>
      <c r="I643">
        <f t="shared" ref="I643:I674" si="140">H643-Q643-S643-T643</f>
        <v>3</v>
      </c>
      <c r="J643">
        <v>1</v>
      </c>
      <c r="K643">
        <f t="shared" ref="K643:K674" si="141">SUM(L643:O643)</f>
        <v>1</v>
      </c>
      <c r="O643">
        <v>1</v>
      </c>
      <c r="P643">
        <v>1</v>
      </c>
      <c r="V643" s="3">
        <f t="shared" si="137"/>
        <v>0.33333333333333331</v>
      </c>
      <c r="W643" s="3">
        <f t="shared" ref="W643:W677" si="142">IF(ISBLANK(I643),"",(K643+Q643+S643)/(I643+Q643+S643+T643))</f>
        <v>0.33333333333333331</v>
      </c>
      <c r="X643" s="3">
        <f t="shared" si="138"/>
        <v>1.3333333333333333</v>
      </c>
      <c r="Y643" s="3">
        <f t="shared" ref="Y643:Y674" si="143">IF(ISBLANK(W643),"",W643+X643)</f>
        <v>1.6666666666666665</v>
      </c>
    </row>
    <row r="644" spans="1:25" hidden="1" x14ac:dyDescent="0.25">
      <c r="A644" s="1" t="str">
        <f t="shared" si="139"/>
        <v>Aug</v>
      </c>
      <c r="B644" s="8">
        <v>45892</v>
      </c>
      <c r="C644" t="s">
        <v>6</v>
      </c>
      <c r="D644" t="s">
        <v>38</v>
      </c>
      <c r="E644" t="s">
        <v>24</v>
      </c>
      <c r="F644" s="2">
        <f>DATEDIF(VLOOKUP(E644,Bio[],2,FALSE),B644,"Y")</f>
        <v>32</v>
      </c>
      <c r="G644" t="s">
        <v>5</v>
      </c>
      <c r="H644">
        <v>1</v>
      </c>
      <c r="I644">
        <f t="shared" si="140"/>
        <v>0</v>
      </c>
      <c r="K644">
        <f t="shared" si="141"/>
        <v>0</v>
      </c>
      <c r="Q644">
        <v>1</v>
      </c>
      <c r="V644" s="3">
        <v>0</v>
      </c>
      <c r="W644" s="3">
        <f t="shared" si="142"/>
        <v>1</v>
      </c>
      <c r="X644" s="3">
        <v>0</v>
      </c>
      <c r="Y644" s="3">
        <f t="shared" si="143"/>
        <v>1</v>
      </c>
    </row>
    <row r="645" spans="1:25" hidden="1" x14ac:dyDescent="0.25">
      <c r="A645" s="1" t="str">
        <f t="shared" si="139"/>
        <v>Aug</v>
      </c>
      <c r="B645" s="8">
        <v>45892</v>
      </c>
      <c r="C645" t="s">
        <v>6</v>
      </c>
      <c r="D645" t="s">
        <v>38</v>
      </c>
      <c r="E645" t="s">
        <v>37</v>
      </c>
      <c r="F645" s="2">
        <f>DATEDIF(VLOOKUP(E645,Bio[],2,FALSE),B645,"Y")</f>
        <v>32</v>
      </c>
      <c r="G645" t="s">
        <v>26</v>
      </c>
      <c r="H645">
        <v>3</v>
      </c>
      <c r="I645">
        <f t="shared" si="140"/>
        <v>3</v>
      </c>
      <c r="K645">
        <f t="shared" si="141"/>
        <v>0</v>
      </c>
      <c r="R645">
        <v>1</v>
      </c>
      <c r="V645" s="3">
        <f t="shared" ref="V645:V676" si="144">IF(ISBLANK(I645),"",K645/I645)</f>
        <v>0</v>
      </c>
      <c r="W645" s="3">
        <f t="shared" si="142"/>
        <v>0</v>
      </c>
      <c r="X645" s="3">
        <f t="shared" ref="X645:X676" si="145">IF(ISBLANK(I645),"",(L645+(M645*2)+(N645*3)+(O645*4))/I645)</f>
        <v>0</v>
      </c>
      <c r="Y645" s="3">
        <f t="shared" si="143"/>
        <v>0</v>
      </c>
    </row>
    <row r="646" spans="1:25" hidden="1" x14ac:dyDescent="0.25">
      <c r="A646" s="1" t="str">
        <f t="shared" si="139"/>
        <v>Aug</v>
      </c>
      <c r="B646" s="8">
        <v>45892</v>
      </c>
      <c r="C646" t="s">
        <v>6</v>
      </c>
      <c r="D646" t="s">
        <v>38</v>
      </c>
      <c r="E646" t="s">
        <v>37</v>
      </c>
      <c r="F646" s="2">
        <f>DATEDIF(VLOOKUP(E646,Bio[],2,FALSE),B646,"Y")</f>
        <v>32</v>
      </c>
      <c r="G646" t="s">
        <v>5</v>
      </c>
      <c r="H646">
        <v>1</v>
      </c>
      <c r="I646">
        <f t="shared" si="140"/>
        <v>1</v>
      </c>
      <c r="K646">
        <f t="shared" si="141"/>
        <v>0</v>
      </c>
      <c r="V646" s="3">
        <f t="shared" si="144"/>
        <v>0</v>
      </c>
      <c r="W646" s="3">
        <f t="shared" si="142"/>
        <v>0</v>
      </c>
      <c r="X646" s="3">
        <f t="shared" si="145"/>
        <v>0</v>
      </c>
      <c r="Y646" s="3">
        <f t="shared" si="143"/>
        <v>0</v>
      </c>
    </row>
    <row r="647" spans="1:25" hidden="1" x14ac:dyDescent="0.25">
      <c r="A647" s="1" t="str">
        <f t="shared" si="139"/>
        <v>Aug</v>
      </c>
      <c r="B647" s="8">
        <v>45892</v>
      </c>
      <c r="C647" t="s">
        <v>6</v>
      </c>
      <c r="D647" t="s">
        <v>38</v>
      </c>
      <c r="E647" t="s">
        <v>29</v>
      </c>
      <c r="F647" s="2">
        <f>DATEDIF(VLOOKUP(E647,Bio[],2,FALSE),B647,"Y")</f>
        <v>32</v>
      </c>
      <c r="G647" t="s">
        <v>26</v>
      </c>
      <c r="H647">
        <v>3</v>
      </c>
      <c r="I647">
        <f t="shared" si="140"/>
        <v>3</v>
      </c>
      <c r="J647">
        <v>1</v>
      </c>
      <c r="K647">
        <f t="shared" si="141"/>
        <v>1</v>
      </c>
      <c r="L647">
        <v>1</v>
      </c>
      <c r="V647" s="3">
        <f t="shared" si="144"/>
        <v>0.33333333333333331</v>
      </c>
      <c r="W647" s="3">
        <f t="shared" si="142"/>
        <v>0.33333333333333331</v>
      </c>
      <c r="X647" s="3">
        <f t="shared" si="145"/>
        <v>0.33333333333333331</v>
      </c>
      <c r="Y647" s="3">
        <f t="shared" si="143"/>
        <v>0.66666666666666663</v>
      </c>
    </row>
    <row r="648" spans="1:25" hidden="1" x14ac:dyDescent="0.25">
      <c r="A648" s="1" t="str">
        <f t="shared" si="139"/>
        <v>Aug</v>
      </c>
      <c r="B648" s="8">
        <v>45892</v>
      </c>
      <c r="C648" t="s">
        <v>6</v>
      </c>
      <c r="D648" t="s">
        <v>38</v>
      </c>
      <c r="E648" t="s">
        <v>29</v>
      </c>
      <c r="F648" s="2">
        <f>DATEDIF(VLOOKUP(E648,Bio[],2,FALSE),B648,"Y")</f>
        <v>32</v>
      </c>
      <c r="G648" t="s">
        <v>5</v>
      </c>
      <c r="H648">
        <v>1</v>
      </c>
      <c r="I648">
        <f t="shared" si="140"/>
        <v>1</v>
      </c>
      <c r="K648">
        <f t="shared" si="141"/>
        <v>0</v>
      </c>
      <c r="V648" s="3">
        <f t="shared" si="144"/>
        <v>0</v>
      </c>
      <c r="W648" s="3">
        <f t="shared" si="142"/>
        <v>0</v>
      </c>
      <c r="X648" s="3">
        <f t="shared" si="145"/>
        <v>0</v>
      </c>
      <c r="Y648" s="3">
        <f t="shared" si="143"/>
        <v>0</v>
      </c>
    </row>
    <row r="649" spans="1:25" hidden="1" x14ac:dyDescent="0.25">
      <c r="A649" s="1" t="str">
        <f t="shared" si="139"/>
        <v>Aug</v>
      </c>
      <c r="B649" s="8">
        <v>45892</v>
      </c>
      <c r="C649" t="s">
        <v>6</v>
      </c>
      <c r="D649" t="s">
        <v>38</v>
      </c>
      <c r="E649" t="s">
        <v>36</v>
      </c>
      <c r="F649" s="2">
        <f>DATEDIF(VLOOKUP(E649,Bio[],2,FALSE),B649,"Y")</f>
        <v>34</v>
      </c>
      <c r="G649" t="s">
        <v>26</v>
      </c>
      <c r="H649">
        <v>4</v>
      </c>
      <c r="I649">
        <f t="shared" si="140"/>
        <v>4</v>
      </c>
      <c r="J649">
        <v>1</v>
      </c>
      <c r="K649">
        <f t="shared" si="141"/>
        <v>1</v>
      </c>
      <c r="M649">
        <v>1</v>
      </c>
      <c r="P649">
        <v>1</v>
      </c>
      <c r="R649">
        <v>1</v>
      </c>
      <c r="V649" s="3">
        <f t="shared" si="144"/>
        <v>0.25</v>
      </c>
      <c r="W649" s="3">
        <f t="shared" si="142"/>
        <v>0.25</v>
      </c>
      <c r="X649" s="3">
        <f t="shared" si="145"/>
        <v>0.5</v>
      </c>
      <c r="Y649" s="3">
        <f t="shared" si="143"/>
        <v>0.75</v>
      </c>
    </row>
    <row r="650" spans="1:25" hidden="1" x14ac:dyDescent="0.25">
      <c r="A650" s="1" t="str">
        <f t="shared" si="139"/>
        <v>Aug</v>
      </c>
      <c r="B650" s="8">
        <v>45892</v>
      </c>
      <c r="C650" t="s">
        <v>6</v>
      </c>
      <c r="D650" t="s">
        <v>38</v>
      </c>
      <c r="E650" t="s">
        <v>92</v>
      </c>
      <c r="F650" s="2">
        <f>DATEDIF(VLOOKUP(E650,Bio[],2,FALSE),B650,"Y")</f>
        <v>29</v>
      </c>
      <c r="G650" t="s">
        <v>26</v>
      </c>
      <c r="H650">
        <v>3</v>
      </c>
      <c r="I650">
        <f t="shared" si="140"/>
        <v>2</v>
      </c>
      <c r="J650">
        <v>1</v>
      </c>
      <c r="K650">
        <f t="shared" si="141"/>
        <v>1</v>
      </c>
      <c r="M650">
        <v>1</v>
      </c>
      <c r="P650">
        <v>1</v>
      </c>
      <c r="Q650">
        <v>1</v>
      </c>
      <c r="V650" s="3">
        <f t="shared" si="144"/>
        <v>0.5</v>
      </c>
      <c r="W650" s="3">
        <f t="shared" si="142"/>
        <v>0.66666666666666663</v>
      </c>
      <c r="X650" s="3">
        <f t="shared" si="145"/>
        <v>1</v>
      </c>
      <c r="Y650" s="3">
        <f t="shared" si="143"/>
        <v>1.6666666666666665</v>
      </c>
    </row>
    <row r="651" spans="1:25" hidden="1" x14ac:dyDescent="0.25">
      <c r="A651" s="1" t="str">
        <f t="shared" si="139"/>
        <v>Aug</v>
      </c>
      <c r="B651" s="8">
        <v>45892</v>
      </c>
      <c r="C651" t="s">
        <v>6</v>
      </c>
      <c r="D651" t="s">
        <v>38</v>
      </c>
      <c r="E651" t="s">
        <v>92</v>
      </c>
      <c r="F651" s="2">
        <f>DATEDIF(VLOOKUP(E651,Bio[],2,FALSE),B651,"Y")</f>
        <v>29</v>
      </c>
      <c r="G651" t="s">
        <v>5</v>
      </c>
      <c r="H651">
        <v>1</v>
      </c>
      <c r="I651">
        <f t="shared" si="140"/>
        <v>1</v>
      </c>
      <c r="K651">
        <f t="shared" si="141"/>
        <v>0</v>
      </c>
      <c r="V651" s="3">
        <f t="shared" si="144"/>
        <v>0</v>
      </c>
      <c r="W651" s="3">
        <f t="shared" si="142"/>
        <v>0</v>
      </c>
      <c r="X651" s="3">
        <f t="shared" si="145"/>
        <v>0</v>
      </c>
      <c r="Y651" s="3">
        <f t="shared" si="143"/>
        <v>0</v>
      </c>
    </row>
    <row r="652" spans="1:25" hidden="1" x14ac:dyDescent="0.25">
      <c r="A652" s="1" t="str">
        <f t="shared" si="139"/>
        <v>Aug</v>
      </c>
      <c r="B652" s="8">
        <v>45892</v>
      </c>
      <c r="C652" t="s">
        <v>6</v>
      </c>
      <c r="D652" t="s">
        <v>38</v>
      </c>
      <c r="E652" t="s">
        <v>35</v>
      </c>
      <c r="F652" s="2">
        <f>DATEDIF(VLOOKUP(E652,Bio[],2,FALSE),B652,"Y")</f>
        <v>33</v>
      </c>
      <c r="G652" t="s">
        <v>26</v>
      </c>
      <c r="H652">
        <v>3</v>
      </c>
      <c r="I652">
        <f t="shared" si="140"/>
        <v>2</v>
      </c>
      <c r="K652">
        <f t="shared" si="141"/>
        <v>0</v>
      </c>
      <c r="Q652">
        <v>1</v>
      </c>
      <c r="V652" s="3">
        <f t="shared" si="144"/>
        <v>0</v>
      </c>
      <c r="W652" s="3">
        <f t="shared" si="142"/>
        <v>0.33333333333333331</v>
      </c>
      <c r="X652" s="3">
        <f t="shared" si="145"/>
        <v>0</v>
      </c>
      <c r="Y652" s="3">
        <f t="shared" si="143"/>
        <v>0.33333333333333331</v>
      </c>
    </row>
    <row r="653" spans="1:25" hidden="1" x14ac:dyDescent="0.25">
      <c r="A653" s="1" t="str">
        <f t="shared" si="139"/>
        <v>Aug</v>
      </c>
      <c r="B653" s="8">
        <v>45892</v>
      </c>
      <c r="C653" t="s">
        <v>6</v>
      </c>
      <c r="D653" t="s">
        <v>38</v>
      </c>
      <c r="E653" t="s">
        <v>35</v>
      </c>
      <c r="F653" s="2">
        <f>DATEDIF(VLOOKUP(E653,Bio[],2,FALSE),B653,"Y")</f>
        <v>33</v>
      </c>
      <c r="G653" t="s">
        <v>5</v>
      </c>
      <c r="H653">
        <v>1</v>
      </c>
      <c r="I653">
        <f t="shared" si="140"/>
        <v>1</v>
      </c>
      <c r="K653">
        <f t="shared" si="141"/>
        <v>0</v>
      </c>
      <c r="V653" s="3">
        <f t="shared" si="144"/>
        <v>0</v>
      </c>
      <c r="W653" s="3">
        <f t="shared" si="142"/>
        <v>0</v>
      </c>
      <c r="X653" s="3">
        <f t="shared" si="145"/>
        <v>0</v>
      </c>
      <c r="Y653" s="3">
        <f t="shared" si="143"/>
        <v>0</v>
      </c>
    </row>
    <row r="654" spans="1:25" hidden="1" x14ac:dyDescent="0.25">
      <c r="A654" s="1" t="str">
        <f t="shared" si="139"/>
        <v>Aug</v>
      </c>
      <c r="B654" s="8">
        <v>45892</v>
      </c>
      <c r="C654" t="s">
        <v>6</v>
      </c>
      <c r="D654" t="s">
        <v>38</v>
      </c>
      <c r="E654" t="s">
        <v>34</v>
      </c>
      <c r="F654" s="2">
        <f>DATEDIF(VLOOKUP(E654,Bio[],2,FALSE),B654,"Y")</f>
        <v>31</v>
      </c>
      <c r="G654" t="s">
        <v>26</v>
      </c>
      <c r="H654">
        <v>3</v>
      </c>
      <c r="I654">
        <f t="shared" si="140"/>
        <v>3</v>
      </c>
      <c r="J654">
        <v>1</v>
      </c>
      <c r="K654">
        <f t="shared" si="141"/>
        <v>2</v>
      </c>
      <c r="L654">
        <v>1</v>
      </c>
      <c r="M654">
        <v>1</v>
      </c>
      <c r="R654">
        <v>1</v>
      </c>
      <c r="V654" s="3">
        <f t="shared" si="144"/>
        <v>0.66666666666666663</v>
      </c>
      <c r="W654" s="3">
        <f t="shared" si="142"/>
        <v>0.66666666666666663</v>
      </c>
      <c r="X654" s="3">
        <f t="shared" si="145"/>
        <v>1</v>
      </c>
      <c r="Y654" s="3">
        <f t="shared" si="143"/>
        <v>1.6666666666666665</v>
      </c>
    </row>
    <row r="655" spans="1:25" hidden="1" x14ac:dyDescent="0.25">
      <c r="A655" s="1" t="str">
        <f t="shared" si="139"/>
        <v>Aug</v>
      </c>
      <c r="B655" s="8">
        <v>45892</v>
      </c>
      <c r="C655" t="s">
        <v>6</v>
      </c>
      <c r="D655" t="s">
        <v>38</v>
      </c>
      <c r="E655" t="s">
        <v>34</v>
      </c>
      <c r="F655" s="2">
        <f>DATEDIF(VLOOKUP(E655,Bio[],2,FALSE),B655,"Y")</f>
        <v>31</v>
      </c>
      <c r="G655" t="s">
        <v>5</v>
      </c>
      <c r="H655">
        <v>1</v>
      </c>
      <c r="I655">
        <f t="shared" si="140"/>
        <v>1</v>
      </c>
      <c r="K655">
        <f t="shared" si="141"/>
        <v>1</v>
      </c>
      <c r="L655">
        <v>1</v>
      </c>
      <c r="V655" s="3">
        <f t="shared" si="144"/>
        <v>1</v>
      </c>
      <c r="W655" s="3">
        <f t="shared" si="142"/>
        <v>1</v>
      </c>
      <c r="X655" s="3">
        <f t="shared" si="145"/>
        <v>1</v>
      </c>
      <c r="Y655" s="3">
        <f t="shared" si="143"/>
        <v>2</v>
      </c>
    </row>
    <row r="656" spans="1:25" hidden="1" x14ac:dyDescent="0.25">
      <c r="A656" s="1" t="str">
        <f t="shared" si="139"/>
        <v>Aug</v>
      </c>
      <c r="B656" s="8">
        <v>45892</v>
      </c>
      <c r="C656" t="s">
        <v>6</v>
      </c>
      <c r="D656" t="s">
        <v>38</v>
      </c>
      <c r="E656" t="s">
        <v>40</v>
      </c>
      <c r="F656" s="2">
        <f>DATEDIF(VLOOKUP(E656,Bio[],2,FALSE),B656,"Y")</f>
        <v>29</v>
      </c>
      <c r="G656" t="s">
        <v>26</v>
      </c>
      <c r="H656">
        <v>2</v>
      </c>
      <c r="I656">
        <f t="shared" si="140"/>
        <v>2</v>
      </c>
      <c r="J656">
        <v>1</v>
      </c>
      <c r="K656">
        <f t="shared" si="141"/>
        <v>1</v>
      </c>
      <c r="O656">
        <v>1</v>
      </c>
      <c r="P656">
        <v>3</v>
      </c>
      <c r="V656" s="3">
        <f t="shared" si="144"/>
        <v>0.5</v>
      </c>
      <c r="W656" s="3">
        <f t="shared" si="142"/>
        <v>0.5</v>
      </c>
      <c r="X656" s="3">
        <f t="shared" si="145"/>
        <v>2</v>
      </c>
      <c r="Y656" s="3">
        <f t="shared" si="143"/>
        <v>2.5</v>
      </c>
    </row>
    <row r="657" spans="1:25" hidden="1" x14ac:dyDescent="0.25">
      <c r="A657" s="1" t="str">
        <f t="shared" si="139"/>
        <v>Aug</v>
      </c>
      <c r="B657" s="8">
        <v>45892</v>
      </c>
      <c r="C657" t="s">
        <v>6</v>
      </c>
      <c r="D657" t="s">
        <v>38</v>
      </c>
      <c r="E657" t="s">
        <v>40</v>
      </c>
      <c r="F657" s="2">
        <f>DATEDIF(VLOOKUP(E657,Bio[],2,FALSE),B657,"Y")</f>
        <v>29</v>
      </c>
      <c r="G657" t="s">
        <v>5</v>
      </c>
      <c r="H657">
        <v>1</v>
      </c>
      <c r="I657">
        <f t="shared" si="140"/>
        <v>1</v>
      </c>
      <c r="K657">
        <f t="shared" si="141"/>
        <v>0</v>
      </c>
      <c r="V657" s="3">
        <f t="shared" si="144"/>
        <v>0</v>
      </c>
      <c r="W657" s="3">
        <f t="shared" si="142"/>
        <v>0</v>
      </c>
      <c r="X657" s="3">
        <f t="shared" si="145"/>
        <v>0</v>
      </c>
      <c r="Y657" s="3">
        <f t="shared" si="143"/>
        <v>0</v>
      </c>
    </row>
    <row r="658" spans="1:25" hidden="1" x14ac:dyDescent="0.25">
      <c r="A658" s="1" t="str">
        <f t="shared" ref="A658:A677" si="146">TEXT(B658,"mmm")</f>
        <v>Aug</v>
      </c>
      <c r="B658" s="8">
        <v>45892</v>
      </c>
      <c r="C658" t="s">
        <v>6</v>
      </c>
      <c r="D658" t="s">
        <v>38</v>
      </c>
      <c r="E658" t="s">
        <v>42</v>
      </c>
      <c r="F658" s="2">
        <f>DATEDIF(VLOOKUP(E658,Bio[],2,FALSE),B658,"Y")</f>
        <v>30</v>
      </c>
      <c r="G658" t="s">
        <v>26</v>
      </c>
      <c r="H658">
        <v>2</v>
      </c>
      <c r="I658">
        <f t="shared" si="140"/>
        <v>2</v>
      </c>
      <c r="K658">
        <f t="shared" si="141"/>
        <v>0</v>
      </c>
      <c r="R658">
        <v>1</v>
      </c>
      <c r="V658" s="3">
        <f t="shared" si="144"/>
        <v>0</v>
      </c>
      <c r="W658" s="3">
        <f t="shared" si="142"/>
        <v>0</v>
      </c>
      <c r="X658" s="3">
        <f t="shared" si="145"/>
        <v>0</v>
      </c>
      <c r="Y658" s="3">
        <f t="shared" si="143"/>
        <v>0</v>
      </c>
    </row>
    <row r="659" spans="1:25" hidden="1" x14ac:dyDescent="0.25">
      <c r="A659" s="1" t="str">
        <f t="shared" si="146"/>
        <v>Aug</v>
      </c>
      <c r="B659" s="8">
        <v>45892</v>
      </c>
      <c r="C659" t="s">
        <v>6</v>
      </c>
      <c r="D659" t="s">
        <v>38</v>
      </c>
      <c r="E659" t="s">
        <v>42</v>
      </c>
      <c r="F659" s="2">
        <f>DATEDIF(VLOOKUP(E659,Bio[],2,FALSE),B659,"Y")</f>
        <v>30</v>
      </c>
      <c r="G659" t="s">
        <v>5</v>
      </c>
      <c r="H659">
        <v>1</v>
      </c>
      <c r="I659">
        <f t="shared" si="140"/>
        <v>1</v>
      </c>
      <c r="K659">
        <f t="shared" si="141"/>
        <v>0</v>
      </c>
      <c r="R659">
        <v>1</v>
      </c>
      <c r="V659" s="3">
        <f t="shared" si="144"/>
        <v>0</v>
      </c>
      <c r="W659" s="3">
        <f t="shared" si="142"/>
        <v>0</v>
      </c>
      <c r="X659" s="3">
        <f t="shared" si="145"/>
        <v>0</v>
      </c>
      <c r="Y659" s="3">
        <f t="shared" si="143"/>
        <v>0</v>
      </c>
    </row>
    <row r="660" spans="1:25" x14ac:dyDescent="0.25">
      <c r="A660" s="1" t="str">
        <f t="shared" si="146"/>
        <v>Aug</v>
      </c>
      <c r="B660" s="8">
        <v>45893</v>
      </c>
      <c r="C660" t="s">
        <v>6</v>
      </c>
      <c r="D660" t="s">
        <v>38</v>
      </c>
      <c r="E660" t="s">
        <v>24</v>
      </c>
      <c r="F660" s="2">
        <f>DATEDIF(VLOOKUP(E660,Bio[],2,FALSE),B660,"Y")</f>
        <v>32</v>
      </c>
      <c r="G660" t="s">
        <v>5</v>
      </c>
      <c r="H660">
        <v>4</v>
      </c>
      <c r="I660">
        <f t="shared" si="140"/>
        <v>4</v>
      </c>
      <c r="K660">
        <f t="shared" si="141"/>
        <v>1</v>
      </c>
      <c r="L660">
        <v>1</v>
      </c>
      <c r="R660">
        <v>1</v>
      </c>
      <c r="V660" s="3">
        <f t="shared" si="144"/>
        <v>0.25</v>
      </c>
      <c r="W660" s="3">
        <f t="shared" si="142"/>
        <v>0.25</v>
      </c>
      <c r="X660" s="3">
        <f t="shared" si="145"/>
        <v>0.25</v>
      </c>
      <c r="Y660" s="3">
        <f t="shared" si="143"/>
        <v>0.5</v>
      </c>
    </row>
    <row r="661" spans="1:25" x14ac:dyDescent="0.25">
      <c r="A661" s="1" t="str">
        <f t="shared" si="146"/>
        <v>Aug</v>
      </c>
      <c r="B661" s="8">
        <v>45893</v>
      </c>
      <c r="C661" t="s">
        <v>6</v>
      </c>
      <c r="D661" t="s">
        <v>38</v>
      </c>
      <c r="E661" t="s">
        <v>24</v>
      </c>
      <c r="F661" s="2">
        <f>DATEDIF(VLOOKUP(E661,Bio[],2,FALSE),B661,"Y")</f>
        <v>32</v>
      </c>
      <c r="G661" t="s">
        <v>26</v>
      </c>
      <c r="H661">
        <v>1</v>
      </c>
      <c r="I661">
        <f t="shared" si="140"/>
        <v>1</v>
      </c>
      <c r="K661">
        <f t="shared" si="141"/>
        <v>0</v>
      </c>
      <c r="V661" s="3">
        <f t="shared" si="144"/>
        <v>0</v>
      </c>
      <c r="W661" s="3">
        <f t="shared" si="142"/>
        <v>0</v>
      </c>
      <c r="X661" s="3">
        <f t="shared" si="145"/>
        <v>0</v>
      </c>
      <c r="Y661" s="3">
        <f t="shared" si="143"/>
        <v>0</v>
      </c>
    </row>
    <row r="662" spans="1:25" x14ac:dyDescent="0.25">
      <c r="A662" s="1" t="str">
        <f t="shared" si="146"/>
        <v>Aug</v>
      </c>
      <c r="B662" s="8">
        <v>45893</v>
      </c>
      <c r="C662" t="s">
        <v>6</v>
      </c>
      <c r="D662" t="s">
        <v>38</v>
      </c>
      <c r="E662" t="s">
        <v>37</v>
      </c>
      <c r="F662" s="2">
        <f>DATEDIF(VLOOKUP(E662,Bio[],2,FALSE),B662,"Y")</f>
        <v>32</v>
      </c>
      <c r="G662" t="s">
        <v>5</v>
      </c>
      <c r="H662">
        <v>3</v>
      </c>
      <c r="I662">
        <f t="shared" si="140"/>
        <v>1</v>
      </c>
      <c r="K662">
        <f t="shared" si="141"/>
        <v>0</v>
      </c>
      <c r="Q662">
        <v>2</v>
      </c>
      <c r="V662" s="3">
        <f t="shared" si="144"/>
        <v>0</v>
      </c>
      <c r="W662" s="3">
        <f t="shared" si="142"/>
        <v>0.66666666666666663</v>
      </c>
      <c r="X662" s="3">
        <f t="shared" si="145"/>
        <v>0</v>
      </c>
      <c r="Y662" s="3">
        <f t="shared" si="143"/>
        <v>0.66666666666666663</v>
      </c>
    </row>
    <row r="663" spans="1:25" x14ac:dyDescent="0.25">
      <c r="A663" s="1" t="str">
        <f t="shared" si="146"/>
        <v>Aug</v>
      </c>
      <c r="B663" s="8">
        <v>45893</v>
      </c>
      <c r="C663" t="s">
        <v>6</v>
      </c>
      <c r="D663" t="s">
        <v>38</v>
      </c>
      <c r="E663" t="s">
        <v>37</v>
      </c>
      <c r="F663" s="2">
        <f>DATEDIF(VLOOKUP(E663,Bio[],2,FALSE),B663,"Y")</f>
        <v>32</v>
      </c>
      <c r="G663" t="s">
        <v>26</v>
      </c>
      <c r="H663">
        <v>1</v>
      </c>
      <c r="I663">
        <f t="shared" si="140"/>
        <v>1</v>
      </c>
      <c r="K663">
        <f t="shared" si="141"/>
        <v>0</v>
      </c>
      <c r="V663" s="3">
        <f t="shared" si="144"/>
        <v>0</v>
      </c>
      <c r="W663" s="3">
        <f t="shared" si="142"/>
        <v>0</v>
      </c>
      <c r="X663" s="3">
        <f t="shared" si="145"/>
        <v>0</v>
      </c>
      <c r="Y663" s="3">
        <f t="shared" si="143"/>
        <v>0</v>
      </c>
    </row>
    <row r="664" spans="1:25" x14ac:dyDescent="0.25">
      <c r="A664" s="1" t="str">
        <f t="shared" si="146"/>
        <v>Aug</v>
      </c>
      <c r="B664" s="8">
        <v>45893</v>
      </c>
      <c r="C664" t="s">
        <v>6</v>
      </c>
      <c r="D664" t="s">
        <v>38</v>
      </c>
      <c r="E664" t="s">
        <v>29</v>
      </c>
      <c r="F664" s="2">
        <f>DATEDIF(VLOOKUP(E664,Bio[],2,FALSE),B664,"Y")</f>
        <v>32</v>
      </c>
      <c r="G664" t="s">
        <v>5</v>
      </c>
      <c r="H664">
        <v>3</v>
      </c>
      <c r="I664">
        <f t="shared" si="140"/>
        <v>3</v>
      </c>
      <c r="K664">
        <f t="shared" si="141"/>
        <v>1</v>
      </c>
      <c r="M664">
        <v>1</v>
      </c>
      <c r="V664" s="3">
        <f t="shared" si="144"/>
        <v>0.33333333333333331</v>
      </c>
      <c r="W664" s="3">
        <f t="shared" si="142"/>
        <v>0.33333333333333331</v>
      </c>
      <c r="X664" s="3">
        <f t="shared" si="145"/>
        <v>0.66666666666666663</v>
      </c>
      <c r="Y664" s="3">
        <f t="shared" si="143"/>
        <v>1</v>
      </c>
    </row>
    <row r="665" spans="1:25" x14ac:dyDescent="0.25">
      <c r="A665" s="1" t="str">
        <f t="shared" si="146"/>
        <v>Aug</v>
      </c>
      <c r="B665" s="8">
        <v>45893</v>
      </c>
      <c r="C665" t="s">
        <v>6</v>
      </c>
      <c r="D665" t="s">
        <v>38</v>
      </c>
      <c r="E665" t="s">
        <v>29</v>
      </c>
      <c r="F665" s="2">
        <f>DATEDIF(VLOOKUP(E665,Bio[],2,FALSE),B665,"Y")</f>
        <v>32</v>
      </c>
      <c r="G665" t="s">
        <v>26</v>
      </c>
      <c r="H665">
        <v>1</v>
      </c>
      <c r="I665">
        <f t="shared" si="140"/>
        <v>1</v>
      </c>
      <c r="K665">
        <f t="shared" si="141"/>
        <v>0</v>
      </c>
      <c r="V665" s="3">
        <f t="shared" si="144"/>
        <v>0</v>
      </c>
      <c r="W665" s="3">
        <f t="shared" si="142"/>
        <v>0</v>
      </c>
      <c r="X665" s="3">
        <f t="shared" si="145"/>
        <v>0</v>
      </c>
      <c r="Y665" s="3">
        <f t="shared" si="143"/>
        <v>0</v>
      </c>
    </row>
    <row r="666" spans="1:25" x14ac:dyDescent="0.25">
      <c r="A666" s="1" t="str">
        <f t="shared" si="146"/>
        <v>Aug</v>
      </c>
      <c r="B666" s="8">
        <v>45893</v>
      </c>
      <c r="C666" t="s">
        <v>6</v>
      </c>
      <c r="D666" t="s">
        <v>38</v>
      </c>
      <c r="E666" t="s">
        <v>92</v>
      </c>
      <c r="F666" s="2">
        <f>DATEDIF(VLOOKUP(E666,Bio[],2,FALSE),B666,"Y")</f>
        <v>29</v>
      </c>
      <c r="G666" t="s">
        <v>5</v>
      </c>
      <c r="H666">
        <v>3</v>
      </c>
      <c r="I666">
        <f t="shared" si="140"/>
        <v>3</v>
      </c>
      <c r="J666">
        <v>1</v>
      </c>
      <c r="K666">
        <f t="shared" si="141"/>
        <v>1</v>
      </c>
      <c r="L666">
        <v>1</v>
      </c>
      <c r="R666">
        <v>2</v>
      </c>
      <c r="V666" s="3">
        <f t="shared" si="144"/>
        <v>0.33333333333333331</v>
      </c>
      <c r="W666" s="3">
        <f t="shared" si="142"/>
        <v>0.33333333333333331</v>
      </c>
      <c r="X666" s="3">
        <f t="shared" si="145"/>
        <v>0.33333333333333331</v>
      </c>
      <c r="Y666" s="3">
        <f t="shared" si="143"/>
        <v>0.66666666666666663</v>
      </c>
    </row>
    <row r="667" spans="1:25" x14ac:dyDescent="0.25">
      <c r="A667" s="1" t="str">
        <f t="shared" si="146"/>
        <v>Aug</v>
      </c>
      <c r="B667" s="8">
        <v>45893</v>
      </c>
      <c r="C667" t="s">
        <v>6</v>
      </c>
      <c r="D667" t="s">
        <v>38</v>
      </c>
      <c r="E667" t="s">
        <v>92</v>
      </c>
      <c r="F667" s="2">
        <f>DATEDIF(VLOOKUP(E667,Bio[],2,FALSE),B667,"Y")</f>
        <v>29</v>
      </c>
      <c r="G667" t="s">
        <v>26</v>
      </c>
      <c r="H667">
        <v>1</v>
      </c>
      <c r="I667">
        <f t="shared" si="140"/>
        <v>1</v>
      </c>
      <c r="K667">
        <f t="shared" si="141"/>
        <v>0</v>
      </c>
      <c r="R667">
        <v>1</v>
      </c>
      <c r="V667" s="3">
        <f t="shared" si="144"/>
        <v>0</v>
      </c>
      <c r="W667" s="3">
        <f t="shared" si="142"/>
        <v>0</v>
      </c>
      <c r="X667" s="3">
        <f t="shared" si="145"/>
        <v>0</v>
      </c>
      <c r="Y667" s="3">
        <f t="shared" si="143"/>
        <v>0</v>
      </c>
    </row>
    <row r="668" spans="1:25" x14ac:dyDescent="0.25">
      <c r="A668" s="1" t="str">
        <f t="shared" si="146"/>
        <v>Aug</v>
      </c>
      <c r="B668" s="8">
        <v>45893</v>
      </c>
      <c r="C668" t="s">
        <v>6</v>
      </c>
      <c r="D668" t="s">
        <v>38</v>
      </c>
      <c r="E668" t="s">
        <v>35</v>
      </c>
      <c r="F668" s="2">
        <f>DATEDIF(VLOOKUP(E668,Bio[],2,FALSE),B668,"Y")</f>
        <v>33</v>
      </c>
      <c r="G668" t="s">
        <v>5</v>
      </c>
      <c r="H668">
        <v>2</v>
      </c>
      <c r="I668">
        <f t="shared" si="140"/>
        <v>2</v>
      </c>
      <c r="J668">
        <v>1</v>
      </c>
      <c r="K668">
        <f t="shared" si="141"/>
        <v>2</v>
      </c>
      <c r="L668">
        <v>2</v>
      </c>
      <c r="V668" s="3">
        <f t="shared" si="144"/>
        <v>1</v>
      </c>
      <c r="W668" s="3">
        <f t="shared" si="142"/>
        <v>1</v>
      </c>
      <c r="X668" s="3">
        <f t="shared" si="145"/>
        <v>1</v>
      </c>
      <c r="Y668" s="3">
        <f t="shared" si="143"/>
        <v>2</v>
      </c>
    </row>
    <row r="669" spans="1:25" x14ac:dyDescent="0.25">
      <c r="A669" s="1" t="str">
        <f t="shared" si="146"/>
        <v>Aug</v>
      </c>
      <c r="B669" s="8">
        <v>45893</v>
      </c>
      <c r="C669" t="s">
        <v>6</v>
      </c>
      <c r="D669" t="s">
        <v>38</v>
      </c>
      <c r="E669" t="s">
        <v>35</v>
      </c>
      <c r="F669" s="2">
        <f>DATEDIF(VLOOKUP(E669,Bio[],2,FALSE),B669,"Y")</f>
        <v>33</v>
      </c>
      <c r="G669" t="s">
        <v>26</v>
      </c>
      <c r="H669">
        <v>2</v>
      </c>
      <c r="I669">
        <f t="shared" si="140"/>
        <v>2</v>
      </c>
      <c r="K669">
        <f t="shared" si="141"/>
        <v>0</v>
      </c>
      <c r="R669">
        <v>1</v>
      </c>
      <c r="V669" s="3">
        <f t="shared" si="144"/>
        <v>0</v>
      </c>
      <c r="W669" s="3">
        <f t="shared" si="142"/>
        <v>0</v>
      </c>
      <c r="X669" s="3">
        <f t="shared" si="145"/>
        <v>0</v>
      </c>
      <c r="Y669" s="3">
        <f t="shared" si="143"/>
        <v>0</v>
      </c>
    </row>
    <row r="670" spans="1:25" x14ac:dyDescent="0.25">
      <c r="A670" s="1" t="str">
        <f t="shared" si="146"/>
        <v>Aug</v>
      </c>
      <c r="B670" s="8">
        <v>45893</v>
      </c>
      <c r="C670" t="s">
        <v>6</v>
      </c>
      <c r="D670" t="s">
        <v>38</v>
      </c>
      <c r="E670" t="s">
        <v>25</v>
      </c>
      <c r="F670" s="2">
        <f>DATEDIF(VLOOKUP(E670,Bio[],2,FALSE),B670,"Y")</f>
        <v>27</v>
      </c>
      <c r="G670" t="s">
        <v>5</v>
      </c>
      <c r="H670">
        <v>2</v>
      </c>
      <c r="I670">
        <f t="shared" si="140"/>
        <v>2</v>
      </c>
      <c r="K670">
        <f t="shared" si="141"/>
        <v>0</v>
      </c>
      <c r="R670">
        <v>1</v>
      </c>
      <c r="V670" s="3">
        <f t="shared" si="144"/>
        <v>0</v>
      </c>
      <c r="W670" s="3">
        <f t="shared" si="142"/>
        <v>0</v>
      </c>
      <c r="X670" s="3">
        <f t="shared" si="145"/>
        <v>0</v>
      </c>
      <c r="Y670" s="3">
        <f t="shared" si="143"/>
        <v>0</v>
      </c>
    </row>
    <row r="671" spans="1:25" x14ac:dyDescent="0.25">
      <c r="A671" s="1" t="str">
        <f t="shared" si="146"/>
        <v>Aug</v>
      </c>
      <c r="B671" s="8">
        <v>45893</v>
      </c>
      <c r="C671" t="s">
        <v>6</v>
      </c>
      <c r="D671" t="s">
        <v>38</v>
      </c>
      <c r="E671" t="s">
        <v>25</v>
      </c>
      <c r="F671" s="2">
        <f>DATEDIF(VLOOKUP(E671,Bio[],2,FALSE),B671,"Y")</f>
        <v>27</v>
      </c>
      <c r="G671" t="s">
        <v>26</v>
      </c>
      <c r="H671">
        <v>2</v>
      </c>
      <c r="I671">
        <f t="shared" si="140"/>
        <v>2</v>
      </c>
      <c r="K671">
        <f t="shared" si="141"/>
        <v>0</v>
      </c>
      <c r="R671">
        <v>2</v>
      </c>
      <c r="V671" s="3">
        <f t="shared" si="144"/>
        <v>0</v>
      </c>
      <c r="W671" s="3">
        <f t="shared" si="142"/>
        <v>0</v>
      </c>
      <c r="X671" s="3">
        <f t="shared" si="145"/>
        <v>0</v>
      </c>
      <c r="Y671" s="3">
        <f t="shared" si="143"/>
        <v>0</v>
      </c>
    </row>
    <row r="672" spans="1:25" x14ac:dyDescent="0.25">
      <c r="A672" s="1" t="str">
        <f t="shared" si="146"/>
        <v>Aug</v>
      </c>
      <c r="B672" s="8">
        <v>45893</v>
      </c>
      <c r="C672" t="s">
        <v>6</v>
      </c>
      <c r="D672" t="s">
        <v>38</v>
      </c>
      <c r="E672" t="s">
        <v>34</v>
      </c>
      <c r="F672" s="2">
        <f>DATEDIF(VLOOKUP(E672,Bio[],2,FALSE),B672,"Y")</f>
        <v>31</v>
      </c>
      <c r="G672" t="s">
        <v>5</v>
      </c>
      <c r="H672">
        <v>2</v>
      </c>
      <c r="I672">
        <f t="shared" si="140"/>
        <v>1</v>
      </c>
      <c r="K672">
        <f t="shared" si="141"/>
        <v>1</v>
      </c>
      <c r="L672">
        <v>1</v>
      </c>
      <c r="Q672">
        <v>1</v>
      </c>
      <c r="V672" s="3">
        <f t="shared" si="144"/>
        <v>1</v>
      </c>
      <c r="W672" s="3">
        <f t="shared" si="142"/>
        <v>1</v>
      </c>
      <c r="X672" s="3">
        <f t="shared" si="145"/>
        <v>1</v>
      </c>
      <c r="Y672" s="3">
        <f t="shared" si="143"/>
        <v>2</v>
      </c>
    </row>
    <row r="673" spans="1:25" x14ac:dyDescent="0.25">
      <c r="A673" s="1" t="str">
        <f t="shared" si="146"/>
        <v>Aug</v>
      </c>
      <c r="B673" s="8">
        <v>45893</v>
      </c>
      <c r="C673" t="s">
        <v>6</v>
      </c>
      <c r="D673" t="s">
        <v>38</v>
      </c>
      <c r="E673" t="s">
        <v>34</v>
      </c>
      <c r="F673" s="2">
        <f>DATEDIF(VLOOKUP(E673,Bio[],2,FALSE),B673,"Y")</f>
        <v>31</v>
      </c>
      <c r="G673" t="s">
        <v>26</v>
      </c>
      <c r="H673">
        <v>2</v>
      </c>
      <c r="I673">
        <f t="shared" si="140"/>
        <v>1</v>
      </c>
      <c r="K673">
        <f t="shared" si="141"/>
        <v>0</v>
      </c>
      <c r="Q673">
        <v>1</v>
      </c>
      <c r="R673">
        <v>1</v>
      </c>
      <c r="V673" s="3">
        <f t="shared" si="144"/>
        <v>0</v>
      </c>
      <c r="W673" s="3">
        <f t="shared" si="142"/>
        <v>0.5</v>
      </c>
      <c r="X673" s="3">
        <f t="shared" si="145"/>
        <v>0</v>
      </c>
      <c r="Y673" s="3">
        <f t="shared" si="143"/>
        <v>0.5</v>
      </c>
    </row>
    <row r="674" spans="1:25" x14ac:dyDescent="0.25">
      <c r="A674" s="1" t="str">
        <f t="shared" si="146"/>
        <v>Aug</v>
      </c>
      <c r="B674" s="8">
        <v>45893</v>
      </c>
      <c r="C674" t="s">
        <v>6</v>
      </c>
      <c r="D674" t="s">
        <v>38</v>
      </c>
      <c r="E674" t="s">
        <v>31</v>
      </c>
      <c r="F674" s="2">
        <f>DATEDIF(VLOOKUP(E674,Bio[],2,FALSE),B674,"Y")</f>
        <v>27</v>
      </c>
      <c r="G674" t="s">
        <v>5</v>
      </c>
      <c r="H674">
        <v>2</v>
      </c>
      <c r="I674">
        <f t="shared" si="140"/>
        <v>2</v>
      </c>
      <c r="J674">
        <v>1</v>
      </c>
      <c r="K674">
        <f t="shared" si="141"/>
        <v>0</v>
      </c>
      <c r="V674" s="3">
        <f t="shared" si="144"/>
        <v>0</v>
      </c>
      <c r="W674" s="3">
        <f t="shared" si="142"/>
        <v>0</v>
      </c>
      <c r="X674" s="3">
        <f t="shared" si="145"/>
        <v>0</v>
      </c>
      <c r="Y674" s="3">
        <f t="shared" si="143"/>
        <v>0</v>
      </c>
    </row>
    <row r="675" spans="1:25" x14ac:dyDescent="0.25">
      <c r="A675" s="1" t="str">
        <f t="shared" si="146"/>
        <v>Aug</v>
      </c>
      <c r="B675" s="8">
        <v>45893</v>
      </c>
      <c r="C675" t="s">
        <v>6</v>
      </c>
      <c r="D675" t="s">
        <v>38</v>
      </c>
      <c r="E675" t="s">
        <v>31</v>
      </c>
      <c r="F675" s="2">
        <f>DATEDIF(VLOOKUP(E675,Bio[],2,FALSE),B675,"Y")</f>
        <v>27</v>
      </c>
      <c r="G675" t="s">
        <v>26</v>
      </c>
      <c r="H675">
        <v>2</v>
      </c>
      <c r="I675">
        <f t="shared" ref="I675:I677" si="147">H675-Q675-S675-T675</f>
        <v>2</v>
      </c>
      <c r="K675">
        <f t="shared" ref="K675:K677" si="148">SUM(L675:O675)</f>
        <v>0</v>
      </c>
      <c r="V675" s="3">
        <f t="shared" si="144"/>
        <v>0</v>
      </c>
      <c r="W675" s="3">
        <f t="shared" si="142"/>
        <v>0</v>
      </c>
      <c r="X675" s="3">
        <f t="shared" si="145"/>
        <v>0</v>
      </c>
      <c r="Y675" s="3">
        <f t="shared" ref="Y675:Y677" si="149">IF(ISBLANK(W675),"",W675+X675)</f>
        <v>0</v>
      </c>
    </row>
    <row r="676" spans="1:25" x14ac:dyDescent="0.25">
      <c r="A676" s="1" t="str">
        <f t="shared" si="146"/>
        <v>Aug</v>
      </c>
      <c r="B676" s="8">
        <v>45893</v>
      </c>
      <c r="C676" t="s">
        <v>6</v>
      </c>
      <c r="D676" t="s">
        <v>38</v>
      </c>
      <c r="E676" t="s">
        <v>95</v>
      </c>
      <c r="F676" s="2">
        <f>DATEDIF(VLOOKUP(E676,Bio[],2,FALSE),B676,"Y")</f>
        <v>26</v>
      </c>
      <c r="G676" t="s">
        <v>5</v>
      </c>
      <c r="H676">
        <v>3</v>
      </c>
      <c r="I676">
        <f t="shared" si="147"/>
        <v>3</v>
      </c>
      <c r="K676">
        <f t="shared" si="148"/>
        <v>1</v>
      </c>
      <c r="M676">
        <v>1</v>
      </c>
      <c r="P676">
        <v>2</v>
      </c>
      <c r="V676" s="3">
        <f t="shared" si="144"/>
        <v>0.33333333333333331</v>
      </c>
      <c r="W676" s="3">
        <f t="shared" si="142"/>
        <v>0.33333333333333331</v>
      </c>
      <c r="X676" s="3">
        <f t="shared" si="145"/>
        <v>0.66666666666666663</v>
      </c>
      <c r="Y676" s="3">
        <f t="shared" si="149"/>
        <v>1</v>
      </c>
    </row>
    <row r="677" spans="1:25" x14ac:dyDescent="0.25">
      <c r="A677" s="1" t="str">
        <f t="shared" si="146"/>
        <v>Aug</v>
      </c>
      <c r="B677" s="8">
        <v>45893</v>
      </c>
      <c r="C677" t="s">
        <v>6</v>
      </c>
      <c r="D677" t="s">
        <v>38</v>
      </c>
      <c r="E677" t="s">
        <v>95</v>
      </c>
      <c r="F677" s="2">
        <f>DATEDIF(VLOOKUP(E677,Bio[],2,FALSE),B677,"Y")</f>
        <v>26</v>
      </c>
      <c r="G677" t="s">
        <v>26</v>
      </c>
      <c r="H677">
        <v>1</v>
      </c>
      <c r="I677">
        <f t="shared" si="147"/>
        <v>0</v>
      </c>
      <c r="K677">
        <f t="shared" si="148"/>
        <v>0</v>
      </c>
      <c r="P677">
        <v>1</v>
      </c>
      <c r="Q677">
        <v>1</v>
      </c>
      <c r="V677" s="3">
        <v>0</v>
      </c>
      <c r="W677" s="3">
        <f t="shared" si="142"/>
        <v>1</v>
      </c>
      <c r="X677" s="3">
        <v>0</v>
      </c>
      <c r="Y677" s="3">
        <f t="shared" si="149"/>
        <v>1</v>
      </c>
    </row>
  </sheetData>
  <dataValidations count="1">
    <dataValidation type="list" allowBlank="1" showInputMessage="1" showErrorMessage="1" sqref="G2:G677" xr:uid="{A3BEC68A-367E-4CE7-8852-3B02D28D09DD}">
      <formula1>"L,R"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68A5-01CA-4591-8525-30CA60222360}">
  <dimension ref="A1:AM50"/>
  <sheetViews>
    <sheetView topLeftCell="A2" zoomScale="103" zoomScaleNormal="100" workbookViewId="0">
      <selection activeCell="B9" sqref="B9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3.7109375" bestFit="1" customWidth="1"/>
    <col min="4" max="4" width="15.42578125" bestFit="1" customWidth="1"/>
    <col min="5" max="5" width="11.7109375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6" width="8.42578125" bestFit="1" customWidth="1"/>
    <col min="17" max="17" width="8.42578125" customWidth="1"/>
    <col min="18" max="18" width="8.42578125" bestFit="1" customWidth="1"/>
    <col min="19" max="19" width="19.140625" bestFit="1" customWidth="1"/>
    <col min="20" max="20" width="16.85546875" bestFit="1" customWidth="1"/>
    <col min="21" max="21" width="13.7109375" bestFit="1" customWidth="1"/>
    <col min="22" max="22" width="15.42578125" bestFit="1" customWidth="1"/>
    <col min="23" max="23" width="11.7109375" bestFit="1" customWidth="1"/>
    <col min="24" max="24" width="11.28515625" bestFit="1" customWidth="1"/>
    <col min="25" max="25" width="15" bestFit="1" customWidth="1"/>
    <col min="26" max="26" width="13.7109375" bestFit="1" customWidth="1"/>
    <col min="27" max="27" width="12.140625" bestFit="1" customWidth="1"/>
    <col min="28" max="28" width="15.42578125" bestFit="1" customWidth="1"/>
    <col min="29" max="29" width="15" bestFit="1" customWidth="1"/>
    <col min="30" max="31" width="13.28515625" bestFit="1" customWidth="1"/>
    <col min="32" max="32" width="13.28515625" customWidth="1"/>
    <col min="33" max="33" width="15.42578125" bestFit="1" customWidth="1"/>
    <col min="34" max="34" width="19.140625" bestFit="1" customWidth="1"/>
    <col min="35" max="35" width="16.85546875" bestFit="1" customWidth="1"/>
    <col min="36" max="36" width="13.7109375" bestFit="1" customWidth="1"/>
    <col min="37" max="37" width="15.42578125" bestFit="1" customWidth="1"/>
    <col min="38" max="38" width="11.7109375" bestFit="1" customWidth="1"/>
    <col min="39" max="39" width="11.28515625" bestFit="1" customWidth="1"/>
  </cols>
  <sheetData>
    <row r="1" spans="1:39" ht="24" x14ac:dyDescent="0.4">
      <c r="A1" s="7"/>
      <c r="B1" s="7"/>
      <c r="C1" s="7"/>
      <c r="D1" s="10" t="s">
        <v>87</v>
      </c>
      <c r="E1" s="10"/>
      <c r="F1" s="10"/>
      <c r="G1" s="10"/>
      <c r="H1" s="10"/>
      <c r="I1" s="10"/>
      <c r="J1" s="10"/>
      <c r="K1" s="10"/>
      <c r="L1" s="7"/>
      <c r="M1" s="7"/>
      <c r="N1" s="7"/>
      <c r="O1" s="7"/>
      <c r="P1" s="7"/>
      <c r="Q1" s="7"/>
      <c r="U1" s="10" t="s">
        <v>96</v>
      </c>
      <c r="V1" s="10"/>
      <c r="W1" s="10"/>
      <c r="X1" s="10"/>
      <c r="Y1" s="10"/>
      <c r="Z1" s="10"/>
      <c r="AA1" s="10"/>
      <c r="AB1" s="10"/>
    </row>
    <row r="2" spans="1:39" ht="24" x14ac:dyDescent="0.4">
      <c r="A2" s="10" t="s">
        <v>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7"/>
      <c r="S2" s="10" t="s">
        <v>89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6"/>
      <c r="AF2" s="6"/>
      <c r="AG2" s="6"/>
      <c r="AH2" s="6"/>
    </row>
    <row r="3" spans="1:39" x14ac:dyDescent="0.25">
      <c r="A3" s="4" t="s">
        <v>84</v>
      </c>
      <c r="B3" s="4" t="s">
        <v>83</v>
      </c>
      <c r="S3" s="4" t="s">
        <v>90</v>
      </c>
      <c r="T3" s="4" t="s">
        <v>83</v>
      </c>
      <c r="AH3" s="4" t="s">
        <v>91</v>
      </c>
      <c r="AI3" s="4" t="s">
        <v>83</v>
      </c>
    </row>
    <row r="4" spans="1:39" x14ac:dyDescent="0.25">
      <c r="A4" s="4" t="s">
        <v>62</v>
      </c>
      <c r="B4" t="s">
        <v>29</v>
      </c>
      <c r="C4" t="s">
        <v>36</v>
      </c>
      <c r="D4" t="s">
        <v>37</v>
      </c>
      <c r="E4" t="s">
        <v>24</v>
      </c>
      <c r="F4" s="3" t="s">
        <v>63</v>
      </c>
      <c r="S4" s="4" t="s">
        <v>62</v>
      </c>
      <c r="T4" t="s">
        <v>29</v>
      </c>
      <c r="U4" t="s">
        <v>36</v>
      </c>
      <c r="V4" t="s">
        <v>37</v>
      </c>
      <c r="W4" t="s">
        <v>24</v>
      </c>
      <c r="X4" t="s">
        <v>63</v>
      </c>
      <c r="AH4" s="4" t="s">
        <v>62</v>
      </c>
      <c r="AI4" t="s">
        <v>29</v>
      </c>
      <c r="AJ4" t="s">
        <v>36</v>
      </c>
      <c r="AK4" t="s">
        <v>37</v>
      </c>
      <c r="AL4" t="s">
        <v>24</v>
      </c>
      <c r="AM4" t="s">
        <v>63</v>
      </c>
    </row>
    <row r="5" spans="1:39" x14ac:dyDescent="0.25">
      <c r="A5" s="5">
        <v>45840.545138888891</v>
      </c>
      <c r="B5" s="3" t="e">
        <v>#DIV/0!</v>
      </c>
      <c r="C5" s="3" t="e">
        <v>#DIV/0!</v>
      </c>
      <c r="D5" s="3" t="e">
        <v>#DIV/0!</v>
      </c>
      <c r="E5" s="3" t="e">
        <v>#DIV/0!</v>
      </c>
      <c r="F5" s="3" t="e">
        <v>#DIV/0!</v>
      </c>
      <c r="S5" s="5">
        <v>45840.545138888891</v>
      </c>
      <c r="T5" s="3" t="e">
        <v>#DIV/0!</v>
      </c>
      <c r="U5" s="3" t="e">
        <v>#DIV/0!</v>
      </c>
      <c r="V5" s="3" t="e">
        <v>#DIV/0!</v>
      </c>
      <c r="W5" s="3" t="e">
        <v>#DIV/0!</v>
      </c>
      <c r="X5" s="3" t="e">
        <v>#DIV/0!</v>
      </c>
      <c r="AH5" s="5">
        <v>45840.545138888891</v>
      </c>
      <c r="AI5" s="3" t="e">
        <v>#DIV/0!</v>
      </c>
      <c r="AJ5" s="3" t="e">
        <v>#DIV/0!</v>
      </c>
      <c r="AK5" s="3" t="e">
        <v>#DIV/0!</v>
      </c>
      <c r="AL5" s="3" t="e">
        <v>#DIV/0!</v>
      </c>
      <c r="AM5" s="3" t="e">
        <v>#DIV/0!</v>
      </c>
    </row>
    <row r="6" spans="1:39" x14ac:dyDescent="0.25">
      <c r="A6" s="5">
        <v>45840.762499999997</v>
      </c>
      <c r="B6" s="3"/>
      <c r="C6" s="3"/>
      <c r="D6" s="3" t="e">
        <v>#DIV/0!</v>
      </c>
      <c r="E6" s="3" t="e">
        <v>#DIV/0!</v>
      </c>
      <c r="F6" s="3" t="e">
        <v>#DIV/0!</v>
      </c>
      <c r="S6" s="5">
        <v>45840.762499999997</v>
      </c>
      <c r="T6" s="3"/>
      <c r="U6" s="3"/>
      <c r="V6" s="3" t="e">
        <v>#DIV/0!</v>
      </c>
      <c r="W6" s="3" t="e">
        <v>#DIV/0!</v>
      </c>
      <c r="X6" s="3" t="e">
        <v>#DIV/0!</v>
      </c>
      <c r="AH6" s="5">
        <v>45840.762499999997</v>
      </c>
      <c r="AI6" s="3"/>
      <c r="AJ6" s="3"/>
      <c r="AK6" s="3" t="e">
        <v>#DIV/0!</v>
      </c>
      <c r="AL6" s="3" t="e">
        <v>#DIV/0!</v>
      </c>
      <c r="AM6" s="3" t="e">
        <v>#DIV/0!</v>
      </c>
    </row>
    <row r="7" spans="1:39" x14ac:dyDescent="0.25">
      <c r="A7" s="5">
        <v>45842</v>
      </c>
      <c r="B7" s="3" t="e">
        <v>#DIV/0!</v>
      </c>
      <c r="C7" s="3" t="e">
        <v>#DIV/0!</v>
      </c>
      <c r="D7" s="3" t="e">
        <v>#DIV/0!</v>
      </c>
      <c r="E7" s="3" t="e">
        <v>#DIV/0!</v>
      </c>
      <c r="F7" s="3" t="e">
        <v>#DIV/0!</v>
      </c>
      <c r="S7" s="5">
        <v>45842</v>
      </c>
      <c r="T7" s="3" t="e">
        <v>#DIV/0!</v>
      </c>
      <c r="U7" s="3" t="e">
        <v>#DIV/0!</v>
      </c>
      <c r="V7" s="3" t="e">
        <v>#DIV/0!</v>
      </c>
      <c r="W7" s="3" t="e">
        <v>#DIV/0!</v>
      </c>
      <c r="X7" s="3" t="e">
        <v>#DIV/0!</v>
      </c>
      <c r="AH7" s="5">
        <v>45842</v>
      </c>
      <c r="AI7" s="3" t="e">
        <v>#DIV/0!</v>
      </c>
      <c r="AJ7" s="3" t="e">
        <v>#DIV/0!</v>
      </c>
      <c r="AK7" s="3" t="e">
        <v>#DIV/0!</v>
      </c>
      <c r="AL7" s="3" t="e">
        <v>#DIV/0!</v>
      </c>
      <c r="AM7" s="3" t="e">
        <v>#DIV/0!</v>
      </c>
    </row>
    <row r="8" spans="1:39" x14ac:dyDescent="0.25">
      <c r="A8" s="5">
        <v>45843</v>
      </c>
      <c r="B8" s="3" t="e">
        <v>#DIV/0!</v>
      </c>
      <c r="C8" s="3" t="e">
        <v>#DIV/0!</v>
      </c>
      <c r="D8" s="3" t="e">
        <v>#DIV/0!</v>
      </c>
      <c r="E8" s="3" t="e">
        <v>#DIV/0!</v>
      </c>
      <c r="F8" s="3" t="e">
        <v>#DIV/0!</v>
      </c>
      <c r="S8" s="5">
        <v>45843</v>
      </c>
      <c r="T8" s="3" t="e">
        <v>#DIV/0!</v>
      </c>
      <c r="U8" s="3" t="e">
        <v>#DIV/0!</v>
      </c>
      <c r="V8" s="3" t="e">
        <v>#DIV/0!</v>
      </c>
      <c r="W8" s="3" t="e">
        <v>#DIV/0!</v>
      </c>
      <c r="X8" s="3" t="e">
        <v>#DIV/0!</v>
      </c>
      <c r="AH8" s="5">
        <v>45843</v>
      </c>
      <c r="AI8" s="3" t="e">
        <v>#DIV/0!</v>
      </c>
      <c r="AJ8" s="3" t="e">
        <v>#DIV/0!</v>
      </c>
      <c r="AK8" s="3" t="e">
        <v>#DIV/0!</v>
      </c>
      <c r="AL8" s="3" t="e">
        <v>#DIV/0!</v>
      </c>
      <c r="AM8" s="3" t="e">
        <v>#DIV/0!</v>
      </c>
    </row>
    <row r="9" spans="1:39" x14ac:dyDescent="0.25">
      <c r="A9" s="5">
        <v>45844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F9" s="3" t="e">
        <v>#DIV/0!</v>
      </c>
      <c r="S9" s="5">
        <v>45844</v>
      </c>
      <c r="T9" s="3" t="e">
        <v>#DIV/0!</v>
      </c>
      <c r="U9" s="3" t="e">
        <v>#DIV/0!</v>
      </c>
      <c r="V9" s="3" t="e">
        <v>#DIV/0!</v>
      </c>
      <c r="W9" s="3" t="e">
        <v>#DIV/0!</v>
      </c>
      <c r="X9" s="3" t="e">
        <v>#DIV/0!</v>
      </c>
      <c r="AH9" s="5">
        <v>45844</v>
      </c>
      <c r="AI9" s="3" t="e">
        <v>#DIV/0!</v>
      </c>
      <c r="AJ9" s="3" t="e">
        <v>#DIV/0!</v>
      </c>
      <c r="AK9" s="3" t="e">
        <v>#DIV/0!</v>
      </c>
      <c r="AL9" s="3" t="e">
        <v>#DIV/0!</v>
      </c>
      <c r="AM9" s="3" t="e">
        <v>#DIV/0!</v>
      </c>
    </row>
    <row r="10" spans="1:39" x14ac:dyDescent="0.25">
      <c r="A10" s="5">
        <v>45845</v>
      </c>
      <c r="B10" s="3" t="e">
        <v>#DIV/0!</v>
      </c>
      <c r="C10" s="3" t="e">
        <v>#DIV/0!</v>
      </c>
      <c r="D10" s="3" t="e">
        <v>#DIV/0!</v>
      </c>
      <c r="E10" s="3" t="e">
        <v>#DIV/0!</v>
      </c>
      <c r="F10" s="3" t="e">
        <v>#DIV/0!</v>
      </c>
      <c r="S10" s="5">
        <v>45845</v>
      </c>
      <c r="T10" s="3" t="e">
        <v>#DIV/0!</v>
      </c>
      <c r="U10" s="3" t="e">
        <v>#DIV/0!</v>
      </c>
      <c r="V10" s="3" t="e">
        <v>#DIV/0!</v>
      </c>
      <c r="W10" s="3" t="e">
        <v>#DIV/0!</v>
      </c>
      <c r="X10" s="3" t="e">
        <v>#DIV/0!</v>
      </c>
      <c r="AH10" s="5">
        <v>45845</v>
      </c>
      <c r="AI10" s="3" t="e">
        <v>#DIV/0!</v>
      </c>
      <c r="AJ10" s="3" t="e">
        <v>#DIV/0!</v>
      </c>
      <c r="AK10" s="3" t="e">
        <v>#DIV/0!</v>
      </c>
      <c r="AL10" s="3" t="e">
        <v>#DIV/0!</v>
      </c>
      <c r="AM10" s="3" t="e">
        <v>#DIV/0!</v>
      </c>
    </row>
    <row r="11" spans="1:39" x14ac:dyDescent="0.25">
      <c r="A11" s="5">
        <v>45846</v>
      </c>
      <c r="B11" s="3" t="e">
        <v>#DIV/0!</v>
      </c>
      <c r="C11" s="3"/>
      <c r="D11" s="3" t="e">
        <v>#DIV/0!</v>
      </c>
      <c r="E11" s="3" t="e">
        <v>#DIV/0!</v>
      </c>
      <c r="F11" s="3" t="e">
        <v>#DIV/0!</v>
      </c>
      <c r="S11" s="5">
        <v>45846</v>
      </c>
      <c r="T11" s="3" t="e">
        <v>#DIV/0!</v>
      </c>
      <c r="U11" s="3"/>
      <c r="V11" s="3" t="e">
        <v>#DIV/0!</v>
      </c>
      <c r="W11" s="3" t="e">
        <v>#DIV/0!</v>
      </c>
      <c r="X11" s="3" t="e">
        <v>#DIV/0!</v>
      </c>
      <c r="AH11" s="5">
        <v>45846</v>
      </c>
      <c r="AI11" s="3" t="e">
        <v>#DIV/0!</v>
      </c>
      <c r="AJ11" s="3"/>
      <c r="AK11" s="3" t="e">
        <v>#DIV/0!</v>
      </c>
      <c r="AL11" s="3" t="e">
        <v>#DIV/0!</v>
      </c>
      <c r="AM11" s="3" t="e">
        <v>#DIV/0!</v>
      </c>
    </row>
    <row r="12" spans="1:39" x14ac:dyDescent="0.25">
      <c r="A12" s="5">
        <v>45847</v>
      </c>
      <c r="B12" s="3" t="e">
        <v>#DIV/0!</v>
      </c>
      <c r="C12" s="3" t="e">
        <v>#DIV/0!</v>
      </c>
      <c r="D12" s="3" t="e">
        <v>#DIV/0!</v>
      </c>
      <c r="E12" s="3" t="e">
        <v>#DIV/0!</v>
      </c>
      <c r="F12" s="3" t="e">
        <v>#DIV/0!</v>
      </c>
      <c r="S12" s="5">
        <v>45847</v>
      </c>
      <c r="T12" s="3" t="e">
        <v>#DIV/0!</v>
      </c>
      <c r="U12" s="3" t="e">
        <v>#DIV/0!</v>
      </c>
      <c r="V12" s="3" t="e">
        <v>#DIV/0!</v>
      </c>
      <c r="W12" s="3" t="e">
        <v>#DIV/0!</v>
      </c>
      <c r="X12" s="3" t="e">
        <v>#DIV/0!</v>
      </c>
      <c r="AH12" s="5">
        <v>45847</v>
      </c>
      <c r="AI12" s="3" t="e">
        <v>#DIV/0!</v>
      </c>
      <c r="AJ12" s="3" t="e">
        <v>#DIV/0!</v>
      </c>
      <c r="AK12" s="3" t="e">
        <v>#DIV/0!</v>
      </c>
      <c r="AL12" s="3" t="e">
        <v>#DIV/0!</v>
      </c>
      <c r="AM12" s="3" t="e">
        <v>#DIV/0!</v>
      </c>
    </row>
    <row r="13" spans="1:39" x14ac:dyDescent="0.25">
      <c r="A13" s="5">
        <v>45849</v>
      </c>
      <c r="B13" s="3" t="e">
        <v>#DIV/0!</v>
      </c>
      <c r="C13" s="3" t="e">
        <v>#DIV/0!</v>
      </c>
      <c r="D13" s="3" t="e">
        <v>#DIV/0!</v>
      </c>
      <c r="E13" s="3" t="e">
        <v>#DIV/0!</v>
      </c>
      <c r="F13" s="3" t="e">
        <v>#DIV/0!</v>
      </c>
      <c r="S13" s="5">
        <v>45849</v>
      </c>
      <c r="T13" s="3" t="e">
        <v>#DIV/0!</v>
      </c>
      <c r="U13" s="3" t="e">
        <v>#DIV/0!</v>
      </c>
      <c r="V13" s="3" t="e">
        <v>#DIV/0!</v>
      </c>
      <c r="W13" s="3" t="e">
        <v>#DIV/0!</v>
      </c>
      <c r="X13" s="3" t="e">
        <v>#DIV/0!</v>
      </c>
      <c r="AH13" s="5">
        <v>45849</v>
      </c>
      <c r="AI13" s="3" t="e">
        <v>#DIV/0!</v>
      </c>
      <c r="AJ13" s="3" t="e">
        <v>#DIV/0!</v>
      </c>
      <c r="AK13" s="3" t="e">
        <v>#DIV/0!</v>
      </c>
      <c r="AL13" s="3" t="e">
        <v>#DIV/0!</v>
      </c>
      <c r="AM13" s="3" t="e">
        <v>#DIV/0!</v>
      </c>
    </row>
    <row r="14" spans="1:39" x14ac:dyDescent="0.25">
      <c r="A14" s="5">
        <v>45850</v>
      </c>
      <c r="B14" s="3" t="e">
        <v>#DIV/0!</v>
      </c>
      <c r="C14" s="3" t="e">
        <v>#DIV/0!</v>
      </c>
      <c r="D14" s="3">
        <v>0.52499999999999991</v>
      </c>
      <c r="E14" s="3">
        <v>0.39500000000000002</v>
      </c>
      <c r="F14" s="3">
        <v>0.45999999999999996</v>
      </c>
      <c r="S14" s="5">
        <v>45850</v>
      </c>
      <c r="T14" s="3" t="e">
        <v>#DIV/0!</v>
      </c>
      <c r="U14" s="3" t="e">
        <v>#DIV/0!</v>
      </c>
      <c r="V14" s="3" t="e">
        <v>#DIV/0!</v>
      </c>
      <c r="W14" s="3" t="e">
        <v>#DIV/0!</v>
      </c>
      <c r="X14" s="3" t="e">
        <v>#DIV/0!</v>
      </c>
      <c r="AH14" s="5">
        <v>45850</v>
      </c>
      <c r="AI14" s="3" t="e">
        <v>#DIV/0!</v>
      </c>
      <c r="AJ14" s="3" t="e">
        <v>#DIV/0!</v>
      </c>
      <c r="AK14" s="3" t="e">
        <v>#DIV/0!</v>
      </c>
      <c r="AL14" s="3" t="e">
        <v>#DIV/0!</v>
      </c>
      <c r="AM14" s="3" t="e">
        <v>#DIV/0!</v>
      </c>
    </row>
    <row r="15" spans="1:39" x14ac:dyDescent="0.25">
      <c r="A15" s="5">
        <v>45851</v>
      </c>
      <c r="B15" s="3">
        <v>0.43518518518518523</v>
      </c>
      <c r="C15" s="3" t="e">
        <v>#DIV/0!</v>
      </c>
      <c r="D15" s="3">
        <v>0.55555555555555547</v>
      </c>
      <c r="E15" s="3">
        <v>0.34629629629629627</v>
      </c>
      <c r="F15" s="3">
        <v>0.44567901234567903</v>
      </c>
      <c r="S15" s="5">
        <v>45851</v>
      </c>
      <c r="T15" s="3" t="e">
        <v>#DIV/0!</v>
      </c>
      <c r="U15" s="3" t="e">
        <v>#DIV/0!</v>
      </c>
      <c r="V15" s="3" t="e">
        <v>#DIV/0!</v>
      </c>
      <c r="W15" s="3" t="e">
        <v>#DIV/0!</v>
      </c>
      <c r="X15" s="3" t="e">
        <v>#DIV/0!</v>
      </c>
      <c r="AH15" s="5">
        <v>45851</v>
      </c>
      <c r="AI15" s="3" t="e">
        <v>#DIV/0!</v>
      </c>
      <c r="AJ15" s="3" t="e">
        <v>#DIV/0!</v>
      </c>
      <c r="AK15" s="3" t="e">
        <v>#DIV/0!</v>
      </c>
      <c r="AL15" s="3" t="e">
        <v>#DIV/0!</v>
      </c>
      <c r="AM15" s="3" t="e">
        <v>#DIV/0!</v>
      </c>
    </row>
    <row r="16" spans="1:39" x14ac:dyDescent="0.25">
      <c r="A16" s="5">
        <v>45856</v>
      </c>
      <c r="B16" s="3">
        <v>0.88333333333333319</v>
      </c>
      <c r="C16" s="3"/>
      <c r="D16" s="3">
        <v>0.36666666666666664</v>
      </c>
      <c r="E16" s="3">
        <v>0.26666666666666666</v>
      </c>
      <c r="F16" s="3">
        <v>0.50555555555555542</v>
      </c>
      <c r="S16" s="5">
        <v>45856</v>
      </c>
      <c r="T16" s="3" t="e">
        <v>#DIV/0!</v>
      </c>
      <c r="U16" s="3"/>
      <c r="V16" s="3" t="e">
        <v>#DIV/0!</v>
      </c>
      <c r="W16" s="3" t="e">
        <v>#DIV/0!</v>
      </c>
      <c r="X16" s="3" t="e">
        <v>#DIV/0!</v>
      </c>
      <c r="AH16" s="5">
        <v>45856</v>
      </c>
      <c r="AI16" s="3" t="e">
        <v>#DIV/0!</v>
      </c>
      <c r="AJ16" s="3"/>
      <c r="AK16" s="3" t="e">
        <v>#DIV/0!</v>
      </c>
      <c r="AL16" s="3" t="e">
        <v>#DIV/0!</v>
      </c>
      <c r="AM16" s="3" t="e">
        <v>#DIV/0!</v>
      </c>
    </row>
    <row r="17" spans="1:39" x14ac:dyDescent="0.25">
      <c r="A17" s="5">
        <v>45857</v>
      </c>
      <c r="B17" s="3">
        <v>0.9</v>
      </c>
      <c r="C17" s="3">
        <v>0.6</v>
      </c>
      <c r="D17" s="3">
        <v>0.53333333333333333</v>
      </c>
      <c r="E17" s="3">
        <v>0.36666666666666664</v>
      </c>
      <c r="F17" s="3">
        <v>0.6</v>
      </c>
      <c r="S17" s="5">
        <v>45857</v>
      </c>
      <c r="T17" s="3" t="e">
        <v>#DIV/0!</v>
      </c>
      <c r="U17" s="3" t="e">
        <v>#DIV/0!</v>
      </c>
      <c r="V17" s="3" t="e">
        <v>#DIV/0!</v>
      </c>
      <c r="W17" s="3" t="e">
        <v>#DIV/0!</v>
      </c>
      <c r="X17" s="3" t="e">
        <v>#DIV/0!</v>
      </c>
      <c r="AH17" s="5">
        <v>45857</v>
      </c>
      <c r="AI17" s="3" t="e">
        <v>#DIV/0!</v>
      </c>
      <c r="AJ17" s="3" t="e">
        <v>#DIV/0!</v>
      </c>
      <c r="AK17" s="3" t="e">
        <v>#DIV/0!</v>
      </c>
      <c r="AL17" s="3" t="e">
        <v>#DIV/0!</v>
      </c>
      <c r="AM17" s="3" t="e">
        <v>#DIV/0!</v>
      </c>
    </row>
    <row r="18" spans="1:39" x14ac:dyDescent="0.25">
      <c r="A18" s="5">
        <v>45858</v>
      </c>
      <c r="B18" s="3">
        <v>0.75</v>
      </c>
      <c r="C18" s="3"/>
      <c r="D18" s="3">
        <v>0.5</v>
      </c>
      <c r="E18" s="3">
        <v>0.34722222222222215</v>
      </c>
      <c r="F18" s="3">
        <v>0.53240740740740733</v>
      </c>
      <c r="S18" s="5">
        <v>45858</v>
      </c>
      <c r="T18" s="3" t="e">
        <v>#DIV/0!</v>
      </c>
      <c r="U18" s="3"/>
      <c r="V18" s="3" t="e">
        <v>#DIV/0!</v>
      </c>
      <c r="W18" s="3" t="e">
        <v>#DIV/0!</v>
      </c>
      <c r="X18" s="3" t="e">
        <v>#DIV/0!</v>
      </c>
      <c r="AH18" s="5">
        <v>45858</v>
      </c>
      <c r="AI18" s="3" t="e">
        <v>#DIV/0!</v>
      </c>
      <c r="AJ18" s="3"/>
      <c r="AK18" s="3" t="e">
        <v>#DIV/0!</v>
      </c>
      <c r="AL18" s="3" t="e">
        <v>#DIV/0!</v>
      </c>
      <c r="AM18" s="3" t="e">
        <v>#DIV/0!</v>
      </c>
    </row>
    <row r="19" spans="1:39" x14ac:dyDescent="0.25">
      <c r="A19" s="5">
        <v>45859</v>
      </c>
      <c r="B19" s="3">
        <v>0.80555555555555547</v>
      </c>
      <c r="C19" s="3">
        <v>0.55000000000000004</v>
      </c>
      <c r="D19" s="3">
        <v>0.44444444444444442</v>
      </c>
      <c r="E19" s="3">
        <v>0.34722222222222215</v>
      </c>
      <c r="F19" s="3">
        <v>0.53680555555555554</v>
      </c>
      <c r="S19" s="5">
        <v>45859</v>
      </c>
      <c r="T19" s="3" t="e">
        <v>#DIV/0!</v>
      </c>
      <c r="U19" s="3" t="e">
        <v>#DIV/0!</v>
      </c>
      <c r="V19" s="3">
        <v>0.58333333333333326</v>
      </c>
      <c r="W19" s="3">
        <v>0.26666666666666666</v>
      </c>
      <c r="X19" s="3">
        <v>0.42499999999999993</v>
      </c>
      <c r="AH19" s="5">
        <v>45859</v>
      </c>
      <c r="AI19" s="3" t="e">
        <v>#DIV/0!</v>
      </c>
      <c r="AJ19" s="3" t="e">
        <v>#DIV/0!</v>
      </c>
      <c r="AK19" s="3" t="e">
        <v>#DIV/0!</v>
      </c>
      <c r="AL19" s="3" t="e">
        <v>#DIV/0!</v>
      </c>
      <c r="AM19" s="3" t="e">
        <v>#DIV/0!</v>
      </c>
    </row>
    <row r="20" spans="1:39" x14ac:dyDescent="0.25">
      <c r="A20" s="5">
        <v>45860</v>
      </c>
      <c r="B20" s="3">
        <v>0.83333333333333337</v>
      </c>
      <c r="C20" s="3">
        <v>0.4</v>
      </c>
      <c r="D20" s="3">
        <v>0.52777777777777779</v>
      </c>
      <c r="E20" s="3">
        <v>0.34722222222222215</v>
      </c>
      <c r="F20" s="3">
        <v>0.52708333333333335</v>
      </c>
      <c r="S20" s="5">
        <v>45860</v>
      </c>
      <c r="T20" s="3">
        <v>0.69166666666666665</v>
      </c>
      <c r="U20" s="3" t="e">
        <v>#DIV/0!</v>
      </c>
      <c r="V20" s="3">
        <v>0.53333333333333333</v>
      </c>
      <c r="W20" s="3">
        <v>0.33333333333333331</v>
      </c>
      <c r="X20" s="3">
        <v>0.51944444444444449</v>
      </c>
      <c r="AH20" s="5">
        <v>45860</v>
      </c>
      <c r="AI20" s="3" t="e">
        <v>#DIV/0!</v>
      </c>
      <c r="AJ20" s="3" t="e">
        <v>#DIV/0!</v>
      </c>
      <c r="AK20" s="3" t="e">
        <v>#DIV/0!</v>
      </c>
      <c r="AL20" s="3" t="e">
        <v>#DIV/0!</v>
      </c>
      <c r="AM20" s="3" t="e">
        <v>#DIV/0!</v>
      </c>
    </row>
    <row r="21" spans="1:39" x14ac:dyDescent="0.25">
      <c r="A21" s="5">
        <v>45861</v>
      </c>
      <c r="B21" s="3">
        <v>0.72222222222222221</v>
      </c>
      <c r="C21" s="3">
        <v>0.55000000000000004</v>
      </c>
      <c r="D21" s="3">
        <v>0.63888888888888884</v>
      </c>
      <c r="E21" s="3">
        <v>0.41388888888888881</v>
      </c>
      <c r="F21" s="3">
        <v>0.58124999999999993</v>
      </c>
      <c r="S21" s="5">
        <v>45861</v>
      </c>
      <c r="T21" s="3">
        <v>0.72499999999999987</v>
      </c>
      <c r="U21" s="3" t="e">
        <v>#DIV/0!</v>
      </c>
      <c r="V21" s="3">
        <v>0.46666666666666667</v>
      </c>
      <c r="W21" s="3">
        <v>0.34833333333333327</v>
      </c>
      <c r="X21" s="3">
        <v>0.5133333333333332</v>
      </c>
      <c r="AH21" s="5">
        <v>45861</v>
      </c>
      <c r="AI21" s="3" t="e">
        <v>#DIV/0!</v>
      </c>
      <c r="AJ21" s="3" t="e">
        <v>#DIV/0!</v>
      </c>
      <c r="AK21" s="3" t="e">
        <v>#DIV/0!</v>
      </c>
      <c r="AL21" s="3" t="e">
        <v>#DIV/0!</v>
      </c>
      <c r="AM21" s="3" t="e">
        <v>#DIV/0!</v>
      </c>
    </row>
    <row r="22" spans="1:39" x14ac:dyDescent="0.25">
      <c r="A22" s="5">
        <v>45863</v>
      </c>
      <c r="B22" s="3">
        <v>0.61904761904761896</v>
      </c>
      <c r="C22" s="3">
        <v>0.52500000000000002</v>
      </c>
      <c r="D22" s="3">
        <v>0.76190476190476186</v>
      </c>
      <c r="E22" s="3">
        <v>0.60476190476190461</v>
      </c>
      <c r="F22" s="3">
        <v>0.62767857142857131</v>
      </c>
      <c r="S22" s="5">
        <v>45863</v>
      </c>
      <c r="T22" s="3">
        <v>0.6</v>
      </c>
      <c r="U22" s="3">
        <v>0.51666666666666672</v>
      </c>
      <c r="V22" s="3">
        <v>0.56666666666666665</v>
      </c>
      <c r="W22" s="3">
        <v>0.52333333333333321</v>
      </c>
      <c r="X22" s="3">
        <v>0.55166666666666664</v>
      </c>
      <c r="AH22" s="5">
        <v>45863</v>
      </c>
      <c r="AI22" s="3" t="e">
        <v>#DIV/0!</v>
      </c>
      <c r="AJ22" s="3" t="e">
        <v>#DIV/0!</v>
      </c>
      <c r="AK22" s="3" t="e">
        <v>#DIV/0!</v>
      </c>
      <c r="AL22" s="3" t="e">
        <v>#DIV/0!</v>
      </c>
      <c r="AM22" s="3" t="e">
        <v>#DIV/0!</v>
      </c>
    </row>
    <row r="23" spans="1:39" x14ac:dyDescent="0.25">
      <c r="A23" s="5">
        <v>45864</v>
      </c>
      <c r="B23" s="3">
        <v>0.56666666666666665</v>
      </c>
      <c r="C23" s="3">
        <v>0.48571428571428571</v>
      </c>
      <c r="D23" s="3">
        <v>0.71666666666666667</v>
      </c>
      <c r="E23" s="3">
        <v>0.57083333333333319</v>
      </c>
      <c r="F23" s="3">
        <v>0.58497023809523807</v>
      </c>
      <c r="S23" s="5">
        <v>45864</v>
      </c>
      <c r="T23" s="3">
        <v>0.58666666666666667</v>
      </c>
      <c r="U23" s="3">
        <v>0.48888888888888893</v>
      </c>
      <c r="V23" s="3">
        <v>0.57333333333333336</v>
      </c>
      <c r="W23" s="3">
        <v>0.55666666666666653</v>
      </c>
      <c r="X23" s="3">
        <v>0.55138888888888893</v>
      </c>
      <c r="AH23" s="5">
        <v>45864</v>
      </c>
      <c r="AI23" s="3" t="e">
        <v>#DIV/0!</v>
      </c>
      <c r="AJ23" s="3" t="e">
        <v>#DIV/0!</v>
      </c>
      <c r="AK23" s="3" t="e">
        <v>#DIV/0!</v>
      </c>
      <c r="AL23" s="3" t="e">
        <v>#DIV/0!</v>
      </c>
      <c r="AM23" s="3" t="e">
        <v>#DIV/0!</v>
      </c>
    </row>
    <row r="24" spans="1:39" x14ac:dyDescent="0.25">
      <c r="A24" s="5">
        <v>45865</v>
      </c>
      <c r="B24" s="3">
        <v>0.50370370370370365</v>
      </c>
      <c r="C24" s="3">
        <v>0.48749999999999999</v>
      </c>
      <c r="D24" s="3">
        <v>0.63703703703703707</v>
      </c>
      <c r="E24" s="3">
        <v>0.50740740740740731</v>
      </c>
      <c r="F24" s="3">
        <v>0.53391203703703694</v>
      </c>
      <c r="S24" s="5">
        <v>45865</v>
      </c>
      <c r="T24" s="3">
        <v>0.55333333333333334</v>
      </c>
      <c r="U24" s="3">
        <v>0.46111111111111114</v>
      </c>
      <c r="V24" s="3">
        <v>0.57333333333333336</v>
      </c>
      <c r="W24" s="3">
        <v>0.45666666666666655</v>
      </c>
      <c r="X24" s="3">
        <v>0.51111111111111107</v>
      </c>
      <c r="AH24" s="5">
        <v>45865</v>
      </c>
      <c r="AI24" s="3" t="e">
        <v>#DIV/0!</v>
      </c>
      <c r="AJ24" s="3" t="e">
        <v>#DIV/0!</v>
      </c>
      <c r="AK24" s="3">
        <v>0.56428571428571428</v>
      </c>
      <c r="AL24" s="3">
        <v>0.41547619047619039</v>
      </c>
      <c r="AM24" s="3">
        <v>0.48988095238095231</v>
      </c>
    </row>
    <row r="25" spans="1:39" x14ac:dyDescent="0.25">
      <c r="A25" s="5">
        <v>45866</v>
      </c>
      <c r="B25" s="3">
        <v>0.3925925925925926</v>
      </c>
      <c r="C25" s="3">
        <v>0.36249999999999999</v>
      </c>
      <c r="D25" s="3">
        <v>0.52592592592592591</v>
      </c>
      <c r="E25" s="3">
        <v>0.47037037037037038</v>
      </c>
      <c r="F25" s="3">
        <v>0.43784722222222222</v>
      </c>
      <c r="S25" s="5">
        <v>45866</v>
      </c>
      <c r="T25" s="3">
        <v>0.5033333333333333</v>
      </c>
      <c r="U25" s="3">
        <v>0.43333333333333335</v>
      </c>
      <c r="V25" s="3">
        <v>0.57333333333333336</v>
      </c>
      <c r="W25" s="3">
        <v>0.45666666666666655</v>
      </c>
      <c r="X25" s="3">
        <v>0.49166666666666664</v>
      </c>
      <c r="AH25" s="5">
        <v>45866</v>
      </c>
      <c r="AI25" s="3">
        <v>0.56785714285714284</v>
      </c>
      <c r="AJ25" s="3" t="e">
        <v>#DIV/0!</v>
      </c>
      <c r="AK25" s="3">
        <v>0.4690476190476191</v>
      </c>
      <c r="AL25" s="3">
        <v>0.39761904761904754</v>
      </c>
      <c r="AM25" s="3">
        <v>0.4781746031746032</v>
      </c>
    </row>
    <row r="26" spans="1:39" x14ac:dyDescent="0.25">
      <c r="A26" s="5">
        <v>45867</v>
      </c>
      <c r="B26" s="3">
        <v>0.28148148148148144</v>
      </c>
      <c r="C26" s="3">
        <v>0.34166666666666667</v>
      </c>
      <c r="D26" s="3">
        <v>0.52592592592592591</v>
      </c>
      <c r="E26" s="3">
        <v>0.47037037037037038</v>
      </c>
      <c r="F26" s="3">
        <v>0.40486111111111112</v>
      </c>
      <c r="S26" s="5">
        <v>45867</v>
      </c>
      <c r="T26" s="3">
        <v>0.48787878787878786</v>
      </c>
      <c r="U26" s="3">
        <v>0.42333333333333334</v>
      </c>
      <c r="V26" s="3">
        <v>0.64242424242424245</v>
      </c>
      <c r="W26" s="3">
        <v>0.46060606060606052</v>
      </c>
      <c r="X26" s="3">
        <v>0.50356060606060604</v>
      </c>
      <c r="AH26" s="5">
        <v>45867</v>
      </c>
      <c r="AI26" s="3">
        <v>0.50238095238095237</v>
      </c>
      <c r="AJ26" s="3" t="e">
        <v>#DIV/0!</v>
      </c>
      <c r="AK26" s="3">
        <v>0.52857142857142858</v>
      </c>
      <c r="AL26" s="3">
        <v>0.43333333333333324</v>
      </c>
      <c r="AM26" s="3">
        <v>0.48809523809523797</v>
      </c>
    </row>
    <row r="27" spans="1:39" x14ac:dyDescent="0.25">
      <c r="A27" s="5">
        <v>45868</v>
      </c>
      <c r="B27" s="3">
        <v>0.31851851851851853</v>
      </c>
      <c r="C27" s="3"/>
      <c r="D27" s="3">
        <v>0.48888888888888882</v>
      </c>
      <c r="E27" s="3">
        <v>0.44259259259259259</v>
      </c>
      <c r="F27" s="3">
        <v>0.41666666666666669</v>
      </c>
      <c r="S27" s="5">
        <v>45868</v>
      </c>
      <c r="T27" s="3">
        <v>0.47499999999999992</v>
      </c>
      <c r="U27" s="3"/>
      <c r="V27" s="3">
        <v>0.58888888888888891</v>
      </c>
      <c r="W27" s="3">
        <v>0.42222222222222211</v>
      </c>
      <c r="X27" s="3">
        <v>0.49537037037037029</v>
      </c>
      <c r="AH27" s="5">
        <v>45868</v>
      </c>
      <c r="AI27" s="3">
        <v>0.49111111111111111</v>
      </c>
      <c r="AJ27" s="3"/>
      <c r="AK27" s="3">
        <v>0.49333333333333335</v>
      </c>
      <c r="AL27" s="3">
        <v>0.40444444444444438</v>
      </c>
      <c r="AM27" s="3">
        <v>0.46296296296296297</v>
      </c>
    </row>
    <row r="28" spans="1:39" x14ac:dyDescent="0.25">
      <c r="A28" s="5">
        <v>45870</v>
      </c>
      <c r="B28" s="3">
        <v>0.21249999999999997</v>
      </c>
      <c r="C28" s="3">
        <v>0.35476190476190478</v>
      </c>
      <c r="D28" s="3">
        <v>0.51874999999999993</v>
      </c>
      <c r="E28" s="3">
        <v>0.40416666666666667</v>
      </c>
      <c r="F28" s="3">
        <v>0.37254464285714284</v>
      </c>
      <c r="S28" s="5">
        <v>45870</v>
      </c>
      <c r="T28" s="3">
        <v>0.4384615384615384</v>
      </c>
      <c r="U28" s="3">
        <v>0.38484848484848483</v>
      </c>
      <c r="V28" s="3">
        <v>0.56282051282051282</v>
      </c>
      <c r="W28" s="3">
        <v>0.40897435897435891</v>
      </c>
      <c r="X28" s="3">
        <v>0.44877622377622373</v>
      </c>
      <c r="AH28" s="5">
        <v>45870</v>
      </c>
      <c r="AI28" s="3">
        <v>0.47857142857142854</v>
      </c>
      <c r="AJ28" s="3">
        <v>0.37361111111111112</v>
      </c>
      <c r="AK28" s="3">
        <v>0.52261904761904765</v>
      </c>
      <c r="AL28" s="3">
        <v>0.37976190476190469</v>
      </c>
      <c r="AM28" s="3">
        <v>0.43864087301587301</v>
      </c>
    </row>
    <row r="29" spans="1:39" x14ac:dyDescent="0.25">
      <c r="A29" s="5">
        <v>45871</v>
      </c>
      <c r="B29" s="3">
        <v>0.37916666666666665</v>
      </c>
      <c r="C29" s="3">
        <v>0.40238095238095234</v>
      </c>
      <c r="D29" s="3">
        <v>0.43541666666666667</v>
      </c>
      <c r="E29" s="3">
        <v>0.35416666666666669</v>
      </c>
      <c r="F29" s="3">
        <v>0.39278273809523806</v>
      </c>
      <c r="S29" s="5">
        <v>45871</v>
      </c>
      <c r="T29" s="3">
        <v>0.45128205128205134</v>
      </c>
      <c r="U29" s="3">
        <v>0.4151515151515151</v>
      </c>
      <c r="V29" s="3">
        <v>0.48589743589743589</v>
      </c>
      <c r="W29" s="3">
        <v>0.38333333333333336</v>
      </c>
      <c r="X29" s="3">
        <v>0.43391608391608394</v>
      </c>
      <c r="AH29" s="5">
        <v>45871</v>
      </c>
      <c r="AI29" s="3">
        <v>0.5261904761904761</v>
      </c>
      <c r="AJ29" s="3">
        <v>0.46388888888888885</v>
      </c>
      <c r="AK29" s="3">
        <v>0.52261904761904765</v>
      </c>
      <c r="AL29" s="3">
        <v>0.37976190476190469</v>
      </c>
      <c r="AM29" s="3">
        <v>0.47311507936507935</v>
      </c>
    </row>
    <row r="30" spans="1:39" x14ac:dyDescent="0.25">
      <c r="A30" s="5">
        <v>45872</v>
      </c>
      <c r="B30" s="3">
        <v>0.3925925925925926</v>
      </c>
      <c r="C30" s="3">
        <v>0.3520833333333333</v>
      </c>
      <c r="D30" s="3">
        <v>0.5537037037037037</v>
      </c>
      <c r="E30" s="3">
        <v>0.31481481481481483</v>
      </c>
      <c r="F30" s="3">
        <v>0.40329861111111109</v>
      </c>
      <c r="S30" s="5">
        <v>45872</v>
      </c>
      <c r="T30" s="3">
        <v>0.38717948717948719</v>
      </c>
      <c r="U30" s="3">
        <v>0.36969696969696969</v>
      </c>
      <c r="V30" s="3">
        <v>0.49871794871794872</v>
      </c>
      <c r="W30" s="3">
        <v>0.34487179487179487</v>
      </c>
      <c r="X30" s="3">
        <v>0.40011655011655012</v>
      </c>
      <c r="AH30" s="5">
        <v>45872</v>
      </c>
      <c r="AI30" s="3">
        <v>0.52444444444444438</v>
      </c>
      <c r="AJ30" s="3">
        <v>0.42820512820512818</v>
      </c>
      <c r="AK30" s="3">
        <v>0.58777777777777773</v>
      </c>
      <c r="AL30" s="3">
        <v>0.3544444444444444</v>
      </c>
      <c r="AM30" s="3">
        <v>0.47371794871794864</v>
      </c>
    </row>
    <row r="31" spans="1:39" x14ac:dyDescent="0.25">
      <c r="A31" s="5">
        <v>45873</v>
      </c>
      <c r="B31" s="3">
        <v>0.42962962962962964</v>
      </c>
      <c r="C31" s="3">
        <v>0.36458333333333331</v>
      </c>
      <c r="D31" s="3">
        <v>0.53518518518518521</v>
      </c>
      <c r="E31" s="3">
        <v>0.12037037037037036</v>
      </c>
      <c r="F31" s="3">
        <v>0.36244212962962968</v>
      </c>
      <c r="S31" s="5">
        <v>45873</v>
      </c>
      <c r="T31" s="3">
        <v>0.4128205128205128</v>
      </c>
      <c r="U31" s="3">
        <v>0.38055555555555554</v>
      </c>
      <c r="V31" s="3">
        <v>0.57564102564102559</v>
      </c>
      <c r="W31" s="3">
        <v>0.32564102564102565</v>
      </c>
      <c r="X31" s="3">
        <v>0.42366452991452991</v>
      </c>
      <c r="AH31" s="5">
        <v>45873</v>
      </c>
      <c r="AI31" s="3">
        <v>0.51249999999999996</v>
      </c>
      <c r="AJ31" s="3">
        <v>0.43333333333333329</v>
      </c>
      <c r="AK31" s="3">
        <v>0.63437500000000002</v>
      </c>
      <c r="AL31" s="3">
        <v>0.3322916666666666</v>
      </c>
      <c r="AM31" s="3">
        <v>0.47812499999999997</v>
      </c>
    </row>
    <row r="32" spans="1:39" x14ac:dyDescent="0.25">
      <c r="A32" s="5">
        <v>45874</v>
      </c>
      <c r="B32" s="3">
        <v>0.40740740740740738</v>
      </c>
      <c r="C32" s="3">
        <v>0.36458333333333331</v>
      </c>
      <c r="D32" s="3">
        <v>0.60185185185185175</v>
      </c>
      <c r="E32" s="3">
        <v>0.12037037037037036</v>
      </c>
      <c r="F32" s="3">
        <v>0.37355324074074076</v>
      </c>
      <c r="S32" s="5">
        <v>45874</v>
      </c>
      <c r="T32" s="3">
        <v>0.36153846153846148</v>
      </c>
      <c r="U32" s="3">
        <v>0.38055555555555554</v>
      </c>
      <c r="V32" s="3">
        <v>0.65256410256410247</v>
      </c>
      <c r="W32" s="3">
        <v>0.35128205128205126</v>
      </c>
      <c r="X32" s="3">
        <v>0.43648504273504274</v>
      </c>
      <c r="AH32" s="5">
        <v>45874</v>
      </c>
      <c r="AI32" s="3">
        <v>0.48235294117647054</v>
      </c>
      <c r="AJ32" s="3">
        <v>0.4211111111111111</v>
      </c>
      <c r="AK32" s="3">
        <v>0.65588235294117647</v>
      </c>
      <c r="AL32" s="3">
        <v>0.33235294117647052</v>
      </c>
      <c r="AM32" s="3">
        <v>0.47292483660130719</v>
      </c>
    </row>
    <row r="33" spans="1:39" x14ac:dyDescent="0.25">
      <c r="A33" s="5">
        <v>45875</v>
      </c>
      <c r="B33" s="3">
        <v>0.43518518518518517</v>
      </c>
      <c r="C33" s="3"/>
      <c r="D33" s="3">
        <v>0.60185185185185175</v>
      </c>
      <c r="E33" s="3">
        <v>0.20370370370370369</v>
      </c>
      <c r="F33" s="3">
        <v>0.41358024691358025</v>
      </c>
      <c r="S33" s="5">
        <v>45875</v>
      </c>
      <c r="T33" s="3">
        <v>0.34230769230769226</v>
      </c>
      <c r="U33" s="3"/>
      <c r="V33" s="3">
        <v>0.61410256410256403</v>
      </c>
      <c r="W33" s="3">
        <v>0.33205128205128204</v>
      </c>
      <c r="X33" s="3">
        <v>0.42948717948717946</v>
      </c>
      <c r="AH33" s="5">
        <v>45875</v>
      </c>
      <c r="AI33" s="3">
        <v>0.46944444444444439</v>
      </c>
      <c r="AJ33" s="3"/>
      <c r="AK33" s="3">
        <v>0.61944444444444446</v>
      </c>
      <c r="AL33" s="3">
        <v>0.35555555555555546</v>
      </c>
      <c r="AM33" s="3">
        <v>0.4814814814814814</v>
      </c>
    </row>
    <row r="34" spans="1:39" x14ac:dyDescent="0.25">
      <c r="A34" s="5">
        <v>45877</v>
      </c>
      <c r="B34" s="3">
        <v>0.38541666666666669</v>
      </c>
      <c r="C34" s="3">
        <v>0.43055555555555552</v>
      </c>
      <c r="D34" s="3">
        <v>0.54166666666666663</v>
      </c>
      <c r="E34" s="3">
        <v>0.22916666666666666</v>
      </c>
      <c r="F34" s="3">
        <v>0.3967013888888889</v>
      </c>
      <c r="S34" s="5">
        <v>45877</v>
      </c>
      <c r="T34" s="3">
        <v>0.31666666666666671</v>
      </c>
      <c r="U34" s="3">
        <v>0.36969696969696969</v>
      </c>
      <c r="V34" s="3">
        <v>0.58205128205128198</v>
      </c>
      <c r="W34" s="3">
        <v>0.33974358974358976</v>
      </c>
      <c r="X34" s="3">
        <v>0.40203962703962703</v>
      </c>
      <c r="AH34" s="5">
        <v>45877</v>
      </c>
      <c r="AI34" s="3">
        <v>0.33039215686274509</v>
      </c>
      <c r="AJ34" s="3">
        <v>0.37976190476190474</v>
      </c>
      <c r="AK34" s="3">
        <v>0.53333333333333333</v>
      </c>
      <c r="AL34" s="3">
        <v>0.35686274509803922</v>
      </c>
      <c r="AM34" s="3">
        <v>0.40008753501400562</v>
      </c>
    </row>
    <row r="35" spans="1:39" x14ac:dyDescent="0.25">
      <c r="A35" s="5">
        <v>45878</v>
      </c>
      <c r="B35" s="3">
        <v>0.34375</v>
      </c>
      <c r="C35" s="3">
        <v>0.41666666666666663</v>
      </c>
      <c r="D35" s="3">
        <v>0.54166666666666663</v>
      </c>
      <c r="E35" s="3">
        <v>0.22916666666666666</v>
      </c>
      <c r="F35" s="3">
        <v>0.3828125</v>
      </c>
      <c r="S35" s="5">
        <v>45878</v>
      </c>
      <c r="T35" s="3">
        <v>0.31666666666666671</v>
      </c>
      <c r="U35" s="3">
        <v>0.36363636363636365</v>
      </c>
      <c r="V35" s="3">
        <v>0.46666666666666667</v>
      </c>
      <c r="W35" s="3">
        <v>0.20512820512820512</v>
      </c>
      <c r="X35" s="3">
        <v>0.33802447552447551</v>
      </c>
      <c r="AH35" s="5">
        <v>45878</v>
      </c>
      <c r="AI35" s="3">
        <v>0.33039215686274509</v>
      </c>
      <c r="AJ35" s="3">
        <v>0.37666666666666665</v>
      </c>
      <c r="AK35" s="3">
        <v>0.51372549019607838</v>
      </c>
      <c r="AL35" s="3">
        <v>0.34215686274509804</v>
      </c>
      <c r="AM35" s="3">
        <v>0.39073529411764707</v>
      </c>
    </row>
    <row r="36" spans="1:39" x14ac:dyDescent="0.25">
      <c r="A36" s="5">
        <v>45879</v>
      </c>
      <c r="B36" s="3">
        <v>0.33333333333333331</v>
      </c>
      <c r="C36" s="3">
        <v>0.42708333333333331</v>
      </c>
      <c r="D36" s="3">
        <v>0.48148148148148145</v>
      </c>
      <c r="E36" s="3">
        <v>0.20370370370370369</v>
      </c>
      <c r="F36" s="3">
        <v>0.36140046296296297</v>
      </c>
      <c r="S36" s="5">
        <v>45879</v>
      </c>
      <c r="T36" s="3">
        <v>0.32051282051282048</v>
      </c>
      <c r="U36" s="3">
        <v>0.38636363636363635</v>
      </c>
      <c r="V36" s="3">
        <v>0.43589743589743585</v>
      </c>
      <c r="W36" s="3">
        <v>0.17948717948717946</v>
      </c>
      <c r="X36" s="3">
        <v>0.33056526806526804</v>
      </c>
      <c r="AH36" s="5">
        <v>45879</v>
      </c>
      <c r="AI36" s="3">
        <v>0.30588235294117644</v>
      </c>
      <c r="AJ36" s="3">
        <v>0.39333333333333331</v>
      </c>
      <c r="AK36" s="3">
        <v>0.51372549019607838</v>
      </c>
      <c r="AL36" s="3">
        <v>0.34215686274509804</v>
      </c>
      <c r="AM36" s="3">
        <v>0.38877450980392159</v>
      </c>
    </row>
    <row r="37" spans="1:39" x14ac:dyDescent="0.25">
      <c r="A37" s="5">
        <v>45880</v>
      </c>
      <c r="B37" s="3">
        <v>0.37037037037037041</v>
      </c>
      <c r="C37" s="3">
        <v>0.46875</v>
      </c>
      <c r="D37" s="3">
        <v>0.56481481481481477</v>
      </c>
      <c r="E37" s="3">
        <v>0.20370370370370369</v>
      </c>
      <c r="F37" s="3">
        <v>0.40190972222222221</v>
      </c>
      <c r="S37" s="5">
        <v>45880</v>
      </c>
      <c r="T37" s="3">
        <v>0.34615384615384609</v>
      </c>
      <c r="U37" s="3">
        <v>0.37121212121212116</v>
      </c>
      <c r="V37" s="3">
        <v>0.51282051282051277</v>
      </c>
      <c r="W37" s="3">
        <v>0.19871794871794871</v>
      </c>
      <c r="X37" s="3">
        <v>0.3572261072261072</v>
      </c>
      <c r="AH37" s="5">
        <v>45880</v>
      </c>
      <c r="AI37" s="3">
        <v>0.29607843137254897</v>
      </c>
      <c r="AJ37" s="3">
        <v>0.41555555555555551</v>
      </c>
      <c r="AK37" s="3">
        <v>0.54313725490196074</v>
      </c>
      <c r="AL37" s="3">
        <v>0.29803921568627451</v>
      </c>
      <c r="AM37" s="3">
        <v>0.38820261437908493</v>
      </c>
    </row>
    <row r="38" spans="1:39" x14ac:dyDescent="0.25">
      <c r="A38" s="5">
        <v>45881</v>
      </c>
      <c r="B38" s="3">
        <v>0.29629629629629628</v>
      </c>
      <c r="C38" s="3"/>
      <c r="D38" s="3">
        <v>0.56481481481481477</v>
      </c>
      <c r="E38" s="3">
        <v>0.24074074074074073</v>
      </c>
      <c r="F38" s="3">
        <v>0.36728395061728397</v>
      </c>
      <c r="S38" s="5">
        <v>45881</v>
      </c>
      <c r="T38" s="3">
        <v>0.38461538461538464</v>
      </c>
      <c r="U38" s="3"/>
      <c r="V38" s="3">
        <v>0.51282051282051277</v>
      </c>
      <c r="W38" s="3">
        <v>0.22435897435897434</v>
      </c>
      <c r="X38" s="3">
        <v>0.37393162393162394</v>
      </c>
      <c r="AH38" s="5">
        <v>45881</v>
      </c>
      <c r="AI38" s="3">
        <v>0.33529411764705885</v>
      </c>
      <c r="AJ38" s="3"/>
      <c r="AK38" s="3">
        <v>0.50392156862745097</v>
      </c>
      <c r="AL38" s="3">
        <v>0.29411764705882354</v>
      </c>
      <c r="AM38" s="3">
        <v>0.37777777777777777</v>
      </c>
    </row>
    <row r="39" spans="1:39" x14ac:dyDescent="0.25">
      <c r="A39" s="5">
        <v>45882</v>
      </c>
      <c r="B39" s="3">
        <v>0.24074074074074073</v>
      </c>
      <c r="C39" s="3">
        <v>0.34523809523809523</v>
      </c>
      <c r="D39" s="3">
        <v>0.43518518518518517</v>
      </c>
      <c r="E39" s="3">
        <v>0.26851851851851849</v>
      </c>
      <c r="F39" s="3">
        <v>0.32242063492063489</v>
      </c>
      <c r="S39" s="5">
        <v>45882</v>
      </c>
      <c r="T39" s="3">
        <v>0.35897435897435898</v>
      </c>
      <c r="U39" s="3">
        <v>0.375</v>
      </c>
      <c r="V39" s="3">
        <v>0.43589743589743585</v>
      </c>
      <c r="W39" s="3">
        <v>0.20512820512820512</v>
      </c>
      <c r="X39" s="3">
        <v>0.34375</v>
      </c>
      <c r="AH39" s="5">
        <v>45882</v>
      </c>
      <c r="AI39" s="3">
        <v>0.31666666666666665</v>
      </c>
      <c r="AJ39" s="3">
        <v>0.34888888888888886</v>
      </c>
      <c r="AK39" s="3">
        <v>0.49444444444444446</v>
      </c>
      <c r="AL39" s="3">
        <v>0.29166666666666669</v>
      </c>
      <c r="AM39" s="3">
        <v>0.36291666666666667</v>
      </c>
    </row>
    <row r="40" spans="1:39" x14ac:dyDescent="0.25">
      <c r="A40" s="5">
        <v>45883</v>
      </c>
      <c r="B40" s="3">
        <v>0.24074074074074073</v>
      </c>
      <c r="C40" s="3">
        <v>0.27380952380952378</v>
      </c>
      <c r="D40" s="3">
        <v>0.32407407407407413</v>
      </c>
      <c r="E40" s="3">
        <v>0.3351851851851852</v>
      </c>
      <c r="F40" s="3">
        <v>0.29345238095238096</v>
      </c>
      <c r="S40" s="5">
        <v>45883</v>
      </c>
      <c r="T40" s="3">
        <v>0.35897435897435898</v>
      </c>
      <c r="U40" s="3">
        <v>0.34090909090909088</v>
      </c>
      <c r="V40" s="3">
        <v>0.46153846153846145</v>
      </c>
      <c r="W40" s="3">
        <v>0.25128205128205128</v>
      </c>
      <c r="X40" s="3">
        <v>0.35317599067599065</v>
      </c>
      <c r="AH40" s="5">
        <v>45883</v>
      </c>
      <c r="AI40" s="3">
        <v>0.3351851851851852</v>
      </c>
      <c r="AJ40" s="3">
        <v>0.32222222222222219</v>
      </c>
      <c r="AK40" s="3">
        <v>0.42962962962962958</v>
      </c>
      <c r="AL40" s="3">
        <v>0.22777777777777775</v>
      </c>
      <c r="AM40" s="3">
        <v>0.32870370370370372</v>
      </c>
    </row>
    <row r="41" spans="1:39" x14ac:dyDescent="0.25">
      <c r="A41" s="5">
        <v>45884</v>
      </c>
      <c r="B41" s="3">
        <v>0.28518518518518515</v>
      </c>
      <c r="C41" s="3">
        <v>0.30952380952380948</v>
      </c>
      <c r="D41" s="3">
        <v>0.25</v>
      </c>
      <c r="E41" s="3">
        <v>0.34259259259259256</v>
      </c>
      <c r="F41" s="3">
        <v>0.29682539682539677</v>
      </c>
      <c r="S41" s="5">
        <v>45884</v>
      </c>
      <c r="T41" s="3">
        <v>0.36190476190476195</v>
      </c>
      <c r="U41" s="3">
        <v>0.35416666666666669</v>
      </c>
      <c r="V41" s="3">
        <v>0.45238095238095227</v>
      </c>
      <c r="W41" s="3">
        <v>0.26190476190476192</v>
      </c>
      <c r="X41" s="3">
        <v>0.35758928571428572</v>
      </c>
      <c r="AH41" s="5">
        <v>45884</v>
      </c>
      <c r="AI41" s="3">
        <v>0.34629629629629627</v>
      </c>
      <c r="AJ41" s="3">
        <v>0.33888888888888885</v>
      </c>
      <c r="AK41" s="3">
        <v>0.42592592592592582</v>
      </c>
      <c r="AL41" s="3">
        <v>0.23148148148148151</v>
      </c>
      <c r="AM41" s="3">
        <v>0.33564814814814814</v>
      </c>
    </row>
    <row r="42" spans="1:39" x14ac:dyDescent="0.25">
      <c r="A42" s="5">
        <v>45885</v>
      </c>
      <c r="B42" s="3">
        <v>0.25740740740740736</v>
      </c>
      <c r="C42" s="3">
        <v>0.3125</v>
      </c>
      <c r="D42" s="3">
        <v>0.25</v>
      </c>
      <c r="E42" s="3">
        <v>0.37037037037037035</v>
      </c>
      <c r="F42" s="3">
        <v>0.29756944444444444</v>
      </c>
      <c r="S42" s="5">
        <v>45885</v>
      </c>
      <c r="T42" s="3">
        <v>0.36190476190476195</v>
      </c>
      <c r="U42" s="3">
        <v>0.38194444444444442</v>
      </c>
      <c r="V42" s="3">
        <v>0.43452380952380942</v>
      </c>
      <c r="W42" s="3">
        <v>0.31547619047619041</v>
      </c>
      <c r="X42" s="3">
        <v>0.37346230158730159</v>
      </c>
      <c r="AH42" s="5">
        <v>45885</v>
      </c>
      <c r="AI42" s="3">
        <v>0.34629629629629627</v>
      </c>
      <c r="AJ42" s="3">
        <v>0.32777777777777772</v>
      </c>
      <c r="AK42" s="3">
        <v>0.42592592592592582</v>
      </c>
      <c r="AL42" s="3">
        <v>0.28703703703703703</v>
      </c>
      <c r="AM42" s="3">
        <v>0.34675925925925921</v>
      </c>
    </row>
    <row r="43" spans="1:39" x14ac:dyDescent="0.25">
      <c r="A43" s="5">
        <v>45886</v>
      </c>
      <c r="B43" s="3">
        <v>0.28166666666666662</v>
      </c>
      <c r="C43" s="3"/>
      <c r="D43" s="3">
        <v>0.25</v>
      </c>
      <c r="E43" s="3">
        <v>0.56666666666666665</v>
      </c>
      <c r="F43" s="3">
        <v>0.36611111111111105</v>
      </c>
      <c r="S43" s="5">
        <v>45886</v>
      </c>
      <c r="T43" s="3">
        <v>0.27857142857142858</v>
      </c>
      <c r="U43" s="3"/>
      <c r="V43" s="3">
        <v>0.45238095238095227</v>
      </c>
      <c r="W43" s="3">
        <v>0.48214285714285715</v>
      </c>
      <c r="X43" s="3">
        <v>0.40436507936507932</v>
      </c>
      <c r="AH43" s="5">
        <v>45886</v>
      </c>
      <c r="AI43" s="3">
        <v>0.34629629629629632</v>
      </c>
      <c r="AJ43" s="3"/>
      <c r="AK43" s="3">
        <v>0.43981481481481471</v>
      </c>
      <c r="AL43" s="3">
        <v>0.41666666666666669</v>
      </c>
      <c r="AM43" s="3">
        <v>0.40092592592592591</v>
      </c>
    </row>
    <row r="44" spans="1:39" x14ac:dyDescent="0.25">
      <c r="A44" s="5">
        <v>45887</v>
      </c>
      <c r="B44" s="3">
        <v>0.33166666666666667</v>
      </c>
      <c r="C44" s="3">
        <v>0.32499999999999996</v>
      </c>
      <c r="D44" s="3">
        <v>0.26500000000000001</v>
      </c>
      <c r="E44" s="3">
        <v>0.58333333333333326</v>
      </c>
      <c r="F44" s="3">
        <v>0.37624999999999997</v>
      </c>
      <c r="S44" s="5">
        <v>45887</v>
      </c>
      <c r="T44" s="3">
        <v>0.27857142857142858</v>
      </c>
      <c r="U44" s="3">
        <v>0.35000000000000003</v>
      </c>
      <c r="V44" s="3">
        <v>0.37380952380952381</v>
      </c>
      <c r="W44" s="3">
        <v>0.52976190476190477</v>
      </c>
      <c r="X44" s="3">
        <v>0.38303571428571426</v>
      </c>
      <c r="AH44" s="5">
        <v>45887</v>
      </c>
      <c r="AI44" s="3">
        <v>0.35555555555555557</v>
      </c>
      <c r="AJ44" s="3">
        <v>0.3702380952380952</v>
      </c>
      <c r="AK44" s="3">
        <v>0.3879629629629629</v>
      </c>
      <c r="AL44" s="3">
        <v>0.42592592592592593</v>
      </c>
      <c r="AM44" s="3">
        <v>0.38492063492063489</v>
      </c>
    </row>
    <row r="45" spans="1:39" x14ac:dyDescent="0.25">
      <c r="A45" s="5">
        <v>45888</v>
      </c>
      <c r="B45" s="3">
        <v>0.36499999999999999</v>
      </c>
      <c r="C45" s="3">
        <v>0.34583333333333333</v>
      </c>
      <c r="D45" s="3">
        <v>0.29833333333333334</v>
      </c>
      <c r="E45" s="3">
        <v>0.61666666666666659</v>
      </c>
      <c r="F45" s="3">
        <v>0.40645833333333337</v>
      </c>
      <c r="S45" s="5">
        <v>45888</v>
      </c>
      <c r="T45" s="3">
        <v>0.27857142857142858</v>
      </c>
      <c r="U45" s="3">
        <v>0.35000000000000003</v>
      </c>
      <c r="V45" s="3">
        <v>0.30238095238095236</v>
      </c>
      <c r="W45" s="3">
        <v>0.5535714285714286</v>
      </c>
      <c r="X45" s="3">
        <v>0.37113095238095239</v>
      </c>
      <c r="AH45" s="5">
        <v>45888</v>
      </c>
      <c r="AI45" s="3">
        <v>0.35555555555555557</v>
      </c>
      <c r="AJ45" s="3">
        <v>0.37888888888888883</v>
      </c>
      <c r="AK45" s="3">
        <v>0.40648148148148144</v>
      </c>
      <c r="AL45" s="3">
        <v>0.44444444444444442</v>
      </c>
      <c r="AM45" s="3">
        <v>0.39634259259259258</v>
      </c>
    </row>
    <row r="46" spans="1:39" x14ac:dyDescent="0.25">
      <c r="A46" s="5">
        <v>45889</v>
      </c>
      <c r="B46" s="3">
        <v>0.44000000000000006</v>
      </c>
      <c r="C46" s="3">
        <v>0.31458333333333333</v>
      </c>
      <c r="D46" s="3">
        <v>0.41500000000000004</v>
      </c>
      <c r="E46" s="3">
        <v>0.79166666666666663</v>
      </c>
      <c r="F46" s="3">
        <v>0.49031250000000004</v>
      </c>
      <c r="S46" s="5">
        <v>45889</v>
      </c>
      <c r="T46" s="3">
        <v>0.35000000000000003</v>
      </c>
      <c r="U46" s="3">
        <v>0.35000000000000003</v>
      </c>
      <c r="V46" s="3">
        <v>0.31428571428571433</v>
      </c>
      <c r="W46" s="3">
        <v>0.65476190476190477</v>
      </c>
      <c r="X46" s="3">
        <v>0.41726190476190483</v>
      </c>
      <c r="AH46" s="5">
        <v>45889</v>
      </c>
      <c r="AI46" s="3">
        <v>0.38947368421052636</v>
      </c>
      <c r="AJ46" s="3">
        <v>0.37083333333333329</v>
      </c>
      <c r="AK46" s="3">
        <v>0.44649122807017538</v>
      </c>
      <c r="AL46" s="3">
        <v>0.51315789473684215</v>
      </c>
      <c r="AM46" s="3">
        <v>0.42998903508771924</v>
      </c>
    </row>
    <row r="47" spans="1:39" x14ac:dyDescent="0.25">
      <c r="A47" s="5">
        <v>45891</v>
      </c>
      <c r="B47" s="3">
        <v>0.37777777777777782</v>
      </c>
      <c r="C47" s="3">
        <v>0.39791666666666664</v>
      </c>
      <c r="D47" s="3">
        <v>0.34999999999999992</v>
      </c>
      <c r="E47" s="3">
        <v>0.81481481481481488</v>
      </c>
      <c r="F47" s="3">
        <v>0.4851273148148148</v>
      </c>
      <c r="S47" s="5">
        <v>45891</v>
      </c>
      <c r="T47" s="3">
        <v>0.35595238095238096</v>
      </c>
      <c r="U47" s="3">
        <v>0.40416666666666662</v>
      </c>
      <c r="V47" s="3">
        <v>0.31428571428571433</v>
      </c>
      <c r="W47" s="3">
        <v>0.60119047619047616</v>
      </c>
      <c r="X47" s="3">
        <v>0.41889880952380953</v>
      </c>
      <c r="AH47" s="5">
        <v>45891</v>
      </c>
      <c r="AI47" s="3">
        <v>0.33703703703703702</v>
      </c>
      <c r="AJ47" s="3">
        <v>0.37333333333333329</v>
      </c>
      <c r="AK47" s="3">
        <v>0.45740740740740737</v>
      </c>
      <c r="AL47" s="3">
        <v>0.52777777777777779</v>
      </c>
      <c r="AM47" s="3">
        <v>0.42388888888888887</v>
      </c>
    </row>
    <row r="48" spans="1:39" x14ac:dyDescent="0.25">
      <c r="A48" s="5">
        <v>45892</v>
      </c>
      <c r="B48" s="3">
        <v>0.41481481481481486</v>
      </c>
      <c r="C48" s="3">
        <v>0.42916666666666664</v>
      </c>
      <c r="D48" s="3">
        <v>0.31296296296296294</v>
      </c>
      <c r="E48" s="3">
        <v>0.82407407407407407</v>
      </c>
      <c r="F48" s="3">
        <v>0.49525462962962963</v>
      </c>
      <c r="S48" s="5">
        <v>45892</v>
      </c>
      <c r="T48" s="3">
        <v>0.37976190476190474</v>
      </c>
      <c r="U48" s="3">
        <v>0.3833333333333333</v>
      </c>
      <c r="V48" s="3">
        <v>0.29642857142857143</v>
      </c>
      <c r="W48" s="3">
        <v>0.5892857142857143</v>
      </c>
      <c r="X48" s="3">
        <v>0.41220238095238093</v>
      </c>
      <c r="AH48" s="5">
        <v>45892</v>
      </c>
      <c r="AI48" s="3">
        <v>0.32777777777777772</v>
      </c>
      <c r="AJ48" s="3">
        <v>0.38999999999999996</v>
      </c>
      <c r="AK48" s="3">
        <v>0.374074074074074</v>
      </c>
      <c r="AL48" s="3">
        <v>0.54629629629629628</v>
      </c>
      <c r="AM48" s="3">
        <v>0.40953703703703698</v>
      </c>
    </row>
    <row r="49" spans="1:39" x14ac:dyDescent="0.25">
      <c r="A49" s="5">
        <v>45893</v>
      </c>
      <c r="B49" s="3">
        <v>0.41481481481481486</v>
      </c>
      <c r="C49" s="3"/>
      <c r="D49" s="3">
        <v>0.27592592592592591</v>
      </c>
      <c r="E49" s="3">
        <v>0.78518518518518521</v>
      </c>
      <c r="F49" s="3">
        <v>0.49197530864197531</v>
      </c>
      <c r="S49" s="5">
        <v>45893</v>
      </c>
      <c r="T49" s="3">
        <v>0.40357142857142853</v>
      </c>
      <c r="U49" s="3"/>
      <c r="V49" s="3">
        <v>0.29642857142857143</v>
      </c>
      <c r="W49" s="3">
        <v>0.6071428571428571</v>
      </c>
      <c r="X49" s="3">
        <v>0.43571428571428567</v>
      </c>
      <c r="AH49" s="5">
        <v>45893</v>
      </c>
      <c r="AI49" s="3">
        <v>0.32777777777777772</v>
      </c>
      <c r="AJ49" s="3"/>
      <c r="AK49" s="3">
        <v>0.30000000000000004</v>
      </c>
      <c r="AL49" s="3">
        <v>0.56018518518518523</v>
      </c>
      <c r="AM49" s="3">
        <v>0.39598765432098765</v>
      </c>
    </row>
    <row r="50" spans="1:39" x14ac:dyDescent="0.25">
      <c r="A50" s="5" t="s">
        <v>63</v>
      </c>
      <c r="B50" s="3">
        <v>0.44706009070294778</v>
      </c>
      <c r="C50" s="3">
        <v>0.40508891828336263</v>
      </c>
      <c r="D50" s="3">
        <v>0.47543614050558491</v>
      </c>
      <c r="E50" s="3">
        <v>0.41165748089359205</v>
      </c>
      <c r="F50" s="3">
        <v>0.43671548013898764</v>
      </c>
      <c r="S50" s="5" t="s">
        <v>63</v>
      </c>
      <c r="T50" s="3">
        <v>0.41559473859473867</v>
      </c>
      <c r="U50" s="3">
        <v>0.39280742204655245</v>
      </c>
      <c r="V50" s="3">
        <v>0.48824689647270292</v>
      </c>
      <c r="W50" s="3">
        <v>0.39257203370106597</v>
      </c>
      <c r="X50" s="3">
        <v>0.42441564956782335</v>
      </c>
      <c r="AH50" s="5" t="s">
        <v>63</v>
      </c>
      <c r="AI50" s="3">
        <v>0.3974724114207086</v>
      </c>
      <c r="AJ50" s="3">
        <v>0.38369658119658112</v>
      </c>
      <c r="AK50" s="3">
        <v>0.49207526144735902</v>
      </c>
      <c r="AL50" s="3">
        <v>0.38041507386805373</v>
      </c>
      <c r="AM50" s="3">
        <v>0.41608523647638845</v>
      </c>
    </row>
  </sheetData>
  <mergeCells count="4">
    <mergeCell ref="A2:P2"/>
    <mergeCell ref="D1:K1"/>
    <mergeCell ref="U1:AB1"/>
    <mergeCell ref="S2:AD2"/>
  </mergeCell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B52A-6C9E-4C9C-A4E6-1BBBEFD3CA11}">
  <dimension ref="A1:AP50"/>
  <sheetViews>
    <sheetView topLeftCell="E1" zoomScale="90" zoomScaleNormal="90" workbookViewId="0">
      <selection activeCell="AB18" sqref="AB1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5" bestFit="1" customWidth="1"/>
    <col min="4" max="4" width="12.5703125" bestFit="1" customWidth="1"/>
    <col min="5" max="5" width="11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8" width="8.42578125" bestFit="1" customWidth="1"/>
    <col min="19" max="19" width="9.42578125" bestFit="1" customWidth="1"/>
    <col min="20" max="20" width="19.140625" bestFit="1" customWidth="1"/>
    <col min="21" max="21" width="16.85546875" bestFit="1" customWidth="1"/>
    <col min="22" max="22" width="15" bestFit="1" customWidth="1"/>
    <col min="23" max="23" width="12.5703125" bestFit="1" customWidth="1"/>
    <col min="24" max="24" width="11" bestFit="1" customWidth="1"/>
    <col min="25" max="25" width="11.28515625" bestFit="1" customWidth="1"/>
    <col min="37" max="37" width="19.140625" bestFit="1" customWidth="1"/>
    <col min="38" max="38" width="16.85546875" bestFit="1" customWidth="1"/>
    <col min="39" max="39" width="15" bestFit="1" customWidth="1"/>
    <col min="40" max="40" width="12.5703125" bestFit="1" customWidth="1"/>
    <col min="41" max="41" width="11" bestFit="1" customWidth="1"/>
    <col min="42" max="42" width="11.28515625" bestFit="1" customWidth="1"/>
  </cols>
  <sheetData>
    <row r="1" spans="1:42" ht="24" x14ac:dyDescent="0.4">
      <c r="A1" s="7"/>
      <c r="B1" s="7"/>
      <c r="C1" s="7"/>
      <c r="D1" s="10" t="s">
        <v>88</v>
      </c>
      <c r="E1" s="10"/>
      <c r="F1" s="10"/>
      <c r="G1" s="10"/>
      <c r="H1" s="10"/>
      <c r="I1" s="10"/>
      <c r="J1" s="10"/>
      <c r="K1" s="10"/>
      <c r="L1" s="7"/>
      <c r="M1" s="7"/>
      <c r="N1" s="7"/>
      <c r="O1" s="7"/>
      <c r="P1" s="7"/>
      <c r="S1" s="7"/>
      <c r="T1" s="7"/>
      <c r="U1" s="7"/>
      <c r="V1" s="10" t="s">
        <v>88</v>
      </c>
      <c r="W1" s="10"/>
      <c r="X1" s="10"/>
      <c r="Y1" s="10"/>
      <c r="Z1" s="10"/>
      <c r="AA1" s="10"/>
      <c r="AB1" s="10"/>
      <c r="AC1" s="10"/>
      <c r="AD1" s="7"/>
      <c r="AE1" s="7"/>
      <c r="AF1" s="7"/>
      <c r="AG1" s="7"/>
      <c r="AH1" s="7"/>
      <c r="AI1" s="7"/>
    </row>
    <row r="2" spans="1:42" ht="24" x14ac:dyDescent="0.4">
      <c r="A2" s="10" t="s">
        <v>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S2" s="10" t="s">
        <v>89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7"/>
    </row>
    <row r="3" spans="1:42" x14ac:dyDescent="0.25">
      <c r="A3" s="4" t="s">
        <v>84</v>
      </c>
      <c r="B3" s="4" t="s">
        <v>83</v>
      </c>
      <c r="T3" s="4" t="s">
        <v>90</v>
      </c>
      <c r="U3" s="4" t="s">
        <v>83</v>
      </c>
      <c r="AK3" s="4" t="s">
        <v>91</v>
      </c>
      <c r="AL3" s="4" t="s">
        <v>83</v>
      </c>
    </row>
    <row r="4" spans="1:42" x14ac:dyDescent="0.25">
      <c r="A4" s="4" t="s">
        <v>62</v>
      </c>
      <c r="B4" t="s">
        <v>35</v>
      </c>
      <c r="C4" t="s">
        <v>25</v>
      </c>
      <c r="D4" t="s">
        <v>31</v>
      </c>
      <c r="E4" t="s">
        <v>92</v>
      </c>
      <c r="F4" s="3" t="s">
        <v>63</v>
      </c>
      <c r="T4" s="4" t="s">
        <v>62</v>
      </c>
      <c r="U4" t="s">
        <v>35</v>
      </c>
      <c r="V4" t="s">
        <v>25</v>
      </c>
      <c r="W4" t="s">
        <v>31</v>
      </c>
      <c r="X4" t="s">
        <v>92</v>
      </c>
      <c r="Y4" t="s">
        <v>63</v>
      </c>
      <c r="AK4" s="4" t="s">
        <v>62</v>
      </c>
      <c r="AL4" t="s">
        <v>35</v>
      </c>
      <c r="AM4" t="s">
        <v>25</v>
      </c>
      <c r="AN4" t="s">
        <v>31</v>
      </c>
      <c r="AO4" t="s">
        <v>92</v>
      </c>
      <c r="AP4" t="s">
        <v>63</v>
      </c>
    </row>
    <row r="5" spans="1:42" x14ac:dyDescent="0.25">
      <c r="A5" s="5">
        <v>45840.545138888891</v>
      </c>
      <c r="B5" s="3" t="e">
        <v>#DIV/0!</v>
      </c>
      <c r="C5" s="3" t="e">
        <v>#DIV/0!</v>
      </c>
      <c r="D5" s="3" t="e">
        <v>#DIV/0!</v>
      </c>
      <c r="E5" s="3"/>
      <c r="F5" s="3" t="e">
        <v>#DIV/0!</v>
      </c>
      <c r="T5" s="5">
        <v>45840.545138888891</v>
      </c>
      <c r="U5" s="3" t="e">
        <v>#DIV/0!</v>
      </c>
      <c r="V5" s="3" t="e">
        <v>#DIV/0!</v>
      </c>
      <c r="W5" s="3" t="e">
        <v>#DIV/0!</v>
      </c>
      <c r="X5" s="3"/>
      <c r="Y5" s="3" t="e">
        <v>#DIV/0!</v>
      </c>
      <c r="AK5" s="5">
        <v>45840.545138888891</v>
      </c>
      <c r="AL5" s="3" t="e">
        <v>#DIV/0!</v>
      </c>
      <c r="AM5" s="3" t="e">
        <v>#DIV/0!</v>
      </c>
      <c r="AN5" s="3" t="e">
        <v>#DIV/0!</v>
      </c>
      <c r="AO5" s="3"/>
      <c r="AP5" s="3" t="e">
        <v>#DIV/0!</v>
      </c>
    </row>
    <row r="6" spans="1:42" x14ac:dyDescent="0.25">
      <c r="A6" s="5">
        <v>45840.762499999997</v>
      </c>
      <c r="B6" s="3" t="e">
        <v>#DIV/0!</v>
      </c>
      <c r="C6" s="3" t="e">
        <v>#DIV/0!</v>
      </c>
      <c r="D6" s="3" t="e">
        <v>#DIV/0!</v>
      </c>
      <c r="E6" s="3" t="e">
        <v>#DIV/0!</v>
      </c>
      <c r="F6" s="3" t="e">
        <v>#DIV/0!</v>
      </c>
      <c r="T6" s="5">
        <v>45840.762499999997</v>
      </c>
      <c r="U6" s="3" t="e">
        <v>#DIV/0!</v>
      </c>
      <c r="V6" s="3" t="e">
        <v>#DIV/0!</v>
      </c>
      <c r="W6" s="3" t="e">
        <v>#DIV/0!</v>
      </c>
      <c r="X6" s="3" t="e">
        <v>#DIV/0!</v>
      </c>
      <c r="Y6" s="3" t="e">
        <v>#DIV/0!</v>
      </c>
      <c r="AK6" s="5">
        <v>45840.762499999997</v>
      </c>
      <c r="AL6" s="3" t="e">
        <v>#DIV/0!</v>
      </c>
      <c r="AM6" s="3" t="e">
        <v>#DIV/0!</v>
      </c>
      <c r="AN6" s="3" t="e">
        <v>#DIV/0!</v>
      </c>
      <c r="AO6" s="3" t="e">
        <v>#DIV/0!</v>
      </c>
      <c r="AP6" s="3" t="e">
        <v>#DIV/0!</v>
      </c>
    </row>
    <row r="7" spans="1:42" x14ac:dyDescent="0.25">
      <c r="A7" s="5">
        <v>45842</v>
      </c>
      <c r="B7" s="3" t="e">
        <v>#DIV/0!</v>
      </c>
      <c r="C7" s="3" t="e">
        <v>#DIV/0!</v>
      </c>
      <c r="D7" s="3" t="e">
        <v>#DIV/0!</v>
      </c>
      <c r="E7" s="3" t="e">
        <v>#DIV/0!</v>
      </c>
      <c r="F7" s="3" t="e">
        <v>#DIV/0!</v>
      </c>
      <c r="T7" s="5">
        <v>45842</v>
      </c>
      <c r="U7" s="3" t="e">
        <v>#DIV/0!</v>
      </c>
      <c r="V7" s="3" t="e">
        <v>#DIV/0!</v>
      </c>
      <c r="W7" s="3" t="e">
        <v>#DIV/0!</v>
      </c>
      <c r="X7" s="3" t="e">
        <v>#DIV/0!</v>
      </c>
      <c r="Y7" s="3" t="e">
        <v>#DIV/0!</v>
      </c>
      <c r="AK7" s="5">
        <v>45842</v>
      </c>
      <c r="AL7" s="3" t="e">
        <v>#DIV/0!</v>
      </c>
      <c r="AM7" s="3" t="e">
        <v>#DIV/0!</v>
      </c>
      <c r="AN7" s="3" t="e">
        <v>#DIV/0!</v>
      </c>
      <c r="AO7" s="3" t="e">
        <v>#DIV/0!</v>
      </c>
      <c r="AP7" s="3" t="e">
        <v>#DIV/0!</v>
      </c>
    </row>
    <row r="8" spans="1:42" x14ac:dyDescent="0.25">
      <c r="A8" s="5">
        <v>45843</v>
      </c>
      <c r="B8" s="3" t="e">
        <v>#DIV/0!</v>
      </c>
      <c r="C8" s="3"/>
      <c r="D8" s="3"/>
      <c r="E8" s="3" t="e">
        <v>#DIV/0!</v>
      </c>
      <c r="F8" s="3" t="e">
        <v>#DIV/0!</v>
      </c>
      <c r="T8" s="5">
        <v>45843</v>
      </c>
      <c r="U8" s="3" t="e">
        <v>#DIV/0!</v>
      </c>
      <c r="V8" s="3"/>
      <c r="W8" s="3"/>
      <c r="X8" s="3" t="e">
        <v>#DIV/0!</v>
      </c>
      <c r="Y8" s="3" t="e">
        <v>#DIV/0!</v>
      </c>
      <c r="AK8" s="5">
        <v>45843</v>
      </c>
      <c r="AL8" s="3" t="e">
        <v>#DIV/0!</v>
      </c>
      <c r="AM8" s="3"/>
      <c r="AN8" s="3"/>
      <c r="AO8" s="3" t="e">
        <v>#DIV/0!</v>
      </c>
      <c r="AP8" s="3" t="e">
        <v>#DIV/0!</v>
      </c>
    </row>
    <row r="9" spans="1:42" x14ac:dyDescent="0.25">
      <c r="A9" s="5">
        <v>45844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F9" s="3" t="e">
        <v>#DIV/0!</v>
      </c>
      <c r="T9" s="5">
        <v>45844</v>
      </c>
      <c r="U9" s="3" t="e">
        <v>#DIV/0!</v>
      </c>
      <c r="V9" s="3" t="e">
        <v>#DIV/0!</v>
      </c>
      <c r="W9" s="3" t="e">
        <v>#DIV/0!</v>
      </c>
      <c r="X9" s="3" t="e">
        <v>#DIV/0!</v>
      </c>
      <c r="Y9" s="3" t="e">
        <v>#DIV/0!</v>
      </c>
      <c r="AK9" s="5">
        <v>45844</v>
      </c>
      <c r="AL9" s="3" t="e">
        <v>#DIV/0!</v>
      </c>
      <c r="AM9" s="3" t="e">
        <v>#DIV/0!</v>
      </c>
      <c r="AN9" s="3" t="e">
        <v>#DIV/0!</v>
      </c>
      <c r="AO9" s="3" t="e">
        <v>#DIV/0!</v>
      </c>
      <c r="AP9" s="3" t="e">
        <v>#DIV/0!</v>
      </c>
    </row>
    <row r="10" spans="1:42" x14ac:dyDescent="0.25">
      <c r="A10" s="5">
        <v>45845</v>
      </c>
      <c r="B10" s="3" t="e">
        <v>#DIV/0!</v>
      </c>
      <c r="C10" s="3" t="e">
        <v>#DIV/0!</v>
      </c>
      <c r="D10" s="3" t="e">
        <v>#DIV/0!</v>
      </c>
      <c r="E10" s="3" t="e">
        <v>#DIV/0!</v>
      </c>
      <c r="F10" s="3" t="e">
        <v>#DIV/0!</v>
      </c>
      <c r="T10" s="5">
        <v>45845</v>
      </c>
      <c r="U10" s="3" t="e">
        <v>#DIV/0!</v>
      </c>
      <c r="V10" s="3" t="e">
        <v>#DIV/0!</v>
      </c>
      <c r="W10" s="3" t="e">
        <v>#DIV/0!</v>
      </c>
      <c r="X10" s="3" t="e">
        <v>#DIV/0!</v>
      </c>
      <c r="Y10" s="3" t="e">
        <v>#DIV/0!</v>
      </c>
      <c r="AK10" s="5">
        <v>45845</v>
      </c>
      <c r="AL10" s="3" t="e">
        <v>#DIV/0!</v>
      </c>
      <c r="AM10" s="3" t="e">
        <v>#DIV/0!</v>
      </c>
      <c r="AN10" s="3" t="e">
        <v>#DIV/0!</v>
      </c>
      <c r="AO10" s="3" t="e">
        <v>#DIV/0!</v>
      </c>
      <c r="AP10" s="3" t="e">
        <v>#DIV/0!</v>
      </c>
    </row>
    <row r="11" spans="1:42" x14ac:dyDescent="0.25">
      <c r="A11" s="5">
        <v>45846</v>
      </c>
      <c r="B11" s="3" t="e">
        <v>#DIV/0!</v>
      </c>
      <c r="C11" s="3" t="e">
        <v>#DIV/0!</v>
      </c>
      <c r="D11" s="3"/>
      <c r="E11" s="3" t="e">
        <v>#DIV/0!</v>
      </c>
      <c r="F11" s="3" t="e">
        <v>#DIV/0!</v>
      </c>
      <c r="T11" s="5">
        <v>45846</v>
      </c>
      <c r="U11" s="3" t="e">
        <v>#DIV/0!</v>
      </c>
      <c r="V11" s="3" t="e">
        <v>#DIV/0!</v>
      </c>
      <c r="W11" s="3"/>
      <c r="X11" s="3" t="e">
        <v>#DIV/0!</v>
      </c>
      <c r="Y11" s="3" t="e">
        <v>#DIV/0!</v>
      </c>
      <c r="AK11" s="5">
        <v>45846</v>
      </c>
      <c r="AL11" s="3" t="e">
        <v>#DIV/0!</v>
      </c>
      <c r="AM11" s="3" t="e">
        <v>#DIV/0!</v>
      </c>
      <c r="AN11" s="3"/>
      <c r="AO11" s="3" t="e">
        <v>#DIV/0!</v>
      </c>
      <c r="AP11" s="3" t="e">
        <v>#DIV/0!</v>
      </c>
    </row>
    <row r="12" spans="1:42" x14ac:dyDescent="0.25">
      <c r="A12" s="5">
        <v>45847</v>
      </c>
      <c r="B12" s="3" t="e">
        <v>#DIV/0!</v>
      </c>
      <c r="C12" s="3" t="e">
        <v>#DIV/0!</v>
      </c>
      <c r="D12" s="3" t="e">
        <v>#DIV/0!</v>
      </c>
      <c r="E12" s="3" t="e">
        <v>#DIV/0!</v>
      </c>
      <c r="F12" s="3" t="e">
        <v>#DIV/0!</v>
      </c>
      <c r="T12" s="5">
        <v>45847</v>
      </c>
      <c r="U12" s="3" t="e">
        <v>#DIV/0!</v>
      </c>
      <c r="V12" s="3" t="e">
        <v>#DIV/0!</v>
      </c>
      <c r="W12" s="3" t="e">
        <v>#DIV/0!</v>
      </c>
      <c r="X12" s="3" t="e">
        <v>#DIV/0!</v>
      </c>
      <c r="Y12" s="3" t="e">
        <v>#DIV/0!</v>
      </c>
      <c r="AK12" s="5">
        <v>45847</v>
      </c>
      <c r="AL12" s="3" t="e">
        <v>#DIV/0!</v>
      </c>
      <c r="AM12" s="3" t="e">
        <v>#DIV/0!</v>
      </c>
      <c r="AN12" s="3" t="e">
        <v>#DIV/0!</v>
      </c>
      <c r="AO12" s="3" t="e">
        <v>#DIV/0!</v>
      </c>
      <c r="AP12" s="3" t="e">
        <v>#DIV/0!</v>
      </c>
    </row>
    <row r="13" spans="1:42" x14ac:dyDescent="0.25">
      <c r="A13" s="5">
        <v>45849</v>
      </c>
      <c r="B13" s="3" t="e">
        <v>#DIV/0!</v>
      </c>
      <c r="C13" s="3" t="e">
        <v>#DIV/0!</v>
      </c>
      <c r="D13" s="3" t="e">
        <v>#DIV/0!</v>
      </c>
      <c r="E13" s="3" t="e">
        <v>#DIV/0!</v>
      </c>
      <c r="F13" s="3" t="e">
        <v>#DIV/0!</v>
      </c>
      <c r="T13" s="5">
        <v>45849</v>
      </c>
      <c r="U13" s="3" t="e">
        <v>#DIV/0!</v>
      </c>
      <c r="V13" s="3" t="e">
        <v>#DIV/0!</v>
      </c>
      <c r="W13" s="3" t="e">
        <v>#DIV/0!</v>
      </c>
      <c r="X13" s="3" t="e">
        <v>#DIV/0!</v>
      </c>
      <c r="Y13" s="3" t="e">
        <v>#DIV/0!</v>
      </c>
      <c r="AK13" s="5">
        <v>45849</v>
      </c>
      <c r="AL13" s="3" t="e">
        <v>#DIV/0!</v>
      </c>
      <c r="AM13" s="3" t="e">
        <v>#DIV/0!</v>
      </c>
      <c r="AN13" s="3" t="e">
        <v>#DIV/0!</v>
      </c>
      <c r="AO13" s="3" t="e">
        <v>#DIV/0!</v>
      </c>
      <c r="AP13" s="3" t="e">
        <v>#DIV/0!</v>
      </c>
    </row>
    <row r="14" spans="1:42" x14ac:dyDescent="0.25">
      <c r="A14" s="5">
        <v>45850</v>
      </c>
      <c r="B14" s="3">
        <v>0.2583333333333333</v>
      </c>
      <c r="C14" s="3" t="e">
        <v>#DIV/0!</v>
      </c>
      <c r="D14" s="3" t="e">
        <v>#DIV/0!</v>
      </c>
      <c r="E14" s="3" t="e">
        <v>#DIV/0!</v>
      </c>
      <c r="F14" s="3">
        <v>0.2583333333333333</v>
      </c>
      <c r="T14" s="5">
        <v>45850</v>
      </c>
      <c r="U14" s="3" t="e">
        <v>#DIV/0!</v>
      </c>
      <c r="V14" s="3" t="e">
        <v>#DIV/0!</v>
      </c>
      <c r="W14" s="3" t="e">
        <v>#DIV/0!</v>
      </c>
      <c r="X14" s="3" t="e">
        <v>#DIV/0!</v>
      </c>
      <c r="Y14" s="3" t="e">
        <v>#DIV/0!</v>
      </c>
      <c r="AK14" s="5">
        <v>45850</v>
      </c>
      <c r="AL14" s="3" t="e">
        <v>#DIV/0!</v>
      </c>
      <c r="AM14" s="3" t="e">
        <v>#DIV/0!</v>
      </c>
      <c r="AN14" s="3" t="e">
        <v>#DIV/0!</v>
      </c>
      <c r="AO14" s="3" t="e">
        <v>#DIV/0!</v>
      </c>
      <c r="AP14" s="3" t="e">
        <v>#DIV/0!</v>
      </c>
    </row>
    <row r="15" spans="1:42" x14ac:dyDescent="0.25">
      <c r="A15" s="5">
        <v>45851</v>
      </c>
      <c r="B15" s="3">
        <v>0.25</v>
      </c>
      <c r="C15" s="3">
        <v>0.40625</v>
      </c>
      <c r="D15" s="3" t="e">
        <v>#DIV/0!</v>
      </c>
      <c r="E15" s="3"/>
      <c r="F15" s="3">
        <v>0.328125</v>
      </c>
      <c r="T15" s="5">
        <v>45851</v>
      </c>
      <c r="U15" s="3" t="e">
        <v>#DIV/0!</v>
      </c>
      <c r="V15" s="3" t="e">
        <v>#DIV/0!</v>
      </c>
      <c r="W15" s="3" t="e">
        <v>#DIV/0!</v>
      </c>
      <c r="X15" s="3"/>
      <c r="Y15" s="3" t="e">
        <v>#DIV/0!</v>
      </c>
      <c r="AK15" s="5">
        <v>45851</v>
      </c>
      <c r="AL15" s="3" t="e">
        <v>#DIV/0!</v>
      </c>
      <c r="AM15" s="3" t="e">
        <v>#DIV/0!</v>
      </c>
      <c r="AN15" s="3" t="e">
        <v>#DIV/0!</v>
      </c>
      <c r="AO15" s="3"/>
      <c r="AP15" s="3" t="e">
        <v>#DIV/0!</v>
      </c>
    </row>
    <row r="16" spans="1:42" x14ac:dyDescent="0.25">
      <c r="A16" s="5">
        <v>45856</v>
      </c>
      <c r="B16" s="3">
        <v>0.2</v>
      </c>
      <c r="C16" s="3">
        <v>0.35</v>
      </c>
      <c r="D16" s="3">
        <v>0.15</v>
      </c>
      <c r="E16" s="3">
        <v>0.22916666666666666</v>
      </c>
      <c r="F16" s="3">
        <v>0.23229166666666667</v>
      </c>
      <c r="T16" s="5">
        <v>45856</v>
      </c>
      <c r="U16" s="3" t="e">
        <v>#DIV/0!</v>
      </c>
      <c r="V16" s="3" t="e">
        <v>#DIV/0!</v>
      </c>
      <c r="W16" s="3" t="e">
        <v>#DIV/0!</v>
      </c>
      <c r="X16" s="3" t="e">
        <v>#DIV/0!</v>
      </c>
      <c r="Y16" s="3" t="e">
        <v>#DIV/0!</v>
      </c>
      <c r="AK16" s="5">
        <v>45856</v>
      </c>
      <c r="AL16" s="3" t="e">
        <v>#DIV/0!</v>
      </c>
      <c r="AM16" s="3" t="e">
        <v>#DIV/0!</v>
      </c>
      <c r="AN16" s="3" t="e">
        <v>#DIV/0!</v>
      </c>
      <c r="AO16" s="3" t="e">
        <v>#DIV/0!</v>
      </c>
      <c r="AP16" s="3" t="e">
        <v>#DIV/0!</v>
      </c>
    </row>
    <row r="17" spans="1:42" x14ac:dyDescent="0.25">
      <c r="A17" s="5">
        <v>45857</v>
      </c>
      <c r="B17" s="3">
        <v>0.26666666666666666</v>
      </c>
      <c r="C17" s="3">
        <v>0.15</v>
      </c>
      <c r="D17" s="3"/>
      <c r="E17" s="3"/>
      <c r="F17" s="3">
        <v>0.20833333333333331</v>
      </c>
      <c r="T17" s="5">
        <v>45857</v>
      </c>
      <c r="U17" s="3" t="e">
        <v>#DIV/0!</v>
      </c>
      <c r="V17" s="3" t="e">
        <v>#DIV/0!</v>
      </c>
      <c r="W17" s="3"/>
      <c r="X17" s="3"/>
      <c r="Y17" s="3" t="e">
        <v>#DIV/0!</v>
      </c>
      <c r="AK17" s="5">
        <v>45857</v>
      </c>
      <c r="AL17" s="3" t="e">
        <v>#DIV/0!</v>
      </c>
      <c r="AM17" s="3" t="e">
        <v>#DIV/0!</v>
      </c>
      <c r="AN17" s="3"/>
      <c r="AO17" s="3"/>
      <c r="AP17" s="3" t="e">
        <v>#DIV/0!</v>
      </c>
    </row>
    <row r="18" spans="1:42" x14ac:dyDescent="0.25">
      <c r="A18" s="5">
        <v>45858</v>
      </c>
      <c r="B18" s="3">
        <v>0.22222222222222221</v>
      </c>
      <c r="C18" s="3">
        <v>0.16666666666666666</v>
      </c>
      <c r="D18" s="3">
        <v>0.05</v>
      </c>
      <c r="E18" s="3"/>
      <c r="F18" s="3">
        <v>0.14629629629629629</v>
      </c>
      <c r="T18" s="5">
        <v>45858</v>
      </c>
      <c r="U18" s="3" t="e">
        <v>#DIV/0!</v>
      </c>
      <c r="V18" s="3" t="e">
        <v>#DIV/0!</v>
      </c>
      <c r="W18" s="3" t="e">
        <v>#DIV/0!</v>
      </c>
      <c r="X18" s="3"/>
      <c r="Y18" s="3" t="e">
        <v>#DIV/0!</v>
      </c>
      <c r="AK18" s="5">
        <v>45858</v>
      </c>
      <c r="AL18" s="3" t="e">
        <v>#DIV/0!</v>
      </c>
      <c r="AM18" s="3" t="e">
        <v>#DIV/0!</v>
      </c>
      <c r="AN18" s="3" t="e">
        <v>#DIV/0!</v>
      </c>
      <c r="AO18" s="3"/>
      <c r="AP18" s="3" t="e">
        <v>#DIV/0!</v>
      </c>
    </row>
    <row r="19" spans="1:42" x14ac:dyDescent="0.25">
      <c r="A19" s="5">
        <v>45859</v>
      </c>
      <c r="B19" s="3">
        <v>0.22222222222222221</v>
      </c>
      <c r="C19" s="3">
        <v>0.20833333333333334</v>
      </c>
      <c r="D19" s="3">
        <v>0.05</v>
      </c>
      <c r="E19" s="3"/>
      <c r="F19" s="3">
        <v>0.16018518518518518</v>
      </c>
      <c r="T19" s="5">
        <v>45859</v>
      </c>
      <c r="U19" s="3">
        <v>0.27500000000000002</v>
      </c>
      <c r="V19" s="3" t="e">
        <v>#DIV/0!</v>
      </c>
      <c r="W19" s="3" t="e">
        <v>#DIV/0!</v>
      </c>
      <c r="X19" s="3"/>
      <c r="Y19" s="3">
        <v>0.27500000000000002</v>
      </c>
      <c r="AK19" s="5">
        <v>45859</v>
      </c>
      <c r="AL19" s="3" t="e">
        <v>#DIV/0!</v>
      </c>
      <c r="AM19" s="3" t="e">
        <v>#DIV/0!</v>
      </c>
      <c r="AN19" s="3" t="e">
        <v>#DIV/0!</v>
      </c>
      <c r="AO19" s="3"/>
      <c r="AP19" s="3" t="e">
        <v>#DIV/0!</v>
      </c>
    </row>
    <row r="20" spans="1:42" x14ac:dyDescent="0.25">
      <c r="A20" s="5">
        <v>45860</v>
      </c>
      <c r="B20" s="3">
        <v>0.2638888888888889</v>
      </c>
      <c r="C20" s="3">
        <v>0.125</v>
      </c>
      <c r="D20" s="3">
        <v>0.05</v>
      </c>
      <c r="E20" s="3"/>
      <c r="F20" s="3">
        <v>0.14629629629629629</v>
      </c>
      <c r="T20" s="5">
        <v>45860</v>
      </c>
      <c r="U20" s="3">
        <v>0.32500000000000001</v>
      </c>
      <c r="V20" s="3">
        <v>0.32500000000000001</v>
      </c>
      <c r="W20" s="3" t="e">
        <v>#DIV/0!</v>
      </c>
      <c r="X20" s="3"/>
      <c r="Y20" s="3">
        <v>0.32500000000000001</v>
      </c>
      <c r="AK20" s="5">
        <v>45860</v>
      </c>
      <c r="AL20" s="3" t="e">
        <v>#DIV/0!</v>
      </c>
      <c r="AM20" s="3" t="e">
        <v>#DIV/0!</v>
      </c>
      <c r="AN20" s="3" t="e">
        <v>#DIV/0!</v>
      </c>
      <c r="AO20" s="3"/>
      <c r="AP20" s="3" t="e">
        <v>#DIV/0!</v>
      </c>
    </row>
    <row r="21" spans="1:42" x14ac:dyDescent="0.25">
      <c r="A21" s="5">
        <v>45861</v>
      </c>
      <c r="B21" s="3">
        <v>0.31944444444444442</v>
      </c>
      <c r="C21" s="3">
        <v>8.3333333333333329E-2</v>
      </c>
      <c r="D21" s="3">
        <v>0.1</v>
      </c>
      <c r="E21" s="3"/>
      <c r="F21" s="3">
        <v>0.1675925925925926</v>
      </c>
      <c r="T21" s="5">
        <v>45861</v>
      </c>
      <c r="U21" s="3">
        <v>0.29166666666666663</v>
      </c>
      <c r="V21" s="3">
        <v>0.22500000000000001</v>
      </c>
      <c r="W21" s="3" t="e">
        <v>#DIV/0!</v>
      </c>
      <c r="X21" s="3"/>
      <c r="Y21" s="3">
        <v>0.2583333333333333</v>
      </c>
      <c r="AK21" s="5">
        <v>45861</v>
      </c>
      <c r="AL21" s="3" t="e">
        <v>#DIV/0!</v>
      </c>
      <c r="AM21" s="3" t="e">
        <v>#DIV/0!</v>
      </c>
      <c r="AN21" s="3" t="e">
        <v>#DIV/0!</v>
      </c>
      <c r="AO21" s="3"/>
      <c r="AP21" s="3" t="e">
        <v>#DIV/0!</v>
      </c>
    </row>
    <row r="22" spans="1:42" x14ac:dyDescent="0.25">
      <c r="A22" s="5">
        <v>45863</v>
      </c>
      <c r="B22" s="3">
        <v>0.33095238095238094</v>
      </c>
      <c r="C22" s="3">
        <v>0.10714285714285714</v>
      </c>
      <c r="D22" s="3">
        <v>0.125</v>
      </c>
      <c r="E22" s="3"/>
      <c r="F22" s="3">
        <v>0.1876984126984127</v>
      </c>
      <c r="T22" s="5">
        <v>45863</v>
      </c>
      <c r="U22" s="3">
        <v>0.28166666666666662</v>
      </c>
      <c r="V22" s="3">
        <v>0.15</v>
      </c>
      <c r="W22" s="3">
        <v>0.1111111111111111</v>
      </c>
      <c r="X22" s="3"/>
      <c r="Y22" s="3">
        <v>0.18092592592592593</v>
      </c>
      <c r="AK22" s="5">
        <v>45863</v>
      </c>
      <c r="AL22" s="3" t="e">
        <v>#DIV/0!</v>
      </c>
      <c r="AM22" s="3" t="e">
        <v>#DIV/0!</v>
      </c>
      <c r="AN22" s="3" t="e">
        <v>#DIV/0!</v>
      </c>
      <c r="AO22" s="3"/>
      <c r="AP22" s="3" t="e">
        <v>#DIV/0!</v>
      </c>
    </row>
    <row r="23" spans="1:42" x14ac:dyDescent="0.25">
      <c r="A23" s="5">
        <v>45864</v>
      </c>
      <c r="B23" s="3"/>
      <c r="C23" s="3">
        <v>0.17708333333333331</v>
      </c>
      <c r="D23" s="3">
        <v>0.15476190476190474</v>
      </c>
      <c r="E23" s="3"/>
      <c r="F23" s="3">
        <v>0.16592261904761901</v>
      </c>
      <c r="T23" s="5">
        <v>45864</v>
      </c>
      <c r="U23" s="3"/>
      <c r="V23" s="3">
        <v>0.21666666666666665</v>
      </c>
      <c r="W23" s="3">
        <v>0.14814814814814814</v>
      </c>
      <c r="X23" s="3"/>
      <c r="Y23" s="3">
        <v>0.18240740740740741</v>
      </c>
      <c r="AK23" s="5">
        <v>45864</v>
      </c>
      <c r="AL23" s="3"/>
      <c r="AM23" s="3" t="e">
        <v>#DIV/0!</v>
      </c>
      <c r="AN23" s="3" t="e">
        <v>#DIV/0!</v>
      </c>
      <c r="AO23" s="3"/>
      <c r="AP23" s="3" t="e">
        <v>#DIV/0!</v>
      </c>
    </row>
    <row r="24" spans="1:42" x14ac:dyDescent="0.25">
      <c r="A24" s="5">
        <v>45865</v>
      </c>
      <c r="B24" s="3">
        <v>0.3520833333333333</v>
      </c>
      <c r="C24" s="3">
        <v>0.15740740740740738</v>
      </c>
      <c r="D24" s="3">
        <v>0.13541666666666666</v>
      </c>
      <c r="E24" s="3"/>
      <c r="F24" s="3">
        <v>0.21496913580246912</v>
      </c>
      <c r="T24" s="5">
        <v>45865</v>
      </c>
      <c r="U24" s="3">
        <v>0.31296296296296294</v>
      </c>
      <c r="V24" s="3">
        <v>0.16666666666666666</v>
      </c>
      <c r="W24" s="3">
        <v>0.14814814814814814</v>
      </c>
      <c r="X24" s="3"/>
      <c r="Y24" s="3">
        <v>0.20925925925925926</v>
      </c>
      <c r="AK24" s="5">
        <v>45865</v>
      </c>
      <c r="AL24" s="3" t="e">
        <v>#DIV/0!</v>
      </c>
      <c r="AM24" s="3" t="e">
        <v>#DIV/0!</v>
      </c>
      <c r="AN24" s="3" t="e">
        <v>#DIV/0!</v>
      </c>
      <c r="AO24" s="3"/>
      <c r="AP24" s="3" t="e">
        <v>#DIV/0!</v>
      </c>
    </row>
    <row r="25" spans="1:42" x14ac:dyDescent="0.25">
      <c r="A25" s="5">
        <v>45866</v>
      </c>
      <c r="B25" s="3">
        <v>0.3520833333333333</v>
      </c>
      <c r="C25" s="3">
        <v>0.21296296296296294</v>
      </c>
      <c r="D25" s="3">
        <v>0.17708333333333331</v>
      </c>
      <c r="E25" s="3"/>
      <c r="F25" s="3">
        <v>0.24737654320987654</v>
      </c>
      <c r="T25" s="5">
        <v>45866</v>
      </c>
      <c r="U25" s="3">
        <v>0.31296296296296294</v>
      </c>
      <c r="V25" s="3">
        <v>0.19166666666666665</v>
      </c>
      <c r="W25" s="3">
        <v>0.15740740740740738</v>
      </c>
      <c r="X25" s="3"/>
      <c r="Y25" s="3">
        <v>0.22067901234567899</v>
      </c>
      <c r="AK25" s="5">
        <v>45866</v>
      </c>
      <c r="AL25" s="3">
        <v>0.29358974358974355</v>
      </c>
      <c r="AM25" s="3">
        <v>0.26190476190476192</v>
      </c>
      <c r="AN25" s="3" t="e">
        <v>#DIV/0!</v>
      </c>
      <c r="AO25" s="3"/>
      <c r="AP25" s="3">
        <v>0.27774725274725276</v>
      </c>
    </row>
    <row r="26" spans="1:42" x14ac:dyDescent="0.25">
      <c r="A26" s="5">
        <v>45867</v>
      </c>
      <c r="B26" s="3">
        <v>0.24791666666666667</v>
      </c>
      <c r="C26" s="3">
        <v>0.26851851851851849</v>
      </c>
      <c r="D26" s="3">
        <v>0.19444444444444442</v>
      </c>
      <c r="E26" s="3"/>
      <c r="F26" s="3">
        <v>0.23695987654320985</v>
      </c>
      <c r="T26" s="5">
        <v>45867</v>
      </c>
      <c r="U26" s="3">
        <v>0.28166666666666662</v>
      </c>
      <c r="V26" s="3">
        <v>0.2196969696969697</v>
      </c>
      <c r="W26" s="3">
        <v>0.17499999999999999</v>
      </c>
      <c r="X26" s="3"/>
      <c r="Y26" s="3">
        <v>0.22545454545454544</v>
      </c>
      <c r="AK26" s="5">
        <v>45867</v>
      </c>
      <c r="AL26" s="3">
        <v>0.25512820512820511</v>
      </c>
      <c r="AM26" s="3">
        <v>0.22619047619047619</v>
      </c>
      <c r="AN26" s="3" t="e">
        <v>#DIV/0!</v>
      </c>
      <c r="AO26" s="3"/>
      <c r="AP26" s="3">
        <v>0.24065934065934064</v>
      </c>
    </row>
    <row r="27" spans="1:42" x14ac:dyDescent="0.25">
      <c r="A27" s="5">
        <v>45868</v>
      </c>
      <c r="B27" s="3">
        <v>0.31041666666666667</v>
      </c>
      <c r="C27" s="3">
        <v>0.35185185185185186</v>
      </c>
      <c r="D27" s="3">
        <v>0.23148148148148145</v>
      </c>
      <c r="E27" s="3"/>
      <c r="F27" s="3">
        <v>0.29791666666666666</v>
      </c>
      <c r="T27" s="5">
        <v>45868</v>
      </c>
      <c r="U27" s="3">
        <v>0.30151515151515151</v>
      </c>
      <c r="V27" s="3">
        <v>0.28472222222222221</v>
      </c>
      <c r="W27" s="3">
        <v>0.18939393939393936</v>
      </c>
      <c r="X27" s="3"/>
      <c r="Y27" s="3">
        <v>0.25854377104377102</v>
      </c>
      <c r="AK27" s="5">
        <v>45868</v>
      </c>
      <c r="AL27" s="3">
        <v>0.27261904761904759</v>
      </c>
      <c r="AM27" s="3">
        <v>0.27777777777777773</v>
      </c>
      <c r="AN27" s="3">
        <v>0.16666666666666666</v>
      </c>
      <c r="AO27" s="3"/>
      <c r="AP27" s="3">
        <v>0.239021164021164</v>
      </c>
    </row>
    <row r="28" spans="1:42" x14ac:dyDescent="0.25">
      <c r="A28" s="5">
        <v>45870</v>
      </c>
      <c r="B28" s="3">
        <v>0.31904761904761908</v>
      </c>
      <c r="C28" s="3">
        <v>0.36458333333333331</v>
      </c>
      <c r="D28" s="3">
        <v>0.38541666666666663</v>
      </c>
      <c r="E28" s="3"/>
      <c r="F28" s="3">
        <v>0.35634920634920636</v>
      </c>
      <c r="T28" s="5">
        <v>45870</v>
      </c>
      <c r="U28" s="3">
        <v>0.31805555555555554</v>
      </c>
      <c r="V28" s="3">
        <v>0.26282051282051283</v>
      </c>
      <c r="W28" s="3">
        <v>0.25694444444444442</v>
      </c>
      <c r="X28" s="3"/>
      <c r="Y28" s="3">
        <v>0.27927350427350423</v>
      </c>
      <c r="AK28" s="5">
        <v>45870</v>
      </c>
      <c r="AL28" s="3">
        <v>0.29358974358974355</v>
      </c>
      <c r="AM28" s="3">
        <v>0.26190476190476192</v>
      </c>
      <c r="AN28" s="3">
        <v>0.25641025641025639</v>
      </c>
      <c r="AO28" s="3"/>
      <c r="AP28" s="3">
        <v>0.27063492063492062</v>
      </c>
    </row>
    <row r="29" spans="1:42" x14ac:dyDescent="0.25">
      <c r="A29" s="5">
        <v>45871</v>
      </c>
      <c r="B29" s="3">
        <v>0.31904761904761908</v>
      </c>
      <c r="C29" s="3">
        <v>0.48958333333333331</v>
      </c>
      <c r="D29" s="3">
        <v>0.32291666666666663</v>
      </c>
      <c r="E29" s="3"/>
      <c r="F29" s="3">
        <v>0.37718253968253967</v>
      </c>
      <c r="T29" s="5">
        <v>45871</v>
      </c>
      <c r="U29" s="3">
        <v>0.34583333333333327</v>
      </c>
      <c r="V29" s="3">
        <v>0.3397435897435897</v>
      </c>
      <c r="W29" s="3">
        <v>0.25694444444444442</v>
      </c>
      <c r="X29" s="3"/>
      <c r="Y29" s="3">
        <v>0.31417378917378913</v>
      </c>
      <c r="AK29" s="5">
        <v>45871</v>
      </c>
      <c r="AL29" s="3">
        <v>0.31923076923076921</v>
      </c>
      <c r="AM29" s="3">
        <v>0.31547619047619041</v>
      </c>
      <c r="AN29" s="3">
        <v>0.23717948717948717</v>
      </c>
      <c r="AO29" s="3"/>
      <c r="AP29" s="3">
        <v>0.29062881562881565</v>
      </c>
    </row>
    <row r="30" spans="1:42" x14ac:dyDescent="0.25">
      <c r="A30" s="5">
        <v>45872</v>
      </c>
      <c r="B30" s="3">
        <v>0.32083333333333336</v>
      </c>
      <c r="C30" s="3">
        <v>0.4907407407407407</v>
      </c>
      <c r="D30" s="3">
        <v>0.28703703703703698</v>
      </c>
      <c r="E30" s="3"/>
      <c r="F30" s="3">
        <v>0.36620370370370364</v>
      </c>
      <c r="T30" s="5">
        <v>45872</v>
      </c>
      <c r="U30" s="3">
        <v>0.3041666666666667</v>
      </c>
      <c r="V30" s="3">
        <v>0.37820512820512814</v>
      </c>
      <c r="W30" s="3">
        <v>0.23717948717948717</v>
      </c>
      <c r="X30" s="3"/>
      <c r="Y30" s="3">
        <v>0.30651709401709404</v>
      </c>
      <c r="AK30" s="5">
        <v>45872</v>
      </c>
      <c r="AL30" s="3">
        <v>0.32023809523809516</v>
      </c>
      <c r="AM30" s="3">
        <v>0.32777777777777772</v>
      </c>
      <c r="AN30" s="3">
        <v>0.22023809523809521</v>
      </c>
      <c r="AO30" s="3"/>
      <c r="AP30" s="3">
        <v>0.28941798941798941</v>
      </c>
    </row>
    <row r="31" spans="1:42" x14ac:dyDescent="0.25">
      <c r="A31" s="5">
        <v>45873</v>
      </c>
      <c r="B31" s="3">
        <v>0.39583333333333331</v>
      </c>
      <c r="C31" s="3"/>
      <c r="D31" s="3">
        <v>0.25925925925925924</v>
      </c>
      <c r="E31" s="3"/>
      <c r="F31" s="3">
        <v>0.32754629629629628</v>
      </c>
      <c r="T31" s="5">
        <v>45873</v>
      </c>
      <c r="U31" s="3">
        <v>0.38750000000000001</v>
      </c>
      <c r="V31" s="3"/>
      <c r="W31" s="3">
        <v>0.23717948717948717</v>
      </c>
      <c r="X31" s="3"/>
      <c r="Y31" s="3">
        <v>0.31233974358974359</v>
      </c>
      <c r="AK31" s="5">
        <v>45873</v>
      </c>
      <c r="AL31" s="3">
        <v>0.36555555555555552</v>
      </c>
      <c r="AM31" s="3"/>
      <c r="AN31" s="3">
        <v>0.20555555555555555</v>
      </c>
      <c r="AO31" s="3"/>
      <c r="AP31" s="3">
        <v>0.28555555555555556</v>
      </c>
    </row>
    <row r="32" spans="1:42" x14ac:dyDescent="0.25">
      <c r="A32" s="5">
        <v>45874</v>
      </c>
      <c r="B32" s="3">
        <v>0.37962962962962959</v>
      </c>
      <c r="C32" s="3">
        <v>0.5</v>
      </c>
      <c r="D32" s="3">
        <v>0.33333333333333331</v>
      </c>
      <c r="E32" s="3"/>
      <c r="F32" s="3">
        <v>0.40432098765432095</v>
      </c>
      <c r="T32" s="5">
        <v>45874</v>
      </c>
      <c r="U32" s="3">
        <v>0.38750000000000001</v>
      </c>
      <c r="V32" s="3">
        <v>0.40972222222222215</v>
      </c>
      <c r="W32" s="3">
        <v>0.3141025641025641</v>
      </c>
      <c r="X32" s="3"/>
      <c r="Y32" s="3">
        <v>0.37044159544159544</v>
      </c>
      <c r="AK32" s="5">
        <v>45874</v>
      </c>
      <c r="AL32" s="3">
        <v>0.35833333333333328</v>
      </c>
      <c r="AM32" s="3">
        <v>0.33854166666666663</v>
      </c>
      <c r="AN32" s="3">
        <v>0.25520833333333331</v>
      </c>
      <c r="AO32" s="3"/>
      <c r="AP32" s="3">
        <v>0.31736111111111104</v>
      </c>
    </row>
    <row r="33" spans="1:42" x14ac:dyDescent="0.25">
      <c r="A33" s="5">
        <v>45875</v>
      </c>
      <c r="B33" s="3">
        <v>0.32407407407407407</v>
      </c>
      <c r="C33" s="3"/>
      <c r="D33" s="3"/>
      <c r="E33" s="3"/>
      <c r="F33" s="3">
        <v>0.32407407407407407</v>
      </c>
      <c r="T33" s="5">
        <v>45875</v>
      </c>
      <c r="U33" s="3">
        <v>0.34583333333333338</v>
      </c>
      <c r="V33" s="3"/>
      <c r="W33" s="3"/>
      <c r="X33" s="3"/>
      <c r="Y33" s="3">
        <v>0.34583333333333338</v>
      </c>
      <c r="AK33" s="5">
        <v>45875</v>
      </c>
      <c r="AL33" s="3">
        <v>0.33725490196078428</v>
      </c>
      <c r="AM33" s="3"/>
      <c r="AN33" s="3"/>
      <c r="AO33" s="3"/>
      <c r="AP33" s="3">
        <v>0.33725490196078428</v>
      </c>
    </row>
    <row r="34" spans="1:42" x14ac:dyDescent="0.25">
      <c r="A34" s="5">
        <v>45877</v>
      </c>
      <c r="B34" s="3">
        <v>0.36458333333333331</v>
      </c>
      <c r="C34" s="3">
        <v>0.79166666666666663</v>
      </c>
      <c r="D34" s="3">
        <v>0.40476190476190471</v>
      </c>
      <c r="E34" s="3"/>
      <c r="F34" s="3">
        <v>0.52033730158730152</v>
      </c>
      <c r="T34" s="5">
        <v>45877</v>
      </c>
      <c r="U34" s="3">
        <v>0.31805555555555559</v>
      </c>
      <c r="V34" s="3">
        <v>0.60606060606060597</v>
      </c>
      <c r="W34" s="3">
        <v>0.34027777777777773</v>
      </c>
      <c r="X34" s="3"/>
      <c r="Y34" s="3">
        <v>0.42146464646464638</v>
      </c>
      <c r="AK34" s="5">
        <v>45877</v>
      </c>
      <c r="AL34" s="3">
        <v>0.30625000000000002</v>
      </c>
      <c r="AM34" s="3">
        <v>0.47777777777777775</v>
      </c>
      <c r="AN34" s="3">
        <v>0.28645833333333331</v>
      </c>
      <c r="AO34" s="3"/>
      <c r="AP34" s="3">
        <v>0.35682870370370368</v>
      </c>
    </row>
    <row r="35" spans="1:42" x14ac:dyDescent="0.25">
      <c r="A35" s="5">
        <v>45878</v>
      </c>
      <c r="B35" s="3"/>
      <c r="C35" s="3">
        <v>0.66666666666666663</v>
      </c>
      <c r="D35" s="3">
        <v>0.5714285714285714</v>
      </c>
      <c r="E35" s="3"/>
      <c r="F35" s="3">
        <v>0.61904761904761907</v>
      </c>
      <c r="T35" s="5">
        <v>45878</v>
      </c>
      <c r="U35" s="3"/>
      <c r="V35" s="3">
        <v>0.60606060606060597</v>
      </c>
      <c r="W35" s="3">
        <v>0.44444444444444442</v>
      </c>
      <c r="X35" s="3"/>
      <c r="Y35" s="3">
        <v>0.52525252525252519</v>
      </c>
      <c r="AK35" s="5">
        <v>45878</v>
      </c>
      <c r="AL35" s="3"/>
      <c r="AM35" s="3">
        <v>0.47777777777777775</v>
      </c>
      <c r="AN35" s="3">
        <v>0.38020833333333331</v>
      </c>
      <c r="AO35" s="3"/>
      <c r="AP35" s="3">
        <v>0.42899305555555556</v>
      </c>
    </row>
    <row r="36" spans="1:42" x14ac:dyDescent="0.25">
      <c r="A36" s="5">
        <v>45879</v>
      </c>
      <c r="B36" s="3">
        <v>0.30208333333333331</v>
      </c>
      <c r="C36" s="3">
        <v>0.5714285714285714</v>
      </c>
      <c r="D36" s="3">
        <v>0.625</v>
      </c>
      <c r="E36" s="3"/>
      <c r="F36" s="3">
        <v>0.4995039682539682</v>
      </c>
      <c r="T36" s="5">
        <v>45879</v>
      </c>
      <c r="U36" s="3">
        <v>0.28472222222222221</v>
      </c>
      <c r="V36" s="3">
        <v>0.54545454545454541</v>
      </c>
      <c r="W36" s="3">
        <v>0.5</v>
      </c>
      <c r="X36" s="3"/>
      <c r="Y36" s="3">
        <v>0.44339225589225589</v>
      </c>
      <c r="AK36" s="5">
        <v>45879</v>
      </c>
      <c r="AL36" s="3">
        <v>0.31</v>
      </c>
      <c r="AM36" s="3">
        <v>0.46111111111111108</v>
      </c>
      <c r="AN36" s="3">
        <v>0.44270833333333331</v>
      </c>
      <c r="AO36" s="3"/>
      <c r="AP36" s="3">
        <v>0.40460648148148143</v>
      </c>
    </row>
    <row r="37" spans="1:42" x14ac:dyDescent="0.25">
      <c r="A37" s="5">
        <v>45880</v>
      </c>
      <c r="B37" s="3">
        <v>0.23958333333333331</v>
      </c>
      <c r="C37" s="3">
        <v>0.5714285714285714</v>
      </c>
      <c r="D37" s="3"/>
      <c r="E37" s="3"/>
      <c r="F37" s="3">
        <v>0.40550595238095233</v>
      </c>
      <c r="T37" s="5">
        <v>45880</v>
      </c>
      <c r="U37" s="3">
        <v>0.24305555555555555</v>
      </c>
      <c r="V37" s="3">
        <v>0.54545454545454541</v>
      </c>
      <c r="W37" s="3"/>
      <c r="X37" s="3"/>
      <c r="Y37" s="3">
        <v>0.3942550505050505</v>
      </c>
      <c r="AK37" s="5">
        <v>45880</v>
      </c>
      <c r="AL37" s="3">
        <v>0.27666666666666667</v>
      </c>
      <c r="AM37" s="3">
        <v>0.46111111111111108</v>
      </c>
      <c r="AN37" s="3"/>
      <c r="AO37" s="3"/>
      <c r="AP37" s="3">
        <v>0.36888888888888888</v>
      </c>
    </row>
    <row r="38" spans="1:42" x14ac:dyDescent="0.25">
      <c r="A38" s="5">
        <v>45881</v>
      </c>
      <c r="B38" s="3">
        <v>0.23958333333333331</v>
      </c>
      <c r="C38" s="3">
        <v>0.42857142857142855</v>
      </c>
      <c r="D38" s="3">
        <v>0.5714285714285714</v>
      </c>
      <c r="E38" s="3"/>
      <c r="F38" s="3">
        <v>0.41319444444444442</v>
      </c>
      <c r="T38" s="5">
        <v>45881</v>
      </c>
      <c r="U38" s="3">
        <v>0.27083333333333331</v>
      </c>
      <c r="V38" s="3">
        <v>0.5</v>
      </c>
      <c r="W38" s="3">
        <v>0.51515151515151514</v>
      </c>
      <c r="X38" s="3"/>
      <c r="Y38" s="3">
        <v>0.42866161616161613</v>
      </c>
      <c r="AK38" s="5">
        <v>45881</v>
      </c>
      <c r="AL38" s="3">
        <v>0.27666666666666667</v>
      </c>
      <c r="AM38" s="3">
        <v>0.46111111111111108</v>
      </c>
      <c r="AN38" s="3">
        <v>0.43888888888888888</v>
      </c>
      <c r="AO38" s="3"/>
      <c r="AP38" s="3">
        <v>0.39222222222222225</v>
      </c>
    </row>
    <row r="39" spans="1:42" x14ac:dyDescent="0.25">
      <c r="A39" s="5">
        <v>45882</v>
      </c>
      <c r="B39" s="3">
        <v>0.19791666666666666</v>
      </c>
      <c r="C39" s="3">
        <v>0.35714285714285715</v>
      </c>
      <c r="D39" s="3">
        <v>0.61904761904761896</v>
      </c>
      <c r="E39" s="3"/>
      <c r="F39" s="3">
        <v>0.39136904761904762</v>
      </c>
      <c r="T39" s="5">
        <v>45882</v>
      </c>
      <c r="U39" s="3">
        <v>0.27083333333333331</v>
      </c>
      <c r="V39" s="3">
        <v>0.45454545454545453</v>
      </c>
      <c r="W39" s="3">
        <v>0.51515151515151514</v>
      </c>
      <c r="X39" s="3"/>
      <c r="Y39" s="3">
        <v>0.41351010101010099</v>
      </c>
      <c r="AK39" s="5">
        <v>45882</v>
      </c>
      <c r="AL39" s="3">
        <v>0.25937500000000002</v>
      </c>
      <c r="AM39" s="3">
        <v>0.43229166666666663</v>
      </c>
      <c r="AN39" s="3">
        <v>0.43229166666666663</v>
      </c>
      <c r="AO39" s="3"/>
      <c r="AP39" s="3">
        <v>0.37465277777777778</v>
      </c>
    </row>
    <row r="40" spans="1:42" x14ac:dyDescent="0.25">
      <c r="A40" s="5">
        <v>45883</v>
      </c>
      <c r="B40" s="3">
        <v>7.2916666666666657E-2</v>
      </c>
      <c r="C40" s="3">
        <v>0.35416666666666669</v>
      </c>
      <c r="D40" s="3">
        <v>0.65476190476190477</v>
      </c>
      <c r="E40" s="3"/>
      <c r="F40" s="3">
        <v>0.36061507936507936</v>
      </c>
      <c r="T40" s="5">
        <v>45883</v>
      </c>
      <c r="U40" s="3">
        <v>0.22916666666666666</v>
      </c>
      <c r="V40" s="3">
        <v>0.39393939393939392</v>
      </c>
      <c r="W40" s="3">
        <v>0.50757575757575757</v>
      </c>
      <c r="X40" s="3"/>
      <c r="Y40" s="3">
        <v>0.37689393939393939</v>
      </c>
      <c r="AK40" s="5">
        <v>45883</v>
      </c>
      <c r="AL40" s="3">
        <v>0.234375</v>
      </c>
      <c r="AM40" s="3">
        <v>0.43749999999999994</v>
      </c>
      <c r="AN40" s="3">
        <v>0.43229166666666663</v>
      </c>
      <c r="AO40" s="3"/>
      <c r="AP40" s="3">
        <v>0.36805555555555552</v>
      </c>
    </row>
    <row r="41" spans="1:42" x14ac:dyDescent="0.25">
      <c r="A41" s="5">
        <v>45884</v>
      </c>
      <c r="B41" s="3">
        <v>4.1666666666666664E-2</v>
      </c>
      <c r="C41" s="3">
        <v>0.29166666666666669</v>
      </c>
      <c r="D41" s="3">
        <v>0.51190476190476197</v>
      </c>
      <c r="E41" s="3"/>
      <c r="F41" s="3">
        <v>0.2817460317460318</v>
      </c>
      <c r="T41" s="5">
        <v>45884</v>
      </c>
      <c r="U41" s="3">
        <v>0.21153846153846154</v>
      </c>
      <c r="V41" s="3">
        <v>0.3611111111111111</v>
      </c>
      <c r="W41" s="3">
        <v>0.46527777777777773</v>
      </c>
      <c r="X41" s="3"/>
      <c r="Y41" s="3">
        <v>0.34597578347578345</v>
      </c>
      <c r="AK41" s="5">
        <v>45884</v>
      </c>
      <c r="AL41" s="3">
        <v>0.22058823529411764</v>
      </c>
      <c r="AM41" s="3">
        <v>0.39583333333333331</v>
      </c>
      <c r="AN41" s="3">
        <v>0.41145833333333331</v>
      </c>
      <c r="AO41" s="3"/>
      <c r="AP41" s="3">
        <v>0.34262663398692811</v>
      </c>
    </row>
    <row r="42" spans="1:42" x14ac:dyDescent="0.25">
      <c r="A42" s="5">
        <v>45885</v>
      </c>
      <c r="B42" s="3"/>
      <c r="C42" s="3">
        <v>0.29629629629629634</v>
      </c>
      <c r="D42" s="3">
        <v>0.44791666666666669</v>
      </c>
      <c r="E42" s="3"/>
      <c r="F42" s="3">
        <v>0.37210648148148151</v>
      </c>
      <c r="T42" s="5">
        <v>45885</v>
      </c>
      <c r="U42" s="3"/>
      <c r="V42" s="3">
        <v>0.38888888888888884</v>
      </c>
      <c r="W42" s="3">
        <v>0.38194444444444442</v>
      </c>
      <c r="X42" s="3"/>
      <c r="Y42" s="3">
        <v>0.38541666666666663</v>
      </c>
      <c r="AK42" s="5">
        <v>45885</v>
      </c>
      <c r="AL42" s="3"/>
      <c r="AM42" s="3">
        <v>0.41666666666666663</v>
      </c>
      <c r="AN42" s="3">
        <v>0.41145833333333331</v>
      </c>
      <c r="AO42" s="3"/>
      <c r="AP42" s="3">
        <v>0.4140625</v>
      </c>
    </row>
    <row r="43" spans="1:42" x14ac:dyDescent="0.25">
      <c r="A43" s="5">
        <v>45886</v>
      </c>
      <c r="B43" s="3">
        <v>0.14583333333333331</v>
      </c>
      <c r="C43" s="3"/>
      <c r="D43" s="3">
        <v>0.43518518518518523</v>
      </c>
      <c r="E43" s="3">
        <v>0.5</v>
      </c>
      <c r="F43" s="3">
        <v>0.36033950617283955</v>
      </c>
      <c r="T43" s="5">
        <v>45886</v>
      </c>
      <c r="U43" s="3">
        <v>0.22916666666666666</v>
      </c>
      <c r="V43" s="3"/>
      <c r="W43" s="3">
        <v>0.40972222222222215</v>
      </c>
      <c r="X43" s="3" t="e">
        <v>#DIV/0!</v>
      </c>
      <c r="Y43" s="3">
        <v>0.31944444444444442</v>
      </c>
      <c r="AK43" s="5">
        <v>45886</v>
      </c>
      <c r="AL43" s="3">
        <v>0.25520833333333331</v>
      </c>
      <c r="AM43" s="3"/>
      <c r="AN43" s="3">
        <v>0.41145833333333326</v>
      </c>
      <c r="AO43" s="3" t="e">
        <v>#DIV/0!</v>
      </c>
      <c r="AP43" s="3">
        <v>0.33333333333333326</v>
      </c>
    </row>
    <row r="44" spans="1:42" x14ac:dyDescent="0.25">
      <c r="A44" s="5">
        <v>45887</v>
      </c>
      <c r="B44" s="3">
        <v>0.20833333333333331</v>
      </c>
      <c r="C44" s="3">
        <v>0.14629629629629626</v>
      </c>
      <c r="D44" s="3">
        <v>0.4240740740740741</v>
      </c>
      <c r="E44" s="3">
        <v>0.35</v>
      </c>
      <c r="F44" s="3">
        <v>0.28217592592592589</v>
      </c>
      <c r="T44" s="5">
        <v>45887</v>
      </c>
      <c r="U44" s="3">
        <v>0.24305555555555555</v>
      </c>
      <c r="V44" s="3">
        <v>0.32424242424242428</v>
      </c>
      <c r="W44" s="3">
        <v>0.44305555555555554</v>
      </c>
      <c r="X44" s="3" t="e">
        <v>#DIV/0!</v>
      </c>
      <c r="Y44" s="3">
        <v>0.3367845117845118</v>
      </c>
      <c r="AK44" s="5">
        <v>45887</v>
      </c>
      <c r="AL44" s="3">
        <v>0.28645833333333331</v>
      </c>
      <c r="AM44" s="3">
        <v>0.40444444444444444</v>
      </c>
      <c r="AN44" s="3">
        <v>0.41562499999999997</v>
      </c>
      <c r="AO44" s="3" t="e">
        <v>#DIV/0!</v>
      </c>
      <c r="AP44" s="3">
        <v>0.36884259259259261</v>
      </c>
    </row>
    <row r="45" spans="1:42" x14ac:dyDescent="0.25">
      <c r="A45" s="5">
        <v>45888</v>
      </c>
      <c r="B45" s="3">
        <v>0.18518518518518517</v>
      </c>
      <c r="C45" s="3">
        <v>0.11851851851851852</v>
      </c>
      <c r="D45" s="3">
        <v>0.36851851851851847</v>
      </c>
      <c r="E45" s="3">
        <v>0.39999999999999997</v>
      </c>
      <c r="F45" s="3">
        <v>0.26805555555555555</v>
      </c>
      <c r="T45" s="5">
        <v>45888</v>
      </c>
      <c r="U45" s="3">
        <v>0.15972222222222221</v>
      </c>
      <c r="V45" s="3">
        <v>0.29722222222222222</v>
      </c>
      <c r="W45" s="3">
        <v>0.52638888888888891</v>
      </c>
      <c r="X45" s="3" t="e">
        <v>#DIV/0!</v>
      </c>
      <c r="Y45" s="3">
        <v>0.32777777777777778</v>
      </c>
      <c r="AK45" s="5">
        <v>45888</v>
      </c>
      <c r="AL45" s="3">
        <v>0.25520833333333331</v>
      </c>
      <c r="AM45" s="3">
        <v>0.33777777777777779</v>
      </c>
      <c r="AN45" s="3">
        <v>0.45729166666666665</v>
      </c>
      <c r="AO45" s="3" t="e">
        <v>#DIV/0!</v>
      </c>
      <c r="AP45" s="3">
        <v>0.35009259259259257</v>
      </c>
    </row>
    <row r="46" spans="1:42" x14ac:dyDescent="0.25">
      <c r="A46" s="5">
        <v>45889</v>
      </c>
      <c r="B46" s="3"/>
      <c r="C46" s="3">
        <v>0.14629629629629629</v>
      </c>
      <c r="D46" s="3">
        <v>0.38703703703703701</v>
      </c>
      <c r="E46" s="3">
        <v>0.35</v>
      </c>
      <c r="F46" s="3">
        <v>0.29444444444444445</v>
      </c>
      <c r="T46" s="5">
        <v>45889</v>
      </c>
      <c r="U46" s="3"/>
      <c r="V46" s="3">
        <v>0.27638888888888891</v>
      </c>
      <c r="W46" s="3">
        <v>0.54027777777777786</v>
      </c>
      <c r="X46" s="3" t="e">
        <v>#DIV/0!</v>
      </c>
      <c r="Y46" s="3">
        <v>0.40833333333333338</v>
      </c>
      <c r="AK46" s="5">
        <v>45889</v>
      </c>
      <c r="AL46" s="3"/>
      <c r="AM46" s="3">
        <v>0.33229166666666665</v>
      </c>
      <c r="AN46" s="3">
        <v>0.4990196078431372</v>
      </c>
      <c r="AO46" s="3" t="e">
        <v>#DIV/0!</v>
      </c>
      <c r="AP46" s="3">
        <v>0.41565563725490196</v>
      </c>
    </row>
    <row r="47" spans="1:42" x14ac:dyDescent="0.25">
      <c r="A47" s="5">
        <v>45891</v>
      </c>
      <c r="B47" s="3">
        <v>0.33333333333333331</v>
      </c>
      <c r="C47" s="3">
        <v>0.16458333333333333</v>
      </c>
      <c r="D47" s="3">
        <v>0.46111111111111103</v>
      </c>
      <c r="E47" s="3">
        <v>0.32999999999999996</v>
      </c>
      <c r="F47" s="3">
        <v>0.32225694444444442</v>
      </c>
      <c r="T47" s="5">
        <v>45891</v>
      </c>
      <c r="U47" s="3">
        <v>0.2424242424242424</v>
      </c>
      <c r="V47" s="3">
        <v>0.25512820512820517</v>
      </c>
      <c r="W47" s="3">
        <v>0.55000000000000004</v>
      </c>
      <c r="X47" s="3">
        <v>0.32999999999999996</v>
      </c>
      <c r="Y47" s="3">
        <v>0.34438811188811191</v>
      </c>
      <c r="AK47" s="5">
        <v>45891</v>
      </c>
      <c r="AL47" s="3">
        <v>0.28333333333333333</v>
      </c>
      <c r="AM47" s="3">
        <v>0.2877777777777778</v>
      </c>
      <c r="AN47" s="3">
        <v>0.50937499999999991</v>
      </c>
      <c r="AO47" s="3" t="e">
        <v>#DIV/0!</v>
      </c>
      <c r="AP47" s="3">
        <v>0.36016203703703703</v>
      </c>
    </row>
    <row r="48" spans="1:42" x14ac:dyDescent="0.25">
      <c r="A48" s="5">
        <v>45892</v>
      </c>
      <c r="B48" s="3">
        <v>0.33333333333333331</v>
      </c>
      <c r="C48" s="3"/>
      <c r="D48" s="3"/>
      <c r="E48" s="3">
        <v>0.35833333333333334</v>
      </c>
      <c r="F48" s="3">
        <v>0.34583333333333333</v>
      </c>
      <c r="T48" s="5">
        <v>45892</v>
      </c>
      <c r="U48" s="3">
        <v>0.2424242424242424</v>
      </c>
      <c r="V48" s="3"/>
      <c r="W48" s="3"/>
      <c r="X48" s="3">
        <v>0.35833333333333334</v>
      </c>
      <c r="Y48" s="3">
        <v>0.30037878787878786</v>
      </c>
      <c r="AK48" s="5">
        <v>45892</v>
      </c>
      <c r="AL48" s="3">
        <v>0.26111111111111113</v>
      </c>
      <c r="AM48" s="3"/>
      <c r="AN48" s="3"/>
      <c r="AO48" s="3" t="e">
        <v>#DIV/0!</v>
      </c>
      <c r="AP48" s="3">
        <v>0.26111111111111113</v>
      </c>
    </row>
    <row r="49" spans="1:42" x14ac:dyDescent="0.25">
      <c r="A49" s="5">
        <v>45893</v>
      </c>
      <c r="B49" s="3">
        <v>0.47619047619047616</v>
      </c>
      <c r="C49" s="3">
        <v>0.14047619047619048</v>
      </c>
      <c r="D49" s="3">
        <v>0.4458333333333333</v>
      </c>
      <c r="E49" s="3">
        <v>0.35476190476190478</v>
      </c>
      <c r="F49" s="3">
        <v>0.35431547619047621</v>
      </c>
      <c r="T49" s="5">
        <v>45893</v>
      </c>
      <c r="U49" s="3">
        <v>0.30555555555555552</v>
      </c>
      <c r="V49" s="3">
        <v>0.10972222222222222</v>
      </c>
      <c r="W49" s="3">
        <v>0.42916666666666664</v>
      </c>
      <c r="X49" s="3">
        <v>0.35476190476190478</v>
      </c>
      <c r="Y49" s="3">
        <v>0.29980158730158729</v>
      </c>
      <c r="AK49" s="5">
        <v>45893</v>
      </c>
      <c r="AL49" s="3">
        <v>0.26111111111111113</v>
      </c>
      <c r="AM49" s="3">
        <v>0.25444444444444447</v>
      </c>
      <c r="AN49" s="3">
        <v>0.54333333333333322</v>
      </c>
      <c r="AO49" s="3" t="e">
        <v>#DIV/0!</v>
      </c>
      <c r="AP49" s="3">
        <v>0.35296296296296292</v>
      </c>
    </row>
    <row r="50" spans="1:42" x14ac:dyDescent="0.25">
      <c r="A50" s="5" t="s">
        <v>63</v>
      </c>
      <c r="B50" s="3">
        <v>0.27485119047619044</v>
      </c>
      <c r="C50" s="3">
        <v>0.31144073220686114</v>
      </c>
      <c r="D50" s="3">
        <v>0.33113866843033507</v>
      </c>
      <c r="E50" s="3">
        <v>0.35903273809523811</v>
      </c>
      <c r="F50" s="3">
        <v>0.30946854209230445</v>
      </c>
      <c r="T50" s="5" t="s">
        <v>63</v>
      </c>
      <c r="U50" s="3">
        <v>0.28599568812531773</v>
      </c>
      <c r="V50" s="3">
        <v>0.33977422150499065</v>
      </c>
      <c r="W50" s="3">
        <v>0.35199974099974102</v>
      </c>
      <c r="X50" s="3">
        <v>0.34769841269841267</v>
      </c>
      <c r="Y50" s="3">
        <v>0.32591484076051969</v>
      </c>
      <c r="AK50" s="5" t="s">
        <v>63</v>
      </c>
      <c r="AL50" s="3">
        <v>0.28644961451946743</v>
      </c>
      <c r="AM50" s="3">
        <v>0.36416619425547997</v>
      </c>
      <c r="AN50" s="3">
        <v>0.37065626122243761</v>
      </c>
      <c r="AO50" s="3" t="e">
        <v>#DIV/0!</v>
      </c>
      <c r="AP50" s="3">
        <v>0.33908740989273195</v>
      </c>
    </row>
  </sheetData>
  <mergeCells count="4">
    <mergeCell ref="A2:P2"/>
    <mergeCell ref="D1:K1"/>
    <mergeCell ref="V1:AC1"/>
    <mergeCell ref="S2:AH2"/>
  </mergeCell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C0E9-6344-41C5-86A2-0B4A9630CB53}">
  <dimension ref="A1:Y50"/>
  <sheetViews>
    <sheetView topLeftCell="D3" zoomScale="90" zoomScaleNormal="90" workbookViewId="0">
      <selection activeCell="S16" sqref="S16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1.42578125" bestFit="1" customWidth="1"/>
    <col min="4" max="4" width="15" bestFit="1" customWidth="1"/>
    <col min="5" max="5" width="15.42578125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7" width="8.42578125" bestFit="1" customWidth="1"/>
    <col min="18" max="18" width="8.42578125" customWidth="1"/>
    <col min="19" max="19" width="8.42578125" bestFit="1" customWidth="1"/>
    <col min="20" max="20" width="19.140625" bestFit="1" customWidth="1"/>
    <col min="21" max="21" width="16.85546875" bestFit="1" customWidth="1"/>
    <col min="22" max="22" width="11.42578125" bestFit="1" customWidth="1"/>
    <col min="23" max="23" width="15" bestFit="1" customWidth="1"/>
    <col min="24" max="24" width="15.42578125" bestFit="1" customWidth="1"/>
    <col min="25" max="25" width="11.28515625" bestFit="1" customWidth="1"/>
  </cols>
  <sheetData>
    <row r="1" spans="1:25" ht="24" x14ac:dyDescent="0.4">
      <c r="A1" s="7"/>
      <c r="B1" s="7"/>
      <c r="C1" s="7"/>
      <c r="D1" s="10" t="s">
        <v>97</v>
      </c>
      <c r="E1" s="10"/>
      <c r="F1" s="10"/>
      <c r="G1" s="10"/>
      <c r="H1" s="10"/>
      <c r="I1" s="10"/>
      <c r="J1" s="10"/>
      <c r="K1" s="10"/>
      <c r="L1" s="7"/>
      <c r="M1" s="7"/>
      <c r="N1" s="7"/>
      <c r="O1" s="7"/>
      <c r="P1" s="7"/>
    </row>
    <row r="2" spans="1:25" ht="24" x14ac:dyDescent="0.4">
      <c r="A2" s="10" t="s">
        <v>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5" x14ac:dyDescent="0.25">
      <c r="A3" s="4" t="s">
        <v>84</v>
      </c>
      <c r="B3" s="4" t="s">
        <v>83</v>
      </c>
      <c r="T3" s="4" t="s">
        <v>90</v>
      </c>
      <c r="U3" s="4" t="s">
        <v>83</v>
      </c>
    </row>
    <row r="4" spans="1:25" x14ac:dyDescent="0.25">
      <c r="A4" s="4" t="s">
        <v>62</v>
      </c>
      <c r="B4" t="s">
        <v>34</v>
      </c>
      <c r="C4" t="s">
        <v>41</v>
      </c>
      <c r="D4" t="s">
        <v>40</v>
      </c>
      <c r="E4" t="s">
        <v>42</v>
      </c>
      <c r="F4" s="3" t="s">
        <v>63</v>
      </c>
      <c r="T4" s="4" t="s">
        <v>62</v>
      </c>
      <c r="U4" t="s">
        <v>34</v>
      </c>
      <c r="V4" t="s">
        <v>41</v>
      </c>
      <c r="W4" t="s">
        <v>40</v>
      </c>
      <c r="X4" t="s">
        <v>42</v>
      </c>
      <c r="Y4" s="3" t="s">
        <v>63</v>
      </c>
    </row>
    <row r="5" spans="1:25" x14ac:dyDescent="0.25">
      <c r="A5" s="5">
        <v>45840.545138888891</v>
      </c>
      <c r="B5" s="3"/>
      <c r="C5" s="3" t="e">
        <v>#DIV/0!</v>
      </c>
      <c r="D5" s="3" t="e">
        <v>#DIV/0!</v>
      </c>
      <c r="E5" s="3"/>
      <c r="F5" s="3" t="e">
        <v>#DIV/0!</v>
      </c>
      <c r="T5" s="5">
        <v>45840.545138888891</v>
      </c>
      <c r="U5" s="3"/>
      <c r="V5" s="3" t="e">
        <v>#DIV/0!</v>
      </c>
      <c r="W5" s="3" t="e">
        <v>#DIV/0!</v>
      </c>
      <c r="X5" s="3"/>
      <c r="Y5" s="3" t="e">
        <v>#DIV/0!</v>
      </c>
    </row>
    <row r="6" spans="1:25" x14ac:dyDescent="0.25">
      <c r="A6" s="5">
        <v>45840.762499999997</v>
      </c>
      <c r="B6" s="3"/>
      <c r="C6" s="3" t="e">
        <v>#DIV/0!</v>
      </c>
      <c r="D6" s="3"/>
      <c r="E6" s="3"/>
      <c r="F6" s="3" t="e">
        <v>#DIV/0!</v>
      </c>
      <c r="T6" s="5">
        <v>45840.762499999997</v>
      </c>
      <c r="U6" s="3"/>
      <c r="V6" s="3" t="e">
        <v>#DIV/0!</v>
      </c>
      <c r="W6" s="3"/>
      <c r="X6" s="3"/>
      <c r="Y6" s="3" t="e">
        <v>#DIV/0!</v>
      </c>
    </row>
    <row r="7" spans="1:25" x14ac:dyDescent="0.25">
      <c r="A7" s="5">
        <v>45842</v>
      </c>
      <c r="B7" s="3"/>
      <c r="C7" s="3"/>
      <c r="D7" s="3" t="e">
        <v>#DIV/0!</v>
      </c>
      <c r="E7" s="3"/>
      <c r="F7" s="3" t="e">
        <v>#DIV/0!</v>
      </c>
      <c r="T7" s="5">
        <v>45842</v>
      </c>
      <c r="U7" s="3"/>
      <c r="V7" s="3"/>
      <c r="W7" s="3" t="e">
        <v>#DIV/0!</v>
      </c>
      <c r="X7" s="3"/>
      <c r="Y7" s="3" t="e">
        <v>#DIV/0!</v>
      </c>
    </row>
    <row r="8" spans="1:25" x14ac:dyDescent="0.25">
      <c r="A8" s="5">
        <v>45843</v>
      </c>
      <c r="B8" s="3"/>
      <c r="C8" s="3" t="e">
        <v>#DIV/0!</v>
      </c>
      <c r="D8" s="3" t="e">
        <v>#DIV/0!</v>
      </c>
      <c r="E8" s="3"/>
      <c r="F8" s="3" t="e">
        <v>#DIV/0!</v>
      </c>
      <c r="T8" s="5">
        <v>45843</v>
      </c>
      <c r="U8" s="3"/>
      <c r="V8" s="3" t="e">
        <v>#DIV/0!</v>
      </c>
      <c r="W8" s="3" t="e">
        <v>#DIV/0!</v>
      </c>
      <c r="X8" s="3"/>
      <c r="Y8" s="3" t="e">
        <v>#DIV/0!</v>
      </c>
    </row>
    <row r="9" spans="1:25" x14ac:dyDescent="0.25">
      <c r="A9" s="5">
        <v>45844</v>
      </c>
      <c r="B9" s="3"/>
      <c r="C9" s="3" t="e">
        <v>#DIV/0!</v>
      </c>
      <c r="D9" s="3"/>
      <c r="E9" s="3"/>
      <c r="F9" s="3" t="e">
        <v>#DIV/0!</v>
      </c>
      <c r="T9" s="5">
        <v>45844</v>
      </c>
      <c r="U9" s="3"/>
      <c r="V9" s="3" t="e">
        <v>#DIV/0!</v>
      </c>
      <c r="W9" s="3"/>
      <c r="X9" s="3"/>
      <c r="Y9" s="3" t="e">
        <v>#DIV/0!</v>
      </c>
    </row>
    <row r="10" spans="1:25" x14ac:dyDescent="0.25">
      <c r="A10" s="5">
        <v>45845</v>
      </c>
      <c r="B10" s="3"/>
      <c r="C10" s="3" t="e">
        <v>#DIV/0!</v>
      </c>
      <c r="D10" s="3"/>
      <c r="E10" s="3"/>
      <c r="F10" s="3" t="e">
        <v>#DIV/0!</v>
      </c>
      <c r="T10" s="5">
        <v>45845</v>
      </c>
      <c r="U10" s="3"/>
      <c r="V10" s="3" t="e">
        <v>#DIV/0!</v>
      </c>
      <c r="W10" s="3"/>
      <c r="X10" s="3"/>
      <c r="Y10" s="3" t="e">
        <v>#DIV/0!</v>
      </c>
    </row>
    <row r="11" spans="1:25" x14ac:dyDescent="0.25">
      <c r="A11" s="5">
        <v>45846</v>
      </c>
      <c r="B11" s="3"/>
      <c r="C11" s="3"/>
      <c r="D11" s="3" t="e">
        <v>#DIV/0!</v>
      </c>
      <c r="E11" s="3"/>
      <c r="F11" s="3" t="e">
        <v>#DIV/0!</v>
      </c>
      <c r="T11" s="5">
        <v>45846</v>
      </c>
      <c r="U11" s="3"/>
      <c r="V11" s="3"/>
      <c r="W11" s="3" t="e">
        <v>#DIV/0!</v>
      </c>
      <c r="X11" s="3"/>
      <c r="Y11" s="3" t="e">
        <v>#DIV/0!</v>
      </c>
    </row>
    <row r="12" spans="1:25" x14ac:dyDescent="0.25">
      <c r="A12" s="5">
        <v>45847</v>
      </c>
      <c r="B12" s="3"/>
      <c r="C12" s="3" t="e">
        <v>#DIV/0!</v>
      </c>
      <c r="D12" s="3" t="e">
        <v>#DIV/0!</v>
      </c>
      <c r="E12" s="3"/>
      <c r="F12" s="3" t="e">
        <v>#DIV/0!</v>
      </c>
      <c r="T12" s="5">
        <v>45847</v>
      </c>
      <c r="U12" s="3"/>
      <c r="V12" s="3" t="e">
        <v>#DIV/0!</v>
      </c>
      <c r="W12" s="3" t="e">
        <v>#DIV/0!</v>
      </c>
      <c r="X12" s="3"/>
      <c r="Y12" s="3" t="e">
        <v>#DIV/0!</v>
      </c>
    </row>
    <row r="13" spans="1:25" x14ac:dyDescent="0.25">
      <c r="A13" s="5">
        <v>45849</v>
      </c>
      <c r="B13" s="3"/>
      <c r="C13" s="3" t="e">
        <v>#DIV/0!</v>
      </c>
      <c r="D13" s="3"/>
      <c r="E13" s="3"/>
      <c r="F13" s="3" t="e">
        <v>#DIV/0!</v>
      </c>
      <c r="T13" s="5">
        <v>45849</v>
      </c>
      <c r="U13" s="3"/>
      <c r="V13" s="3" t="e">
        <v>#DIV/0!</v>
      </c>
      <c r="W13" s="3"/>
      <c r="X13" s="3"/>
      <c r="Y13" s="3" t="e">
        <v>#DIV/0!</v>
      </c>
    </row>
    <row r="14" spans="1:25" x14ac:dyDescent="0.25">
      <c r="A14" s="5">
        <v>45850</v>
      </c>
      <c r="B14" s="3"/>
      <c r="C14" s="3" t="e">
        <v>#DIV/0!</v>
      </c>
      <c r="D14" s="3" t="e">
        <v>#DIV/0!</v>
      </c>
      <c r="E14" s="3"/>
      <c r="F14" s="3" t="e">
        <v>#DIV/0!</v>
      </c>
      <c r="T14" s="5">
        <v>45850</v>
      </c>
      <c r="U14" s="3"/>
      <c r="V14" s="3" t="e">
        <v>#DIV/0!</v>
      </c>
      <c r="W14" s="3" t="e">
        <v>#DIV/0!</v>
      </c>
      <c r="X14" s="3"/>
      <c r="Y14" s="3" t="e">
        <v>#DIV/0!</v>
      </c>
    </row>
    <row r="15" spans="1:25" x14ac:dyDescent="0.25">
      <c r="A15" s="5">
        <v>45851</v>
      </c>
      <c r="B15" s="3"/>
      <c r="C15" s="3"/>
      <c r="D15" s="3" t="e">
        <v>#DIV/0!</v>
      </c>
      <c r="E15" s="3"/>
      <c r="F15" s="3" t="e">
        <v>#DIV/0!</v>
      </c>
      <c r="T15" s="5">
        <v>45851</v>
      </c>
      <c r="U15" s="3"/>
      <c r="V15" s="3"/>
      <c r="W15" s="3" t="e">
        <v>#DIV/0!</v>
      </c>
      <c r="X15" s="3"/>
      <c r="Y15" s="3" t="e">
        <v>#DIV/0!</v>
      </c>
    </row>
    <row r="16" spans="1:25" x14ac:dyDescent="0.25">
      <c r="A16" s="5">
        <v>45856</v>
      </c>
      <c r="B16" s="3"/>
      <c r="C16" s="3" t="e">
        <v>#DIV/0!</v>
      </c>
      <c r="D16" s="3" t="e">
        <v>#DIV/0!</v>
      </c>
      <c r="E16" s="3"/>
      <c r="F16" s="3" t="e">
        <v>#DIV/0!</v>
      </c>
      <c r="T16" s="5">
        <v>45856</v>
      </c>
      <c r="U16" s="3"/>
      <c r="V16" s="3" t="e">
        <v>#DIV/0!</v>
      </c>
      <c r="W16" s="3" t="e">
        <v>#DIV/0!</v>
      </c>
      <c r="X16" s="3"/>
      <c r="Y16" s="3" t="e">
        <v>#DIV/0!</v>
      </c>
    </row>
    <row r="17" spans="1:25" x14ac:dyDescent="0.25">
      <c r="A17" s="5">
        <v>45857</v>
      </c>
      <c r="B17" s="3"/>
      <c r="C17" s="3"/>
      <c r="D17" s="3" t="e">
        <v>#DIV/0!</v>
      </c>
      <c r="E17" s="3"/>
      <c r="F17" s="3" t="e">
        <v>#DIV/0!</v>
      </c>
      <c r="T17" s="5">
        <v>45857</v>
      </c>
      <c r="U17" s="3"/>
      <c r="V17" s="3"/>
      <c r="W17" s="3" t="e">
        <v>#DIV/0!</v>
      </c>
      <c r="X17" s="3"/>
      <c r="Y17" s="3" t="e">
        <v>#DIV/0!</v>
      </c>
    </row>
    <row r="18" spans="1:25" x14ac:dyDescent="0.25">
      <c r="A18" s="5">
        <v>45858</v>
      </c>
      <c r="B18" s="3"/>
      <c r="C18" s="3">
        <v>0</v>
      </c>
      <c r="D18" s="3"/>
      <c r="E18" s="3"/>
      <c r="F18" s="3">
        <v>0</v>
      </c>
      <c r="T18" s="5">
        <v>45858</v>
      </c>
      <c r="U18" s="3"/>
      <c r="V18" s="3" t="e">
        <v>#DIV/0!</v>
      </c>
      <c r="W18" s="3"/>
      <c r="X18" s="3"/>
      <c r="Y18" s="3" t="e">
        <v>#DIV/0!</v>
      </c>
    </row>
    <row r="19" spans="1:25" x14ac:dyDescent="0.25">
      <c r="A19" s="5">
        <v>45859</v>
      </c>
      <c r="B19" s="3"/>
      <c r="C19" s="3">
        <v>8.3333333333333329E-2</v>
      </c>
      <c r="D19" s="3">
        <v>0.25</v>
      </c>
      <c r="E19" s="3"/>
      <c r="F19" s="3">
        <v>0.16666666666666666</v>
      </c>
      <c r="T19" s="5">
        <v>45859</v>
      </c>
      <c r="U19" s="3"/>
      <c r="V19" s="3" t="e">
        <v>#DIV/0!</v>
      </c>
      <c r="W19" s="3" t="e">
        <v>#DIV/0!</v>
      </c>
      <c r="X19" s="3"/>
      <c r="Y19" s="3" t="e">
        <v>#DIV/0!</v>
      </c>
    </row>
    <row r="20" spans="1:25" x14ac:dyDescent="0.25">
      <c r="A20" s="5">
        <v>45860</v>
      </c>
      <c r="B20" s="3"/>
      <c r="C20" s="3">
        <v>0.20833333333333331</v>
      </c>
      <c r="D20" s="3"/>
      <c r="E20" s="3"/>
      <c r="F20" s="3">
        <v>0.20833333333333331</v>
      </c>
      <c r="T20" s="5">
        <v>45860</v>
      </c>
      <c r="U20" s="3"/>
      <c r="V20" s="3" t="e">
        <v>#DIV/0!</v>
      </c>
      <c r="W20" s="3"/>
      <c r="X20" s="3"/>
      <c r="Y20" s="3" t="e">
        <v>#DIV/0!</v>
      </c>
    </row>
    <row r="21" spans="1:25" x14ac:dyDescent="0.25">
      <c r="A21" s="5">
        <v>45861</v>
      </c>
      <c r="B21" s="3"/>
      <c r="C21" s="3">
        <v>0.16666666666666666</v>
      </c>
      <c r="D21" s="3">
        <v>0.125</v>
      </c>
      <c r="E21" s="3"/>
      <c r="F21" s="3">
        <v>0.14583333333333331</v>
      </c>
      <c r="T21" s="5">
        <v>45861</v>
      </c>
      <c r="U21" s="3"/>
      <c r="V21" s="3" t="e">
        <v>#DIV/0!</v>
      </c>
      <c r="W21" s="3" t="e">
        <v>#DIV/0!</v>
      </c>
      <c r="X21" s="3"/>
      <c r="Y21" s="3" t="e">
        <v>#DIV/0!</v>
      </c>
    </row>
    <row r="22" spans="1:25" x14ac:dyDescent="0.25">
      <c r="A22" s="5">
        <v>45863</v>
      </c>
      <c r="B22" s="3"/>
      <c r="C22" s="3">
        <v>0.13888888888888887</v>
      </c>
      <c r="D22" s="3">
        <v>0.3</v>
      </c>
      <c r="E22" s="3"/>
      <c r="F22" s="3">
        <v>0.21944444444444444</v>
      </c>
      <c r="T22" s="5">
        <v>45863</v>
      </c>
      <c r="U22" s="3"/>
      <c r="V22" s="3" t="e">
        <v>#DIV/0!</v>
      </c>
      <c r="W22" s="3" t="e">
        <v>#DIV/0!</v>
      </c>
      <c r="X22" s="3"/>
      <c r="Y22" s="3" t="e">
        <v>#DIV/0!</v>
      </c>
    </row>
    <row r="23" spans="1:25" x14ac:dyDescent="0.25">
      <c r="A23" s="5">
        <v>45864</v>
      </c>
      <c r="B23" s="3"/>
      <c r="C23" s="3">
        <v>0.1761904761904762</v>
      </c>
      <c r="D23" s="3">
        <v>0.29166666666666669</v>
      </c>
      <c r="E23" s="3"/>
      <c r="F23" s="3">
        <v>0.23392857142857143</v>
      </c>
      <c r="T23" s="5">
        <v>45864</v>
      </c>
      <c r="U23" s="3"/>
      <c r="V23" s="3">
        <v>0.15416666666666667</v>
      </c>
      <c r="W23" s="3" t="e">
        <v>#DIV/0!</v>
      </c>
      <c r="X23" s="3"/>
      <c r="Y23" s="3">
        <v>0.15416666666666667</v>
      </c>
    </row>
    <row r="24" spans="1:25" x14ac:dyDescent="0.25">
      <c r="A24" s="5">
        <v>45865</v>
      </c>
      <c r="B24" s="3"/>
      <c r="C24" s="3"/>
      <c r="D24" s="3">
        <v>0.32142857142857145</v>
      </c>
      <c r="E24" s="3" t="e">
        <v>#DIV/0!</v>
      </c>
      <c r="F24" s="3">
        <v>0.32142857142857145</v>
      </c>
      <c r="T24" s="5">
        <v>45865</v>
      </c>
      <c r="U24" s="3"/>
      <c r="V24" s="3"/>
      <c r="W24" s="3" t="e">
        <v>#DIV/0!</v>
      </c>
      <c r="X24" s="3" t="e">
        <v>#DIV/0!</v>
      </c>
      <c r="Y24" s="3" t="e">
        <v>#DIV/0!</v>
      </c>
    </row>
    <row r="25" spans="1:25" x14ac:dyDescent="0.25">
      <c r="A25" s="5">
        <v>45866</v>
      </c>
      <c r="B25" s="3"/>
      <c r="C25" s="3">
        <v>0.2119047619047619</v>
      </c>
      <c r="D25" s="3"/>
      <c r="E25" s="3"/>
      <c r="F25" s="3">
        <v>0.2119047619047619</v>
      </c>
      <c r="T25" s="5">
        <v>45866</v>
      </c>
      <c r="U25" s="3"/>
      <c r="V25" s="3">
        <v>0.18541666666666667</v>
      </c>
      <c r="W25" s="3"/>
      <c r="X25" s="3"/>
      <c r="Y25" s="3">
        <v>0.18541666666666667</v>
      </c>
    </row>
    <row r="26" spans="1:25" x14ac:dyDescent="0.25">
      <c r="A26" s="5">
        <v>45867</v>
      </c>
      <c r="B26" s="3"/>
      <c r="C26" s="3">
        <v>0.18541666666666667</v>
      </c>
      <c r="D26" s="3"/>
      <c r="E26" s="3"/>
      <c r="F26" s="3">
        <v>0.18541666666666667</v>
      </c>
      <c r="T26" s="5">
        <v>45867</v>
      </c>
      <c r="U26" s="3"/>
      <c r="V26" s="3">
        <v>0.16481481481481483</v>
      </c>
      <c r="W26" s="3"/>
      <c r="X26" s="3"/>
      <c r="Y26" s="3">
        <v>0.16481481481481483</v>
      </c>
    </row>
    <row r="27" spans="1:25" x14ac:dyDescent="0.25">
      <c r="A27" s="5">
        <v>45868</v>
      </c>
      <c r="B27" s="3"/>
      <c r="C27" s="3"/>
      <c r="D27" s="3"/>
      <c r="E27" s="3" t="e">
        <v>#DIV/0!</v>
      </c>
      <c r="F27" s="3" t="e">
        <v>#DIV/0!</v>
      </c>
      <c r="T27" s="5">
        <v>45868</v>
      </c>
      <c r="U27" s="3"/>
      <c r="V27" s="3"/>
      <c r="W27" s="3"/>
      <c r="X27" s="3" t="e">
        <v>#DIV/0!</v>
      </c>
      <c r="Y27" s="3" t="e">
        <v>#DIV/0!</v>
      </c>
    </row>
    <row r="28" spans="1:25" x14ac:dyDescent="0.25">
      <c r="A28" s="5">
        <v>45870</v>
      </c>
      <c r="B28" s="3" t="e">
        <v>#DIV/0!</v>
      </c>
      <c r="C28" s="3">
        <v>0.10833333333333334</v>
      </c>
      <c r="D28" s="3">
        <v>0.41666666666666669</v>
      </c>
      <c r="E28" s="3"/>
      <c r="F28" s="3">
        <v>0.26250000000000001</v>
      </c>
      <c r="T28" s="5">
        <v>45870</v>
      </c>
      <c r="U28" s="3" t="e">
        <v>#DIV/0!</v>
      </c>
      <c r="V28" s="3">
        <v>0.14833333333333334</v>
      </c>
      <c r="W28" s="3">
        <v>0.32291666666666669</v>
      </c>
      <c r="X28" s="3"/>
      <c r="Y28" s="3">
        <v>0.23562500000000003</v>
      </c>
    </row>
    <row r="29" spans="1:25" x14ac:dyDescent="0.25">
      <c r="A29" s="5">
        <v>45871</v>
      </c>
      <c r="B29" s="3" t="e">
        <v>#DIV/0!</v>
      </c>
      <c r="C29" s="3"/>
      <c r="D29" s="3">
        <v>0.41666666666666669</v>
      </c>
      <c r="E29" s="3" t="e">
        <v>#DIV/0!</v>
      </c>
      <c r="F29" s="3">
        <v>0.41666666666666669</v>
      </c>
      <c r="T29" s="5">
        <v>45871</v>
      </c>
      <c r="U29" s="3" t="e">
        <v>#DIV/0!</v>
      </c>
      <c r="V29" s="3"/>
      <c r="W29" s="3">
        <v>0.32291666666666669</v>
      </c>
      <c r="X29" s="3" t="e">
        <v>#DIV/0!</v>
      </c>
      <c r="Y29" s="3">
        <v>0.32291666666666669</v>
      </c>
    </row>
    <row r="30" spans="1:25" x14ac:dyDescent="0.25">
      <c r="A30" s="5">
        <v>45872</v>
      </c>
      <c r="B30" s="3" t="e">
        <v>#DIV/0!</v>
      </c>
      <c r="C30" s="3">
        <v>0.10833333333333334</v>
      </c>
      <c r="D30" s="3">
        <v>0.34722222222222227</v>
      </c>
      <c r="E30" s="3"/>
      <c r="F30" s="3">
        <v>0.2277777777777778</v>
      </c>
      <c r="T30" s="5">
        <v>45872</v>
      </c>
      <c r="U30" s="3" t="e">
        <v>#DIV/0!</v>
      </c>
      <c r="V30" s="3">
        <v>0.14833333333333334</v>
      </c>
      <c r="W30" s="3">
        <v>0.32291666666666669</v>
      </c>
      <c r="X30" s="3"/>
      <c r="Y30" s="3">
        <v>0.23562500000000003</v>
      </c>
    </row>
    <row r="31" spans="1:25" x14ac:dyDescent="0.25">
      <c r="A31" s="5">
        <v>45873</v>
      </c>
      <c r="B31" s="3" t="e">
        <v>#DIV/0!</v>
      </c>
      <c r="C31" s="3">
        <v>0.10833333333333334</v>
      </c>
      <c r="D31" s="3">
        <v>0.43055555555555552</v>
      </c>
      <c r="E31" s="3" t="e">
        <v>#DIV/0!</v>
      </c>
      <c r="F31" s="3">
        <v>0.26944444444444443</v>
      </c>
      <c r="T31" s="5">
        <v>45873</v>
      </c>
      <c r="U31" s="3" t="e">
        <v>#DIV/0!</v>
      </c>
      <c r="V31" s="3">
        <v>0.14833333333333334</v>
      </c>
      <c r="W31" s="3">
        <v>0.45370370370370378</v>
      </c>
      <c r="X31" s="3" t="e">
        <v>#DIV/0!</v>
      </c>
      <c r="Y31" s="3">
        <v>0.30101851851851857</v>
      </c>
    </row>
    <row r="32" spans="1:25" x14ac:dyDescent="0.25">
      <c r="A32" s="5">
        <v>45874</v>
      </c>
      <c r="B32" s="3"/>
      <c r="C32" s="3">
        <v>0.125</v>
      </c>
      <c r="D32" s="3">
        <v>0.38888888888888884</v>
      </c>
      <c r="E32" s="3"/>
      <c r="F32" s="3">
        <v>0.25694444444444442</v>
      </c>
      <c r="T32" s="5">
        <v>45874</v>
      </c>
      <c r="U32" s="3"/>
      <c r="V32" s="3">
        <v>0.16499999999999998</v>
      </c>
      <c r="W32" s="3">
        <v>0.39814814814814814</v>
      </c>
      <c r="X32" s="3"/>
      <c r="Y32" s="3">
        <v>0.28157407407407409</v>
      </c>
    </row>
    <row r="33" spans="1:25" x14ac:dyDescent="0.25">
      <c r="A33" s="5">
        <v>45875</v>
      </c>
      <c r="B33" s="3" t="e">
        <v>#DIV/0!</v>
      </c>
      <c r="C33" s="3"/>
      <c r="D33" s="3">
        <v>0.34722222222222215</v>
      </c>
      <c r="E33" s="3" t="e">
        <v>#DIV/0!</v>
      </c>
      <c r="F33" s="3">
        <v>0.34722222222222215</v>
      </c>
      <c r="T33" s="5">
        <v>45875</v>
      </c>
      <c r="U33" s="3" t="e">
        <v>#DIV/0!</v>
      </c>
      <c r="V33" s="3"/>
      <c r="W33" s="3">
        <v>0.38333333333333336</v>
      </c>
      <c r="X33" s="3" t="e">
        <v>#DIV/0!</v>
      </c>
      <c r="Y33" s="3">
        <v>0.38333333333333336</v>
      </c>
    </row>
    <row r="34" spans="1:25" x14ac:dyDescent="0.25">
      <c r="A34" s="5">
        <v>45877</v>
      </c>
      <c r="B34" s="3"/>
      <c r="C34" s="3">
        <v>0.1</v>
      </c>
      <c r="D34" s="3">
        <v>0.44047619047619041</v>
      </c>
      <c r="E34" s="3"/>
      <c r="F34" s="3">
        <v>0.27023809523809522</v>
      </c>
      <c r="T34" s="5">
        <v>45877</v>
      </c>
      <c r="U34" s="3"/>
      <c r="V34" s="3">
        <v>0.12777777777777777</v>
      </c>
      <c r="W34" s="3">
        <v>0.48333333333333339</v>
      </c>
      <c r="X34" s="3"/>
      <c r="Y34" s="3">
        <v>0.30555555555555558</v>
      </c>
    </row>
    <row r="35" spans="1:25" x14ac:dyDescent="0.25">
      <c r="A35" s="5">
        <v>45878</v>
      </c>
      <c r="B35" s="3" t="e">
        <v>#DIV/0!</v>
      </c>
      <c r="C35" s="3">
        <v>0.16666666666666666</v>
      </c>
      <c r="D35" s="3">
        <v>0.38541666666666663</v>
      </c>
      <c r="E35" s="3"/>
      <c r="F35" s="3">
        <v>0.27604166666666663</v>
      </c>
      <c r="T35" s="5">
        <v>45878</v>
      </c>
      <c r="U35" s="3" t="e">
        <v>#DIV/0!</v>
      </c>
      <c r="V35" s="3">
        <v>0.18333333333333332</v>
      </c>
      <c r="W35" s="3">
        <v>0.3833333333333333</v>
      </c>
      <c r="X35" s="3"/>
      <c r="Y35" s="3">
        <v>0.28333333333333333</v>
      </c>
    </row>
    <row r="36" spans="1:25" x14ac:dyDescent="0.25">
      <c r="A36" s="5">
        <v>45879</v>
      </c>
      <c r="B36" s="3" t="e">
        <v>#DIV/0!</v>
      </c>
      <c r="C36" s="3"/>
      <c r="D36" s="3">
        <v>0.39814814814814814</v>
      </c>
      <c r="E36" s="3" t="e">
        <v>#DIV/0!</v>
      </c>
      <c r="F36" s="3">
        <v>0.39814814814814814</v>
      </c>
      <c r="T36" s="5">
        <v>45879</v>
      </c>
      <c r="U36" s="3" t="e">
        <v>#DIV/0!</v>
      </c>
      <c r="V36" s="3"/>
      <c r="W36" s="3">
        <v>0.40833333333333333</v>
      </c>
      <c r="X36" s="3" t="e">
        <v>#DIV/0!</v>
      </c>
      <c r="Y36" s="3">
        <v>0.40833333333333333</v>
      </c>
    </row>
    <row r="37" spans="1:25" x14ac:dyDescent="0.25">
      <c r="A37" s="5">
        <v>45880</v>
      </c>
      <c r="B37" s="3" t="e">
        <v>#DIV/0!</v>
      </c>
      <c r="C37" s="3"/>
      <c r="D37" s="3">
        <v>0.43518518518518517</v>
      </c>
      <c r="E37" s="3" t="e">
        <v>#DIV/0!</v>
      </c>
      <c r="F37" s="3">
        <v>0.43518518518518517</v>
      </c>
      <c r="T37" s="5">
        <v>45880</v>
      </c>
      <c r="U37" s="3" t="e">
        <v>#DIV/0!</v>
      </c>
      <c r="V37" s="3"/>
      <c r="W37" s="3">
        <v>0.42499999999999999</v>
      </c>
      <c r="X37" s="3" t="e">
        <v>#DIV/0!</v>
      </c>
      <c r="Y37" s="3">
        <v>0.42499999999999999</v>
      </c>
    </row>
    <row r="38" spans="1:25" x14ac:dyDescent="0.25">
      <c r="A38" s="5">
        <v>45881</v>
      </c>
      <c r="B38" s="3"/>
      <c r="C38" s="3">
        <v>0.33333333333333331</v>
      </c>
      <c r="D38" s="3">
        <v>0.43518518518518517</v>
      </c>
      <c r="E38" s="3"/>
      <c r="F38" s="3">
        <v>0.38425925925925924</v>
      </c>
      <c r="T38" s="5">
        <v>45881</v>
      </c>
      <c r="U38" s="3"/>
      <c r="V38" s="3">
        <v>0.25</v>
      </c>
      <c r="W38" s="3">
        <v>0.38636363636363635</v>
      </c>
      <c r="X38" s="3"/>
      <c r="Y38" s="3">
        <v>0.31818181818181818</v>
      </c>
    </row>
    <row r="39" spans="1:25" x14ac:dyDescent="0.25">
      <c r="A39" s="5">
        <v>45882</v>
      </c>
      <c r="B39" s="3" t="e">
        <v>#DIV/0!</v>
      </c>
      <c r="C39" s="3"/>
      <c r="D39" s="3"/>
      <c r="E39" s="3"/>
      <c r="F39" s="3" t="e">
        <v>#DIV/0!</v>
      </c>
      <c r="T39" s="5">
        <v>45882</v>
      </c>
      <c r="U39" s="3" t="e">
        <v>#DIV/0!</v>
      </c>
      <c r="V39" s="3"/>
      <c r="W39" s="3"/>
      <c r="X39" s="3"/>
      <c r="Y39" s="3" t="e">
        <v>#DIV/0!</v>
      </c>
    </row>
    <row r="40" spans="1:25" x14ac:dyDescent="0.25">
      <c r="A40" s="5">
        <v>45883</v>
      </c>
      <c r="B40" s="3">
        <v>0.41666666666666669</v>
      </c>
      <c r="C40" s="3">
        <v>0.5</v>
      </c>
      <c r="D40" s="3">
        <v>0.30208333333333331</v>
      </c>
      <c r="E40" s="3"/>
      <c r="F40" s="3">
        <v>0.40625</v>
      </c>
      <c r="T40" s="5">
        <v>45883</v>
      </c>
      <c r="U40" s="3" t="e">
        <v>#DIV/0!</v>
      </c>
      <c r="V40" s="3">
        <v>0.3125</v>
      </c>
      <c r="W40" s="3">
        <v>0.35416666666666669</v>
      </c>
      <c r="X40" s="3"/>
      <c r="Y40" s="3">
        <v>0.33333333333333337</v>
      </c>
    </row>
    <row r="41" spans="1:25" x14ac:dyDescent="0.25">
      <c r="A41" s="5">
        <v>45884</v>
      </c>
      <c r="B41" s="3">
        <v>0.35714285714285715</v>
      </c>
      <c r="C41" s="3"/>
      <c r="D41" s="3">
        <v>0.30208333333333331</v>
      </c>
      <c r="E41" s="3" t="e">
        <v>#DIV/0!</v>
      </c>
      <c r="F41" s="3">
        <v>0.32961309523809523</v>
      </c>
      <c r="T41" s="5">
        <v>45884</v>
      </c>
      <c r="U41" s="3" t="e">
        <v>#DIV/0!</v>
      </c>
      <c r="V41" s="3"/>
      <c r="W41" s="3">
        <v>0.32692307692307693</v>
      </c>
      <c r="X41" s="3" t="e">
        <v>#DIV/0!</v>
      </c>
      <c r="Y41" s="3">
        <v>0.32692307692307693</v>
      </c>
    </row>
    <row r="42" spans="1:25" x14ac:dyDescent="0.25">
      <c r="A42" s="5">
        <v>45885</v>
      </c>
      <c r="B42" s="3">
        <v>0.36904761904761907</v>
      </c>
      <c r="C42" s="3">
        <v>0.4</v>
      </c>
      <c r="D42" s="3">
        <v>0.3125</v>
      </c>
      <c r="E42" s="3" t="e">
        <v>#DIV/0!</v>
      </c>
      <c r="F42" s="3">
        <v>0.36051587301587301</v>
      </c>
      <c r="T42" s="5">
        <v>45885</v>
      </c>
      <c r="U42" s="3" t="e">
        <v>#DIV/0!</v>
      </c>
      <c r="V42" s="3">
        <v>0.3125</v>
      </c>
      <c r="W42" s="3">
        <v>0.32692307692307693</v>
      </c>
      <c r="X42" s="3" t="e">
        <v>#DIV/0!</v>
      </c>
      <c r="Y42" s="3">
        <v>0.31971153846153844</v>
      </c>
    </row>
    <row r="43" spans="1:25" x14ac:dyDescent="0.25">
      <c r="A43" s="5">
        <v>45886</v>
      </c>
      <c r="B43" s="3">
        <v>0.44791666666666669</v>
      </c>
      <c r="C43" s="3"/>
      <c r="D43" s="3"/>
      <c r="E43" s="3">
        <v>0.26666666666666666</v>
      </c>
      <c r="F43" s="3">
        <v>0.35729166666666667</v>
      </c>
      <c r="T43" s="5">
        <v>45886</v>
      </c>
      <c r="U43" s="3" t="e">
        <v>#DIV/0!</v>
      </c>
      <c r="V43" s="3"/>
      <c r="W43" s="3"/>
      <c r="X43" s="3" t="e">
        <v>#DIV/0!</v>
      </c>
      <c r="Y43" s="3" t="e">
        <v>#DIV/0!</v>
      </c>
    </row>
    <row r="44" spans="1:25" x14ac:dyDescent="0.25">
      <c r="A44" s="5">
        <v>45887</v>
      </c>
      <c r="B44" s="3"/>
      <c r="C44" s="3">
        <v>0.48</v>
      </c>
      <c r="D44" s="3"/>
      <c r="E44" s="3"/>
      <c r="F44" s="3">
        <v>0.48</v>
      </c>
      <c r="T44" s="5">
        <v>45887</v>
      </c>
      <c r="U44" s="3"/>
      <c r="V44" s="3">
        <v>0.36249999999999999</v>
      </c>
      <c r="W44" s="3"/>
      <c r="X44" s="3"/>
      <c r="Y44" s="3">
        <v>0.36249999999999999</v>
      </c>
    </row>
    <row r="45" spans="1:25" x14ac:dyDescent="0.25">
      <c r="A45" s="5">
        <v>45888</v>
      </c>
      <c r="B45" s="3">
        <v>0.41666666666666669</v>
      </c>
      <c r="C45" s="3"/>
      <c r="D45" s="3"/>
      <c r="E45" s="3"/>
      <c r="F45" s="3">
        <v>0.41666666666666669</v>
      </c>
      <c r="T45" s="5">
        <v>45888</v>
      </c>
      <c r="U45" s="3" t="e">
        <v>#DIV/0!</v>
      </c>
      <c r="V45" s="3"/>
      <c r="W45" s="3"/>
      <c r="X45" s="3"/>
      <c r="Y45" s="3" t="e">
        <v>#DIV/0!</v>
      </c>
    </row>
    <row r="46" spans="1:25" x14ac:dyDescent="0.25">
      <c r="A46" s="5">
        <v>45889</v>
      </c>
      <c r="B46" s="3">
        <v>0.47916666666666669</v>
      </c>
      <c r="C46" s="3">
        <v>0.53</v>
      </c>
      <c r="D46" s="3"/>
      <c r="E46" s="3"/>
      <c r="F46" s="3">
        <v>0.50458333333333338</v>
      </c>
      <c r="T46" s="5">
        <v>45889</v>
      </c>
      <c r="U46" s="3">
        <v>0.39393939393939398</v>
      </c>
      <c r="V46" s="3">
        <v>0.45</v>
      </c>
      <c r="W46" s="3"/>
      <c r="X46" s="3"/>
      <c r="Y46" s="3">
        <v>0.42196969696969699</v>
      </c>
    </row>
    <row r="47" spans="1:25" x14ac:dyDescent="0.25">
      <c r="A47" s="5">
        <v>45891</v>
      </c>
      <c r="B47" s="3">
        <v>0.35416666666666663</v>
      </c>
      <c r="C47" s="3">
        <v>0.32999999999999996</v>
      </c>
      <c r="D47" s="3"/>
      <c r="E47" s="3"/>
      <c r="F47" s="3">
        <v>0.34208333333333329</v>
      </c>
      <c r="T47" s="5">
        <v>45891</v>
      </c>
      <c r="U47" s="3">
        <v>0.37121212121212127</v>
      </c>
      <c r="V47" s="3">
        <v>0.39374999999999999</v>
      </c>
      <c r="W47" s="3"/>
      <c r="X47" s="3"/>
      <c r="Y47" s="3">
        <v>0.38248106060606063</v>
      </c>
    </row>
    <row r="48" spans="1:25" x14ac:dyDescent="0.25">
      <c r="A48" s="5">
        <v>45892</v>
      </c>
      <c r="B48" s="3">
        <v>0.5625</v>
      </c>
      <c r="C48" s="3"/>
      <c r="D48" s="3">
        <v>0.20833333333333331</v>
      </c>
      <c r="E48" s="3">
        <v>0.125</v>
      </c>
      <c r="F48" s="3">
        <v>0.2986111111111111</v>
      </c>
      <c r="T48" s="5">
        <v>45892</v>
      </c>
      <c r="U48" s="3">
        <v>0.47916666666666669</v>
      </c>
      <c r="V48" s="3"/>
      <c r="W48" s="3">
        <v>0.24999999999999997</v>
      </c>
      <c r="X48" s="3" t="e">
        <v>#DIV/0!</v>
      </c>
      <c r="Y48" s="3">
        <v>0.36458333333333331</v>
      </c>
    </row>
    <row r="49" spans="1:25" x14ac:dyDescent="0.25">
      <c r="A49" s="5">
        <v>45893</v>
      </c>
      <c r="B49" s="3">
        <v>0.5625</v>
      </c>
      <c r="C49" s="3"/>
      <c r="D49" s="3"/>
      <c r="E49" s="3"/>
      <c r="F49" s="3">
        <v>0.5625</v>
      </c>
      <c r="T49" s="5">
        <v>45893</v>
      </c>
      <c r="U49" s="3">
        <v>0.54166666666666663</v>
      </c>
      <c r="V49" s="3"/>
      <c r="W49" s="3"/>
      <c r="X49" s="3"/>
      <c r="Y49" s="3">
        <v>0.54166666666666663</v>
      </c>
    </row>
    <row r="50" spans="1:25" x14ac:dyDescent="0.25">
      <c r="A50" s="5" t="s">
        <v>63</v>
      </c>
      <c r="B50" s="3">
        <v>0.44064153439153436</v>
      </c>
      <c r="C50" s="3">
        <v>0.22303670634920639</v>
      </c>
      <c r="D50" s="3">
        <v>0.34273644179894175</v>
      </c>
      <c r="E50" s="3">
        <v>0.19583333333333333</v>
      </c>
      <c r="F50" s="3">
        <v>0.30731183214026353</v>
      </c>
      <c r="T50" s="5" t="s">
        <v>63</v>
      </c>
      <c r="U50" s="3">
        <v>0.44649621212121215</v>
      </c>
      <c r="V50" s="3">
        <v>0.23378395061728394</v>
      </c>
      <c r="W50" s="3">
        <v>0.36988744280410946</v>
      </c>
      <c r="X50" s="3" t="e">
        <v>#DIV/0!</v>
      </c>
      <c r="Y50" s="3">
        <v>0.31885458087663965</v>
      </c>
    </row>
  </sheetData>
  <mergeCells count="2">
    <mergeCell ref="A2:P2"/>
    <mergeCell ref="D1:K1"/>
  </mergeCell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9EEE-3B35-4EDE-8F56-8685ACDD21EE}">
  <dimension ref="A1:P35"/>
  <sheetViews>
    <sheetView workbookViewId="0">
      <selection activeCell="R13" sqref="R13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2.140625" bestFit="1" customWidth="1"/>
    <col min="4" max="4" width="15.42578125" bestFit="1" customWidth="1"/>
    <col min="5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8" width="8.42578125" bestFit="1" customWidth="1"/>
    <col min="19" max="19" width="9.42578125" bestFit="1" customWidth="1"/>
    <col min="20" max="20" width="11" bestFit="1" customWidth="1"/>
    <col min="21" max="23" width="12" bestFit="1" customWidth="1"/>
  </cols>
  <sheetData>
    <row r="1" spans="1:16" ht="24" x14ac:dyDescent="0.4">
      <c r="A1" s="7"/>
      <c r="B1" s="7"/>
      <c r="C1" s="7"/>
      <c r="D1" s="10" t="s">
        <v>94</v>
      </c>
      <c r="E1" s="10"/>
      <c r="F1" s="10"/>
      <c r="G1" s="10"/>
      <c r="H1" s="10"/>
      <c r="I1" s="10"/>
      <c r="J1" s="10"/>
      <c r="K1" s="10"/>
      <c r="L1" s="7"/>
      <c r="M1" s="7"/>
      <c r="N1" s="7"/>
      <c r="O1" s="7"/>
      <c r="P1" s="7"/>
    </row>
    <row r="2" spans="1:16" ht="24" x14ac:dyDescent="0.4">
      <c r="A2" s="10" t="s">
        <v>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A3" s="4" t="s">
        <v>84</v>
      </c>
      <c r="B3" s="4" t="s">
        <v>83</v>
      </c>
    </row>
    <row r="4" spans="1:16" x14ac:dyDescent="0.25">
      <c r="A4" s="4" t="s">
        <v>62</v>
      </c>
      <c r="B4" t="s">
        <v>32</v>
      </c>
      <c r="C4" t="s">
        <v>85</v>
      </c>
      <c r="D4" t="s">
        <v>95</v>
      </c>
      <c r="E4" s="3" t="s">
        <v>63</v>
      </c>
    </row>
    <row r="5" spans="1:16" x14ac:dyDescent="0.25">
      <c r="A5" s="5">
        <v>45840.545138888891</v>
      </c>
      <c r="B5" s="3"/>
      <c r="C5" s="3" t="e">
        <v>#DIV/0!</v>
      </c>
      <c r="D5" s="3"/>
      <c r="E5" s="3" t="e">
        <v>#DIV/0!</v>
      </c>
    </row>
    <row r="6" spans="1:16" x14ac:dyDescent="0.25">
      <c r="A6" s="5">
        <v>45840.762499999997</v>
      </c>
      <c r="B6" s="3" t="e">
        <v>#DIV/0!</v>
      </c>
      <c r="C6" s="3" t="e">
        <v>#DIV/0!</v>
      </c>
      <c r="D6" s="3" t="e">
        <v>#DIV/0!</v>
      </c>
      <c r="E6" s="3" t="e">
        <v>#DIV/0!</v>
      </c>
    </row>
    <row r="7" spans="1:16" x14ac:dyDescent="0.25">
      <c r="A7" s="5">
        <v>45842</v>
      </c>
      <c r="B7" s="3" t="e">
        <v>#DIV/0!</v>
      </c>
      <c r="C7" s="3" t="e">
        <v>#DIV/0!</v>
      </c>
      <c r="D7" s="3"/>
      <c r="E7" s="3" t="e">
        <v>#DIV/0!</v>
      </c>
    </row>
    <row r="8" spans="1:16" x14ac:dyDescent="0.25">
      <c r="A8" s="5">
        <v>45843</v>
      </c>
      <c r="B8" s="3" t="e">
        <v>#DIV/0!</v>
      </c>
      <c r="C8" s="3" t="e">
        <v>#DIV/0!</v>
      </c>
      <c r="D8" s="3"/>
      <c r="E8" s="3" t="e">
        <v>#DIV/0!</v>
      </c>
    </row>
    <row r="9" spans="1:16" x14ac:dyDescent="0.25">
      <c r="A9" s="5">
        <v>45846</v>
      </c>
      <c r="B9" s="3" t="e">
        <v>#DIV/0!</v>
      </c>
      <c r="C9" s="3" t="e">
        <v>#DIV/0!</v>
      </c>
      <c r="D9" s="3" t="e">
        <v>#DIV/0!</v>
      </c>
      <c r="E9" s="3" t="e">
        <v>#DIV/0!</v>
      </c>
    </row>
    <row r="10" spans="1:16" x14ac:dyDescent="0.25">
      <c r="A10" s="5">
        <v>45847</v>
      </c>
      <c r="B10" s="3" t="e">
        <v>#DIV/0!</v>
      </c>
      <c r="C10" s="3" t="e">
        <v>#DIV/0!</v>
      </c>
      <c r="D10" s="3"/>
      <c r="E10" s="3" t="e">
        <v>#DIV/0!</v>
      </c>
    </row>
    <row r="11" spans="1:16" x14ac:dyDescent="0.25">
      <c r="A11" s="5">
        <v>45850</v>
      </c>
      <c r="B11" s="3" t="e">
        <v>#DIV/0!</v>
      </c>
      <c r="C11" s="3"/>
      <c r="D11" s="3"/>
      <c r="E11" s="3" t="e">
        <v>#DIV/0!</v>
      </c>
    </row>
    <row r="12" spans="1:16" x14ac:dyDescent="0.25">
      <c r="A12" s="5">
        <v>45851</v>
      </c>
      <c r="B12" s="3" t="e">
        <v>#DIV/0!</v>
      </c>
      <c r="C12" s="3"/>
      <c r="D12" s="3"/>
      <c r="E12" s="3" t="e">
        <v>#DIV/0!</v>
      </c>
    </row>
    <row r="13" spans="1:16" x14ac:dyDescent="0.25">
      <c r="A13" s="5">
        <v>45857</v>
      </c>
      <c r="B13" s="3" t="e">
        <v>#DIV/0!</v>
      </c>
      <c r="C13" s="3" t="e">
        <v>#DIV/0!</v>
      </c>
      <c r="D13" s="3"/>
      <c r="E13" s="3" t="e">
        <v>#DIV/0!</v>
      </c>
    </row>
    <row r="14" spans="1:16" x14ac:dyDescent="0.25">
      <c r="A14" s="5">
        <v>45858</v>
      </c>
      <c r="B14" s="3" t="e">
        <v>#DIV/0!</v>
      </c>
      <c r="C14" s="3"/>
      <c r="D14" s="3" t="e">
        <v>#DIV/0!</v>
      </c>
      <c r="E14" s="3" t="e">
        <v>#DIV/0!</v>
      </c>
    </row>
    <row r="15" spans="1:16" x14ac:dyDescent="0.25">
      <c r="A15" s="5">
        <v>45859</v>
      </c>
      <c r="B15" s="3">
        <v>0.4</v>
      </c>
      <c r="C15" s="3"/>
      <c r="D15" s="3"/>
      <c r="E15" s="3">
        <v>0.4</v>
      </c>
    </row>
    <row r="16" spans="1:16" x14ac:dyDescent="0.25">
      <c r="A16" s="5">
        <v>45860</v>
      </c>
      <c r="B16" s="3">
        <v>0.26666666666666666</v>
      </c>
      <c r="C16" s="3"/>
      <c r="D16" s="3"/>
      <c r="E16" s="3">
        <v>0.26666666666666666</v>
      </c>
    </row>
    <row r="17" spans="1:5" x14ac:dyDescent="0.25">
      <c r="A17" s="5">
        <v>45861</v>
      </c>
      <c r="B17" s="3">
        <v>0.26666666666666666</v>
      </c>
      <c r="C17" s="3" t="e">
        <v>#DIV/0!</v>
      </c>
      <c r="D17" s="3"/>
      <c r="E17" s="3">
        <v>0.26666666666666666</v>
      </c>
    </row>
    <row r="18" spans="1:5" x14ac:dyDescent="0.25">
      <c r="A18" s="5">
        <v>45863</v>
      </c>
      <c r="B18" s="3">
        <v>0.22222222222222221</v>
      </c>
      <c r="C18" s="3"/>
      <c r="D18" s="3"/>
      <c r="E18" s="3">
        <v>0.22222222222222221</v>
      </c>
    </row>
    <row r="19" spans="1:5" x14ac:dyDescent="0.25">
      <c r="A19" s="5">
        <v>45864</v>
      </c>
      <c r="B19" s="3">
        <v>0.19047619047619047</v>
      </c>
      <c r="C19" s="3" t="e">
        <v>#DIV/0!</v>
      </c>
      <c r="D19" s="3"/>
      <c r="E19" s="3">
        <v>0.19047619047619047</v>
      </c>
    </row>
    <row r="20" spans="1:5" x14ac:dyDescent="0.25">
      <c r="A20" s="5">
        <v>45865</v>
      </c>
      <c r="B20" s="3">
        <v>0.29166666666666663</v>
      </c>
      <c r="C20" s="3">
        <v>0.25</v>
      </c>
      <c r="D20" s="3"/>
      <c r="E20" s="3">
        <v>0.27083333333333331</v>
      </c>
    </row>
    <row r="21" spans="1:5" x14ac:dyDescent="0.25">
      <c r="A21" s="5">
        <v>45866</v>
      </c>
      <c r="B21" s="3">
        <v>0.25925925925925924</v>
      </c>
      <c r="C21" s="3"/>
      <c r="D21" s="3"/>
      <c r="E21" s="3">
        <v>0.25925925925925924</v>
      </c>
    </row>
    <row r="22" spans="1:5" x14ac:dyDescent="0.25">
      <c r="A22" s="5">
        <v>45867</v>
      </c>
      <c r="B22" s="3">
        <v>0.20370370370370369</v>
      </c>
      <c r="C22" s="3"/>
      <c r="D22" s="3"/>
      <c r="E22" s="3">
        <v>0.20370370370370369</v>
      </c>
    </row>
    <row r="23" spans="1:5" x14ac:dyDescent="0.25">
      <c r="A23" s="5">
        <v>45868</v>
      </c>
      <c r="B23" s="3">
        <v>0.18518518518518517</v>
      </c>
      <c r="C23" s="3">
        <v>0.33333333333333331</v>
      </c>
      <c r="D23" s="3" t="e">
        <v>#DIV/0!</v>
      </c>
      <c r="E23" s="3">
        <v>0.25925925925925924</v>
      </c>
    </row>
    <row r="24" spans="1:5" x14ac:dyDescent="0.25">
      <c r="A24" s="5">
        <v>45870</v>
      </c>
      <c r="B24" s="3">
        <v>0.41666666666666663</v>
      </c>
      <c r="C24" s="3"/>
      <c r="D24" s="3"/>
      <c r="E24" s="3">
        <v>0.41666666666666663</v>
      </c>
    </row>
    <row r="25" spans="1:5" x14ac:dyDescent="0.25">
      <c r="A25" s="5">
        <v>45871</v>
      </c>
      <c r="B25" s="3">
        <v>0.41666666666666663</v>
      </c>
      <c r="C25" s="3"/>
      <c r="D25" s="3"/>
      <c r="E25" s="3">
        <v>0.41666666666666663</v>
      </c>
    </row>
    <row r="26" spans="1:5" x14ac:dyDescent="0.25">
      <c r="A26" s="5">
        <v>45873</v>
      </c>
      <c r="B26" s="3">
        <v>0.54166666666666663</v>
      </c>
      <c r="C26" s="3"/>
      <c r="D26" s="3" t="e">
        <v>#DIV/0!</v>
      </c>
      <c r="E26" s="3">
        <v>0.54166666666666663</v>
      </c>
    </row>
    <row r="27" spans="1:5" x14ac:dyDescent="0.25">
      <c r="A27" s="5">
        <v>45875</v>
      </c>
      <c r="B27" s="3">
        <v>0.51190476190476197</v>
      </c>
      <c r="C27" s="3"/>
      <c r="D27" s="3" t="e">
        <v>#DIV/0!</v>
      </c>
      <c r="E27" s="3">
        <v>0.51190476190476197</v>
      </c>
    </row>
    <row r="28" spans="1:5" x14ac:dyDescent="0.25">
      <c r="A28" s="5">
        <v>45877</v>
      </c>
      <c r="B28" s="3">
        <v>0.59722222222222221</v>
      </c>
      <c r="C28" s="3"/>
      <c r="D28" s="3"/>
      <c r="E28" s="3">
        <v>0.59722222222222221</v>
      </c>
    </row>
    <row r="29" spans="1:5" x14ac:dyDescent="0.25">
      <c r="A29" s="5">
        <v>45880</v>
      </c>
      <c r="B29" s="3">
        <v>0.25</v>
      </c>
      <c r="C29" s="3"/>
      <c r="D29" s="3"/>
      <c r="E29" s="3">
        <v>0.25</v>
      </c>
    </row>
    <row r="30" spans="1:5" x14ac:dyDescent="0.25">
      <c r="A30" s="5">
        <v>45881</v>
      </c>
      <c r="B30" s="3"/>
      <c r="C30" s="3"/>
      <c r="D30" s="3" t="e">
        <v>#DIV/0!</v>
      </c>
      <c r="E30" s="3" t="e">
        <v>#DIV/0!</v>
      </c>
    </row>
    <row r="31" spans="1:5" x14ac:dyDescent="0.25">
      <c r="A31" s="5">
        <v>45882</v>
      </c>
      <c r="B31" s="3">
        <v>0.25</v>
      </c>
      <c r="C31" s="3"/>
      <c r="D31" s="3" t="e">
        <v>#DIV/0!</v>
      </c>
      <c r="E31" s="3">
        <v>0.25</v>
      </c>
    </row>
    <row r="32" spans="1:5" x14ac:dyDescent="0.25">
      <c r="A32" s="5">
        <v>45884</v>
      </c>
      <c r="B32" s="3">
        <v>0.05</v>
      </c>
      <c r="C32" s="3"/>
      <c r="D32" s="3"/>
      <c r="E32" s="3">
        <v>0.05</v>
      </c>
    </row>
    <row r="33" spans="1:5" x14ac:dyDescent="0.25">
      <c r="A33" s="5">
        <v>45886</v>
      </c>
      <c r="B33" s="3"/>
      <c r="C33" s="3"/>
      <c r="D33" s="3" t="e">
        <v>#DIV/0!</v>
      </c>
      <c r="E33" s="3" t="e">
        <v>#DIV/0!</v>
      </c>
    </row>
    <row r="34" spans="1:5" x14ac:dyDescent="0.25">
      <c r="A34" s="5">
        <v>45893</v>
      </c>
      <c r="B34" s="3"/>
      <c r="C34" s="3"/>
      <c r="D34" s="3">
        <v>0.16666666666666666</v>
      </c>
      <c r="E34" s="3">
        <v>0.16666666666666666</v>
      </c>
    </row>
    <row r="35" spans="1:5" x14ac:dyDescent="0.25">
      <c r="A35" s="5" t="s">
        <v>63</v>
      </c>
      <c r="B35" s="3">
        <v>0.31293962029256145</v>
      </c>
      <c r="C35" s="3">
        <v>0.29166666666666663</v>
      </c>
      <c r="D35" s="3">
        <v>0.16666666666666666</v>
      </c>
      <c r="E35" s="3">
        <v>0.30349867724867724</v>
      </c>
    </row>
  </sheetData>
  <mergeCells count="2">
    <mergeCell ref="A2:P2"/>
    <mergeCell ref="D1:K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4A4B-FA21-4E72-92ED-B5AACBF67692}">
  <dimension ref="A1:E16"/>
  <sheetViews>
    <sheetView workbookViewId="0">
      <selection activeCell="D11" sqref="D11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11.85546875" customWidth="1"/>
    <col min="4" max="4" width="11.5703125" bestFit="1" customWidth="1"/>
    <col min="5" max="5" width="9.42578125" bestFit="1" customWidth="1"/>
  </cols>
  <sheetData>
    <row r="1" spans="1:5" x14ac:dyDescent="0.25">
      <c r="A1" t="s">
        <v>3</v>
      </c>
      <c r="B1" t="s">
        <v>20</v>
      </c>
      <c r="C1" t="s">
        <v>27</v>
      </c>
      <c r="D1" t="s">
        <v>82</v>
      </c>
      <c r="E1" t="s">
        <v>93</v>
      </c>
    </row>
    <row r="2" spans="1:5" x14ac:dyDescent="0.25">
      <c r="A2" t="s">
        <v>25</v>
      </c>
      <c r="B2" s="1">
        <v>35782</v>
      </c>
      <c r="C2" t="s">
        <v>26</v>
      </c>
    </row>
    <row r="3" spans="1:5" x14ac:dyDescent="0.25">
      <c r="A3" t="s">
        <v>29</v>
      </c>
      <c r="B3" s="1">
        <v>33893</v>
      </c>
      <c r="C3" t="s">
        <v>26</v>
      </c>
    </row>
    <row r="4" spans="1:5" x14ac:dyDescent="0.25">
      <c r="A4" t="s">
        <v>31</v>
      </c>
      <c r="B4" s="1">
        <v>35709</v>
      </c>
      <c r="C4" t="s">
        <v>26</v>
      </c>
    </row>
    <row r="5" spans="1:5" x14ac:dyDescent="0.25">
      <c r="A5" t="s">
        <v>32</v>
      </c>
      <c r="B5" s="1">
        <v>36412</v>
      </c>
      <c r="C5" t="s">
        <v>5</v>
      </c>
      <c r="E5" s="1">
        <v>45885</v>
      </c>
    </row>
    <row r="6" spans="1:5" x14ac:dyDescent="0.25">
      <c r="A6" t="s">
        <v>95</v>
      </c>
      <c r="B6" s="1">
        <v>36216</v>
      </c>
      <c r="C6" t="s">
        <v>33</v>
      </c>
    </row>
    <row r="7" spans="1:5" x14ac:dyDescent="0.25">
      <c r="A7" t="s">
        <v>34</v>
      </c>
      <c r="B7" s="1">
        <v>34488</v>
      </c>
      <c r="C7" t="s">
        <v>5</v>
      </c>
      <c r="D7" s="1">
        <v>45870</v>
      </c>
    </row>
    <row r="8" spans="1:5" x14ac:dyDescent="0.25">
      <c r="A8" t="s">
        <v>35</v>
      </c>
      <c r="B8" s="1">
        <v>33667</v>
      </c>
      <c r="C8" t="s">
        <v>5</v>
      </c>
    </row>
    <row r="9" spans="1:5" x14ac:dyDescent="0.25">
      <c r="A9" t="s">
        <v>36</v>
      </c>
      <c r="B9" s="1">
        <v>33315</v>
      </c>
      <c r="C9" t="s">
        <v>5</v>
      </c>
    </row>
    <row r="10" spans="1:5" x14ac:dyDescent="0.25">
      <c r="A10" t="s">
        <v>37</v>
      </c>
      <c r="B10" s="1">
        <v>34033</v>
      </c>
      <c r="C10" t="s">
        <v>26</v>
      </c>
    </row>
    <row r="11" spans="1:5" x14ac:dyDescent="0.25">
      <c r="A11" t="s">
        <v>24</v>
      </c>
      <c r="B11" s="1">
        <v>34150</v>
      </c>
      <c r="C11" t="s">
        <v>5</v>
      </c>
    </row>
    <row r="12" spans="1:5" x14ac:dyDescent="0.25">
      <c r="A12" t="s">
        <v>40</v>
      </c>
      <c r="B12" s="1">
        <v>35130</v>
      </c>
      <c r="C12" t="s">
        <v>5</v>
      </c>
    </row>
    <row r="13" spans="1:5" x14ac:dyDescent="0.25">
      <c r="A13" t="s">
        <v>41</v>
      </c>
      <c r="B13" s="1">
        <v>34010</v>
      </c>
      <c r="C13" t="s">
        <v>26</v>
      </c>
    </row>
    <row r="14" spans="1:5" x14ac:dyDescent="0.25">
      <c r="A14" t="s">
        <v>42</v>
      </c>
      <c r="B14" s="1">
        <v>34588</v>
      </c>
      <c r="C14" t="s">
        <v>5</v>
      </c>
    </row>
    <row r="15" spans="1:5" x14ac:dyDescent="0.25">
      <c r="A15" t="s">
        <v>85</v>
      </c>
      <c r="B15" s="1">
        <v>36752</v>
      </c>
      <c r="C15" t="s">
        <v>5</v>
      </c>
      <c r="E15" s="1">
        <v>45870</v>
      </c>
    </row>
    <row r="16" spans="1:5" x14ac:dyDescent="0.25">
      <c r="A16" t="s">
        <v>92</v>
      </c>
      <c r="B16" s="1">
        <v>35280</v>
      </c>
      <c r="C16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7669-8040-4427-AA9E-9BB6434CDDA2}">
  <dimension ref="A3:T446"/>
  <sheetViews>
    <sheetView workbookViewId="0">
      <selection activeCell="A187" sqref="A1:A1048576"/>
    </sheetView>
  </sheetViews>
  <sheetFormatPr defaultRowHeight="15" x14ac:dyDescent="0.25"/>
  <cols>
    <col min="1" max="1" width="17.5703125" style="8" bestFit="1" customWidth="1"/>
    <col min="2" max="2" width="16.5703125" bestFit="1" customWidth="1"/>
    <col min="3" max="4" width="12.28515625" bestFit="1" customWidth="1"/>
    <col min="5" max="5" width="11.28515625" bestFit="1" customWidth="1"/>
    <col min="6" max="6" width="11.42578125" bestFit="1" customWidth="1"/>
    <col min="7" max="9" width="12.140625" bestFit="1" customWidth="1"/>
    <col min="10" max="10" width="12.7109375" bestFit="1" customWidth="1"/>
    <col min="11" max="11" width="13" bestFit="1" customWidth="1"/>
    <col min="12" max="12" width="12.28515625" bestFit="1" customWidth="1"/>
    <col min="13" max="13" width="12.5703125" bestFit="1" customWidth="1"/>
    <col min="14" max="15" width="13.7109375" bestFit="1" customWidth="1"/>
    <col min="16" max="16" width="14.140625" bestFit="1" customWidth="1"/>
    <col min="17" max="17" width="12.28515625" bestFit="1" customWidth="1"/>
    <col min="18" max="18" width="13.7109375" bestFit="1" customWidth="1"/>
    <col min="19" max="19" width="13.5703125" bestFit="1" customWidth="1"/>
    <col min="20" max="20" width="13.7109375" bestFit="1" customWidth="1"/>
    <col min="21" max="21" width="11.42578125" bestFit="1" customWidth="1"/>
  </cols>
  <sheetData>
    <row r="3" spans="1:20" x14ac:dyDescent="0.25">
      <c r="A3" s="9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8">
        <v>45840.545138888891</v>
      </c>
      <c r="B4" t="s">
        <v>35</v>
      </c>
      <c r="C4" s="11">
        <v>4</v>
      </c>
      <c r="D4" s="11">
        <v>4</v>
      </c>
      <c r="E4" s="11"/>
      <c r="F4" s="11">
        <v>0</v>
      </c>
      <c r="G4" s="11"/>
      <c r="H4" s="11"/>
      <c r="I4" s="11"/>
      <c r="J4" s="11"/>
      <c r="K4" s="11"/>
      <c r="L4" s="11"/>
      <c r="M4" s="11">
        <v>1</v>
      </c>
      <c r="N4" s="11"/>
      <c r="O4" s="11"/>
      <c r="P4" s="11"/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8">
        <v>45840.545138888891</v>
      </c>
      <c r="B5" t="s">
        <v>29</v>
      </c>
      <c r="C5" s="11">
        <v>4</v>
      </c>
      <c r="D5" s="11">
        <v>4</v>
      </c>
      <c r="E5" s="11"/>
      <c r="F5" s="11">
        <v>1</v>
      </c>
      <c r="G5" s="11">
        <v>1</v>
      </c>
      <c r="H5" s="11"/>
      <c r="I5" s="11"/>
      <c r="J5" s="11"/>
      <c r="K5" s="11"/>
      <c r="L5" s="11"/>
      <c r="M5" s="11">
        <v>2</v>
      </c>
      <c r="N5" s="11"/>
      <c r="O5" s="11"/>
      <c r="P5" s="11"/>
      <c r="Q5" s="3">
        <v>0.33333333333333331</v>
      </c>
      <c r="R5" s="3">
        <v>0.33333333333333331</v>
      </c>
      <c r="S5" s="3">
        <v>0.33333333333333331</v>
      </c>
      <c r="T5" s="3">
        <v>0.66666666666666663</v>
      </c>
    </row>
    <row r="6" spans="1:20" x14ac:dyDescent="0.25">
      <c r="A6" s="8">
        <v>45840.545138888891</v>
      </c>
      <c r="B6" t="s">
        <v>41</v>
      </c>
      <c r="C6" s="11">
        <v>4</v>
      </c>
      <c r="D6" s="11">
        <v>4</v>
      </c>
      <c r="E6" s="11"/>
      <c r="F6" s="11">
        <v>1</v>
      </c>
      <c r="G6" s="11">
        <v>1</v>
      </c>
      <c r="H6" s="11"/>
      <c r="I6" s="11"/>
      <c r="J6" s="11"/>
      <c r="K6" s="11"/>
      <c r="L6" s="11"/>
      <c r="M6" s="11">
        <v>1</v>
      </c>
      <c r="N6" s="11"/>
      <c r="O6" s="11"/>
      <c r="P6" s="11"/>
      <c r="Q6" s="3">
        <v>0.33333333333333331</v>
      </c>
      <c r="R6" s="3">
        <v>0.33333333333333331</v>
      </c>
      <c r="S6" s="3">
        <v>0.33333333333333331</v>
      </c>
      <c r="T6" s="3">
        <v>0.66666666666666663</v>
      </c>
    </row>
    <row r="7" spans="1:20" x14ac:dyDescent="0.25">
      <c r="A7" s="8">
        <v>45840.545138888891</v>
      </c>
      <c r="B7" t="s">
        <v>25</v>
      </c>
      <c r="C7" s="11">
        <v>1</v>
      </c>
      <c r="D7" s="11">
        <v>1</v>
      </c>
      <c r="E7" s="11"/>
      <c r="F7" s="11">
        <v>1</v>
      </c>
      <c r="G7" s="11">
        <v>1</v>
      </c>
      <c r="H7" s="11"/>
      <c r="I7" s="11"/>
      <c r="J7" s="11"/>
      <c r="K7" s="11">
        <v>1</v>
      </c>
      <c r="L7" s="11"/>
      <c r="M7" s="11"/>
      <c r="N7" s="11"/>
      <c r="O7" s="11"/>
      <c r="P7" s="11"/>
      <c r="Q7" s="3">
        <v>1</v>
      </c>
      <c r="R7" s="3">
        <v>1</v>
      </c>
      <c r="S7" s="3">
        <v>1</v>
      </c>
      <c r="T7" s="3">
        <v>2</v>
      </c>
    </row>
    <row r="8" spans="1:20" x14ac:dyDescent="0.25">
      <c r="A8" s="8">
        <v>45840.545138888891</v>
      </c>
      <c r="B8" t="s">
        <v>36</v>
      </c>
      <c r="C8" s="11">
        <v>4</v>
      </c>
      <c r="D8" s="11">
        <v>4</v>
      </c>
      <c r="E8" s="11">
        <v>2</v>
      </c>
      <c r="F8" s="11">
        <v>3</v>
      </c>
      <c r="G8" s="11">
        <v>2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3">
        <v>0.75</v>
      </c>
      <c r="R8" s="3">
        <v>0.75</v>
      </c>
      <c r="S8" s="3">
        <v>1</v>
      </c>
      <c r="T8" s="3">
        <v>1.75</v>
      </c>
    </row>
    <row r="9" spans="1:20" x14ac:dyDescent="0.25">
      <c r="A9" s="8">
        <v>45840.545138888891</v>
      </c>
      <c r="B9" t="s">
        <v>37</v>
      </c>
      <c r="C9" s="11">
        <v>5</v>
      </c>
      <c r="D9" s="11">
        <v>5</v>
      </c>
      <c r="E9" s="11">
        <v>1</v>
      </c>
      <c r="F9" s="11">
        <v>1</v>
      </c>
      <c r="G9" s="11"/>
      <c r="H9" s="11"/>
      <c r="I9" s="11"/>
      <c r="J9" s="11">
        <v>1</v>
      </c>
      <c r="K9" s="11">
        <v>1</v>
      </c>
      <c r="L9" s="11"/>
      <c r="M9" s="11">
        <v>2</v>
      </c>
      <c r="N9" s="11"/>
      <c r="O9" s="11"/>
      <c r="P9" s="11"/>
      <c r="Q9" s="3">
        <v>0.25</v>
      </c>
      <c r="R9" s="3">
        <v>0.25</v>
      </c>
      <c r="S9" s="3">
        <v>1</v>
      </c>
      <c r="T9" s="3">
        <v>1.25</v>
      </c>
    </row>
    <row r="10" spans="1:20" x14ac:dyDescent="0.25">
      <c r="A10" s="8">
        <v>45840.545138888891</v>
      </c>
      <c r="B10" t="s">
        <v>40</v>
      </c>
      <c r="C10" s="11">
        <v>4</v>
      </c>
      <c r="D10" s="11">
        <v>4</v>
      </c>
      <c r="E10" s="11">
        <v>1</v>
      </c>
      <c r="F10" s="11">
        <v>1</v>
      </c>
      <c r="G10" s="11"/>
      <c r="H10" s="11"/>
      <c r="I10" s="11">
        <v>1</v>
      </c>
      <c r="J10" s="11"/>
      <c r="K10" s="11">
        <v>1</v>
      </c>
      <c r="L10" s="11"/>
      <c r="M10" s="11"/>
      <c r="N10" s="11"/>
      <c r="O10" s="11"/>
      <c r="P10" s="11"/>
      <c r="Q10" s="3">
        <v>0.25</v>
      </c>
      <c r="R10" s="3">
        <v>0.25</v>
      </c>
      <c r="S10" s="3">
        <v>0.75</v>
      </c>
      <c r="T10" s="3">
        <v>1</v>
      </c>
    </row>
    <row r="11" spans="1:20" x14ac:dyDescent="0.25">
      <c r="A11" s="8">
        <v>45840.545138888891</v>
      </c>
      <c r="B11" t="s">
        <v>31</v>
      </c>
      <c r="C11" s="11">
        <v>4</v>
      </c>
      <c r="D11" s="11">
        <v>4</v>
      </c>
      <c r="E11" s="11"/>
      <c r="F11" s="11">
        <v>0</v>
      </c>
      <c r="G11" s="11"/>
      <c r="H11" s="11"/>
      <c r="I11" s="11"/>
      <c r="J11" s="11"/>
      <c r="K11" s="11"/>
      <c r="L11" s="11"/>
      <c r="M11" s="11">
        <v>1</v>
      </c>
      <c r="N11" s="11"/>
      <c r="O11" s="11"/>
      <c r="P11" s="11"/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8">
        <v>45840.545138888891</v>
      </c>
      <c r="B12" t="s">
        <v>24</v>
      </c>
      <c r="C12" s="11">
        <v>5</v>
      </c>
      <c r="D12" s="11">
        <v>4</v>
      </c>
      <c r="E12" s="11"/>
      <c r="F12" s="11">
        <v>2</v>
      </c>
      <c r="G12" s="11">
        <v>2</v>
      </c>
      <c r="H12" s="11"/>
      <c r="I12" s="11"/>
      <c r="J12" s="11"/>
      <c r="K12" s="11"/>
      <c r="L12" s="11">
        <v>1</v>
      </c>
      <c r="M12" s="11">
        <v>1</v>
      </c>
      <c r="N12" s="11"/>
      <c r="O12" s="11"/>
      <c r="P12" s="11"/>
      <c r="Q12" s="3">
        <v>0.5</v>
      </c>
      <c r="R12" s="3">
        <v>0.6</v>
      </c>
      <c r="S12" s="3">
        <v>0.5</v>
      </c>
      <c r="T12" s="3">
        <v>1.1000000000000001</v>
      </c>
    </row>
    <row r="13" spans="1:20" x14ac:dyDescent="0.25">
      <c r="A13" s="8">
        <v>45840.545138888891</v>
      </c>
      <c r="B13" t="s">
        <v>85</v>
      </c>
      <c r="C13" s="11">
        <v>3</v>
      </c>
      <c r="D13" s="11">
        <v>3</v>
      </c>
      <c r="E13" s="11"/>
      <c r="F13" s="11">
        <v>2</v>
      </c>
      <c r="G13" s="11">
        <v>2</v>
      </c>
      <c r="H13" s="11"/>
      <c r="I13" s="11"/>
      <c r="J13" s="11"/>
      <c r="K13" s="11"/>
      <c r="L13" s="11"/>
      <c r="M13" s="11">
        <v>1</v>
      </c>
      <c r="N13" s="11"/>
      <c r="O13" s="11"/>
      <c r="P13" s="11"/>
      <c r="Q13" s="3">
        <v>0.66666666666666663</v>
      </c>
      <c r="R13" s="3">
        <v>0.66666666666666663</v>
      </c>
      <c r="S13" s="3">
        <v>0.66666666666666663</v>
      </c>
      <c r="T13" s="3">
        <v>1.3333333333333333</v>
      </c>
    </row>
    <row r="14" spans="1:20" x14ac:dyDescent="0.25">
      <c r="A14" s="8">
        <v>45840.762499999997</v>
      </c>
      <c r="B14" t="s">
        <v>35</v>
      </c>
      <c r="C14" s="11">
        <v>4</v>
      </c>
      <c r="D14" s="11">
        <v>3</v>
      </c>
      <c r="E14" s="11"/>
      <c r="F14" s="11">
        <v>1</v>
      </c>
      <c r="G14" s="11">
        <v>1</v>
      </c>
      <c r="H14" s="11"/>
      <c r="I14" s="11"/>
      <c r="J14" s="11"/>
      <c r="K14" s="11">
        <v>1</v>
      </c>
      <c r="L14" s="11">
        <v>1</v>
      </c>
      <c r="M14" s="11">
        <v>1</v>
      </c>
      <c r="N14" s="11"/>
      <c r="O14" s="11"/>
      <c r="P14" s="11"/>
      <c r="Q14" s="3">
        <v>0.33333333333333331</v>
      </c>
      <c r="R14" s="3">
        <v>0.5</v>
      </c>
      <c r="S14" s="3">
        <v>0.33333333333333331</v>
      </c>
      <c r="T14" s="3">
        <v>0.83333333333333326</v>
      </c>
    </row>
    <row r="15" spans="1:20" x14ac:dyDescent="0.25">
      <c r="A15" s="8">
        <v>45840.762499999997</v>
      </c>
      <c r="B15" t="s">
        <v>32</v>
      </c>
      <c r="C15" s="11">
        <v>4</v>
      </c>
      <c r="D15" s="11">
        <v>3</v>
      </c>
      <c r="E15" s="11"/>
      <c r="F15" s="11">
        <v>2</v>
      </c>
      <c r="G15" s="11">
        <v>2</v>
      </c>
      <c r="H15" s="11"/>
      <c r="I15" s="11"/>
      <c r="J15" s="11"/>
      <c r="K15" s="11"/>
      <c r="L15" s="11">
        <v>1</v>
      </c>
      <c r="M15" s="11">
        <v>1</v>
      </c>
      <c r="N15" s="11"/>
      <c r="O15" s="11"/>
      <c r="P15" s="11"/>
      <c r="Q15" s="3">
        <v>0.66666666666666663</v>
      </c>
      <c r="R15" s="3">
        <v>0.75</v>
      </c>
      <c r="S15" s="3">
        <v>0.66666666666666663</v>
      </c>
      <c r="T15" s="3">
        <v>1.4166666666666665</v>
      </c>
    </row>
    <row r="16" spans="1:20" x14ac:dyDescent="0.25">
      <c r="A16" s="8">
        <v>45840.762499999997</v>
      </c>
      <c r="B16" t="s">
        <v>41</v>
      </c>
      <c r="C16" s="11">
        <v>4</v>
      </c>
      <c r="D16" s="11">
        <v>4</v>
      </c>
      <c r="E16" s="11">
        <v>1</v>
      </c>
      <c r="F16" s="11">
        <v>2</v>
      </c>
      <c r="G16" s="11">
        <v>1</v>
      </c>
      <c r="H16" s="11"/>
      <c r="I16" s="11"/>
      <c r="J16" s="11">
        <v>1</v>
      </c>
      <c r="K16" s="11">
        <v>2</v>
      </c>
      <c r="L16" s="11"/>
      <c r="M16" s="11">
        <v>1</v>
      </c>
      <c r="N16" s="11"/>
      <c r="O16" s="11"/>
      <c r="P16" s="11"/>
      <c r="Q16" s="3">
        <v>0.5</v>
      </c>
      <c r="R16" s="3">
        <v>0.5</v>
      </c>
      <c r="S16" s="3">
        <v>1.25</v>
      </c>
      <c r="T16" s="3">
        <v>1.75</v>
      </c>
    </row>
    <row r="17" spans="1:20" x14ac:dyDescent="0.25">
      <c r="A17" s="8">
        <v>45840.762499999997</v>
      </c>
      <c r="B17" t="s">
        <v>25</v>
      </c>
      <c r="C17" s="11">
        <v>4</v>
      </c>
      <c r="D17" s="11">
        <v>4</v>
      </c>
      <c r="E17" s="11">
        <v>1</v>
      </c>
      <c r="F17" s="11">
        <v>1</v>
      </c>
      <c r="G17" s="11"/>
      <c r="H17" s="11"/>
      <c r="I17" s="11"/>
      <c r="J17" s="11">
        <v>1</v>
      </c>
      <c r="K17" s="11">
        <v>1</v>
      </c>
      <c r="L17" s="11"/>
      <c r="M17" s="11">
        <v>1</v>
      </c>
      <c r="N17" s="11"/>
      <c r="O17" s="11"/>
      <c r="P17" s="11"/>
      <c r="Q17" s="3">
        <v>0.5</v>
      </c>
      <c r="R17" s="3">
        <v>0.5</v>
      </c>
      <c r="S17" s="3">
        <v>2</v>
      </c>
      <c r="T17" s="3">
        <v>2.5</v>
      </c>
    </row>
    <row r="18" spans="1:20" x14ac:dyDescent="0.25">
      <c r="A18" s="8">
        <v>45840.762499999997</v>
      </c>
      <c r="B18" t="s">
        <v>37</v>
      </c>
      <c r="C18" s="11">
        <v>4</v>
      </c>
      <c r="D18" s="11">
        <v>3</v>
      </c>
      <c r="E18" s="11"/>
      <c r="F18" s="11">
        <v>0</v>
      </c>
      <c r="G18" s="11"/>
      <c r="H18" s="11"/>
      <c r="I18" s="11"/>
      <c r="J18" s="11"/>
      <c r="K18" s="11"/>
      <c r="L18" s="11">
        <v>1</v>
      </c>
      <c r="M18" s="11"/>
      <c r="N18" s="11"/>
      <c r="O18" s="11"/>
      <c r="P18" s="11"/>
      <c r="Q18" s="3">
        <v>0</v>
      </c>
      <c r="R18" s="3">
        <v>1</v>
      </c>
      <c r="S18" s="3">
        <v>0</v>
      </c>
      <c r="T18" s="3">
        <v>1</v>
      </c>
    </row>
    <row r="19" spans="1:20" x14ac:dyDescent="0.25">
      <c r="A19" s="8">
        <v>45840.762499999997</v>
      </c>
      <c r="B19" t="s">
        <v>31</v>
      </c>
      <c r="C19" s="11">
        <v>4</v>
      </c>
      <c r="D19" s="11">
        <v>4</v>
      </c>
      <c r="E19" s="11"/>
      <c r="F19" s="11">
        <v>1</v>
      </c>
      <c r="G19" s="11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3">
        <v>1</v>
      </c>
      <c r="R19" s="3">
        <v>1</v>
      </c>
      <c r="S19" s="3">
        <v>1</v>
      </c>
      <c r="T19" s="3">
        <v>2</v>
      </c>
    </row>
    <row r="20" spans="1:20" x14ac:dyDescent="0.25">
      <c r="A20" s="8">
        <v>45840.762499999997</v>
      </c>
      <c r="B20" t="s">
        <v>24</v>
      </c>
      <c r="C20" s="11">
        <v>5</v>
      </c>
      <c r="D20" s="11">
        <v>4</v>
      </c>
      <c r="E20" s="11">
        <v>1</v>
      </c>
      <c r="F20" s="11">
        <v>1</v>
      </c>
      <c r="G20" s="11">
        <v>1</v>
      </c>
      <c r="H20" s="11"/>
      <c r="I20" s="11"/>
      <c r="J20" s="11"/>
      <c r="K20" s="11"/>
      <c r="L20" s="11">
        <v>1</v>
      </c>
      <c r="M20" s="11">
        <v>1</v>
      </c>
      <c r="N20" s="11"/>
      <c r="O20" s="11"/>
      <c r="P20" s="11"/>
      <c r="Q20" s="3">
        <v>0.33333333333333331</v>
      </c>
      <c r="R20" s="3">
        <v>0.83333333333333326</v>
      </c>
      <c r="S20" s="3">
        <v>0.33333333333333331</v>
      </c>
      <c r="T20" s="3">
        <v>1.1666666666666665</v>
      </c>
    </row>
    <row r="21" spans="1:20" x14ac:dyDescent="0.25">
      <c r="A21" s="8">
        <v>45840.762499999997</v>
      </c>
      <c r="B21" t="s">
        <v>85</v>
      </c>
      <c r="C21" s="11">
        <v>1</v>
      </c>
      <c r="D21" s="11">
        <v>1</v>
      </c>
      <c r="E21" s="11">
        <v>1</v>
      </c>
      <c r="F21" s="11"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8">
        <v>45840.762499999997</v>
      </c>
      <c r="B22" t="s">
        <v>95</v>
      </c>
      <c r="C22" s="11">
        <v>4</v>
      </c>
      <c r="D22" s="11">
        <v>3</v>
      </c>
      <c r="E22" s="11"/>
      <c r="F22" s="11">
        <v>0</v>
      </c>
      <c r="G22" s="11"/>
      <c r="H22" s="11"/>
      <c r="I22" s="11"/>
      <c r="J22" s="11"/>
      <c r="K22" s="11"/>
      <c r="L22" s="11"/>
      <c r="M22" s="11">
        <v>1</v>
      </c>
      <c r="N22" s="11"/>
      <c r="O22" s="11">
        <v>1</v>
      </c>
      <c r="P22" s="11"/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8">
        <v>45840.762499999997</v>
      </c>
      <c r="B23" t="s">
        <v>92</v>
      </c>
      <c r="C23" s="11">
        <v>4</v>
      </c>
      <c r="D23" s="11">
        <v>4</v>
      </c>
      <c r="E23" s="11">
        <v>1</v>
      </c>
      <c r="F23" s="11">
        <v>2</v>
      </c>
      <c r="G23" s="11">
        <v>1</v>
      </c>
      <c r="H23" s="11"/>
      <c r="I23" s="11">
        <v>1</v>
      </c>
      <c r="J23" s="11"/>
      <c r="K23" s="11">
        <v>1</v>
      </c>
      <c r="L23" s="11"/>
      <c r="M23" s="11"/>
      <c r="N23" s="11"/>
      <c r="O23" s="11"/>
      <c r="P23" s="11"/>
      <c r="Q23" s="3">
        <v>0.5</v>
      </c>
      <c r="R23" s="3">
        <v>0.5</v>
      </c>
      <c r="S23" s="3">
        <v>1</v>
      </c>
      <c r="T23" s="3">
        <v>1.5</v>
      </c>
    </row>
    <row r="24" spans="1:20" x14ac:dyDescent="0.25">
      <c r="A24" s="8">
        <v>45842</v>
      </c>
      <c r="B24" t="s">
        <v>35</v>
      </c>
      <c r="C24" s="11">
        <v>5</v>
      </c>
      <c r="D24" s="11">
        <v>5</v>
      </c>
      <c r="E24" s="11">
        <v>1</v>
      </c>
      <c r="F24" s="11">
        <v>1</v>
      </c>
      <c r="G24" s="11"/>
      <c r="H24" s="11"/>
      <c r="I24" s="11"/>
      <c r="J24" s="11">
        <v>1</v>
      </c>
      <c r="K24" s="11">
        <v>3</v>
      </c>
      <c r="L24" s="11"/>
      <c r="M24" s="11">
        <v>1</v>
      </c>
      <c r="N24" s="11"/>
      <c r="O24" s="11"/>
      <c r="P24" s="11"/>
      <c r="Q24" s="3">
        <v>0.33333333333333331</v>
      </c>
      <c r="R24" s="3">
        <v>0.33333333333333331</v>
      </c>
      <c r="S24" s="3">
        <v>1.3333333333333333</v>
      </c>
      <c r="T24" s="3">
        <v>1.6666666666666665</v>
      </c>
    </row>
    <row r="25" spans="1:20" x14ac:dyDescent="0.25">
      <c r="A25" s="8">
        <v>45842</v>
      </c>
      <c r="B25" t="s">
        <v>29</v>
      </c>
      <c r="C25" s="11">
        <v>5</v>
      </c>
      <c r="D25" s="11">
        <v>4</v>
      </c>
      <c r="E25" s="11">
        <v>1</v>
      </c>
      <c r="F25" s="11">
        <v>2</v>
      </c>
      <c r="G25" s="11">
        <v>2</v>
      </c>
      <c r="H25" s="11"/>
      <c r="I25" s="11"/>
      <c r="J25" s="11"/>
      <c r="K25" s="11"/>
      <c r="L25" s="11">
        <v>1</v>
      </c>
      <c r="M25" s="11">
        <v>1</v>
      </c>
      <c r="N25" s="11"/>
      <c r="O25" s="11"/>
      <c r="P25" s="11"/>
      <c r="Q25" s="3">
        <v>0.5</v>
      </c>
      <c r="R25" s="3">
        <v>1.5</v>
      </c>
      <c r="S25" s="3">
        <v>0.5</v>
      </c>
      <c r="T25" s="3">
        <v>2</v>
      </c>
    </row>
    <row r="26" spans="1:20" x14ac:dyDescent="0.25">
      <c r="A26" s="8">
        <v>45842</v>
      </c>
      <c r="B26" t="s">
        <v>32</v>
      </c>
      <c r="C26" s="11">
        <v>5</v>
      </c>
      <c r="D26" s="11">
        <v>5</v>
      </c>
      <c r="E26" s="11"/>
      <c r="F26" s="11">
        <v>1</v>
      </c>
      <c r="G26" s="11">
        <v>1</v>
      </c>
      <c r="H26" s="11"/>
      <c r="I26" s="11"/>
      <c r="J26" s="11"/>
      <c r="K26" s="11"/>
      <c r="L26" s="11"/>
      <c r="M26" s="11">
        <v>1</v>
      </c>
      <c r="N26" s="11"/>
      <c r="O26" s="11"/>
      <c r="P26" s="11"/>
      <c r="Q26" s="3">
        <v>0.33333333333333331</v>
      </c>
      <c r="R26" s="3">
        <v>0.33333333333333331</v>
      </c>
      <c r="S26" s="3">
        <v>0.33333333333333331</v>
      </c>
      <c r="T26" s="3">
        <v>0.66666666666666663</v>
      </c>
    </row>
    <row r="27" spans="1:20" x14ac:dyDescent="0.25">
      <c r="A27" s="8">
        <v>45842</v>
      </c>
      <c r="B27" t="s">
        <v>25</v>
      </c>
      <c r="C27" s="11">
        <v>2</v>
      </c>
      <c r="D27" s="11">
        <v>2</v>
      </c>
      <c r="E27" s="11">
        <v>1</v>
      </c>
      <c r="F27" s="11">
        <v>1</v>
      </c>
      <c r="G27" s="11">
        <v>1</v>
      </c>
      <c r="H27" s="11"/>
      <c r="I27" s="11"/>
      <c r="J27" s="11"/>
      <c r="K27" s="11"/>
      <c r="L27" s="11"/>
      <c r="M27" s="11"/>
      <c r="N27" s="11"/>
      <c r="O27" s="11"/>
      <c r="P27" s="11"/>
      <c r="Q27" s="3">
        <v>0.5</v>
      </c>
      <c r="R27" s="3">
        <v>0.5</v>
      </c>
      <c r="S27" s="3">
        <v>0.5</v>
      </c>
      <c r="T27" s="3">
        <v>1</v>
      </c>
    </row>
    <row r="28" spans="1:20" x14ac:dyDescent="0.25">
      <c r="A28" s="8">
        <v>45842</v>
      </c>
      <c r="B28" t="s">
        <v>36</v>
      </c>
      <c r="C28" s="11">
        <v>5</v>
      </c>
      <c r="D28" s="11">
        <v>5</v>
      </c>
      <c r="E28" s="11"/>
      <c r="F28" s="11">
        <v>2</v>
      </c>
      <c r="G28" s="11">
        <v>1</v>
      </c>
      <c r="H28" s="11">
        <v>1</v>
      </c>
      <c r="I28" s="11"/>
      <c r="J28" s="11"/>
      <c r="K28" s="11"/>
      <c r="L28" s="11"/>
      <c r="M28" s="11">
        <v>2</v>
      </c>
      <c r="N28" s="11"/>
      <c r="O28" s="11"/>
      <c r="P28" s="11"/>
      <c r="Q28" s="3">
        <v>0.83333333333333326</v>
      </c>
      <c r="R28" s="3">
        <v>0.83333333333333326</v>
      </c>
      <c r="S28" s="3">
        <v>1.3333333333333333</v>
      </c>
      <c r="T28" s="3">
        <v>2.1666666666666665</v>
      </c>
    </row>
    <row r="29" spans="1:20" x14ac:dyDescent="0.25">
      <c r="A29" s="8">
        <v>45842</v>
      </c>
      <c r="B29" t="s">
        <v>37</v>
      </c>
      <c r="C29" s="11">
        <v>5</v>
      </c>
      <c r="D29" s="11">
        <v>5</v>
      </c>
      <c r="E29" s="11">
        <v>1</v>
      </c>
      <c r="F29" s="11">
        <v>2</v>
      </c>
      <c r="G29" s="11">
        <v>1</v>
      </c>
      <c r="H29" s="11">
        <v>1</v>
      </c>
      <c r="I29" s="11"/>
      <c r="J29" s="11"/>
      <c r="K29" s="11">
        <v>2</v>
      </c>
      <c r="L29" s="11"/>
      <c r="M29" s="11"/>
      <c r="N29" s="11"/>
      <c r="O29" s="11"/>
      <c r="P29" s="11"/>
      <c r="Q29" s="3">
        <v>0.5</v>
      </c>
      <c r="R29" s="3">
        <v>0.5</v>
      </c>
      <c r="S29" s="3">
        <v>0.75</v>
      </c>
      <c r="T29" s="3">
        <v>1.25</v>
      </c>
    </row>
    <row r="30" spans="1:20" x14ac:dyDescent="0.25">
      <c r="A30" s="8">
        <v>45842</v>
      </c>
      <c r="B30" t="s">
        <v>40</v>
      </c>
      <c r="C30" s="11">
        <v>3</v>
      </c>
      <c r="D30" s="11">
        <v>2</v>
      </c>
      <c r="E30" s="11">
        <v>1</v>
      </c>
      <c r="F30" s="11">
        <v>1</v>
      </c>
      <c r="G30" s="11"/>
      <c r="H30" s="11">
        <v>1</v>
      </c>
      <c r="I30" s="11"/>
      <c r="J30" s="11"/>
      <c r="K30" s="11"/>
      <c r="L30" s="11">
        <v>1</v>
      </c>
      <c r="M30" s="11"/>
      <c r="N30" s="11"/>
      <c r="O30" s="11"/>
      <c r="P30" s="11"/>
      <c r="Q30" s="3">
        <v>0.5</v>
      </c>
      <c r="R30" s="3">
        <v>1.5</v>
      </c>
      <c r="S30" s="3">
        <v>1</v>
      </c>
      <c r="T30" s="3">
        <v>2.5</v>
      </c>
    </row>
    <row r="31" spans="1:20" x14ac:dyDescent="0.25">
      <c r="A31" s="8">
        <v>45842</v>
      </c>
      <c r="B31" t="s">
        <v>31</v>
      </c>
      <c r="C31" s="11">
        <v>2</v>
      </c>
      <c r="D31" s="11">
        <v>2</v>
      </c>
      <c r="E31" s="11"/>
      <c r="F31" s="11"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8">
        <v>45842</v>
      </c>
      <c r="B32" t="s">
        <v>24</v>
      </c>
      <c r="C32" s="11">
        <v>5</v>
      </c>
      <c r="D32" s="11">
        <v>5</v>
      </c>
      <c r="E32" s="11">
        <v>1</v>
      </c>
      <c r="F32" s="11">
        <v>2</v>
      </c>
      <c r="G32" s="11">
        <v>2</v>
      </c>
      <c r="H32" s="11"/>
      <c r="I32" s="11"/>
      <c r="J32" s="11"/>
      <c r="K32" s="11"/>
      <c r="L32" s="11"/>
      <c r="M32" s="11"/>
      <c r="N32" s="11"/>
      <c r="O32" s="11"/>
      <c r="P32" s="11"/>
      <c r="Q32" s="3">
        <v>0.83333333333333326</v>
      </c>
      <c r="R32" s="3">
        <v>0.83333333333333326</v>
      </c>
      <c r="S32" s="3">
        <v>0.83333333333333326</v>
      </c>
      <c r="T32" s="3">
        <v>1.6666666666666665</v>
      </c>
    </row>
    <row r="33" spans="1:20" x14ac:dyDescent="0.25">
      <c r="A33" s="8">
        <v>45842</v>
      </c>
      <c r="B33" t="s">
        <v>85</v>
      </c>
      <c r="C33" s="11">
        <v>2</v>
      </c>
      <c r="D33" s="11">
        <v>2</v>
      </c>
      <c r="E33" s="11"/>
      <c r="F33" s="11">
        <v>1</v>
      </c>
      <c r="G33" s="11">
        <v>1</v>
      </c>
      <c r="H33" s="11"/>
      <c r="I33" s="11"/>
      <c r="J33" s="11"/>
      <c r="K33" s="11"/>
      <c r="L33" s="11"/>
      <c r="M33" s="11"/>
      <c r="N33" s="11"/>
      <c r="O33" s="11"/>
      <c r="P33" s="11"/>
      <c r="Q33" s="3">
        <v>0.5</v>
      </c>
      <c r="R33" s="3">
        <v>0.5</v>
      </c>
      <c r="S33" s="3">
        <v>0.5</v>
      </c>
      <c r="T33" s="3">
        <v>1</v>
      </c>
    </row>
    <row r="34" spans="1:20" x14ac:dyDescent="0.25">
      <c r="A34" s="8">
        <v>45842</v>
      </c>
      <c r="B34" t="s">
        <v>92</v>
      </c>
      <c r="C34" s="11">
        <v>5</v>
      </c>
      <c r="D34" s="11">
        <v>4</v>
      </c>
      <c r="E34" s="11"/>
      <c r="F34" s="11">
        <v>1</v>
      </c>
      <c r="G34" s="11">
        <v>1</v>
      </c>
      <c r="H34" s="11"/>
      <c r="I34" s="11"/>
      <c r="J34" s="11"/>
      <c r="K34" s="11">
        <v>1</v>
      </c>
      <c r="L34" s="11"/>
      <c r="M34" s="11">
        <v>1</v>
      </c>
      <c r="N34" s="11"/>
      <c r="O34" s="11">
        <v>1</v>
      </c>
      <c r="P34" s="11"/>
      <c r="Q34" s="3">
        <v>0.5</v>
      </c>
      <c r="R34" s="3">
        <v>0.33333333333333331</v>
      </c>
      <c r="S34" s="3">
        <v>0.5</v>
      </c>
      <c r="T34" s="3">
        <v>0.83333333333333326</v>
      </c>
    </row>
    <row r="35" spans="1:20" x14ac:dyDescent="0.25">
      <c r="A35" s="8">
        <v>45843</v>
      </c>
      <c r="B35" t="s">
        <v>35</v>
      </c>
      <c r="C35" s="11">
        <v>4</v>
      </c>
      <c r="D35" s="11">
        <v>4</v>
      </c>
      <c r="E35" s="11"/>
      <c r="F35" s="11">
        <v>0</v>
      </c>
      <c r="G35" s="11"/>
      <c r="H35" s="11"/>
      <c r="I35" s="11"/>
      <c r="J35" s="11"/>
      <c r="K35" s="11"/>
      <c r="L35" s="11"/>
      <c r="M35" s="11">
        <v>1</v>
      </c>
      <c r="N35" s="11"/>
      <c r="O35" s="11"/>
      <c r="P35" s="11"/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8">
        <v>45843</v>
      </c>
      <c r="B36" t="s">
        <v>29</v>
      </c>
      <c r="C36" s="11">
        <v>4</v>
      </c>
      <c r="D36" s="11">
        <v>4</v>
      </c>
      <c r="E36" s="11"/>
      <c r="F36" s="11">
        <v>0</v>
      </c>
      <c r="G36" s="11"/>
      <c r="H36" s="11"/>
      <c r="I36" s="11"/>
      <c r="J36" s="11"/>
      <c r="K36" s="11"/>
      <c r="L36" s="11"/>
      <c r="M36" s="11">
        <v>4</v>
      </c>
      <c r="N36" s="11"/>
      <c r="O36" s="11"/>
      <c r="P36" s="11"/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8">
        <v>45843</v>
      </c>
      <c r="B37" t="s">
        <v>32</v>
      </c>
      <c r="C37" s="11">
        <v>2</v>
      </c>
      <c r="D37" s="11">
        <v>2</v>
      </c>
      <c r="E37" s="11"/>
      <c r="F37" s="11">
        <v>0</v>
      </c>
      <c r="G37" s="11"/>
      <c r="H37" s="11"/>
      <c r="I37" s="11"/>
      <c r="J37" s="11"/>
      <c r="K37" s="11"/>
      <c r="L37" s="11"/>
      <c r="M37" s="11">
        <v>1</v>
      </c>
      <c r="N37" s="11"/>
      <c r="O37" s="11"/>
      <c r="P37" s="11"/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8">
        <v>45843</v>
      </c>
      <c r="B38" t="s">
        <v>41</v>
      </c>
      <c r="C38" s="11">
        <v>1</v>
      </c>
      <c r="D38" s="11">
        <v>1</v>
      </c>
      <c r="E38" s="11"/>
      <c r="F38" s="11">
        <v>0</v>
      </c>
      <c r="G38" s="11"/>
      <c r="H38" s="11"/>
      <c r="I38" s="11"/>
      <c r="J38" s="11"/>
      <c r="K38" s="11"/>
      <c r="L38" s="11"/>
      <c r="M38" s="11">
        <v>1</v>
      </c>
      <c r="N38" s="11"/>
      <c r="O38" s="11"/>
      <c r="P38" s="11"/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8">
        <v>45843</v>
      </c>
      <c r="B39" t="s">
        <v>36</v>
      </c>
      <c r="C39" s="11">
        <v>3</v>
      </c>
      <c r="D39" s="11">
        <v>3</v>
      </c>
      <c r="E39" s="11"/>
      <c r="F39" s="11">
        <v>0</v>
      </c>
      <c r="G39" s="11"/>
      <c r="H39" s="11"/>
      <c r="I39" s="11"/>
      <c r="J39" s="11"/>
      <c r="K39" s="11"/>
      <c r="L39" s="11"/>
      <c r="M39" s="11">
        <v>2</v>
      </c>
      <c r="N39" s="11"/>
      <c r="O39" s="11"/>
      <c r="P39" s="11"/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8">
        <v>45843</v>
      </c>
      <c r="B40" t="s">
        <v>37</v>
      </c>
      <c r="C40" s="11">
        <v>4</v>
      </c>
      <c r="D40" s="11">
        <v>3</v>
      </c>
      <c r="E40" s="11">
        <v>2</v>
      </c>
      <c r="F40" s="11">
        <v>1</v>
      </c>
      <c r="G40" s="11"/>
      <c r="H40" s="11"/>
      <c r="I40" s="11"/>
      <c r="J40" s="11">
        <v>1</v>
      </c>
      <c r="K40" s="11">
        <v>2</v>
      </c>
      <c r="L40" s="11">
        <v>1</v>
      </c>
      <c r="M40" s="11"/>
      <c r="N40" s="11"/>
      <c r="O40" s="11"/>
      <c r="P40" s="11"/>
      <c r="Q40" s="3">
        <v>0.33333333333333331</v>
      </c>
      <c r="R40" s="3">
        <v>0.5</v>
      </c>
      <c r="S40" s="3">
        <v>1.3333333333333333</v>
      </c>
      <c r="T40" s="3">
        <v>1.8333333333333333</v>
      </c>
    </row>
    <row r="41" spans="1:20" x14ac:dyDescent="0.25">
      <c r="A41" s="8">
        <v>45843</v>
      </c>
      <c r="B41" t="s">
        <v>40</v>
      </c>
      <c r="C41" s="11">
        <v>3</v>
      </c>
      <c r="D41" s="11">
        <v>3</v>
      </c>
      <c r="E41" s="11">
        <v>1</v>
      </c>
      <c r="F41" s="11">
        <v>1</v>
      </c>
      <c r="G41" s="11"/>
      <c r="H41" s="11"/>
      <c r="I41" s="11"/>
      <c r="J41" s="11">
        <v>1</v>
      </c>
      <c r="K41" s="11">
        <v>1</v>
      </c>
      <c r="L41" s="11"/>
      <c r="M41" s="11">
        <v>1</v>
      </c>
      <c r="N41" s="11"/>
      <c r="O41" s="11"/>
      <c r="P41" s="11"/>
      <c r="Q41" s="3">
        <v>0.5</v>
      </c>
      <c r="R41" s="3">
        <v>0.5</v>
      </c>
      <c r="S41" s="3">
        <v>2</v>
      </c>
      <c r="T41" s="3">
        <v>2.5</v>
      </c>
    </row>
    <row r="42" spans="1:20" x14ac:dyDescent="0.25">
      <c r="A42" s="8">
        <v>45843</v>
      </c>
      <c r="B42" t="s">
        <v>24</v>
      </c>
      <c r="C42" s="11">
        <v>4</v>
      </c>
      <c r="D42" s="11">
        <v>4</v>
      </c>
      <c r="E42" s="11"/>
      <c r="F42" s="11">
        <v>2</v>
      </c>
      <c r="G42" s="11">
        <v>1</v>
      </c>
      <c r="H42" s="11">
        <v>1</v>
      </c>
      <c r="I42" s="11"/>
      <c r="J42" s="11"/>
      <c r="K42" s="11"/>
      <c r="L42" s="11"/>
      <c r="M42" s="11"/>
      <c r="N42" s="11"/>
      <c r="O42" s="11"/>
      <c r="P42" s="11"/>
      <c r="Q42" s="3">
        <v>0.5</v>
      </c>
      <c r="R42" s="3">
        <v>0.5</v>
      </c>
      <c r="S42" s="3">
        <v>0.75</v>
      </c>
      <c r="T42" s="3">
        <v>1.25</v>
      </c>
    </row>
    <row r="43" spans="1:20" x14ac:dyDescent="0.25">
      <c r="A43" s="8">
        <v>45843</v>
      </c>
      <c r="B43" t="s">
        <v>85</v>
      </c>
      <c r="C43" s="11">
        <v>3</v>
      </c>
      <c r="D43" s="11">
        <v>3</v>
      </c>
      <c r="E43" s="11"/>
      <c r="F43" s="11"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8">
        <v>45843</v>
      </c>
      <c r="B44" t="s">
        <v>92</v>
      </c>
      <c r="C44" s="11">
        <v>4</v>
      </c>
      <c r="D44" s="11">
        <v>3</v>
      </c>
      <c r="E44" s="11">
        <v>1</v>
      </c>
      <c r="F44" s="11">
        <v>1</v>
      </c>
      <c r="G44" s="11"/>
      <c r="H44" s="11"/>
      <c r="I44" s="11"/>
      <c r="J44" s="11">
        <v>1</v>
      </c>
      <c r="K44" s="11">
        <v>2</v>
      </c>
      <c r="L44" s="11">
        <v>1</v>
      </c>
      <c r="M44" s="11">
        <v>1</v>
      </c>
      <c r="N44" s="11"/>
      <c r="O44" s="11"/>
      <c r="P44" s="11"/>
      <c r="Q44" s="3">
        <v>0.33333333333333331</v>
      </c>
      <c r="R44" s="3">
        <v>0.5</v>
      </c>
      <c r="S44" s="3">
        <v>1.3333333333333333</v>
      </c>
      <c r="T44" s="3">
        <v>1.8333333333333333</v>
      </c>
    </row>
    <row r="45" spans="1:20" x14ac:dyDescent="0.25">
      <c r="A45" s="8">
        <v>45844</v>
      </c>
      <c r="B45" t="s">
        <v>35</v>
      </c>
      <c r="C45" s="11">
        <v>4</v>
      </c>
      <c r="D45" s="11">
        <v>4</v>
      </c>
      <c r="E45" s="11"/>
      <c r="F45" s="11">
        <v>1</v>
      </c>
      <c r="G45" s="11">
        <v>1</v>
      </c>
      <c r="H45" s="11"/>
      <c r="I45" s="11"/>
      <c r="J45" s="11"/>
      <c r="K45" s="11"/>
      <c r="L45" s="11"/>
      <c r="M45" s="11">
        <v>3</v>
      </c>
      <c r="N45" s="11"/>
      <c r="O45" s="11"/>
      <c r="P45" s="11"/>
      <c r="Q45" s="3">
        <v>0.25</v>
      </c>
      <c r="R45" s="3">
        <v>0.25</v>
      </c>
      <c r="S45" s="3">
        <v>0.25</v>
      </c>
      <c r="T45" s="3">
        <v>0.5</v>
      </c>
    </row>
    <row r="46" spans="1:20" x14ac:dyDescent="0.25">
      <c r="A46" s="8">
        <v>45844</v>
      </c>
      <c r="B46" t="s">
        <v>29</v>
      </c>
      <c r="C46" s="11">
        <v>4</v>
      </c>
      <c r="D46" s="11">
        <v>3</v>
      </c>
      <c r="E46" s="11"/>
      <c r="F46" s="11">
        <v>0</v>
      </c>
      <c r="G46" s="11"/>
      <c r="H46" s="11"/>
      <c r="I46" s="11"/>
      <c r="J46" s="11"/>
      <c r="K46" s="11"/>
      <c r="L46" s="11">
        <v>1</v>
      </c>
      <c r="M46" s="11">
        <v>2</v>
      </c>
      <c r="N46" s="11"/>
      <c r="O46" s="11"/>
      <c r="P46" s="11"/>
      <c r="Q46" s="3">
        <v>0</v>
      </c>
      <c r="R46" s="3">
        <v>0.33333333333333331</v>
      </c>
      <c r="S46" s="3">
        <v>0</v>
      </c>
      <c r="T46" s="3">
        <v>0.33333333333333331</v>
      </c>
    </row>
    <row r="47" spans="1:20" x14ac:dyDescent="0.25">
      <c r="A47" s="8">
        <v>45844</v>
      </c>
      <c r="B47" t="s">
        <v>41</v>
      </c>
      <c r="C47" s="11">
        <v>4</v>
      </c>
      <c r="D47" s="11">
        <v>3</v>
      </c>
      <c r="E47" s="11"/>
      <c r="F47" s="11">
        <v>1</v>
      </c>
      <c r="G47" s="11">
        <v>1</v>
      </c>
      <c r="H47" s="11"/>
      <c r="I47" s="11"/>
      <c r="J47" s="11"/>
      <c r="K47" s="11"/>
      <c r="L47" s="11">
        <v>1</v>
      </c>
      <c r="M47" s="11">
        <v>1</v>
      </c>
      <c r="N47" s="11"/>
      <c r="O47" s="11"/>
      <c r="P47" s="11"/>
      <c r="Q47" s="3">
        <v>0.33333333333333331</v>
      </c>
      <c r="R47" s="3">
        <v>0.5</v>
      </c>
      <c r="S47" s="3">
        <v>0.33333333333333331</v>
      </c>
      <c r="T47" s="3">
        <v>0.83333333333333326</v>
      </c>
    </row>
    <row r="48" spans="1:20" x14ac:dyDescent="0.25">
      <c r="A48" s="8">
        <v>45844</v>
      </c>
      <c r="B48" t="s">
        <v>25</v>
      </c>
      <c r="C48" s="11">
        <v>4</v>
      </c>
      <c r="D48" s="11">
        <v>3</v>
      </c>
      <c r="E48" s="11">
        <v>1</v>
      </c>
      <c r="F48" s="11">
        <v>0</v>
      </c>
      <c r="G48" s="11"/>
      <c r="H48" s="11"/>
      <c r="I48" s="11"/>
      <c r="J48" s="11"/>
      <c r="K48" s="11"/>
      <c r="L48" s="11">
        <v>1</v>
      </c>
      <c r="M48" s="11">
        <v>3</v>
      </c>
      <c r="N48" s="11"/>
      <c r="O48" s="11"/>
      <c r="P48" s="11"/>
      <c r="Q48" s="3">
        <v>0</v>
      </c>
      <c r="R48" s="3">
        <v>0.25</v>
      </c>
      <c r="S48" s="3">
        <v>0</v>
      </c>
      <c r="T48" s="3">
        <v>0.25</v>
      </c>
    </row>
    <row r="49" spans="1:20" x14ac:dyDescent="0.25">
      <c r="A49" s="8">
        <v>45844</v>
      </c>
      <c r="B49" t="s">
        <v>36</v>
      </c>
      <c r="C49" s="11">
        <v>4</v>
      </c>
      <c r="D49" s="11">
        <v>4</v>
      </c>
      <c r="E49" s="11">
        <v>1</v>
      </c>
      <c r="F49" s="11">
        <v>1</v>
      </c>
      <c r="G49" s="11">
        <v>1</v>
      </c>
      <c r="H49" s="11"/>
      <c r="I49" s="11"/>
      <c r="J49" s="11"/>
      <c r="K49" s="11"/>
      <c r="L49" s="11"/>
      <c r="M49" s="11">
        <v>2</v>
      </c>
      <c r="N49" s="11"/>
      <c r="O49" s="11"/>
      <c r="P49" s="11"/>
      <c r="Q49" s="3">
        <v>0.25</v>
      </c>
      <c r="R49" s="3">
        <v>0.25</v>
      </c>
      <c r="S49" s="3">
        <v>0.25</v>
      </c>
      <c r="T49" s="3">
        <v>0.5</v>
      </c>
    </row>
    <row r="50" spans="1:20" x14ac:dyDescent="0.25">
      <c r="A50" s="8">
        <v>45844</v>
      </c>
      <c r="B50" t="s">
        <v>37</v>
      </c>
      <c r="C50" s="11">
        <v>4</v>
      </c>
      <c r="D50" s="11">
        <v>3</v>
      </c>
      <c r="E50" s="11"/>
      <c r="F50" s="11">
        <v>1</v>
      </c>
      <c r="G50" s="11"/>
      <c r="H50" s="11">
        <v>1</v>
      </c>
      <c r="I50" s="11"/>
      <c r="J50" s="11"/>
      <c r="K50" s="11">
        <v>1</v>
      </c>
      <c r="L50" s="11">
        <v>1</v>
      </c>
      <c r="M50" s="11">
        <v>2</v>
      </c>
      <c r="N50" s="11"/>
      <c r="O50" s="11"/>
      <c r="P50" s="11"/>
      <c r="Q50" s="3">
        <v>1</v>
      </c>
      <c r="R50" s="3">
        <v>1.3333333333333333</v>
      </c>
      <c r="S50" s="3">
        <v>2</v>
      </c>
      <c r="T50" s="3">
        <v>3.3333333333333335</v>
      </c>
    </row>
    <row r="51" spans="1:20" x14ac:dyDescent="0.25">
      <c r="A51" s="8">
        <v>45844</v>
      </c>
      <c r="B51" t="s">
        <v>31</v>
      </c>
      <c r="C51" s="11">
        <v>4</v>
      </c>
      <c r="D51" s="11">
        <v>2</v>
      </c>
      <c r="E51" s="11">
        <v>1</v>
      </c>
      <c r="F51" s="11">
        <v>1</v>
      </c>
      <c r="G51" s="11"/>
      <c r="H51" s="11"/>
      <c r="I51" s="11"/>
      <c r="J51" s="11">
        <v>1</v>
      </c>
      <c r="K51" s="11">
        <v>2</v>
      </c>
      <c r="L51" s="11">
        <v>2</v>
      </c>
      <c r="M51" s="11"/>
      <c r="N51" s="11"/>
      <c r="O51" s="11"/>
      <c r="P51" s="11"/>
      <c r="Q51" s="3">
        <v>0.5</v>
      </c>
      <c r="R51" s="3">
        <v>0.75</v>
      </c>
      <c r="S51" s="3">
        <v>2</v>
      </c>
      <c r="T51" s="3">
        <v>2.75</v>
      </c>
    </row>
    <row r="52" spans="1:20" x14ac:dyDescent="0.25">
      <c r="A52" s="8">
        <v>45844</v>
      </c>
      <c r="B52" t="s">
        <v>24</v>
      </c>
      <c r="C52" s="11">
        <v>5</v>
      </c>
      <c r="D52" s="11">
        <v>5</v>
      </c>
      <c r="E52" s="11"/>
      <c r="F52" s="11">
        <v>1</v>
      </c>
      <c r="G52" s="11">
        <v>1</v>
      </c>
      <c r="H52" s="11"/>
      <c r="I52" s="11"/>
      <c r="J52" s="11"/>
      <c r="K52" s="11"/>
      <c r="L52" s="11"/>
      <c r="M52" s="11"/>
      <c r="N52" s="11"/>
      <c r="O52" s="11"/>
      <c r="P52" s="11"/>
      <c r="Q52" s="3">
        <v>0.2</v>
      </c>
      <c r="R52" s="3">
        <v>0.2</v>
      </c>
      <c r="S52" s="3">
        <v>0.2</v>
      </c>
      <c r="T52" s="3">
        <v>0.4</v>
      </c>
    </row>
    <row r="53" spans="1:20" x14ac:dyDescent="0.25">
      <c r="A53" s="8">
        <v>45844</v>
      </c>
      <c r="B53" t="s">
        <v>92</v>
      </c>
      <c r="C53" s="11">
        <v>4</v>
      </c>
      <c r="D53" s="11">
        <v>4</v>
      </c>
      <c r="E53" s="11"/>
      <c r="F53" s="11">
        <v>1</v>
      </c>
      <c r="G53" s="11">
        <v>1</v>
      </c>
      <c r="H53" s="11"/>
      <c r="I53" s="11"/>
      <c r="J53" s="11"/>
      <c r="K53" s="11"/>
      <c r="L53" s="11"/>
      <c r="M53" s="11">
        <v>1</v>
      </c>
      <c r="N53" s="11"/>
      <c r="O53" s="11"/>
      <c r="P53" s="11"/>
      <c r="Q53" s="3">
        <v>0.25</v>
      </c>
      <c r="R53" s="3">
        <v>0.25</v>
      </c>
      <c r="S53" s="3">
        <v>0.25</v>
      </c>
      <c r="T53" s="3">
        <v>0.5</v>
      </c>
    </row>
    <row r="54" spans="1:20" x14ac:dyDescent="0.25">
      <c r="A54" s="8">
        <v>45845</v>
      </c>
      <c r="B54" t="s">
        <v>35</v>
      </c>
      <c r="C54" s="11">
        <v>4</v>
      </c>
      <c r="D54" s="11">
        <v>4</v>
      </c>
      <c r="E54" s="11"/>
      <c r="F54" s="11">
        <v>0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8">
        <v>45845</v>
      </c>
      <c r="B55" t="s">
        <v>29</v>
      </c>
      <c r="C55" s="11">
        <v>4</v>
      </c>
      <c r="D55" s="11">
        <v>3</v>
      </c>
      <c r="E55" s="11"/>
      <c r="F55" s="11">
        <v>1</v>
      </c>
      <c r="G55" s="11">
        <v>1</v>
      </c>
      <c r="H55" s="11"/>
      <c r="I55" s="11"/>
      <c r="J55" s="11"/>
      <c r="K55" s="11"/>
      <c r="L55" s="11">
        <v>1</v>
      </c>
      <c r="M55" s="11">
        <v>1</v>
      </c>
      <c r="N55" s="11"/>
      <c r="O55" s="11"/>
      <c r="P55" s="11"/>
      <c r="Q55" s="3">
        <v>0.5</v>
      </c>
      <c r="R55" s="3">
        <v>0.66666666666666663</v>
      </c>
      <c r="S55" s="3">
        <v>0.5</v>
      </c>
      <c r="T55" s="3">
        <v>1.1666666666666665</v>
      </c>
    </row>
    <row r="56" spans="1:20" x14ac:dyDescent="0.25">
      <c r="A56" s="8">
        <v>45845</v>
      </c>
      <c r="B56" t="s">
        <v>41</v>
      </c>
      <c r="C56" s="11">
        <v>4</v>
      </c>
      <c r="D56" s="11">
        <v>3</v>
      </c>
      <c r="E56" s="11"/>
      <c r="F56" s="11">
        <v>1</v>
      </c>
      <c r="G56" s="11">
        <v>1</v>
      </c>
      <c r="H56" s="11"/>
      <c r="I56" s="11"/>
      <c r="J56" s="11"/>
      <c r="K56" s="11"/>
      <c r="L56" s="11">
        <v>1</v>
      </c>
      <c r="M56" s="11">
        <v>1</v>
      </c>
      <c r="N56" s="11"/>
      <c r="O56" s="11"/>
      <c r="P56" s="11"/>
      <c r="Q56" s="3">
        <v>0.33333333333333331</v>
      </c>
      <c r="R56" s="3">
        <v>0.5</v>
      </c>
      <c r="S56" s="3">
        <v>0.33333333333333331</v>
      </c>
      <c r="T56" s="3">
        <v>0.83333333333333326</v>
      </c>
    </row>
    <row r="57" spans="1:20" x14ac:dyDescent="0.25">
      <c r="A57" s="8">
        <v>45845</v>
      </c>
      <c r="B57" t="s">
        <v>25</v>
      </c>
      <c r="C57" s="11">
        <v>3</v>
      </c>
      <c r="D57" s="11">
        <v>2</v>
      </c>
      <c r="E57" s="11"/>
      <c r="F57" s="11">
        <v>0</v>
      </c>
      <c r="G57" s="11"/>
      <c r="H57" s="11"/>
      <c r="I57" s="11"/>
      <c r="J57" s="11"/>
      <c r="K57" s="11"/>
      <c r="L57" s="11">
        <v>1</v>
      </c>
      <c r="M57" s="11"/>
      <c r="N57" s="11"/>
      <c r="O57" s="11"/>
      <c r="P57" s="11"/>
      <c r="Q57" s="3">
        <v>0</v>
      </c>
      <c r="R57" s="3">
        <v>0.5</v>
      </c>
      <c r="S57" s="3">
        <v>0</v>
      </c>
      <c r="T57" s="3">
        <v>0.5</v>
      </c>
    </row>
    <row r="58" spans="1:20" x14ac:dyDescent="0.25">
      <c r="A58" s="8">
        <v>45845</v>
      </c>
      <c r="B58" t="s">
        <v>36</v>
      </c>
      <c r="C58" s="11">
        <v>4</v>
      </c>
      <c r="D58" s="11">
        <v>4</v>
      </c>
      <c r="E58" s="11"/>
      <c r="F58" s="11">
        <v>1</v>
      </c>
      <c r="G58" s="11">
        <v>1</v>
      </c>
      <c r="H58" s="11"/>
      <c r="I58" s="11"/>
      <c r="J58" s="11"/>
      <c r="K58" s="11"/>
      <c r="L58" s="11"/>
      <c r="M58" s="11"/>
      <c r="N58" s="11"/>
      <c r="O58" s="11"/>
      <c r="P58" s="11"/>
      <c r="Q58" s="3">
        <v>1</v>
      </c>
      <c r="R58" s="3">
        <v>1</v>
      </c>
      <c r="S58" s="3">
        <v>1</v>
      </c>
      <c r="T58" s="3">
        <v>2</v>
      </c>
    </row>
    <row r="59" spans="1:20" x14ac:dyDescent="0.25">
      <c r="A59" s="8">
        <v>45845</v>
      </c>
      <c r="B59" t="s">
        <v>37</v>
      </c>
      <c r="C59" s="11">
        <v>4</v>
      </c>
      <c r="D59" s="11">
        <v>4</v>
      </c>
      <c r="E59" s="11"/>
      <c r="F59" s="11">
        <v>1</v>
      </c>
      <c r="G59" s="11">
        <v>1</v>
      </c>
      <c r="H59" s="11"/>
      <c r="I59" s="11"/>
      <c r="J59" s="11"/>
      <c r="K59" s="11"/>
      <c r="L59" s="11"/>
      <c r="M59" s="11">
        <v>2</v>
      </c>
      <c r="N59" s="11"/>
      <c r="O59" s="11"/>
      <c r="P59" s="11"/>
      <c r="Q59" s="3">
        <v>1</v>
      </c>
      <c r="R59" s="3">
        <v>1</v>
      </c>
      <c r="S59" s="3">
        <v>1</v>
      </c>
      <c r="T59" s="3">
        <v>2</v>
      </c>
    </row>
    <row r="60" spans="1:20" x14ac:dyDescent="0.25">
      <c r="A60" s="8">
        <v>45845</v>
      </c>
      <c r="B60" t="s">
        <v>31</v>
      </c>
      <c r="C60" s="11">
        <v>4</v>
      </c>
      <c r="D60" s="11">
        <v>3</v>
      </c>
      <c r="E60" s="11">
        <v>1</v>
      </c>
      <c r="F60" s="11">
        <v>1</v>
      </c>
      <c r="G60" s="11"/>
      <c r="H60" s="11">
        <v>1</v>
      </c>
      <c r="I60" s="11"/>
      <c r="J60" s="11"/>
      <c r="K60" s="11"/>
      <c r="L60" s="11"/>
      <c r="M60" s="11"/>
      <c r="N60" s="11"/>
      <c r="O60" s="11">
        <v>1</v>
      </c>
      <c r="P60" s="11"/>
      <c r="Q60" s="3">
        <v>0.33333333333333331</v>
      </c>
      <c r="R60" s="3">
        <v>0.33333333333333331</v>
      </c>
      <c r="S60" s="3">
        <v>0.66666666666666663</v>
      </c>
      <c r="T60" s="3">
        <v>1</v>
      </c>
    </row>
    <row r="61" spans="1:20" x14ac:dyDescent="0.25">
      <c r="A61" s="8">
        <v>45845</v>
      </c>
      <c r="B61" t="s">
        <v>24</v>
      </c>
      <c r="C61" s="11">
        <v>4</v>
      </c>
      <c r="D61" s="11">
        <v>3</v>
      </c>
      <c r="E61" s="11"/>
      <c r="F61" s="11">
        <v>1</v>
      </c>
      <c r="G61" s="11">
        <v>1</v>
      </c>
      <c r="H61" s="11"/>
      <c r="I61" s="11"/>
      <c r="J61" s="11"/>
      <c r="K61" s="11"/>
      <c r="L61" s="11"/>
      <c r="M61" s="11"/>
      <c r="N61" s="11"/>
      <c r="O61" s="11">
        <v>1</v>
      </c>
      <c r="P61" s="11"/>
      <c r="Q61" s="3">
        <v>0.33333333333333331</v>
      </c>
      <c r="R61" s="3">
        <v>0.33333333333333331</v>
      </c>
      <c r="S61" s="3">
        <v>0.33333333333333331</v>
      </c>
      <c r="T61" s="3">
        <v>0.66666666666666663</v>
      </c>
    </row>
    <row r="62" spans="1:20" x14ac:dyDescent="0.25">
      <c r="A62" s="8">
        <v>45845</v>
      </c>
      <c r="B62" t="s">
        <v>92</v>
      </c>
      <c r="C62" s="11">
        <v>4</v>
      </c>
      <c r="D62" s="11">
        <v>4</v>
      </c>
      <c r="E62" s="11"/>
      <c r="F62" s="11">
        <v>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8">
        <v>45846</v>
      </c>
      <c r="B63" t="s">
        <v>35</v>
      </c>
      <c r="C63" s="11">
        <v>4</v>
      </c>
      <c r="D63" s="11">
        <v>4</v>
      </c>
      <c r="E63" s="11"/>
      <c r="F63" s="11">
        <v>2</v>
      </c>
      <c r="G63" s="11">
        <v>2</v>
      </c>
      <c r="H63" s="11"/>
      <c r="I63" s="11"/>
      <c r="J63" s="11"/>
      <c r="K63" s="11"/>
      <c r="L63" s="11"/>
      <c r="M63" s="11">
        <v>1</v>
      </c>
      <c r="N63" s="11"/>
      <c r="O63" s="11"/>
      <c r="P63" s="11"/>
      <c r="Q63" s="3">
        <v>0.66666666666666663</v>
      </c>
      <c r="R63" s="3">
        <v>0.66666666666666663</v>
      </c>
      <c r="S63" s="3">
        <v>0.66666666666666663</v>
      </c>
      <c r="T63" s="3">
        <v>1.3333333333333333</v>
      </c>
    </row>
    <row r="64" spans="1:20" x14ac:dyDescent="0.25">
      <c r="A64" s="8">
        <v>45846</v>
      </c>
      <c r="B64" t="s">
        <v>29</v>
      </c>
      <c r="C64" s="11">
        <v>5</v>
      </c>
      <c r="D64" s="11">
        <v>4</v>
      </c>
      <c r="E64" s="11"/>
      <c r="F64" s="11">
        <v>0</v>
      </c>
      <c r="G64" s="11"/>
      <c r="H64" s="11"/>
      <c r="I64" s="11"/>
      <c r="J64" s="11"/>
      <c r="K64" s="11"/>
      <c r="L64" s="11">
        <v>1</v>
      </c>
      <c r="M64" s="11"/>
      <c r="N64" s="11"/>
      <c r="O64" s="11"/>
      <c r="P64" s="11"/>
      <c r="Q64" s="3">
        <v>0</v>
      </c>
      <c r="R64" s="3">
        <v>0.25</v>
      </c>
      <c r="S64" s="3">
        <v>0</v>
      </c>
      <c r="T64" s="3">
        <v>0.25</v>
      </c>
    </row>
    <row r="65" spans="1:20" x14ac:dyDescent="0.25">
      <c r="A65" s="8">
        <v>45846</v>
      </c>
      <c r="B65" t="s">
        <v>32</v>
      </c>
      <c r="C65" s="11">
        <v>4</v>
      </c>
      <c r="D65" s="11">
        <v>4</v>
      </c>
      <c r="E65" s="11"/>
      <c r="F65" s="11">
        <v>1</v>
      </c>
      <c r="G65" s="11"/>
      <c r="H65" s="11">
        <v>1</v>
      </c>
      <c r="I65" s="11"/>
      <c r="J65" s="11"/>
      <c r="K65" s="11"/>
      <c r="L65" s="11"/>
      <c r="M65" s="11">
        <v>2</v>
      </c>
      <c r="N65" s="11"/>
      <c r="O65" s="11"/>
      <c r="P65" s="11"/>
      <c r="Q65" s="3">
        <v>0.33333333333333331</v>
      </c>
      <c r="R65" s="3">
        <v>0.33333333333333331</v>
      </c>
      <c r="S65" s="3">
        <v>0.66666666666666663</v>
      </c>
      <c r="T65" s="3">
        <v>1</v>
      </c>
    </row>
    <row r="66" spans="1:20" x14ac:dyDescent="0.25">
      <c r="A66" s="8">
        <v>45846</v>
      </c>
      <c r="B66" t="s">
        <v>25</v>
      </c>
      <c r="C66" s="11">
        <v>2</v>
      </c>
      <c r="D66" s="11">
        <v>2</v>
      </c>
      <c r="E66" s="11">
        <v>1</v>
      </c>
      <c r="F66" s="11">
        <v>1</v>
      </c>
      <c r="G66" s="11">
        <v>1</v>
      </c>
      <c r="H66" s="11"/>
      <c r="I66" s="11"/>
      <c r="J66" s="11"/>
      <c r="K66" s="11"/>
      <c r="L66" s="11"/>
      <c r="M66" s="11">
        <v>1</v>
      </c>
      <c r="N66" s="11"/>
      <c r="O66" s="11"/>
      <c r="P66" s="11"/>
      <c r="Q66" s="3">
        <v>1</v>
      </c>
      <c r="R66" s="3">
        <v>1</v>
      </c>
      <c r="S66" s="3">
        <v>1</v>
      </c>
      <c r="T66" s="3">
        <v>2</v>
      </c>
    </row>
    <row r="67" spans="1:20" x14ac:dyDescent="0.25">
      <c r="A67" s="8">
        <v>45846</v>
      </c>
      <c r="B67" t="s">
        <v>37</v>
      </c>
      <c r="C67" s="11">
        <v>5</v>
      </c>
      <c r="D67" s="11">
        <v>4</v>
      </c>
      <c r="E67" s="11">
        <v>1</v>
      </c>
      <c r="F67" s="11">
        <v>2</v>
      </c>
      <c r="G67" s="11"/>
      <c r="H67" s="11">
        <v>1</v>
      </c>
      <c r="I67" s="11"/>
      <c r="J67" s="11">
        <v>1</v>
      </c>
      <c r="K67" s="11">
        <v>2</v>
      </c>
      <c r="L67" s="11"/>
      <c r="M67" s="11">
        <v>1</v>
      </c>
      <c r="N67" s="11">
        <v>1</v>
      </c>
      <c r="O67" s="11"/>
      <c r="P67" s="11"/>
      <c r="Q67" s="3">
        <v>1.3333333333333333</v>
      </c>
      <c r="R67" s="3">
        <v>1.5</v>
      </c>
      <c r="S67" s="3">
        <v>4.666666666666667</v>
      </c>
      <c r="T67" s="3">
        <v>6.1666666666666661</v>
      </c>
    </row>
    <row r="68" spans="1:20" x14ac:dyDescent="0.25">
      <c r="A68" s="8">
        <v>45846</v>
      </c>
      <c r="B68" t="s">
        <v>40</v>
      </c>
      <c r="C68" s="11">
        <v>4</v>
      </c>
      <c r="D68" s="11">
        <v>4</v>
      </c>
      <c r="E68" s="11"/>
      <c r="F68" s="11">
        <v>1</v>
      </c>
      <c r="G68" s="11">
        <v>1</v>
      </c>
      <c r="H68" s="11"/>
      <c r="I68" s="11"/>
      <c r="J68" s="11"/>
      <c r="K68" s="11"/>
      <c r="L68" s="11"/>
      <c r="M68" s="11">
        <v>1</v>
      </c>
      <c r="N68" s="11"/>
      <c r="O68" s="11"/>
      <c r="P68" s="11"/>
      <c r="Q68" s="3">
        <v>0.5</v>
      </c>
      <c r="R68" s="3">
        <v>0.5</v>
      </c>
      <c r="S68" s="3">
        <v>0.5</v>
      </c>
      <c r="T68" s="3">
        <v>1</v>
      </c>
    </row>
    <row r="69" spans="1:20" x14ac:dyDescent="0.25">
      <c r="A69" s="8">
        <v>45846</v>
      </c>
      <c r="B69" t="s">
        <v>24</v>
      </c>
      <c r="C69" s="11">
        <v>5</v>
      </c>
      <c r="D69" s="11">
        <v>5</v>
      </c>
      <c r="E69" s="11"/>
      <c r="F69" s="11">
        <v>1</v>
      </c>
      <c r="G69" s="11">
        <v>1</v>
      </c>
      <c r="H69" s="11"/>
      <c r="I69" s="11"/>
      <c r="J69" s="11"/>
      <c r="K69" s="11"/>
      <c r="L69" s="11"/>
      <c r="M69" s="11"/>
      <c r="N69" s="11"/>
      <c r="O69" s="11"/>
      <c r="P69" s="11"/>
      <c r="Q69" s="3">
        <v>0.25</v>
      </c>
      <c r="R69" s="3">
        <v>0.25</v>
      </c>
      <c r="S69" s="3">
        <v>0.25</v>
      </c>
      <c r="T69" s="3">
        <v>0.5</v>
      </c>
    </row>
    <row r="70" spans="1:20" x14ac:dyDescent="0.25">
      <c r="A70" s="8">
        <v>45846</v>
      </c>
      <c r="B70" t="s">
        <v>85</v>
      </c>
      <c r="C70" s="11">
        <v>2</v>
      </c>
      <c r="D70" s="11">
        <v>1</v>
      </c>
      <c r="E70" s="11"/>
      <c r="F70" s="11">
        <v>0</v>
      </c>
      <c r="G70" s="11"/>
      <c r="H70" s="11"/>
      <c r="I70" s="11"/>
      <c r="J70" s="11"/>
      <c r="K70" s="11"/>
      <c r="L70" s="11">
        <v>1</v>
      </c>
      <c r="M70" s="11"/>
      <c r="N70" s="11"/>
      <c r="O70" s="11"/>
      <c r="P70" s="11"/>
      <c r="Q70" s="3">
        <v>0</v>
      </c>
      <c r="R70" s="3">
        <v>0.5</v>
      </c>
      <c r="S70" s="3">
        <v>0</v>
      </c>
      <c r="T70" s="3">
        <v>0.5</v>
      </c>
    </row>
    <row r="71" spans="1:20" x14ac:dyDescent="0.25">
      <c r="A71" s="8">
        <v>45846</v>
      </c>
      <c r="B71" t="s">
        <v>95</v>
      </c>
      <c r="C71" s="11">
        <v>4</v>
      </c>
      <c r="D71" s="11">
        <v>4</v>
      </c>
      <c r="E71" s="11"/>
      <c r="F71" s="11">
        <v>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8">
        <v>45846</v>
      </c>
      <c r="B72" t="s">
        <v>92</v>
      </c>
      <c r="C72" s="11">
        <v>5</v>
      </c>
      <c r="D72" s="11">
        <v>3</v>
      </c>
      <c r="E72" s="11"/>
      <c r="F72" s="11">
        <v>1</v>
      </c>
      <c r="G72" s="11">
        <v>1</v>
      </c>
      <c r="H72" s="11"/>
      <c r="I72" s="11"/>
      <c r="J72" s="11"/>
      <c r="K72" s="11"/>
      <c r="L72" s="11">
        <v>2</v>
      </c>
      <c r="M72" s="11"/>
      <c r="N72" s="11"/>
      <c r="O72" s="11"/>
      <c r="P72" s="11"/>
      <c r="Q72" s="3">
        <v>0.5</v>
      </c>
      <c r="R72" s="3">
        <v>1.1666666666666665</v>
      </c>
      <c r="S72" s="3">
        <v>0.5</v>
      </c>
      <c r="T72" s="3">
        <v>1.6666666666666665</v>
      </c>
    </row>
    <row r="73" spans="1:20" x14ac:dyDescent="0.25">
      <c r="A73" s="8">
        <v>45847</v>
      </c>
      <c r="B73" t="s">
        <v>35</v>
      </c>
      <c r="C73" s="11">
        <v>4</v>
      </c>
      <c r="D73" s="11">
        <v>4</v>
      </c>
      <c r="E73" s="11">
        <v>2</v>
      </c>
      <c r="F73" s="11">
        <v>2</v>
      </c>
      <c r="G73" s="11">
        <v>2</v>
      </c>
      <c r="H73" s="11"/>
      <c r="I73" s="11"/>
      <c r="J73" s="11"/>
      <c r="K73" s="11">
        <v>1</v>
      </c>
      <c r="L73" s="11"/>
      <c r="M73" s="11"/>
      <c r="N73" s="11"/>
      <c r="O73" s="11"/>
      <c r="P73" s="11"/>
      <c r="Q73" s="3">
        <v>0.5</v>
      </c>
      <c r="R73" s="3">
        <v>0.5</v>
      </c>
      <c r="S73" s="3">
        <v>0.5</v>
      </c>
      <c r="T73" s="3">
        <v>1</v>
      </c>
    </row>
    <row r="74" spans="1:20" x14ac:dyDescent="0.25">
      <c r="A74" s="8">
        <v>45847</v>
      </c>
      <c r="B74" t="s">
        <v>29</v>
      </c>
      <c r="C74" s="11">
        <v>6</v>
      </c>
      <c r="D74" s="11">
        <v>6</v>
      </c>
      <c r="E74" s="11">
        <v>3</v>
      </c>
      <c r="F74" s="11">
        <v>4</v>
      </c>
      <c r="G74" s="11"/>
      <c r="H74" s="11">
        <v>3</v>
      </c>
      <c r="I74" s="11"/>
      <c r="J74" s="11">
        <v>1</v>
      </c>
      <c r="K74" s="11">
        <v>1</v>
      </c>
      <c r="L74" s="11"/>
      <c r="M74" s="11">
        <v>1</v>
      </c>
      <c r="N74" s="11"/>
      <c r="O74" s="11"/>
      <c r="P74" s="11"/>
      <c r="Q74" s="3">
        <v>1.25</v>
      </c>
      <c r="R74" s="3">
        <v>1.25</v>
      </c>
      <c r="S74" s="3">
        <v>3</v>
      </c>
      <c r="T74" s="3">
        <v>4.25</v>
      </c>
    </row>
    <row r="75" spans="1:20" x14ac:dyDescent="0.25">
      <c r="A75" s="8">
        <v>45847</v>
      </c>
      <c r="B75" t="s">
        <v>32</v>
      </c>
      <c r="C75" s="11">
        <v>1</v>
      </c>
      <c r="D75" s="11">
        <v>1</v>
      </c>
      <c r="E75" s="11"/>
      <c r="F75" s="11">
        <v>0</v>
      </c>
      <c r="G75" s="11"/>
      <c r="H75" s="11"/>
      <c r="I75" s="11"/>
      <c r="J75" s="11"/>
      <c r="K75" s="11"/>
      <c r="L75" s="11"/>
      <c r="M75" s="11">
        <v>1</v>
      </c>
      <c r="N75" s="11"/>
      <c r="O75" s="11"/>
      <c r="P75" s="11"/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8">
        <v>45847</v>
      </c>
      <c r="B76" t="s">
        <v>41</v>
      </c>
      <c r="C76" s="11">
        <v>4</v>
      </c>
      <c r="D76" s="11">
        <v>3</v>
      </c>
      <c r="E76" s="11"/>
      <c r="F76" s="11">
        <v>1</v>
      </c>
      <c r="G76" s="11">
        <v>1</v>
      </c>
      <c r="H76" s="11"/>
      <c r="I76" s="11"/>
      <c r="J76" s="11"/>
      <c r="K76" s="11">
        <v>1</v>
      </c>
      <c r="L76" s="11"/>
      <c r="M76" s="11">
        <v>1</v>
      </c>
      <c r="N76" s="11"/>
      <c r="O76" s="11">
        <v>1</v>
      </c>
      <c r="P76" s="11"/>
      <c r="Q76" s="3">
        <v>0.33333333333333331</v>
      </c>
      <c r="R76" s="3">
        <v>0.25</v>
      </c>
      <c r="S76" s="3">
        <v>0.33333333333333331</v>
      </c>
      <c r="T76" s="3">
        <v>0.58333333333333326</v>
      </c>
    </row>
    <row r="77" spans="1:20" x14ac:dyDescent="0.25">
      <c r="A77" s="8">
        <v>45847</v>
      </c>
      <c r="B77" t="s">
        <v>25</v>
      </c>
      <c r="C77" s="11">
        <v>5</v>
      </c>
      <c r="D77" s="11">
        <v>4</v>
      </c>
      <c r="E77" s="11"/>
      <c r="F77" s="11">
        <v>2</v>
      </c>
      <c r="G77" s="11">
        <v>2</v>
      </c>
      <c r="H77" s="11"/>
      <c r="I77" s="11"/>
      <c r="J77" s="11"/>
      <c r="K77" s="11">
        <v>1</v>
      </c>
      <c r="L77" s="11">
        <v>1</v>
      </c>
      <c r="M77" s="11"/>
      <c r="N77" s="11"/>
      <c r="O77" s="11"/>
      <c r="P77" s="11"/>
      <c r="Q77" s="3">
        <v>1</v>
      </c>
      <c r="R77" s="3">
        <v>1.1666666666666665</v>
      </c>
      <c r="S77" s="3">
        <v>1</v>
      </c>
      <c r="T77" s="3">
        <v>2.1666666666666665</v>
      </c>
    </row>
    <row r="78" spans="1:20" x14ac:dyDescent="0.25">
      <c r="A78" s="8">
        <v>45847</v>
      </c>
      <c r="B78" t="s">
        <v>36</v>
      </c>
      <c r="C78" s="11">
        <v>5</v>
      </c>
      <c r="D78" s="11">
        <v>5</v>
      </c>
      <c r="E78" s="11">
        <v>2</v>
      </c>
      <c r="F78" s="11">
        <v>3</v>
      </c>
      <c r="G78" s="11">
        <v>2</v>
      </c>
      <c r="H78" s="11">
        <v>1</v>
      </c>
      <c r="I78" s="11"/>
      <c r="J78" s="11"/>
      <c r="K78" s="11">
        <v>2</v>
      </c>
      <c r="L78" s="11"/>
      <c r="M78" s="11">
        <v>1</v>
      </c>
      <c r="N78" s="11"/>
      <c r="O78" s="11"/>
      <c r="P78" s="11"/>
      <c r="Q78" s="3">
        <v>1.5</v>
      </c>
      <c r="R78" s="3">
        <v>1.5</v>
      </c>
      <c r="S78" s="3">
        <v>2.5</v>
      </c>
      <c r="T78" s="3">
        <v>4</v>
      </c>
    </row>
    <row r="79" spans="1:20" x14ac:dyDescent="0.25">
      <c r="A79" s="8">
        <v>45847</v>
      </c>
      <c r="B79" t="s">
        <v>37</v>
      </c>
      <c r="C79" s="11">
        <v>6</v>
      </c>
      <c r="D79" s="11">
        <v>5</v>
      </c>
      <c r="E79" s="11">
        <v>1</v>
      </c>
      <c r="F79" s="11">
        <v>1</v>
      </c>
      <c r="G79" s="11"/>
      <c r="H79" s="11"/>
      <c r="I79" s="11"/>
      <c r="J79" s="11">
        <v>1</v>
      </c>
      <c r="K79" s="11">
        <v>3</v>
      </c>
      <c r="L79" s="11"/>
      <c r="M79" s="11">
        <v>2</v>
      </c>
      <c r="N79" s="11">
        <v>1</v>
      </c>
      <c r="O79" s="11"/>
      <c r="P79" s="11"/>
      <c r="Q79" s="3">
        <v>0.5</v>
      </c>
      <c r="R79" s="3">
        <v>0.66666666666666663</v>
      </c>
      <c r="S79" s="3">
        <v>2</v>
      </c>
      <c r="T79" s="3">
        <v>2.6666666666666665</v>
      </c>
    </row>
    <row r="80" spans="1:20" x14ac:dyDescent="0.25">
      <c r="A80" s="8">
        <v>45847</v>
      </c>
      <c r="B80" t="s">
        <v>40</v>
      </c>
      <c r="C80" s="11">
        <v>1</v>
      </c>
      <c r="D80" s="11">
        <v>1</v>
      </c>
      <c r="E80" s="11"/>
      <c r="F80" s="11">
        <v>0</v>
      </c>
      <c r="G80" s="11"/>
      <c r="H80" s="11"/>
      <c r="I80" s="11"/>
      <c r="J80" s="11"/>
      <c r="K80" s="11">
        <v>1</v>
      </c>
      <c r="L80" s="11"/>
      <c r="M80" s="11"/>
      <c r="N80" s="11"/>
      <c r="O80" s="11"/>
      <c r="P80" s="11"/>
      <c r="Q80" s="3">
        <v>0</v>
      </c>
      <c r="R80" s="3">
        <v>0</v>
      </c>
      <c r="S80" s="3">
        <v>0</v>
      </c>
      <c r="T80" s="3">
        <v>0</v>
      </c>
    </row>
    <row r="81" spans="1:20" x14ac:dyDescent="0.25">
      <c r="A81" s="8">
        <v>45847</v>
      </c>
      <c r="B81" t="s">
        <v>31</v>
      </c>
      <c r="C81" s="11">
        <v>5</v>
      </c>
      <c r="D81" s="11">
        <v>3</v>
      </c>
      <c r="E81" s="11"/>
      <c r="F81" s="11">
        <v>1</v>
      </c>
      <c r="G81" s="11">
        <v>1</v>
      </c>
      <c r="H81" s="11"/>
      <c r="I81" s="11"/>
      <c r="J81" s="11"/>
      <c r="K81" s="11">
        <v>1</v>
      </c>
      <c r="L81" s="11">
        <v>1</v>
      </c>
      <c r="M81" s="11">
        <v>1</v>
      </c>
      <c r="N81" s="11"/>
      <c r="O81" s="11">
        <v>1</v>
      </c>
      <c r="P81" s="11"/>
      <c r="Q81" s="3">
        <v>0.5</v>
      </c>
      <c r="R81" s="3">
        <v>0.83333333333333326</v>
      </c>
      <c r="S81" s="3">
        <v>0.5</v>
      </c>
      <c r="T81" s="3">
        <v>1.3333333333333333</v>
      </c>
    </row>
    <row r="82" spans="1:20" x14ac:dyDescent="0.25">
      <c r="A82" s="8">
        <v>45847</v>
      </c>
      <c r="B82" t="s">
        <v>24</v>
      </c>
      <c r="C82" s="11">
        <v>5</v>
      </c>
      <c r="D82" s="11">
        <v>5</v>
      </c>
      <c r="E82" s="11">
        <v>1</v>
      </c>
      <c r="F82" s="11">
        <v>0</v>
      </c>
      <c r="G82" s="11"/>
      <c r="H82" s="11"/>
      <c r="I82" s="11"/>
      <c r="J82" s="11"/>
      <c r="K82" s="11">
        <v>1</v>
      </c>
      <c r="L82" s="11"/>
      <c r="M82" s="11">
        <v>2</v>
      </c>
      <c r="N82" s="11"/>
      <c r="O82" s="11"/>
      <c r="P82" s="11"/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8">
        <v>45847</v>
      </c>
      <c r="B83" t="s">
        <v>85</v>
      </c>
      <c r="C83" s="11">
        <v>1</v>
      </c>
      <c r="D83" s="11">
        <v>1</v>
      </c>
      <c r="E83" s="11">
        <v>2</v>
      </c>
      <c r="F83" s="11">
        <v>1</v>
      </c>
      <c r="G83" s="11">
        <v>1</v>
      </c>
      <c r="H83" s="11"/>
      <c r="I83" s="11"/>
      <c r="J83" s="11"/>
      <c r="K83" s="11"/>
      <c r="L83" s="11"/>
      <c r="M83" s="11"/>
      <c r="N83" s="11"/>
      <c r="O83" s="11"/>
      <c r="P83" s="11"/>
      <c r="Q83" s="3">
        <v>1</v>
      </c>
      <c r="R83" s="3">
        <v>1</v>
      </c>
      <c r="S83" s="3">
        <v>1</v>
      </c>
      <c r="T83" s="3">
        <v>2</v>
      </c>
    </row>
    <row r="84" spans="1:20" x14ac:dyDescent="0.25">
      <c r="A84" s="8">
        <v>45847</v>
      </c>
      <c r="B84" t="s">
        <v>92</v>
      </c>
      <c r="C84" s="11">
        <v>4</v>
      </c>
      <c r="D84" s="11">
        <v>3</v>
      </c>
      <c r="E84" s="11">
        <v>2</v>
      </c>
      <c r="F84" s="11">
        <v>3</v>
      </c>
      <c r="G84" s="11">
        <v>3</v>
      </c>
      <c r="H84" s="11"/>
      <c r="I84" s="11"/>
      <c r="J84" s="11"/>
      <c r="K84" s="11">
        <v>1</v>
      </c>
      <c r="L84" s="11">
        <v>1</v>
      </c>
      <c r="M84" s="11"/>
      <c r="N84" s="11"/>
      <c r="O84" s="11"/>
      <c r="P84" s="11"/>
      <c r="Q84" s="3">
        <v>0.66666666666666663</v>
      </c>
      <c r="R84" s="3">
        <v>2.6666666666666665</v>
      </c>
      <c r="S84" s="3">
        <v>0.66666666666666663</v>
      </c>
      <c r="T84" s="3">
        <v>3.333333333333333</v>
      </c>
    </row>
    <row r="85" spans="1:20" x14ac:dyDescent="0.25">
      <c r="A85" s="8">
        <v>45849</v>
      </c>
      <c r="B85" t="s">
        <v>35</v>
      </c>
      <c r="C85" s="11">
        <v>4</v>
      </c>
      <c r="D85" s="11">
        <v>4</v>
      </c>
      <c r="E85" s="11">
        <v>1</v>
      </c>
      <c r="F85" s="11">
        <v>1</v>
      </c>
      <c r="G85" s="11"/>
      <c r="H85" s="11"/>
      <c r="I85" s="11"/>
      <c r="J85" s="11">
        <v>1</v>
      </c>
      <c r="K85" s="11">
        <v>1</v>
      </c>
      <c r="L85" s="11"/>
      <c r="M85" s="11">
        <v>2</v>
      </c>
      <c r="N85" s="11"/>
      <c r="O85" s="11"/>
      <c r="P85" s="11"/>
      <c r="Q85" s="3">
        <v>0.25</v>
      </c>
      <c r="R85" s="3">
        <v>0.25</v>
      </c>
      <c r="S85" s="3">
        <v>1</v>
      </c>
      <c r="T85" s="3">
        <v>1.25</v>
      </c>
    </row>
    <row r="86" spans="1:20" x14ac:dyDescent="0.25">
      <c r="A86" s="8">
        <v>45849</v>
      </c>
      <c r="B86" t="s">
        <v>29</v>
      </c>
      <c r="C86" s="11">
        <v>4</v>
      </c>
      <c r="D86" s="11">
        <v>4</v>
      </c>
      <c r="E86" s="11"/>
      <c r="F86" s="11">
        <v>1</v>
      </c>
      <c r="G86" s="11">
        <v>1</v>
      </c>
      <c r="H86" s="11"/>
      <c r="I86" s="11"/>
      <c r="J86" s="11"/>
      <c r="K86" s="11"/>
      <c r="L86" s="11"/>
      <c r="M86" s="11">
        <v>2</v>
      </c>
      <c r="N86" s="11"/>
      <c r="O86" s="11"/>
      <c r="P86" s="11"/>
      <c r="Q86" s="3">
        <v>0.33333333333333331</v>
      </c>
      <c r="R86" s="3">
        <v>0.33333333333333331</v>
      </c>
      <c r="S86" s="3">
        <v>0.33333333333333331</v>
      </c>
      <c r="T86" s="3">
        <v>0.66666666666666663</v>
      </c>
    </row>
    <row r="87" spans="1:20" x14ac:dyDescent="0.25">
      <c r="A87" s="8">
        <v>45849</v>
      </c>
      <c r="B87" t="s">
        <v>41</v>
      </c>
      <c r="C87" s="11">
        <v>4</v>
      </c>
      <c r="D87" s="11">
        <v>3</v>
      </c>
      <c r="E87" s="11"/>
      <c r="F87" s="11">
        <v>0</v>
      </c>
      <c r="G87" s="11"/>
      <c r="H87" s="11"/>
      <c r="I87" s="11"/>
      <c r="J87" s="11"/>
      <c r="K87" s="11"/>
      <c r="L87" s="11">
        <v>1</v>
      </c>
      <c r="M87" s="11"/>
      <c r="N87" s="11"/>
      <c r="O87" s="11"/>
      <c r="P87" s="11"/>
      <c r="Q87" s="3">
        <v>0</v>
      </c>
      <c r="R87" s="3">
        <v>0.25</v>
      </c>
      <c r="S87" s="3">
        <v>0</v>
      </c>
      <c r="T87" s="3">
        <v>0.25</v>
      </c>
    </row>
    <row r="88" spans="1:20" x14ac:dyDescent="0.25">
      <c r="A88" s="8">
        <v>45849</v>
      </c>
      <c r="B88" t="s">
        <v>25</v>
      </c>
      <c r="C88" s="11">
        <v>3</v>
      </c>
      <c r="D88" s="11">
        <v>3</v>
      </c>
      <c r="E88" s="11"/>
      <c r="F88" s="11">
        <v>0</v>
      </c>
      <c r="G88" s="11"/>
      <c r="H88" s="11"/>
      <c r="I88" s="11"/>
      <c r="J88" s="11"/>
      <c r="K88" s="11"/>
      <c r="L88" s="11"/>
      <c r="M88" s="11">
        <v>1</v>
      </c>
      <c r="N88" s="11"/>
      <c r="O88" s="11"/>
      <c r="P88" s="11"/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8">
        <v>45849</v>
      </c>
      <c r="B89" t="s">
        <v>36</v>
      </c>
      <c r="C89" s="11">
        <v>3</v>
      </c>
      <c r="D89" s="11">
        <v>3</v>
      </c>
      <c r="E89" s="11"/>
      <c r="F89" s="11">
        <v>1</v>
      </c>
      <c r="G89" s="11">
        <v>1</v>
      </c>
      <c r="H89" s="11"/>
      <c r="I89" s="11"/>
      <c r="J89" s="11"/>
      <c r="K89" s="11"/>
      <c r="L89" s="11"/>
      <c r="M89" s="11">
        <v>2</v>
      </c>
      <c r="N89" s="11"/>
      <c r="O89" s="11"/>
      <c r="P89" s="11"/>
      <c r="Q89" s="3">
        <v>0.5</v>
      </c>
      <c r="R89" s="3">
        <v>0.5</v>
      </c>
      <c r="S89" s="3">
        <v>0.5</v>
      </c>
      <c r="T89" s="3">
        <v>1</v>
      </c>
    </row>
    <row r="90" spans="1:20" x14ac:dyDescent="0.25">
      <c r="A90" s="8">
        <v>45849</v>
      </c>
      <c r="B90" t="s">
        <v>37</v>
      </c>
      <c r="C90" s="11">
        <v>4</v>
      </c>
      <c r="D90" s="11">
        <v>3</v>
      </c>
      <c r="E90" s="11">
        <v>1</v>
      </c>
      <c r="F90" s="11">
        <v>1</v>
      </c>
      <c r="G90" s="11"/>
      <c r="H90" s="11"/>
      <c r="I90" s="11"/>
      <c r="J90" s="11">
        <v>1</v>
      </c>
      <c r="K90" s="11">
        <v>1</v>
      </c>
      <c r="L90" s="11">
        <v>1</v>
      </c>
      <c r="M90" s="11">
        <v>1</v>
      </c>
      <c r="N90" s="11"/>
      <c r="O90" s="11"/>
      <c r="P90" s="11"/>
      <c r="Q90" s="3">
        <v>0.33333333333333331</v>
      </c>
      <c r="R90" s="3">
        <v>1.3333333333333333</v>
      </c>
      <c r="S90" s="3">
        <v>1.3333333333333333</v>
      </c>
      <c r="T90" s="3">
        <v>2.6666666666666665</v>
      </c>
    </row>
    <row r="91" spans="1:20" x14ac:dyDescent="0.25">
      <c r="A91" s="8">
        <v>45849</v>
      </c>
      <c r="B91" t="s">
        <v>31</v>
      </c>
      <c r="C91" s="11">
        <v>3</v>
      </c>
      <c r="D91" s="11">
        <v>3</v>
      </c>
      <c r="E91" s="11"/>
      <c r="F91" s="11">
        <v>0</v>
      </c>
      <c r="G91" s="11"/>
      <c r="H91" s="11"/>
      <c r="I91" s="11"/>
      <c r="J91" s="11"/>
      <c r="K91" s="11"/>
      <c r="L91" s="11"/>
      <c r="M91" s="11">
        <v>1</v>
      </c>
      <c r="N91" s="11"/>
      <c r="O91" s="11"/>
      <c r="P91" s="11"/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8">
        <v>45849</v>
      </c>
      <c r="B92" t="s">
        <v>24</v>
      </c>
      <c r="C92" s="11">
        <v>4</v>
      </c>
      <c r="D92" s="11">
        <v>2</v>
      </c>
      <c r="E92" s="11"/>
      <c r="F92" s="11">
        <v>0</v>
      </c>
      <c r="G92" s="11"/>
      <c r="H92" s="11"/>
      <c r="I92" s="11"/>
      <c r="J92" s="11"/>
      <c r="K92" s="11"/>
      <c r="L92" s="11">
        <v>2</v>
      </c>
      <c r="M92" s="11"/>
      <c r="N92" s="11"/>
      <c r="O92" s="11"/>
      <c r="P92" s="11"/>
      <c r="Q92" s="3">
        <v>0</v>
      </c>
      <c r="R92" s="3">
        <v>0.5</v>
      </c>
      <c r="S92" s="3">
        <v>0</v>
      </c>
      <c r="T92" s="3">
        <v>0.5</v>
      </c>
    </row>
    <row r="93" spans="1:20" x14ac:dyDescent="0.25">
      <c r="A93" s="8">
        <v>45849</v>
      </c>
      <c r="B93" t="s">
        <v>92</v>
      </c>
      <c r="C93" s="11">
        <v>4</v>
      </c>
      <c r="D93" s="11">
        <v>4</v>
      </c>
      <c r="E93" s="11"/>
      <c r="F93" s="11">
        <v>1</v>
      </c>
      <c r="G93" s="11">
        <v>1</v>
      </c>
      <c r="H93" s="11"/>
      <c r="I93" s="11"/>
      <c r="J93" s="11"/>
      <c r="K93" s="11"/>
      <c r="L93" s="11"/>
      <c r="M93" s="11">
        <v>1</v>
      </c>
      <c r="N93" s="11"/>
      <c r="O93" s="11"/>
      <c r="P93" s="11"/>
      <c r="Q93" s="3">
        <v>0.25</v>
      </c>
      <c r="R93" s="3">
        <v>0.25</v>
      </c>
      <c r="S93" s="3">
        <v>0.25</v>
      </c>
      <c r="T93" s="3">
        <v>0.5</v>
      </c>
    </row>
    <row r="94" spans="1:20" x14ac:dyDescent="0.25">
      <c r="A94" s="8">
        <v>45850</v>
      </c>
      <c r="B94" t="s">
        <v>35</v>
      </c>
      <c r="C94" s="11">
        <v>4</v>
      </c>
      <c r="D94" s="11">
        <v>4</v>
      </c>
      <c r="E94" s="11">
        <v>1</v>
      </c>
      <c r="F94" s="11">
        <v>1</v>
      </c>
      <c r="G94" s="11">
        <v>1</v>
      </c>
      <c r="H94" s="11"/>
      <c r="I94" s="11"/>
      <c r="J94" s="11"/>
      <c r="K94" s="11">
        <v>1</v>
      </c>
      <c r="L94" s="11"/>
      <c r="M94" s="11"/>
      <c r="N94" s="11"/>
      <c r="O94" s="11"/>
      <c r="P94" s="11"/>
      <c r="Q94" s="3">
        <v>0.25</v>
      </c>
      <c r="R94" s="3">
        <v>0.25</v>
      </c>
      <c r="S94" s="3">
        <v>0.25</v>
      </c>
      <c r="T94" s="3">
        <v>0.5</v>
      </c>
    </row>
    <row r="95" spans="1:20" x14ac:dyDescent="0.25">
      <c r="A95" s="8">
        <v>45850</v>
      </c>
      <c r="B95" t="s">
        <v>29</v>
      </c>
      <c r="C95" s="11">
        <v>5</v>
      </c>
      <c r="D95" s="11">
        <v>3</v>
      </c>
      <c r="E95" s="11"/>
      <c r="F95" s="11">
        <v>1</v>
      </c>
      <c r="G95" s="11"/>
      <c r="H95" s="11">
        <v>1</v>
      </c>
      <c r="I95" s="11"/>
      <c r="J95" s="11"/>
      <c r="K95" s="11"/>
      <c r="L95" s="11">
        <v>2</v>
      </c>
      <c r="M95" s="11"/>
      <c r="N95" s="11"/>
      <c r="O95" s="11"/>
      <c r="P95" s="11"/>
      <c r="Q95" s="3">
        <v>0.33333333333333331</v>
      </c>
      <c r="R95" s="3">
        <v>1.5</v>
      </c>
      <c r="S95" s="3">
        <v>0.66666666666666663</v>
      </c>
      <c r="T95" s="3">
        <v>2.1666666666666665</v>
      </c>
    </row>
    <row r="96" spans="1:20" x14ac:dyDescent="0.25">
      <c r="A96" s="8">
        <v>45850</v>
      </c>
      <c r="B96" t="s">
        <v>32</v>
      </c>
      <c r="C96" s="11">
        <v>1</v>
      </c>
      <c r="D96" s="11">
        <v>1</v>
      </c>
      <c r="E96" s="11"/>
      <c r="F96" s="11">
        <v>1</v>
      </c>
      <c r="G96" s="11">
        <v>1</v>
      </c>
      <c r="H96" s="11"/>
      <c r="I96" s="11"/>
      <c r="J96" s="11"/>
      <c r="K96" s="11"/>
      <c r="L96" s="11"/>
      <c r="M96" s="11"/>
      <c r="N96" s="11"/>
      <c r="O96" s="11"/>
      <c r="P96" s="11"/>
      <c r="Q96" s="3">
        <v>1</v>
      </c>
      <c r="R96" s="3">
        <v>1</v>
      </c>
      <c r="S96" s="3">
        <v>1</v>
      </c>
      <c r="T96" s="3">
        <v>2</v>
      </c>
    </row>
    <row r="97" spans="1:20" x14ac:dyDescent="0.25">
      <c r="A97" s="8">
        <v>45850</v>
      </c>
      <c r="B97" t="s">
        <v>41</v>
      </c>
      <c r="C97" s="11">
        <v>3</v>
      </c>
      <c r="D97" s="11">
        <v>2</v>
      </c>
      <c r="E97" s="11">
        <v>1</v>
      </c>
      <c r="F97" s="11">
        <v>0</v>
      </c>
      <c r="G97" s="11"/>
      <c r="H97" s="11"/>
      <c r="I97" s="11"/>
      <c r="J97" s="11"/>
      <c r="K97" s="11"/>
      <c r="L97" s="11">
        <v>1</v>
      </c>
      <c r="M97" s="11"/>
      <c r="N97" s="11"/>
      <c r="O97" s="11"/>
      <c r="P97" s="11"/>
      <c r="Q97" s="3">
        <v>0</v>
      </c>
      <c r="R97" s="3">
        <v>0.33333333333333331</v>
      </c>
      <c r="S97" s="3">
        <v>0</v>
      </c>
      <c r="T97" s="3">
        <v>0.33333333333333331</v>
      </c>
    </row>
    <row r="98" spans="1:20" x14ac:dyDescent="0.25">
      <c r="A98" s="8">
        <v>45850</v>
      </c>
      <c r="B98" t="s">
        <v>25</v>
      </c>
      <c r="C98" s="11">
        <v>4</v>
      </c>
      <c r="D98" s="11">
        <v>4</v>
      </c>
      <c r="E98" s="11">
        <v>1</v>
      </c>
      <c r="F98" s="11">
        <v>1</v>
      </c>
      <c r="G98" s="11">
        <v>1</v>
      </c>
      <c r="H98" s="11"/>
      <c r="I98" s="11"/>
      <c r="J98" s="11"/>
      <c r="K98" s="11"/>
      <c r="L98" s="11"/>
      <c r="M98" s="11"/>
      <c r="N98" s="11"/>
      <c r="O98" s="11"/>
      <c r="P98" s="11"/>
      <c r="Q98" s="3">
        <v>0.5</v>
      </c>
      <c r="R98" s="3">
        <v>0.5</v>
      </c>
      <c r="S98" s="3">
        <v>0.5</v>
      </c>
      <c r="T98" s="3">
        <v>1</v>
      </c>
    </row>
    <row r="99" spans="1:20" x14ac:dyDescent="0.25">
      <c r="A99" s="8">
        <v>45850</v>
      </c>
      <c r="B99" t="s">
        <v>36</v>
      </c>
      <c r="C99" s="11">
        <v>4</v>
      </c>
      <c r="D99" s="11">
        <v>4</v>
      </c>
      <c r="E99" s="11"/>
      <c r="F99" s="11">
        <v>3</v>
      </c>
      <c r="G99" s="11">
        <v>2</v>
      </c>
      <c r="H99" s="11">
        <v>1</v>
      </c>
      <c r="I99" s="11"/>
      <c r="J99" s="11"/>
      <c r="K99" s="11">
        <v>1</v>
      </c>
      <c r="L99" s="11"/>
      <c r="M99" s="11"/>
      <c r="N99" s="11"/>
      <c r="O99" s="11"/>
      <c r="P99" s="11"/>
      <c r="Q99" s="3">
        <v>0.75</v>
      </c>
      <c r="R99" s="3">
        <v>0.75</v>
      </c>
      <c r="S99" s="3">
        <v>1</v>
      </c>
      <c r="T99" s="3">
        <v>1.75</v>
      </c>
    </row>
    <row r="100" spans="1:20" x14ac:dyDescent="0.25">
      <c r="A100" s="8">
        <v>45850</v>
      </c>
      <c r="B100" t="s">
        <v>37</v>
      </c>
      <c r="C100" s="11">
        <v>5</v>
      </c>
      <c r="D100" s="11">
        <v>4</v>
      </c>
      <c r="E100" s="11"/>
      <c r="F100" s="11">
        <v>0</v>
      </c>
      <c r="G100" s="11"/>
      <c r="H100" s="11"/>
      <c r="I100" s="11"/>
      <c r="J100" s="11"/>
      <c r="K100" s="11"/>
      <c r="L100" s="11">
        <v>1</v>
      </c>
      <c r="M100" s="11">
        <v>1</v>
      </c>
      <c r="N100" s="11"/>
      <c r="O100" s="11"/>
      <c r="P100" s="11"/>
      <c r="Q100" s="3">
        <v>0</v>
      </c>
      <c r="R100" s="3">
        <v>0.25</v>
      </c>
      <c r="S100" s="3">
        <v>0</v>
      </c>
      <c r="T100" s="3">
        <v>0.25</v>
      </c>
    </row>
    <row r="101" spans="1:20" x14ac:dyDescent="0.25">
      <c r="A101" s="8">
        <v>45850</v>
      </c>
      <c r="B101" t="s">
        <v>40</v>
      </c>
      <c r="C101" s="11">
        <v>2</v>
      </c>
      <c r="D101" s="11">
        <v>2</v>
      </c>
      <c r="E101" s="11"/>
      <c r="F101" s="11">
        <v>1</v>
      </c>
      <c r="G101" s="11">
        <v>1</v>
      </c>
      <c r="H101" s="11"/>
      <c r="I101" s="11"/>
      <c r="J101" s="11"/>
      <c r="K101" s="11">
        <v>2</v>
      </c>
      <c r="L101" s="11"/>
      <c r="M101" s="11"/>
      <c r="N101" s="11"/>
      <c r="O101" s="11"/>
      <c r="P101" s="11"/>
      <c r="Q101" s="3">
        <v>0.5</v>
      </c>
      <c r="R101" s="3">
        <v>0.5</v>
      </c>
      <c r="S101" s="3">
        <v>0.5</v>
      </c>
      <c r="T101" s="3">
        <v>1</v>
      </c>
    </row>
    <row r="102" spans="1:20" x14ac:dyDescent="0.25">
      <c r="A102" s="8">
        <v>45850</v>
      </c>
      <c r="B102" t="s">
        <v>31</v>
      </c>
      <c r="C102" s="11">
        <v>4</v>
      </c>
      <c r="D102" s="11">
        <v>4</v>
      </c>
      <c r="E102" s="11"/>
      <c r="F102" s="11">
        <v>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8">
        <v>45850</v>
      </c>
      <c r="B103" t="s">
        <v>24</v>
      </c>
      <c r="C103" s="11">
        <v>5</v>
      </c>
      <c r="D103" s="11">
        <v>5</v>
      </c>
      <c r="E103" s="11"/>
      <c r="F103" s="11">
        <v>1</v>
      </c>
      <c r="G103" s="11"/>
      <c r="H103" s="11">
        <v>1</v>
      </c>
      <c r="I103" s="11"/>
      <c r="J103" s="11"/>
      <c r="K103" s="11"/>
      <c r="L103" s="11"/>
      <c r="M103" s="11">
        <v>2</v>
      </c>
      <c r="N103" s="11"/>
      <c r="O103" s="11"/>
      <c r="P103" s="11"/>
      <c r="Q103" s="3">
        <v>1</v>
      </c>
      <c r="R103" s="3">
        <v>1</v>
      </c>
      <c r="S103" s="3">
        <v>2</v>
      </c>
      <c r="T103" s="3">
        <v>3</v>
      </c>
    </row>
    <row r="104" spans="1:20" x14ac:dyDescent="0.25">
      <c r="A104" s="8">
        <v>45850</v>
      </c>
      <c r="B104" t="s">
        <v>92</v>
      </c>
      <c r="C104" s="11">
        <v>2</v>
      </c>
      <c r="D104" s="11">
        <v>1</v>
      </c>
      <c r="E104" s="11">
        <v>1</v>
      </c>
      <c r="F104" s="11">
        <v>0</v>
      </c>
      <c r="G104" s="11"/>
      <c r="H104" s="11"/>
      <c r="I104" s="11"/>
      <c r="J104" s="11"/>
      <c r="K104" s="11"/>
      <c r="L104" s="11"/>
      <c r="M104" s="11"/>
      <c r="N104" s="11">
        <v>1</v>
      </c>
      <c r="O104" s="11"/>
      <c r="P104" s="11"/>
      <c r="Q104" s="3">
        <v>0</v>
      </c>
      <c r="R104" s="3">
        <v>0.5</v>
      </c>
      <c r="S104" s="3">
        <v>0</v>
      </c>
      <c r="T104" s="3">
        <v>0.5</v>
      </c>
    </row>
    <row r="105" spans="1:20" x14ac:dyDescent="0.25">
      <c r="A105" s="8">
        <v>45851</v>
      </c>
      <c r="B105" t="s">
        <v>35</v>
      </c>
      <c r="C105" s="11">
        <v>4</v>
      </c>
      <c r="D105" s="11">
        <v>4</v>
      </c>
      <c r="E105" s="11"/>
      <c r="F105" s="11">
        <v>0</v>
      </c>
      <c r="G105" s="11"/>
      <c r="H105" s="11"/>
      <c r="I105" s="11"/>
      <c r="J105" s="11"/>
      <c r="K105" s="11"/>
      <c r="L105" s="11"/>
      <c r="M105" s="11">
        <v>1</v>
      </c>
      <c r="N105" s="11"/>
      <c r="O105" s="11"/>
      <c r="P105" s="11"/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8">
        <v>45851</v>
      </c>
      <c r="B106" t="s">
        <v>29</v>
      </c>
      <c r="C106" s="11">
        <v>4</v>
      </c>
      <c r="D106" s="11">
        <v>3</v>
      </c>
      <c r="E106" s="11">
        <v>2</v>
      </c>
      <c r="F106" s="11">
        <v>1</v>
      </c>
      <c r="G106" s="11"/>
      <c r="H106" s="11">
        <v>1</v>
      </c>
      <c r="I106" s="11"/>
      <c r="J106" s="11"/>
      <c r="K106" s="11"/>
      <c r="L106" s="11">
        <v>1</v>
      </c>
      <c r="M106" s="11"/>
      <c r="N106" s="11"/>
      <c r="O106" s="11"/>
      <c r="P106" s="11"/>
      <c r="Q106" s="3">
        <v>1</v>
      </c>
      <c r="R106" s="3">
        <v>1.3333333333333333</v>
      </c>
      <c r="S106" s="3">
        <v>2</v>
      </c>
      <c r="T106" s="3">
        <v>3.3333333333333335</v>
      </c>
    </row>
    <row r="107" spans="1:20" x14ac:dyDescent="0.25">
      <c r="A107" s="8">
        <v>45851</v>
      </c>
      <c r="B107" t="s">
        <v>32</v>
      </c>
      <c r="C107" s="11">
        <v>4</v>
      </c>
      <c r="D107" s="11">
        <v>4</v>
      </c>
      <c r="E107" s="11"/>
      <c r="F107" s="11">
        <v>0</v>
      </c>
      <c r="G107" s="11"/>
      <c r="H107" s="11"/>
      <c r="I107" s="11"/>
      <c r="J107" s="11"/>
      <c r="K107" s="11"/>
      <c r="L107" s="11"/>
      <c r="M107" s="11">
        <v>3</v>
      </c>
      <c r="N107" s="11"/>
      <c r="O107" s="11"/>
      <c r="P107" s="11"/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8">
        <v>45851</v>
      </c>
      <c r="B108" t="s">
        <v>25</v>
      </c>
      <c r="C108" s="11">
        <v>4</v>
      </c>
      <c r="D108" s="11">
        <v>4</v>
      </c>
      <c r="E108" s="11"/>
      <c r="F108" s="11">
        <v>1</v>
      </c>
      <c r="G108" s="11">
        <v>1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3">
        <v>0.25</v>
      </c>
      <c r="R108" s="3">
        <v>0.25</v>
      </c>
      <c r="S108" s="3">
        <v>0.25</v>
      </c>
      <c r="T108" s="3">
        <v>0.5</v>
      </c>
    </row>
    <row r="109" spans="1:20" x14ac:dyDescent="0.25">
      <c r="A109" s="8">
        <v>45851</v>
      </c>
      <c r="B109" t="s">
        <v>36</v>
      </c>
      <c r="C109" s="11">
        <v>4</v>
      </c>
      <c r="D109" s="11">
        <v>4</v>
      </c>
      <c r="E109" s="11"/>
      <c r="F109" s="11">
        <v>1</v>
      </c>
      <c r="G109" s="11"/>
      <c r="H109" s="11">
        <v>1</v>
      </c>
      <c r="I109" s="11"/>
      <c r="J109" s="11"/>
      <c r="K109" s="11">
        <v>1</v>
      </c>
      <c r="L109" s="11"/>
      <c r="M109" s="11">
        <v>1</v>
      </c>
      <c r="N109" s="11"/>
      <c r="O109" s="11"/>
      <c r="P109" s="11"/>
      <c r="Q109" s="3">
        <v>0.25</v>
      </c>
      <c r="R109" s="3">
        <v>0.25</v>
      </c>
      <c r="S109" s="3">
        <v>0.5</v>
      </c>
      <c r="T109" s="3">
        <v>0.75</v>
      </c>
    </row>
    <row r="110" spans="1:20" x14ac:dyDescent="0.25">
      <c r="A110" s="8">
        <v>45851</v>
      </c>
      <c r="B110" t="s">
        <v>37</v>
      </c>
      <c r="C110" s="11">
        <v>5</v>
      </c>
      <c r="D110" s="11">
        <v>5</v>
      </c>
      <c r="E110" s="11"/>
      <c r="F110" s="11">
        <v>0</v>
      </c>
      <c r="G110" s="11"/>
      <c r="H110" s="11"/>
      <c r="I110" s="11"/>
      <c r="J110" s="11"/>
      <c r="K110" s="11"/>
      <c r="L110" s="11"/>
      <c r="M110" s="11">
        <v>3</v>
      </c>
      <c r="N110" s="11"/>
      <c r="O110" s="11"/>
      <c r="P110" s="11"/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8">
        <v>45851</v>
      </c>
      <c r="B111" t="s">
        <v>40</v>
      </c>
      <c r="C111" s="11">
        <v>4</v>
      </c>
      <c r="D111" s="11">
        <v>4</v>
      </c>
      <c r="E111" s="11"/>
      <c r="F111" s="11">
        <v>1</v>
      </c>
      <c r="G111" s="11">
        <v>1</v>
      </c>
      <c r="H111" s="11"/>
      <c r="I111" s="11"/>
      <c r="J111" s="11"/>
      <c r="K111" s="11"/>
      <c r="L111" s="11"/>
      <c r="M111" s="11">
        <v>1</v>
      </c>
      <c r="N111" s="11"/>
      <c r="O111" s="11"/>
      <c r="P111" s="11"/>
      <c r="Q111" s="3">
        <v>0.25</v>
      </c>
      <c r="R111" s="3">
        <v>0.25</v>
      </c>
      <c r="S111" s="3">
        <v>0.25</v>
      </c>
      <c r="T111" s="3">
        <v>0.5</v>
      </c>
    </row>
    <row r="112" spans="1:20" x14ac:dyDescent="0.25">
      <c r="A112" s="8">
        <v>45851</v>
      </c>
      <c r="B112" t="s">
        <v>31</v>
      </c>
      <c r="C112" s="11">
        <v>4</v>
      </c>
      <c r="D112" s="11">
        <v>4</v>
      </c>
      <c r="E112" s="11"/>
      <c r="F112" s="11">
        <v>1</v>
      </c>
      <c r="G112" s="11">
        <v>1</v>
      </c>
      <c r="H112" s="11"/>
      <c r="I112" s="11"/>
      <c r="J112" s="11"/>
      <c r="K112" s="11">
        <v>1</v>
      </c>
      <c r="L112" s="11"/>
      <c r="M112" s="11"/>
      <c r="N112" s="11"/>
      <c r="O112" s="11"/>
      <c r="P112" s="11"/>
      <c r="Q112" s="3">
        <v>0.25</v>
      </c>
      <c r="R112" s="3">
        <v>0.25</v>
      </c>
      <c r="S112" s="3">
        <v>0.25</v>
      </c>
      <c r="T112" s="3">
        <v>0.5</v>
      </c>
    </row>
    <row r="113" spans="1:20" x14ac:dyDescent="0.25">
      <c r="A113" s="8">
        <v>45851</v>
      </c>
      <c r="B113" t="s">
        <v>24</v>
      </c>
      <c r="C113" s="11">
        <v>4</v>
      </c>
      <c r="D113" s="11">
        <v>3</v>
      </c>
      <c r="E113" s="11"/>
      <c r="F113" s="11">
        <v>0</v>
      </c>
      <c r="G113" s="11"/>
      <c r="H113" s="11"/>
      <c r="I113" s="11"/>
      <c r="J113" s="11"/>
      <c r="K113" s="11"/>
      <c r="L113" s="11">
        <v>1</v>
      </c>
      <c r="M113" s="11">
        <v>2</v>
      </c>
      <c r="N113" s="11"/>
      <c r="O113" s="11"/>
      <c r="P113" s="11"/>
      <c r="Q113" s="3">
        <v>0</v>
      </c>
      <c r="R113" s="3">
        <v>0.33333333333333331</v>
      </c>
      <c r="S113" s="3">
        <v>0</v>
      </c>
      <c r="T113" s="3">
        <v>0.33333333333333331</v>
      </c>
    </row>
    <row r="114" spans="1:20" x14ac:dyDescent="0.25">
      <c r="A114" s="8">
        <v>45856</v>
      </c>
      <c r="B114" t="s">
        <v>35</v>
      </c>
      <c r="C114" s="11">
        <v>4</v>
      </c>
      <c r="D114" s="11">
        <v>2</v>
      </c>
      <c r="E114" s="11"/>
      <c r="F114" s="11">
        <v>0</v>
      </c>
      <c r="G114" s="11"/>
      <c r="H114" s="11"/>
      <c r="I114" s="11"/>
      <c r="J114" s="11"/>
      <c r="K114" s="11"/>
      <c r="L114" s="11">
        <v>2</v>
      </c>
      <c r="M114" s="11"/>
      <c r="N114" s="11"/>
      <c r="O114" s="11"/>
      <c r="P114" s="11"/>
      <c r="Q114" s="3">
        <v>0</v>
      </c>
      <c r="R114" s="3">
        <v>0.66666666666666663</v>
      </c>
      <c r="S114" s="3">
        <v>0</v>
      </c>
      <c r="T114" s="3">
        <v>0.66666666666666663</v>
      </c>
    </row>
    <row r="115" spans="1:20" x14ac:dyDescent="0.25">
      <c r="A115" s="8">
        <v>45856</v>
      </c>
      <c r="B115" t="s">
        <v>29</v>
      </c>
      <c r="C115" s="11">
        <v>4</v>
      </c>
      <c r="D115" s="11">
        <v>4</v>
      </c>
      <c r="E115" s="11">
        <v>2</v>
      </c>
      <c r="F115" s="11">
        <v>3</v>
      </c>
      <c r="G115" s="11"/>
      <c r="H115" s="11">
        <v>1</v>
      </c>
      <c r="I115" s="11"/>
      <c r="J115" s="11">
        <v>2</v>
      </c>
      <c r="K115" s="11">
        <v>4</v>
      </c>
      <c r="L115" s="11"/>
      <c r="M115" s="11">
        <v>1</v>
      </c>
      <c r="N115" s="11"/>
      <c r="O115" s="11"/>
      <c r="P115" s="11"/>
      <c r="Q115" s="3">
        <v>1.5</v>
      </c>
      <c r="R115" s="3">
        <v>1.5</v>
      </c>
      <c r="S115" s="3">
        <v>5</v>
      </c>
      <c r="T115" s="3">
        <v>6.5</v>
      </c>
    </row>
    <row r="116" spans="1:20" x14ac:dyDescent="0.25">
      <c r="A116" s="8">
        <v>45856</v>
      </c>
      <c r="B116" t="s">
        <v>41</v>
      </c>
      <c r="C116" s="11">
        <v>4</v>
      </c>
      <c r="D116" s="11">
        <v>4</v>
      </c>
      <c r="E116" s="11"/>
      <c r="F116" s="11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8">
        <v>45856</v>
      </c>
      <c r="B117" t="s">
        <v>25</v>
      </c>
      <c r="C117" s="11">
        <v>4</v>
      </c>
      <c r="D117" s="11">
        <v>4</v>
      </c>
      <c r="E117" s="11"/>
      <c r="F117" s="11">
        <v>0</v>
      </c>
      <c r="G117" s="11"/>
      <c r="H117" s="11"/>
      <c r="I117" s="11"/>
      <c r="J117" s="11"/>
      <c r="K117" s="11"/>
      <c r="L117" s="11"/>
      <c r="M117" s="11">
        <v>2</v>
      </c>
      <c r="N117" s="11"/>
      <c r="O117" s="11"/>
      <c r="P117" s="11"/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8">
        <v>45856</v>
      </c>
      <c r="B118" t="s">
        <v>36</v>
      </c>
      <c r="C118" s="11">
        <v>4</v>
      </c>
      <c r="D118" s="11">
        <v>4</v>
      </c>
      <c r="E118" s="11"/>
      <c r="F118" s="11">
        <v>2</v>
      </c>
      <c r="G118" s="11">
        <v>1</v>
      </c>
      <c r="H118" s="11">
        <v>1</v>
      </c>
      <c r="I118" s="11"/>
      <c r="J118" s="11"/>
      <c r="K118" s="11"/>
      <c r="L118" s="11"/>
      <c r="M118" s="11"/>
      <c r="N118" s="11"/>
      <c r="O118" s="11"/>
      <c r="P118" s="11"/>
      <c r="Q118" s="3">
        <v>1</v>
      </c>
      <c r="R118" s="3">
        <v>1</v>
      </c>
      <c r="S118" s="3">
        <v>1.5</v>
      </c>
      <c r="T118" s="3">
        <v>2.5</v>
      </c>
    </row>
    <row r="119" spans="1:20" x14ac:dyDescent="0.25">
      <c r="A119" s="8">
        <v>45856</v>
      </c>
      <c r="B119" t="s">
        <v>37</v>
      </c>
      <c r="C119" s="11">
        <v>4</v>
      </c>
      <c r="D119" s="11">
        <v>3</v>
      </c>
      <c r="E119" s="11">
        <v>2</v>
      </c>
      <c r="F119" s="11">
        <v>1</v>
      </c>
      <c r="G119" s="11"/>
      <c r="H119" s="11"/>
      <c r="I119" s="11"/>
      <c r="J119" s="11">
        <v>1</v>
      </c>
      <c r="K119" s="11">
        <v>1</v>
      </c>
      <c r="L119" s="11">
        <v>1</v>
      </c>
      <c r="M119" s="11">
        <v>2</v>
      </c>
      <c r="N119" s="11"/>
      <c r="O119" s="11"/>
      <c r="P119" s="11"/>
      <c r="Q119" s="3">
        <v>1</v>
      </c>
      <c r="R119" s="3">
        <v>1.3333333333333333</v>
      </c>
      <c r="S119" s="3">
        <v>4</v>
      </c>
      <c r="T119" s="3">
        <v>5.333333333333333</v>
      </c>
    </row>
    <row r="120" spans="1:20" x14ac:dyDescent="0.25">
      <c r="A120" s="8">
        <v>45856</v>
      </c>
      <c r="B120" t="s">
        <v>40</v>
      </c>
      <c r="C120" s="11">
        <v>2</v>
      </c>
      <c r="D120" s="11">
        <v>2</v>
      </c>
      <c r="E120" s="11"/>
      <c r="F120" s="11">
        <v>0</v>
      </c>
      <c r="G120" s="11"/>
      <c r="H120" s="11"/>
      <c r="I120" s="11"/>
      <c r="J120" s="11"/>
      <c r="K120" s="11"/>
      <c r="L120" s="11"/>
      <c r="M120" s="11">
        <v>1</v>
      </c>
      <c r="N120" s="11"/>
      <c r="O120" s="11"/>
      <c r="P120" s="11"/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8">
        <v>45856</v>
      </c>
      <c r="B121" t="s">
        <v>31</v>
      </c>
      <c r="C121" s="11">
        <v>2</v>
      </c>
      <c r="D121" s="11">
        <v>2</v>
      </c>
      <c r="E121" s="11"/>
      <c r="F121" s="11">
        <v>0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8">
        <v>45856</v>
      </c>
      <c r="B122" t="s">
        <v>24</v>
      </c>
      <c r="C122" s="11">
        <v>4</v>
      </c>
      <c r="D122" s="11">
        <v>4</v>
      </c>
      <c r="E122" s="11">
        <v>1</v>
      </c>
      <c r="F122" s="11">
        <v>1</v>
      </c>
      <c r="G122" s="11">
        <v>1</v>
      </c>
      <c r="H122" s="11"/>
      <c r="I122" s="11"/>
      <c r="J122" s="11"/>
      <c r="K122" s="11"/>
      <c r="L122" s="11"/>
      <c r="M122" s="11">
        <v>1</v>
      </c>
      <c r="N122" s="11"/>
      <c r="O122" s="11"/>
      <c r="P122" s="11"/>
      <c r="Q122" s="3">
        <v>0.33333333333333331</v>
      </c>
      <c r="R122" s="3">
        <v>0.33333333333333331</v>
      </c>
      <c r="S122" s="3">
        <v>0.33333333333333331</v>
      </c>
      <c r="T122" s="3">
        <v>0.66666666666666663</v>
      </c>
    </row>
    <row r="123" spans="1:20" x14ac:dyDescent="0.25">
      <c r="A123" s="8">
        <v>45856</v>
      </c>
      <c r="B123" t="s">
        <v>92</v>
      </c>
      <c r="C123" s="11">
        <v>4</v>
      </c>
      <c r="D123" s="11">
        <v>4</v>
      </c>
      <c r="E123" s="11"/>
      <c r="F123" s="11">
        <v>0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8">
        <v>45857</v>
      </c>
      <c r="B124" t="s">
        <v>35</v>
      </c>
      <c r="C124" s="11">
        <v>5</v>
      </c>
      <c r="D124" s="11">
        <v>5</v>
      </c>
      <c r="E124" s="11"/>
      <c r="F124" s="11">
        <v>2</v>
      </c>
      <c r="G124" s="11">
        <v>2</v>
      </c>
      <c r="H124" s="11"/>
      <c r="I124" s="11"/>
      <c r="J124" s="11"/>
      <c r="K124" s="11">
        <v>1</v>
      </c>
      <c r="L124" s="11"/>
      <c r="M124" s="11">
        <v>1</v>
      </c>
      <c r="N124" s="11"/>
      <c r="O124" s="11"/>
      <c r="P124" s="11"/>
      <c r="Q124" s="3">
        <v>0.83333333333333326</v>
      </c>
      <c r="R124" s="3">
        <v>0.83333333333333326</v>
      </c>
      <c r="S124" s="3">
        <v>0.83333333333333326</v>
      </c>
      <c r="T124" s="3">
        <v>1.6666666666666665</v>
      </c>
    </row>
    <row r="125" spans="1:20" x14ac:dyDescent="0.25">
      <c r="A125" s="8">
        <v>45857</v>
      </c>
      <c r="B125" t="s">
        <v>29</v>
      </c>
      <c r="C125" s="11">
        <v>5</v>
      </c>
      <c r="D125" s="11">
        <v>4</v>
      </c>
      <c r="E125" s="11">
        <v>2</v>
      </c>
      <c r="F125" s="11">
        <v>2</v>
      </c>
      <c r="G125" s="11"/>
      <c r="H125" s="11">
        <v>1</v>
      </c>
      <c r="I125" s="11"/>
      <c r="J125" s="11">
        <v>1</v>
      </c>
      <c r="K125" s="11">
        <v>2</v>
      </c>
      <c r="L125" s="11">
        <v>1</v>
      </c>
      <c r="M125" s="11">
        <v>1</v>
      </c>
      <c r="N125" s="11"/>
      <c r="O125" s="11"/>
      <c r="P125" s="11"/>
      <c r="Q125" s="3">
        <v>1.3333333333333333</v>
      </c>
      <c r="R125" s="3">
        <v>1.3333333333333333</v>
      </c>
      <c r="S125" s="3">
        <v>4.666666666666667</v>
      </c>
      <c r="T125" s="3">
        <v>6</v>
      </c>
    </row>
    <row r="126" spans="1:20" x14ac:dyDescent="0.25">
      <c r="A126" s="8">
        <v>45857</v>
      </c>
      <c r="B126" t="s">
        <v>32</v>
      </c>
      <c r="C126" s="11">
        <v>4</v>
      </c>
      <c r="D126" s="11">
        <v>3</v>
      </c>
      <c r="E126" s="11">
        <v>1</v>
      </c>
      <c r="F126" s="11">
        <v>1</v>
      </c>
      <c r="G126" s="11"/>
      <c r="H126" s="11">
        <v>1</v>
      </c>
      <c r="I126" s="11"/>
      <c r="J126" s="11"/>
      <c r="K126" s="11"/>
      <c r="L126" s="11"/>
      <c r="M126" s="11">
        <v>1</v>
      </c>
      <c r="N126" s="11">
        <v>1</v>
      </c>
      <c r="O126" s="11"/>
      <c r="P126" s="11"/>
      <c r="Q126" s="3">
        <v>0.5</v>
      </c>
      <c r="R126" s="3">
        <v>1</v>
      </c>
      <c r="S126" s="3">
        <v>1</v>
      </c>
      <c r="T126" s="3">
        <v>2</v>
      </c>
    </row>
    <row r="127" spans="1:20" x14ac:dyDescent="0.25">
      <c r="A127" s="8">
        <v>45857</v>
      </c>
      <c r="B127" t="s">
        <v>25</v>
      </c>
      <c r="C127" s="11">
        <v>4</v>
      </c>
      <c r="D127" s="11">
        <v>3</v>
      </c>
      <c r="E127" s="11">
        <v>1</v>
      </c>
      <c r="F127" s="11">
        <v>0</v>
      </c>
      <c r="G127" s="11"/>
      <c r="H127" s="11"/>
      <c r="I127" s="11"/>
      <c r="J127" s="11"/>
      <c r="K127" s="11"/>
      <c r="L127" s="11">
        <v>1</v>
      </c>
      <c r="M127" s="11">
        <v>1</v>
      </c>
      <c r="N127" s="11"/>
      <c r="O127" s="11"/>
      <c r="P127" s="11"/>
      <c r="Q127" s="3">
        <v>0</v>
      </c>
      <c r="R127" s="3">
        <v>0.5</v>
      </c>
      <c r="S127" s="3">
        <v>0</v>
      </c>
      <c r="T127" s="3">
        <v>0.5</v>
      </c>
    </row>
    <row r="128" spans="1:20" x14ac:dyDescent="0.25">
      <c r="A128" s="8">
        <v>45857</v>
      </c>
      <c r="B128" t="s">
        <v>36</v>
      </c>
      <c r="C128" s="11">
        <v>4</v>
      </c>
      <c r="D128" s="11">
        <v>4</v>
      </c>
      <c r="E128" s="11">
        <v>1</v>
      </c>
      <c r="F128" s="11">
        <v>1</v>
      </c>
      <c r="G128" s="11">
        <v>1</v>
      </c>
      <c r="H128" s="11"/>
      <c r="I128" s="11"/>
      <c r="J128" s="11"/>
      <c r="K128" s="11"/>
      <c r="L128" s="11"/>
      <c r="M128" s="11">
        <v>2</v>
      </c>
      <c r="N128" s="11"/>
      <c r="O128" s="11"/>
      <c r="P128" s="11"/>
      <c r="Q128" s="3">
        <v>0.5</v>
      </c>
      <c r="R128" s="3">
        <v>0.5</v>
      </c>
      <c r="S128" s="3">
        <v>0.5</v>
      </c>
      <c r="T128" s="3">
        <v>1</v>
      </c>
    </row>
    <row r="129" spans="1:20" x14ac:dyDescent="0.25">
      <c r="A129" s="8">
        <v>45857</v>
      </c>
      <c r="B129" t="s">
        <v>37</v>
      </c>
      <c r="C129" s="11">
        <v>5</v>
      </c>
      <c r="D129" s="11">
        <v>4</v>
      </c>
      <c r="E129" s="11">
        <v>1</v>
      </c>
      <c r="F129" s="11">
        <v>2</v>
      </c>
      <c r="G129" s="11"/>
      <c r="H129" s="11">
        <v>1</v>
      </c>
      <c r="I129" s="11"/>
      <c r="J129" s="11">
        <v>1</v>
      </c>
      <c r="K129" s="11">
        <v>4</v>
      </c>
      <c r="L129" s="11">
        <v>1</v>
      </c>
      <c r="M129" s="11">
        <v>2</v>
      </c>
      <c r="N129" s="11"/>
      <c r="O129" s="11"/>
      <c r="P129" s="11"/>
      <c r="Q129" s="3">
        <v>1.3333333333333333</v>
      </c>
      <c r="R129" s="3">
        <v>1.3333333333333333</v>
      </c>
      <c r="S129" s="3">
        <v>4.666666666666667</v>
      </c>
      <c r="T129" s="3">
        <v>6</v>
      </c>
    </row>
    <row r="130" spans="1:20" x14ac:dyDescent="0.25">
      <c r="A130" s="8">
        <v>45857</v>
      </c>
      <c r="B130" t="s">
        <v>40</v>
      </c>
      <c r="C130" s="11">
        <v>4</v>
      </c>
      <c r="D130" s="11">
        <v>3</v>
      </c>
      <c r="E130" s="11"/>
      <c r="F130" s="11">
        <v>0</v>
      </c>
      <c r="G130" s="11"/>
      <c r="H130" s="11"/>
      <c r="I130" s="11"/>
      <c r="J130" s="11"/>
      <c r="K130" s="11"/>
      <c r="L130" s="11">
        <v>1</v>
      </c>
      <c r="M130" s="11">
        <v>2</v>
      </c>
      <c r="N130" s="11"/>
      <c r="O130" s="11"/>
      <c r="P130" s="11"/>
      <c r="Q130" s="3">
        <v>0</v>
      </c>
      <c r="R130" s="3">
        <v>0.5</v>
      </c>
      <c r="S130" s="3">
        <v>0</v>
      </c>
      <c r="T130" s="3">
        <v>0.5</v>
      </c>
    </row>
    <row r="131" spans="1:20" x14ac:dyDescent="0.25">
      <c r="A131" s="8">
        <v>45857</v>
      </c>
      <c r="B131" t="s">
        <v>24</v>
      </c>
      <c r="C131" s="11">
        <v>5</v>
      </c>
      <c r="D131" s="11">
        <v>3</v>
      </c>
      <c r="E131" s="11">
        <v>1</v>
      </c>
      <c r="F131" s="11">
        <v>1</v>
      </c>
      <c r="G131" s="11">
        <v>1</v>
      </c>
      <c r="H131" s="11"/>
      <c r="I131" s="11"/>
      <c r="J131" s="11"/>
      <c r="K131" s="11">
        <v>1</v>
      </c>
      <c r="L131" s="11">
        <v>2</v>
      </c>
      <c r="M131" s="11"/>
      <c r="N131" s="11"/>
      <c r="O131" s="11"/>
      <c r="P131" s="11"/>
      <c r="Q131" s="3">
        <v>0.5</v>
      </c>
      <c r="R131" s="3">
        <v>1.1666666666666665</v>
      </c>
      <c r="S131" s="3">
        <v>0.5</v>
      </c>
      <c r="T131" s="3">
        <v>1.6666666666666665</v>
      </c>
    </row>
    <row r="132" spans="1:20" x14ac:dyDescent="0.25">
      <c r="A132" s="8">
        <v>45857</v>
      </c>
      <c r="B132" t="s">
        <v>85</v>
      </c>
      <c r="C132" s="11">
        <v>4</v>
      </c>
      <c r="D132" s="11">
        <v>2</v>
      </c>
      <c r="E132" s="11">
        <v>1</v>
      </c>
      <c r="F132" s="11">
        <v>0</v>
      </c>
      <c r="G132" s="11"/>
      <c r="H132" s="11"/>
      <c r="I132" s="11"/>
      <c r="J132" s="11"/>
      <c r="K132" s="11">
        <v>1</v>
      </c>
      <c r="L132" s="11">
        <v>1</v>
      </c>
      <c r="M132" s="11">
        <v>1</v>
      </c>
      <c r="N132" s="11"/>
      <c r="O132" s="11">
        <v>1</v>
      </c>
      <c r="P132" s="11"/>
      <c r="Q132" s="3">
        <v>0</v>
      </c>
      <c r="R132" s="3">
        <v>0.5</v>
      </c>
      <c r="S132" s="3">
        <v>0</v>
      </c>
      <c r="T132" s="3">
        <v>0.5</v>
      </c>
    </row>
    <row r="133" spans="1:20" x14ac:dyDescent="0.25">
      <c r="A133" s="8">
        <v>45858</v>
      </c>
      <c r="B133" t="s">
        <v>35</v>
      </c>
      <c r="C133" s="11">
        <v>4</v>
      </c>
      <c r="D133" s="11">
        <v>4</v>
      </c>
      <c r="E133" s="11"/>
      <c r="F133" s="11">
        <v>0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8">
        <v>45858</v>
      </c>
      <c r="B134" t="s">
        <v>29</v>
      </c>
      <c r="C134" s="11">
        <v>4</v>
      </c>
      <c r="D134" s="11">
        <v>4</v>
      </c>
      <c r="E134" s="11"/>
      <c r="F134" s="11">
        <v>0</v>
      </c>
      <c r="G134" s="11"/>
      <c r="H134" s="11"/>
      <c r="I134" s="11"/>
      <c r="J134" s="11"/>
      <c r="K134" s="11"/>
      <c r="L134" s="11"/>
      <c r="M134" s="11">
        <v>2</v>
      </c>
      <c r="N134" s="11"/>
      <c r="O134" s="11"/>
      <c r="P134" s="11"/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8">
        <v>45858</v>
      </c>
      <c r="B135" t="s">
        <v>32</v>
      </c>
      <c r="C135" s="11">
        <v>4</v>
      </c>
      <c r="D135" s="11">
        <v>4</v>
      </c>
      <c r="E135" s="11">
        <v>1</v>
      </c>
      <c r="F135" s="11">
        <v>2</v>
      </c>
      <c r="G135" s="11">
        <v>1</v>
      </c>
      <c r="H135" s="11"/>
      <c r="I135" s="11"/>
      <c r="J135" s="11">
        <v>1</v>
      </c>
      <c r="K135" s="11">
        <v>1</v>
      </c>
      <c r="L135" s="11"/>
      <c r="M135" s="11"/>
      <c r="N135" s="11"/>
      <c r="O135" s="11"/>
      <c r="P135" s="11"/>
      <c r="Q135" s="3">
        <v>0.5</v>
      </c>
      <c r="R135" s="3">
        <v>0.5</v>
      </c>
      <c r="S135" s="3">
        <v>1.25</v>
      </c>
      <c r="T135" s="3">
        <v>1.75</v>
      </c>
    </row>
    <row r="136" spans="1:20" x14ac:dyDescent="0.25">
      <c r="A136" s="8">
        <v>45858</v>
      </c>
      <c r="B136" t="s">
        <v>41</v>
      </c>
      <c r="C136" s="11">
        <v>4</v>
      </c>
      <c r="D136" s="11">
        <v>4</v>
      </c>
      <c r="E136" s="11"/>
      <c r="F136" s="11">
        <v>0</v>
      </c>
      <c r="G136" s="11"/>
      <c r="H136" s="11"/>
      <c r="I136" s="11"/>
      <c r="J136" s="11"/>
      <c r="K136" s="11"/>
      <c r="L136" s="11"/>
      <c r="M136" s="11">
        <v>1</v>
      </c>
      <c r="N136" s="11"/>
      <c r="O136" s="11"/>
      <c r="P136" s="11"/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8">
        <v>45858</v>
      </c>
      <c r="B137" t="s">
        <v>25</v>
      </c>
      <c r="C137" s="11">
        <v>4</v>
      </c>
      <c r="D137" s="11">
        <v>4</v>
      </c>
      <c r="E137" s="11">
        <v>1</v>
      </c>
      <c r="F137" s="11">
        <v>1</v>
      </c>
      <c r="G137" s="11">
        <v>1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3">
        <v>0.25</v>
      </c>
      <c r="R137" s="3">
        <v>0.25</v>
      </c>
      <c r="S137" s="3">
        <v>0.25</v>
      </c>
      <c r="T137" s="3">
        <v>0.5</v>
      </c>
    </row>
    <row r="138" spans="1:20" x14ac:dyDescent="0.25">
      <c r="A138" s="8">
        <v>45858</v>
      </c>
      <c r="B138" t="s">
        <v>37</v>
      </c>
      <c r="C138" s="11">
        <v>4</v>
      </c>
      <c r="D138" s="11">
        <v>4</v>
      </c>
      <c r="E138" s="11"/>
      <c r="F138" s="11">
        <v>1</v>
      </c>
      <c r="G138" s="11">
        <v>1</v>
      </c>
      <c r="H138" s="11"/>
      <c r="I138" s="11"/>
      <c r="J138" s="11"/>
      <c r="K138" s="11"/>
      <c r="L138" s="11"/>
      <c r="M138" s="11">
        <v>2</v>
      </c>
      <c r="N138" s="11"/>
      <c r="O138" s="11"/>
      <c r="P138" s="11"/>
      <c r="Q138" s="3">
        <v>0.33333333333333331</v>
      </c>
      <c r="R138" s="3">
        <v>0.33333333333333331</v>
      </c>
      <c r="S138" s="3">
        <v>0.33333333333333331</v>
      </c>
      <c r="T138" s="3">
        <v>0.66666666666666663</v>
      </c>
    </row>
    <row r="139" spans="1:20" x14ac:dyDescent="0.25">
      <c r="A139" s="8">
        <v>45858</v>
      </c>
      <c r="B139" t="s">
        <v>31</v>
      </c>
      <c r="C139" s="11">
        <v>3</v>
      </c>
      <c r="D139" s="11">
        <v>1</v>
      </c>
      <c r="E139" s="11"/>
      <c r="F139" s="11">
        <v>0</v>
      </c>
      <c r="G139" s="11"/>
      <c r="H139" s="11"/>
      <c r="I139" s="11"/>
      <c r="J139" s="11"/>
      <c r="K139" s="11"/>
      <c r="L139" s="11">
        <v>2</v>
      </c>
      <c r="M139" s="11"/>
      <c r="N139" s="11"/>
      <c r="O139" s="11"/>
      <c r="P139" s="11"/>
      <c r="Q139" s="3">
        <v>0</v>
      </c>
      <c r="R139" s="3">
        <v>0.66666666666666663</v>
      </c>
      <c r="S139" s="3">
        <v>0</v>
      </c>
      <c r="T139" s="3">
        <v>0.66666666666666663</v>
      </c>
    </row>
    <row r="140" spans="1:20" x14ac:dyDescent="0.25">
      <c r="A140" s="8">
        <v>45858</v>
      </c>
      <c r="B140" t="s">
        <v>24</v>
      </c>
      <c r="C140" s="11">
        <v>4</v>
      </c>
      <c r="D140" s="11">
        <v>4</v>
      </c>
      <c r="E140" s="11"/>
      <c r="F140" s="11">
        <v>1</v>
      </c>
      <c r="G140" s="11">
        <v>1</v>
      </c>
      <c r="H140" s="11"/>
      <c r="I140" s="11"/>
      <c r="J140" s="11"/>
      <c r="K140" s="11"/>
      <c r="L140" s="11"/>
      <c r="M140" s="11">
        <v>1</v>
      </c>
      <c r="N140" s="11"/>
      <c r="O140" s="11"/>
      <c r="P140" s="11"/>
      <c r="Q140" s="3">
        <v>0.25</v>
      </c>
      <c r="R140" s="3">
        <v>0.25</v>
      </c>
      <c r="S140" s="3">
        <v>0.25</v>
      </c>
      <c r="T140" s="3">
        <v>0.5</v>
      </c>
    </row>
    <row r="141" spans="1:20" x14ac:dyDescent="0.25">
      <c r="A141" s="8">
        <v>45858</v>
      </c>
      <c r="B141" t="s">
        <v>95</v>
      </c>
      <c r="C141" s="11">
        <v>3</v>
      </c>
      <c r="D141" s="11">
        <v>3</v>
      </c>
      <c r="E141" s="11"/>
      <c r="F141" s="11">
        <v>1</v>
      </c>
      <c r="G141" s="11">
        <v>1</v>
      </c>
      <c r="H141" s="11"/>
      <c r="I141" s="11"/>
      <c r="J141" s="11"/>
      <c r="K141" s="11">
        <v>1</v>
      </c>
      <c r="L141" s="11"/>
      <c r="M141" s="11"/>
      <c r="N141" s="11"/>
      <c r="O141" s="11"/>
      <c r="P141" s="11"/>
      <c r="Q141" s="3">
        <v>0.33333333333333331</v>
      </c>
      <c r="R141" s="3">
        <v>0.33333333333333331</v>
      </c>
      <c r="S141" s="3">
        <v>0.33333333333333331</v>
      </c>
      <c r="T141" s="3">
        <v>0.66666666666666663</v>
      </c>
    </row>
    <row r="142" spans="1:20" x14ac:dyDescent="0.25">
      <c r="A142" s="8">
        <v>45859</v>
      </c>
      <c r="B142" t="s">
        <v>35</v>
      </c>
      <c r="C142" s="11">
        <v>4</v>
      </c>
      <c r="D142" s="11">
        <v>4</v>
      </c>
      <c r="E142" s="11">
        <v>1</v>
      </c>
      <c r="F142" s="11">
        <v>1</v>
      </c>
      <c r="G142" s="11">
        <v>1</v>
      </c>
      <c r="H142" s="11"/>
      <c r="I142" s="11"/>
      <c r="J142" s="11"/>
      <c r="K142" s="11">
        <v>1</v>
      </c>
      <c r="L142" s="11"/>
      <c r="M142" s="11">
        <v>1</v>
      </c>
      <c r="N142" s="11"/>
      <c r="O142" s="11"/>
      <c r="P142" s="11"/>
      <c r="Q142" s="3">
        <v>0.25</v>
      </c>
      <c r="R142" s="3">
        <v>0.25</v>
      </c>
      <c r="S142" s="3">
        <v>0.25</v>
      </c>
      <c r="T142" s="3">
        <v>0.5</v>
      </c>
    </row>
    <row r="143" spans="1:20" x14ac:dyDescent="0.25">
      <c r="A143" s="8">
        <v>45859</v>
      </c>
      <c r="B143" t="s">
        <v>29</v>
      </c>
      <c r="C143" s="11">
        <v>4</v>
      </c>
      <c r="D143" s="11">
        <v>4</v>
      </c>
      <c r="E143" s="11">
        <v>1</v>
      </c>
      <c r="F143" s="11">
        <v>2</v>
      </c>
      <c r="G143" s="11"/>
      <c r="H143" s="11">
        <v>2</v>
      </c>
      <c r="I143" s="11"/>
      <c r="J143" s="11"/>
      <c r="K143" s="11"/>
      <c r="L143" s="11"/>
      <c r="M143" s="11">
        <v>1</v>
      </c>
      <c r="N143" s="11"/>
      <c r="O143" s="11"/>
      <c r="P143" s="11"/>
      <c r="Q143" s="3">
        <v>0.66666666666666663</v>
      </c>
      <c r="R143" s="3">
        <v>0.66666666666666663</v>
      </c>
      <c r="S143" s="3">
        <v>1.3333333333333333</v>
      </c>
      <c r="T143" s="3">
        <v>2</v>
      </c>
    </row>
    <row r="144" spans="1:20" x14ac:dyDescent="0.25">
      <c r="A144" s="8">
        <v>45859</v>
      </c>
      <c r="B144" t="s">
        <v>32</v>
      </c>
      <c r="C144" s="11">
        <v>4</v>
      </c>
      <c r="D144" s="11">
        <v>3</v>
      </c>
      <c r="E144" s="11"/>
      <c r="F144" s="11">
        <v>0</v>
      </c>
      <c r="G144" s="11"/>
      <c r="H144" s="11"/>
      <c r="I144" s="11"/>
      <c r="J144" s="11"/>
      <c r="K144" s="11"/>
      <c r="L144" s="11">
        <v>1</v>
      </c>
      <c r="M144" s="11"/>
      <c r="N144" s="11"/>
      <c r="O144" s="11"/>
      <c r="P144" s="11"/>
      <c r="Q144" s="3">
        <v>0</v>
      </c>
      <c r="R144" s="3">
        <v>0.25</v>
      </c>
      <c r="S144" s="3">
        <v>0</v>
      </c>
      <c r="T144" s="3">
        <v>0.25</v>
      </c>
    </row>
    <row r="145" spans="1:20" x14ac:dyDescent="0.25">
      <c r="A145" s="8">
        <v>45859</v>
      </c>
      <c r="B145" t="s">
        <v>41</v>
      </c>
      <c r="C145" s="11">
        <v>4</v>
      </c>
      <c r="D145" s="11">
        <v>3</v>
      </c>
      <c r="E145" s="11"/>
      <c r="F145" s="11">
        <v>1</v>
      </c>
      <c r="G145" s="11">
        <v>1</v>
      </c>
      <c r="H145" s="11"/>
      <c r="I145" s="11"/>
      <c r="J145" s="11"/>
      <c r="K145" s="11"/>
      <c r="L145" s="11">
        <v>1</v>
      </c>
      <c r="M145" s="11"/>
      <c r="N145" s="11"/>
      <c r="O145" s="11"/>
      <c r="P145" s="11"/>
      <c r="Q145" s="3">
        <v>0.33333333333333331</v>
      </c>
      <c r="R145" s="3">
        <v>0.5</v>
      </c>
      <c r="S145" s="3">
        <v>0.33333333333333331</v>
      </c>
      <c r="T145" s="3">
        <v>0.83333333333333326</v>
      </c>
    </row>
    <row r="146" spans="1:20" x14ac:dyDescent="0.25">
      <c r="A146" s="8">
        <v>45859</v>
      </c>
      <c r="B146" t="s">
        <v>25</v>
      </c>
      <c r="C146" s="11">
        <v>4</v>
      </c>
      <c r="D146" s="11">
        <v>4</v>
      </c>
      <c r="E146" s="11">
        <v>1</v>
      </c>
      <c r="F146" s="11">
        <v>1</v>
      </c>
      <c r="G146" s="11">
        <v>1</v>
      </c>
      <c r="H146" s="11"/>
      <c r="I146" s="11"/>
      <c r="J146" s="11"/>
      <c r="K146" s="11"/>
      <c r="L146" s="11"/>
      <c r="M146" s="11">
        <v>3</v>
      </c>
      <c r="N146" s="11"/>
      <c r="O146" s="11"/>
      <c r="P146" s="11"/>
      <c r="Q146" s="3">
        <v>0.25</v>
      </c>
      <c r="R146" s="3">
        <v>0.25</v>
      </c>
      <c r="S146" s="3">
        <v>0.25</v>
      </c>
      <c r="T146" s="3">
        <v>0.5</v>
      </c>
    </row>
    <row r="147" spans="1:20" x14ac:dyDescent="0.25">
      <c r="A147" s="8">
        <v>45859</v>
      </c>
      <c r="B147" t="s">
        <v>36</v>
      </c>
      <c r="C147" s="11">
        <v>4</v>
      </c>
      <c r="D147" s="11">
        <v>4</v>
      </c>
      <c r="E147" s="11"/>
      <c r="F147" s="11">
        <v>1</v>
      </c>
      <c r="G147" s="11">
        <v>1</v>
      </c>
      <c r="H147" s="11"/>
      <c r="I147" s="11"/>
      <c r="J147" s="11"/>
      <c r="K147" s="11">
        <v>1</v>
      </c>
      <c r="L147" s="11"/>
      <c r="M147" s="11">
        <v>2</v>
      </c>
      <c r="N147" s="11"/>
      <c r="O147" s="11"/>
      <c r="P147" s="11"/>
      <c r="Q147" s="3">
        <v>0.25</v>
      </c>
      <c r="R147" s="3">
        <v>0.25</v>
      </c>
      <c r="S147" s="3">
        <v>0.25</v>
      </c>
      <c r="T147" s="3">
        <v>0.5</v>
      </c>
    </row>
    <row r="148" spans="1:20" x14ac:dyDescent="0.25">
      <c r="A148" s="8">
        <v>45859</v>
      </c>
      <c r="B148" t="s">
        <v>37</v>
      </c>
      <c r="C148" s="11">
        <v>4</v>
      </c>
      <c r="D148" s="11">
        <v>4</v>
      </c>
      <c r="E148" s="11"/>
      <c r="F148" s="11">
        <v>0</v>
      </c>
      <c r="G148" s="11"/>
      <c r="H148" s="11"/>
      <c r="I148" s="11"/>
      <c r="J148" s="11"/>
      <c r="K148" s="11"/>
      <c r="L148" s="11"/>
      <c r="M148" s="11">
        <v>1</v>
      </c>
      <c r="N148" s="11"/>
      <c r="O148" s="11"/>
      <c r="P148" s="11"/>
      <c r="Q148" s="3">
        <v>0</v>
      </c>
      <c r="R148" s="3">
        <v>0</v>
      </c>
      <c r="S148" s="3">
        <v>0</v>
      </c>
      <c r="T148" s="3">
        <v>0</v>
      </c>
    </row>
    <row r="149" spans="1:20" x14ac:dyDescent="0.25">
      <c r="A149" s="8">
        <v>45859</v>
      </c>
      <c r="B149" t="s">
        <v>40</v>
      </c>
      <c r="C149" s="11">
        <v>2</v>
      </c>
      <c r="D149" s="11">
        <v>2</v>
      </c>
      <c r="E149" s="11"/>
      <c r="F149" s="11">
        <v>1</v>
      </c>
      <c r="G149" s="11">
        <v>1</v>
      </c>
      <c r="H149" s="11"/>
      <c r="I149" s="11"/>
      <c r="J149" s="11"/>
      <c r="K149" s="11">
        <v>1</v>
      </c>
      <c r="L149" s="11"/>
      <c r="M149" s="11"/>
      <c r="N149" s="11"/>
      <c r="O149" s="11"/>
      <c r="P149" s="11"/>
      <c r="Q149" s="3">
        <v>0.5</v>
      </c>
      <c r="R149" s="3">
        <v>0.5</v>
      </c>
      <c r="S149" s="3">
        <v>0.5</v>
      </c>
      <c r="T149" s="3">
        <v>1</v>
      </c>
    </row>
    <row r="150" spans="1:20" x14ac:dyDescent="0.25">
      <c r="A150" s="8">
        <v>45859</v>
      </c>
      <c r="B150" t="s">
        <v>31</v>
      </c>
      <c r="C150" s="11">
        <v>2</v>
      </c>
      <c r="D150" s="11">
        <v>2</v>
      </c>
      <c r="E150" s="11"/>
      <c r="F150" s="11">
        <v>0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8">
        <v>45859</v>
      </c>
      <c r="B151" t="s">
        <v>24</v>
      </c>
      <c r="C151" s="11">
        <v>4</v>
      </c>
      <c r="D151" s="11">
        <v>3</v>
      </c>
      <c r="E151" s="11"/>
      <c r="F151" s="11">
        <v>0</v>
      </c>
      <c r="G151" s="11"/>
      <c r="H151" s="11"/>
      <c r="I151" s="11"/>
      <c r="J151" s="11"/>
      <c r="K151" s="11"/>
      <c r="L151" s="11">
        <v>1</v>
      </c>
      <c r="M151" s="11"/>
      <c r="N151" s="11"/>
      <c r="O151" s="11"/>
      <c r="P151" s="11"/>
      <c r="Q151" s="3">
        <v>0</v>
      </c>
      <c r="R151" s="3">
        <v>0.33333333333333331</v>
      </c>
      <c r="S151" s="3">
        <v>0</v>
      </c>
      <c r="T151" s="3">
        <v>0.33333333333333331</v>
      </c>
    </row>
    <row r="152" spans="1:20" x14ac:dyDescent="0.25">
      <c r="A152" s="8">
        <v>45860</v>
      </c>
      <c r="B152" t="s">
        <v>35</v>
      </c>
      <c r="C152" s="11">
        <v>4</v>
      </c>
      <c r="D152" s="11">
        <v>4</v>
      </c>
      <c r="E152" s="11"/>
      <c r="F152" s="11">
        <v>1</v>
      </c>
      <c r="G152" s="11">
        <v>1</v>
      </c>
      <c r="H152" s="11"/>
      <c r="I152" s="11"/>
      <c r="J152" s="11"/>
      <c r="K152" s="11">
        <v>1</v>
      </c>
      <c r="L152" s="11"/>
      <c r="M152" s="11">
        <v>1</v>
      </c>
      <c r="N152" s="11"/>
      <c r="O152" s="11"/>
      <c r="P152" s="11"/>
      <c r="Q152" s="3">
        <v>0.5</v>
      </c>
      <c r="R152" s="3">
        <v>0.5</v>
      </c>
      <c r="S152" s="3">
        <v>0.5</v>
      </c>
      <c r="T152" s="3">
        <v>1</v>
      </c>
    </row>
    <row r="153" spans="1:20" x14ac:dyDescent="0.25">
      <c r="A153" s="8">
        <v>45860</v>
      </c>
      <c r="B153" t="s">
        <v>29</v>
      </c>
      <c r="C153" s="11">
        <v>4</v>
      </c>
      <c r="D153" s="11">
        <v>3</v>
      </c>
      <c r="E153" s="11">
        <v>1</v>
      </c>
      <c r="F153" s="11">
        <v>1</v>
      </c>
      <c r="G153" s="11">
        <v>1</v>
      </c>
      <c r="H153" s="11"/>
      <c r="I153" s="11"/>
      <c r="J153" s="11"/>
      <c r="K153" s="11"/>
      <c r="L153" s="11">
        <v>1</v>
      </c>
      <c r="M153" s="11">
        <v>1</v>
      </c>
      <c r="N153" s="11"/>
      <c r="O153" s="11"/>
      <c r="P153" s="11"/>
      <c r="Q153" s="3">
        <v>0.5</v>
      </c>
      <c r="R153" s="3">
        <v>1</v>
      </c>
      <c r="S153" s="3">
        <v>0.5</v>
      </c>
      <c r="T153" s="3">
        <v>1.5</v>
      </c>
    </row>
    <row r="154" spans="1:20" x14ac:dyDescent="0.25">
      <c r="A154" s="8">
        <v>45860</v>
      </c>
      <c r="B154" t="s">
        <v>32</v>
      </c>
      <c r="C154" s="11">
        <v>4</v>
      </c>
      <c r="D154" s="11">
        <v>3</v>
      </c>
      <c r="E154" s="11"/>
      <c r="F154" s="11">
        <v>1</v>
      </c>
      <c r="G154" s="11">
        <v>1</v>
      </c>
      <c r="H154" s="11"/>
      <c r="I154" s="11"/>
      <c r="J154" s="11"/>
      <c r="K154" s="11"/>
      <c r="L154" s="11"/>
      <c r="M154" s="11"/>
      <c r="N154" s="11">
        <v>1</v>
      </c>
      <c r="O154" s="11"/>
      <c r="P154" s="11"/>
      <c r="Q154" s="3">
        <v>0.33333333333333331</v>
      </c>
      <c r="R154" s="3">
        <v>1.3333333333333333</v>
      </c>
      <c r="S154" s="3">
        <v>0.33333333333333331</v>
      </c>
      <c r="T154" s="3">
        <v>1.6666666666666665</v>
      </c>
    </row>
    <row r="155" spans="1:20" x14ac:dyDescent="0.25">
      <c r="A155" s="8">
        <v>45860</v>
      </c>
      <c r="B155" t="s">
        <v>41</v>
      </c>
      <c r="C155" s="11">
        <v>3</v>
      </c>
      <c r="D155" s="11">
        <v>2</v>
      </c>
      <c r="E155" s="11">
        <v>1</v>
      </c>
      <c r="F155" s="11">
        <v>1</v>
      </c>
      <c r="G155" s="11"/>
      <c r="H155" s="11"/>
      <c r="I155" s="11"/>
      <c r="J155" s="11">
        <v>1</v>
      </c>
      <c r="K155" s="11">
        <v>1</v>
      </c>
      <c r="L155" s="11">
        <v>1</v>
      </c>
      <c r="M155" s="11"/>
      <c r="N155" s="11"/>
      <c r="O155" s="11"/>
      <c r="P155" s="11"/>
      <c r="Q155" s="3">
        <v>0.5</v>
      </c>
      <c r="R155" s="3">
        <v>1.5</v>
      </c>
      <c r="S155" s="3">
        <v>2</v>
      </c>
      <c r="T155" s="3">
        <v>3.5</v>
      </c>
    </row>
    <row r="156" spans="1:20" x14ac:dyDescent="0.25">
      <c r="A156" s="8">
        <v>45860</v>
      </c>
      <c r="B156" t="s">
        <v>25</v>
      </c>
      <c r="C156" s="11">
        <v>4</v>
      </c>
      <c r="D156" s="11">
        <v>4</v>
      </c>
      <c r="E156" s="11"/>
      <c r="F156" s="11">
        <v>0</v>
      </c>
      <c r="G156" s="11"/>
      <c r="H156" s="11"/>
      <c r="I156" s="11"/>
      <c r="J156" s="11"/>
      <c r="K156" s="11"/>
      <c r="L156" s="11"/>
      <c r="M156" s="11">
        <v>2</v>
      </c>
      <c r="N156" s="11"/>
      <c r="O156" s="11"/>
      <c r="P156" s="11"/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8">
        <v>45860</v>
      </c>
      <c r="B157" t="s">
        <v>36</v>
      </c>
      <c r="C157" s="11">
        <v>4</v>
      </c>
      <c r="D157" s="11">
        <v>4</v>
      </c>
      <c r="E157" s="11"/>
      <c r="F157" s="11">
        <v>0</v>
      </c>
      <c r="G157" s="11"/>
      <c r="H157" s="11"/>
      <c r="I157" s="11"/>
      <c r="J157" s="11"/>
      <c r="K157" s="11"/>
      <c r="L157" s="11"/>
      <c r="M157" s="11">
        <v>2</v>
      </c>
      <c r="N157" s="11"/>
      <c r="O157" s="11"/>
      <c r="P157" s="11"/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8">
        <v>45860</v>
      </c>
      <c r="B158" t="s">
        <v>37</v>
      </c>
      <c r="C158" s="11">
        <v>4</v>
      </c>
      <c r="D158" s="11">
        <v>4</v>
      </c>
      <c r="E158" s="11">
        <v>1</v>
      </c>
      <c r="F158" s="11">
        <v>1</v>
      </c>
      <c r="G158" s="11"/>
      <c r="H158" s="11"/>
      <c r="I158" s="11"/>
      <c r="J158" s="11">
        <v>1</v>
      </c>
      <c r="K158" s="11">
        <v>1</v>
      </c>
      <c r="L158" s="11"/>
      <c r="M158" s="11">
        <v>1</v>
      </c>
      <c r="N158" s="11"/>
      <c r="O158" s="11"/>
      <c r="P158" s="11"/>
      <c r="Q158" s="3">
        <v>0.5</v>
      </c>
      <c r="R158" s="3">
        <v>0.5</v>
      </c>
      <c r="S158" s="3">
        <v>2</v>
      </c>
      <c r="T158" s="3">
        <v>2.5</v>
      </c>
    </row>
    <row r="159" spans="1:20" x14ac:dyDescent="0.25">
      <c r="A159" s="8">
        <v>45860</v>
      </c>
      <c r="B159" t="s">
        <v>31</v>
      </c>
      <c r="C159" s="11">
        <v>3</v>
      </c>
      <c r="D159" s="11">
        <v>3</v>
      </c>
      <c r="E159" s="11"/>
      <c r="F159" s="11">
        <v>0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8">
        <v>45860</v>
      </c>
      <c r="B160" t="s">
        <v>24</v>
      </c>
      <c r="C160" s="11">
        <v>4</v>
      </c>
      <c r="D160" s="11">
        <v>4</v>
      </c>
      <c r="E160" s="11">
        <v>1</v>
      </c>
      <c r="F160" s="11">
        <v>2</v>
      </c>
      <c r="G160" s="11">
        <v>2</v>
      </c>
      <c r="H160" s="11"/>
      <c r="I160" s="11"/>
      <c r="J160" s="11"/>
      <c r="K160" s="11"/>
      <c r="L160" s="11"/>
      <c r="M160" s="11">
        <v>1</v>
      </c>
      <c r="N160" s="11"/>
      <c r="O160" s="11"/>
      <c r="P160" s="11"/>
      <c r="Q160" s="3">
        <v>1</v>
      </c>
      <c r="R160" s="3">
        <v>1</v>
      </c>
      <c r="S160" s="3">
        <v>1</v>
      </c>
      <c r="T160" s="3">
        <v>2</v>
      </c>
    </row>
    <row r="161" spans="1:20" x14ac:dyDescent="0.25">
      <c r="A161" s="8">
        <v>45861</v>
      </c>
      <c r="B161" t="s">
        <v>35</v>
      </c>
      <c r="C161" s="11">
        <v>5</v>
      </c>
      <c r="D161" s="11">
        <v>5</v>
      </c>
      <c r="E161" s="11">
        <v>1</v>
      </c>
      <c r="F161" s="11">
        <v>1</v>
      </c>
      <c r="G161" s="11"/>
      <c r="H161" s="11"/>
      <c r="I161" s="11"/>
      <c r="J161" s="11">
        <v>1</v>
      </c>
      <c r="K161" s="11">
        <v>1</v>
      </c>
      <c r="L161" s="11"/>
      <c r="M161" s="11">
        <v>2</v>
      </c>
      <c r="N161" s="11"/>
      <c r="O161" s="11"/>
      <c r="P161" s="11">
        <v>1</v>
      </c>
      <c r="Q161" s="3">
        <v>0.33333333333333331</v>
      </c>
      <c r="R161" s="3">
        <v>0.33333333333333331</v>
      </c>
      <c r="S161" s="3">
        <v>1.3333333333333333</v>
      </c>
      <c r="T161" s="3">
        <v>1.6666666666666665</v>
      </c>
    </row>
    <row r="162" spans="1:20" x14ac:dyDescent="0.25">
      <c r="A162" s="8">
        <v>45861</v>
      </c>
      <c r="B162" t="s">
        <v>29</v>
      </c>
      <c r="C162" s="11">
        <v>5</v>
      </c>
      <c r="D162" s="11">
        <v>5</v>
      </c>
      <c r="E162" s="11">
        <v>2</v>
      </c>
      <c r="F162" s="11">
        <v>1</v>
      </c>
      <c r="G162" s="11"/>
      <c r="H162" s="11"/>
      <c r="I162" s="11"/>
      <c r="J162" s="11">
        <v>1</v>
      </c>
      <c r="K162" s="11">
        <v>1</v>
      </c>
      <c r="L162" s="11"/>
      <c r="M162" s="11">
        <v>1</v>
      </c>
      <c r="N162" s="11"/>
      <c r="O162" s="11"/>
      <c r="P162" s="11"/>
      <c r="Q162" s="3">
        <v>0.33333333333333331</v>
      </c>
      <c r="R162" s="3">
        <v>0.33333333333333331</v>
      </c>
      <c r="S162" s="3">
        <v>1.3333333333333333</v>
      </c>
      <c r="T162" s="3">
        <v>1.6666666666666665</v>
      </c>
    </row>
    <row r="163" spans="1:20" x14ac:dyDescent="0.25">
      <c r="A163" s="8">
        <v>45861</v>
      </c>
      <c r="B163" t="s">
        <v>32</v>
      </c>
      <c r="C163" s="11">
        <v>1</v>
      </c>
      <c r="D163" s="11">
        <v>1</v>
      </c>
      <c r="E163" s="11"/>
      <c r="F163" s="11">
        <v>0</v>
      </c>
      <c r="G163" s="11"/>
      <c r="H163" s="11"/>
      <c r="I163" s="11"/>
      <c r="J163" s="11"/>
      <c r="K163" s="11"/>
      <c r="L163" s="11"/>
      <c r="M163" s="11">
        <v>1</v>
      </c>
      <c r="N163" s="11"/>
      <c r="O163" s="11"/>
      <c r="P163" s="11"/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8">
        <v>45861</v>
      </c>
      <c r="B164" t="s">
        <v>41</v>
      </c>
      <c r="C164" s="11">
        <v>5</v>
      </c>
      <c r="D164" s="11">
        <v>5</v>
      </c>
      <c r="E164" s="11"/>
      <c r="F164" s="11">
        <v>0</v>
      </c>
      <c r="G164" s="11"/>
      <c r="H164" s="11"/>
      <c r="I164" s="11"/>
      <c r="J164" s="11"/>
      <c r="K164" s="11"/>
      <c r="L164" s="11"/>
      <c r="M164" s="11">
        <v>1</v>
      </c>
      <c r="N164" s="11"/>
      <c r="O164" s="11"/>
      <c r="P164" s="11"/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8">
        <v>45861</v>
      </c>
      <c r="B165" t="s">
        <v>25</v>
      </c>
      <c r="C165" s="11">
        <v>3</v>
      </c>
      <c r="D165" s="11">
        <v>2</v>
      </c>
      <c r="E165" s="11"/>
      <c r="F165" s="11">
        <v>0</v>
      </c>
      <c r="G165" s="11"/>
      <c r="H165" s="11"/>
      <c r="I165" s="11"/>
      <c r="J165" s="11"/>
      <c r="K165" s="11"/>
      <c r="L165" s="11">
        <v>1</v>
      </c>
      <c r="M165" s="11"/>
      <c r="N165" s="11"/>
      <c r="O165" s="11"/>
      <c r="P165" s="11"/>
      <c r="Q165" s="3">
        <v>0</v>
      </c>
      <c r="R165" s="3">
        <v>0.5</v>
      </c>
      <c r="S165" s="3">
        <v>0</v>
      </c>
      <c r="T165" s="3">
        <v>0.5</v>
      </c>
    </row>
    <row r="166" spans="1:20" x14ac:dyDescent="0.25">
      <c r="A166" s="8">
        <v>45861</v>
      </c>
      <c r="B166" t="s">
        <v>36</v>
      </c>
      <c r="C166" s="11">
        <v>5</v>
      </c>
      <c r="D166" s="11">
        <v>5</v>
      </c>
      <c r="E166" s="11">
        <v>1</v>
      </c>
      <c r="F166" s="11">
        <v>2</v>
      </c>
      <c r="G166" s="11">
        <v>1</v>
      </c>
      <c r="H166" s="11"/>
      <c r="I166" s="11"/>
      <c r="J166" s="11">
        <v>1</v>
      </c>
      <c r="K166" s="11">
        <v>1</v>
      </c>
      <c r="L166" s="11"/>
      <c r="M166" s="11"/>
      <c r="N166" s="11"/>
      <c r="O166" s="11"/>
      <c r="P166" s="11">
        <v>1</v>
      </c>
      <c r="Q166" s="3">
        <v>1</v>
      </c>
      <c r="R166" s="3">
        <v>1</v>
      </c>
      <c r="S166" s="3">
        <v>2.5</v>
      </c>
      <c r="T166" s="3">
        <v>3.5</v>
      </c>
    </row>
    <row r="167" spans="1:20" x14ac:dyDescent="0.25">
      <c r="A167" s="8">
        <v>45861</v>
      </c>
      <c r="B167" t="s">
        <v>37</v>
      </c>
      <c r="C167" s="11">
        <v>5</v>
      </c>
      <c r="D167" s="11">
        <v>5</v>
      </c>
      <c r="E167" s="11">
        <v>1</v>
      </c>
      <c r="F167" s="11">
        <v>2</v>
      </c>
      <c r="G167" s="11">
        <v>1</v>
      </c>
      <c r="H167" s="11"/>
      <c r="I167" s="11"/>
      <c r="J167" s="11">
        <v>1</v>
      </c>
      <c r="K167" s="11">
        <v>3</v>
      </c>
      <c r="L167" s="11"/>
      <c r="M167" s="11"/>
      <c r="N167" s="11"/>
      <c r="O167" s="11"/>
      <c r="P167" s="11">
        <v>3</v>
      </c>
      <c r="Q167" s="3">
        <v>0.66666666666666663</v>
      </c>
      <c r="R167" s="3">
        <v>0.66666666666666663</v>
      </c>
      <c r="S167" s="3">
        <v>1.6666666666666667</v>
      </c>
      <c r="T167" s="3">
        <v>2.3333333333333335</v>
      </c>
    </row>
    <row r="168" spans="1:20" x14ac:dyDescent="0.25">
      <c r="A168" s="8">
        <v>45861</v>
      </c>
      <c r="B168" t="s">
        <v>40</v>
      </c>
      <c r="C168" s="11">
        <v>4</v>
      </c>
      <c r="D168" s="11">
        <v>4</v>
      </c>
      <c r="E168" s="11"/>
      <c r="F168" s="11">
        <v>0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8">
        <v>45861</v>
      </c>
      <c r="B169" t="s">
        <v>31</v>
      </c>
      <c r="C169" s="11">
        <v>4</v>
      </c>
      <c r="D169" s="11">
        <v>4</v>
      </c>
      <c r="E169" s="11">
        <v>2</v>
      </c>
      <c r="F169" s="11">
        <v>2</v>
      </c>
      <c r="G169" s="11"/>
      <c r="H169" s="11">
        <v>1</v>
      </c>
      <c r="I169" s="11"/>
      <c r="J169" s="11">
        <v>1</v>
      </c>
      <c r="K169" s="11">
        <v>1</v>
      </c>
      <c r="L169" s="11"/>
      <c r="M169" s="11"/>
      <c r="N169" s="11"/>
      <c r="O169" s="11"/>
      <c r="P169" s="11"/>
      <c r="Q169" s="3">
        <v>0.5</v>
      </c>
      <c r="R169" s="3">
        <v>0.5</v>
      </c>
      <c r="S169" s="3">
        <v>1.5</v>
      </c>
      <c r="T169" s="3">
        <v>2</v>
      </c>
    </row>
    <row r="170" spans="1:20" x14ac:dyDescent="0.25">
      <c r="A170" s="8">
        <v>45861</v>
      </c>
      <c r="B170" t="s">
        <v>24</v>
      </c>
      <c r="C170" s="11">
        <v>5</v>
      </c>
      <c r="D170" s="11">
        <v>5</v>
      </c>
      <c r="E170" s="11">
        <v>1</v>
      </c>
      <c r="F170" s="11">
        <v>2</v>
      </c>
      <c r="G170" s="11">
        <v>1</v>
      </c>
      <c r="H170" s="11">
        <v>1</v>
      </c>
      <c r="I170" s="11"/>
      <c r="J170" s="11"/>
      <c r="K170" s="11"/>
      <c r="L170" s="11"/>
      <c r="M170" s="11">
        <v>1</v>
      </c>
      <c r="N170" s="11"/>
      <c r="O170" s="11"/>
      <c r="P170" s="11">
        <v>2</v>
      </c>
      <c r="Q170" s="3">
        <v>0.4</v>
      </c>
      <c r="R170" s="3">
        <v>0.4</v>
      </c>
      <c r="S170" s="3">
        <v>0.6</v>
      </c>
      <c r="T170" s="3">
        <v>1</v>
      </c>
    </row>
    <row r="171" spans="1:20" x14ac:dyDescent="0.25">
      <c r="A171" s="8">
        <v>45861</v>
      </c>
      <c r="B171" t="s">
        <v>85</v>
      </c>
      <c r="C171" s="11">
        <v>1</v>
      </c>
      <c r="D171" s="11">
        <v>1</v>
      </c>
      <c r="E171" s="11"/>
      <c r="F171" s="11">
        <v>1</v>
      </c>
      <c r="G171" s="11">
        <v>1</v>
      </c>
      <c r="H171" s="11"/>
      <c r="I171" s="11"/>
      <c r="J171" s="11"/>
      <c r="K171" s="11">
        <v>1</v>
      </c>
      <c r="L171" s="11"/>
      <c r="M171" s="11"/>
      <c r="N171" s="11"/>
      <c r="O171" s="11"/>
      <c r="P171" s="11">
        <v>1</v>
      </c>
      <c r="Q171" s="3">
        <v>1</v>
      </c>
      <c r="R171" s="3">
        <v>1</v>
      </c>
      <c r="S171" s="3">
        <v>1</v>
      </c>
      <c r="T171" s="3">
        <v>2</v>
      </c>
    </row>
    <row r="172" spans="1:20" x14ac:dyDescent="0.25">
      <c r="A172" s="8">
        <v>45863</v>
      </c>
      <c r="B172" t="s">
        <v>35</v>
      </c>
      <c r="C172" s="11">
        <v>5</v>
      </c>
      <c r="D172" s="11">
        <v>5</v>
      </c>
      <c r="E172" s="11">
        <v>1</v>
      </c>
      <c r="F172" s="11">
        <v>2</v>
      </c>
      <c r="G172" s="11">
        <v>1</v>
      </c>
      <c r="H172" s="11">
        <v>1</v>
      </c>
      <c r="I172" s="11"/>
      <c r="J172" s="11"/>
      <c r="K172" s="11">
        <v>1</v>
      </c>
      <c r="L172" s="11"/>
      <c r="M172" s="11"/>
      <c r="N172" s="11"/>
      <c r="O172" s="11"/>
      <c r="P172" s="11">
        <v>3</v>
      </c>
      <c r="Q172" s="3">
        <v>0.4</v>
      </c>
      <c r="R172" s="3">
        <v>0.4</v>
      </c>
      <c r="S172" s="3">
        <v>0.6</v>
      </c>
      <c r="T172" s="3">
        <v>1</v>
      </c>
    </row>
    <row r="173" spans="1:20" x14ac:dyDescent="0.25">
      <c r="A173" s="8">
        <v>45863</v>
      </c>
      <c r="B173" t="s">
        <v>29</v>
      </c>
      <c r="C173" s="11">
        <v>5</v>
      </c>
      <c r="D173" s="11">
        <v>4</v>
      </c>
      <c r="E173" s="11"/>
      <c r="F173" s="11">
        <v>0</v>
      </c>
      <c r="G173" s="11"/>
      <c r="H173" s="11"/>
      <c r="I173" s="11"/>
      <c r="J173" s="11"/>
      <c r="K173" s="11"/>
      <c r="L173" s="11">
        <v>1</v>
      </c>
      <c r="M173" s="11">
        <v>1</v>
      </c>
      <c r="N173" s="11"/>
      <c r="O173" s="11"/>
      <c r="P173" s="11">
        <v>1</v>
      </c>
      <c r="Q173" s="3">
        <v>0</v>
      </c>
      <c r="R173" s="3">
        <v>0.25</v>
      </c>
      <c r="S173" s="3">
        <v>0</v>
      </c>
      <c r="T173" s="3">
        <v>0.25</v>
      </c>
    </row>
    <row r="174" spans="1:20" x14ac:dyDescent="0.25">
      <c r="A174" s="8">
        <v>45863</v>
      </c>
      <c r="B174" t="s">
        <v>32</v>
      </c>
      <c r="C174" s="11">
        <v>4</v>
      </c>
      <c r="D174" s="11">
        <v>4</v>
      </c>
      <c r="E174" s="11"/>
      <c r="F174" s="11">
        <v>0</v>
      </c>
      <c r="G174" s="11"/>
      <c r="H174" s="11"/>
      <c r="I174" s="11"/>
      <c r="J174" s="11"/>
      <c r="K174" s="11"/>
      <c r="L174" s="11"/>
      <c r="M174" s="11">
        <v>3</v>
      </c>
      <c r="N174" s="11"/>
      <c r="O174" s="11"/>
      <c r="P174" s="11">
        <v>2</v>
      </c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8">
        <v>45863</v>
      </c>
      <c r="B175" t="s">
        <v>41</v>
      </c>
      <c r="C175" s="11">
        <v>5</v>
      </c>
      <c r="D175" s="11">
        <v>3</v>
      </c>
      <c r="E175" s="11">
        <v>1</v>
      </c>
      <c r="F175" s="11">
        <v>0</v>
      </c>
      <c r="G175" s="11"/>
      <c r="H175" s="11"/>
      <c r="I175" s="11"/>
      <c r="J175" s="11"/>
      <c r="K175" s="11"/>
      <c r="L175" s="11">
        <v>1</v>
      </c>
      <c r="M175" s="11"/>
      <c r="N175" s="11"/>
      <c r="O175" s="11">
        <v>1</v>
      </c>
      <c r="P175" s="11">
        <v>1</v>
      </c>
      <c r="Q175" s="3">
        <v>0</v>
      </c>
      <c r="R175" s="3">
        <v>0.2</v>
      </c>
      <c r="S175" s="3">
        <v>0</v>
      </c>
      <c r="T175" s="3">
        <v>0.2</v>
      </c>
    </row>
    <row r="176" spans="1:20" x14ac:dyDescent="0.25">
      <c r="A176" s="8">
        <v>45863</v>
      </c>
      <c r="B176" t="s">
        <v>25</v>
      </c>
      <c r="C176" s="11">
        <v>5</v>
      </c>
      <c r="D176" s="11">
        <v>4</v>
      </c>
      <c r="E176" s="11"/>
      <c r="F176" s="11">
        <v>1</v>
      </c>
      <c r="G176" s="11">
        <v>1</v>
      </c>
      <c r="H176" s="11"/>
      <c r="I176" s="11"/>
      <c r="J176" s="11"/>
      <c r="K176" s="11"/>
      <c r="L176" s="11">
        <v>1</v>
      </c>
      <c r="M176" s="11">
        <v>1</v>
      </c>
      <c r="N176" s="11"/>
      <c r="O176" s="11"/>
      <c r="P176" s="11">
        <v>1</v>
      </c>
      <c r="Q176" s="3">
        <v>0.25</v>
      </c>
      <c r="R176" s="3">
        <v>0.4</v>
      </c>
      <c r="S176" s="3">
        <v>0.25</v>
      </c>
      <c r="T176" s="3">
        <v>0.65</v>
      </c>
    </row>
    <row r="177" spans="1:20" x14ac:dyDescent="0.25">
      <c r="A177" s="8">
        <v>45863</v>
      </c>
      <c r="B177" t="s">
        <v>36</v>
      </c>
      <c r="C177" s="11">
        <v>5</v>
      </c>
      <c r="D177" s="11">
        <v>5</v>
      </c>
      <c r="E177" s="11">
        <v>1</v>
      </c>
      <c r="F177" s="11">
        <v>2</v>
      </c>
      <c r="G177" s="11">
        <v>1</v>
      </c>
      <c r="H177" s="11"/>
      <c r="I177" s="11"/>
      <c r="J177" s="11">
        <v>1</v>
      </c>
      <c r="K177" s="11">
        <v>3</v>
      </c>
      <c r="L177" s="11"/>
      <c r="M177" s="11"/>
      <c r="N177" s="11"/>
      <c r="O177" s="11"/>
      <c r="P177" s="11">
        <v>4</v>
      </c>
      <c r="Q177" s="3">
        <v>0.4</v>
      </c>
      <c r="R177" s="3">
        <v>0.4</v>
      </c>
      <c r="S177" s="3">
        <v>1</v>
      </c>
      <c r="T177" s="3">
        <v>1.4</v>
      </c>
    </row>
    <row r="178" spans="1:20" x14ac:dyDescent="0.25">
      <c r="A178" s="8">
        <v>45863</v>
      </c>
      <c r="B178" t="s">
        <v>37</v>
      </c>
      <c r="C178" s="11">
        <v>6</v>
      </c>
      <c r="D178" s="11">
        <v>5</v>
      </c>
      <c r="E178" s="11">
        <v>2</v>
      </c>
      <c r="F178" s="11">
        <v>3</v>
      </c>
      <c r="G178" s="11">
        <v>1</v>
      </c>
      <c r="H178" s="11"/>
      <c r="I178" s="11"/>
      <c r="J178" s="11">
        <v>2</v>
      </c>
      <c r="K178" s="11">
        <v>4</v>
      </c>
      <c r="L178" s="11">
        <v>1</v>
      </c>
      <c r="M178" s="11">
        <v>1</v>
      </c>
      <c r="N178" s="11"/>
      <c r="O178" s="11"/>
      <c r="P178" s="11">
        <v>1</v>
      </c>
      <c r="Q178" s="3">
        <v>1.5</v>
      </c>
      <c r="R178" s="3">
        <v>1.6</v>
      </c>
      <c r="S178" s="3">
        <v>3</v>
      </c>
      <c r="T178" s="3">
        <v>4.5999999999999996</v>
      </c>
    </row>
    <row r="179" spans="1:20" x14ac:dyDescent="0.25">
      <c r="A179" s="8">
        <v>45863</v>
      </c>
      <c r="B179" t="s">
        <v>40</v>
      </c>
      <c r="C179" s="11">
        <v>1</v>
      </c>
      <c r="D179" s="11">
        <v>1</v>
      </c>
      <c r="E179" s="11">
        <v>1</v>
      </c>
      <c r="F179" s="11">
        <v>1</v>
      </c>
      <c r="G179" s="11">
        <v>1</v>
      </c>
      <c r="H179" s="11"/>
      <c r="I179" s="11"/>
      <c r="J179" s="11"/>
      <c r="K179" s="11">
        <v>1</v>
      </c>
      <c r="L179" s="11"/>
      <c r="M179" s="11"/>
      <c r="N179" s="11"/>
      <c r="O179" s="11"/>
      <c r="P179" s="11"/>
      <c r="Q179" s="3">
        <v>1</v>
      </c>
      <c r="R179" s="3">
        <v>1</v>
      </c>
      <c r="S179" s="3">
        <v>1</v>
      </c>
      <c r="T179" s="3">
        <v>2</v>
      </c>
    </row>
    <row r="180" spans="1:20" x14ac:dyDescent="0.25">
      <c r="A180" s="8">
        <v>45863</v>
      </c>
      <c r="B180" t="s">
        <v>31</v>
      </c>
      <c r="C180" s="11">
        <v>5</v>
      </c>
      <c r="D180" s="11">
        <v>5</v>
      </c>
      <c r="E180" s="11">
        <v>1</v>
      </c>
      <c r="F180" s="11">
        <v>1</v>
      </c>
      <c r="G180" s="11"/>
      <c r="H180" s="11">
        <v>1</v>
      </c>
      <c r="I180" s="11"/>
      <c r="J180" s="11"/>
      <c r="K180" s="11">
        <v>2</v>
      </c>
      <c r="L180" s="11"/>
      <c r="M180" s="11">
        <v>2</v>
      </c>
      <c r="N180" s="11"/>
      <c r="O180" s="11"/>
      <c r="P180" s="11">
        <v>3</v>
      </c>
      <c r="Q180" s="3">
        <v>0.25</v>
      </c>
      <c r="R180" s="3">
        <v>0.25</v>
      </c>
      <c r="S180" s="3">
        <v>0.5</v>
      </c>
      <c r="T180" s="3">
        <v>0.75</v>
      </c>
    </row>
    <row r="181" spans="1:20" x14ac:dyDescent="0.25">
      <c r="A181" s="8">
        <v>45863</v>
      </c>
      <c r="B181" t="s">
        <v>24</v>
      </c>
      <c r="C181" s="11">
        <v>6</v>
      </c>
      <c r="D181" s="11">
        <v>5</v>
      </c>
      <c r="E181" s="11">
        <v>3</v>
      </c>
      <c r="F181" s="11">
        <v>4</v>
      </c>
      <c r="G181" s="11">
        <v>3</v>
      </c>
      <c r="H181" s="11"/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>
        <v>1</v>
      </c>
      <c r="Q181" s="3">
        <v>1.75</v>
      </c>
      <c r="R181" s="3">
        <v>1.8</v>
      </c>
      <c r="S181" s="3">
        <v>2.25</v>
      </c>
      <c r="T181" s="3">
        <v>4.05</v>
      </c>
    </row>
    <row r="182" spans="1:20" x14ac:dyDescent="0.25">
      <c r="A182" s="8">
        <v>45864</v>
      </c>
      <c r="B182" t="s">
        <v>29</v>
      </c>
      <c r="C182" s="11">
        <v>6</v>
      </c>
      <c r="D182" s="11">
        <v>5</v>
      </c>
      <c r="E182" s="11">
        <v>1</v>
      </c>
      <c r="F182" s="11">
        <v>1</v>
      </c>
      <c r="G182" s="11"/>
      <c r="H182" s="11"/>
      <c r="I182" s="11"/>
      <c r="J182" s="11">
        <v>1</v>
      </c>
      <c r="K182" s="11">
        <v>1</v>
      </c>
      <c r="L182" s="11">
        <v>1</v>
      </c>
      <c r="M182" s="11">
        <v>1</v>
      </c>
      <c r="N182" s="11"/>
      <c r="O182" s="11"/>
      <c r="P182" s="11">
        <v>5</v>
      </c>
      <c r="Q182" s="3">
        <v>0.2</v>
      </c>
      <c r="R182" s="3">
        <v>0.33333333333333331</v>
      </c>
      <c r="S182" s="3">
        <v>0.8</v>
      </c>
      <c r="T182" s="3">
        <v>1.1333333333333333</v>
      </c>
    </row>
    <row r="183" spans="1:20" x14ac:dyDescent="0.25">
      <c r="A183" s="8">
        <v>45864</v>
      </c>
      <c r="B183" t="s">
        <v>32</v>
      </c>
      <c r="C183" s="11">
        <v>1</v>
      </c>
      <c r="D183" s="11">
        <v>1</v>
      </c>
      <c r="E183" s="11"/>
      <c r="F183" s="11">
        <v>0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>
        <v>1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8">
        <v>45864</v>
      </c>
      <c r="B184" t="s">
        <v>41</v>
      </c>
      <c r="C184" s="11">
        <v>5</v>
      </c>
      <c r="D184" s="11">
        <v>5</v>
      </c>
      <c r="E184" s="11">
        <v>2</v>
      </c>
      <c r="F184" s="11">
        <v>2</v>
      </c>
      <c r="G184" s="11">
        <v>2</v>
      </c>
      <c r="H184" s="11"/>
      <c r="I184" s="11"/>
      <c r="J184" s="11"/>
      <c r="K184" s="11"/>
      <c r="L184" s="11"/>
      <c r="M184" s="11">
        <v>1</v>
      </c>
      <c r="N184" s="11"/>
      <c r="O184" s="11"/>
      <c r="P184" s="11">
        <v>3</v>
      </c>
      <c r="Q184" s="3">
        <v>0.4</v>
      </c>
      <c r="R184" s="3">
        <v>0.4</v>
      </c>
      <c r="S184" s="3">
        <v>0.4</v>
      </c>
      <c r="T184" s="3">
        <v>0.8</v>
      </c>
    </row>
    <row r="185" spans="1:20" x14ac:dyDescent="0.25">
      <c r="A185" s="8">
        <v>45864</v>
      </c>
      <c r="B185" t="s">
        <v>25</v>
      </c>
      <c r="C185" s="11">
        <v>5</v>
      </c>
      <c r="D185" s="11">
        <v>3</v>
      </c>
      <c r="E185" s="11">
        <v>1</v>
      </c>
      <c r="F185" s="11">
        <v>2</v>
      </c>
      <c r="G185" s="11">
        <v>1</v>
      </c>
      <c r="H185" s="11">
        <v>1</v>
      </c>
      <c r="I185" s="11"/>
      <c r="J185" s="11"/>
      <c r="K185" s="11"/>
      <c r="L185" s="11">
        <v>1</v>
      </c>
      <c r="M185" s="11"/>
      <c r="N185" s="11"/>
      <c r="O185" s="11">
        <v>1</v>
      </c>
      <c r="P185" s="11">
        <v>3</v>
      </c>
      <c r="Q185" s="3">
        <v>0.66666666666666663</v>
      </c>
      <c r="R185" s="3">
        <v>0.6</v>
      </c>
      <c r="S185" s="3">
        <v>1</v>
      </c>
      <c r="T185" s="3">
        <v>1.6</v>
      </c>
    </row>
    <row r="186" spans="1:20" x14ac:dyDescent="0.25">
      <c r="A186" s="8">
        <v>45864</v>
      </c>
      <c r="B186" t="s">
        <v>36</v>
      </c>
      <c r="C186" s="11">
        <v>5</v>
      </c>
      <c r="D186" s="11">
        <v>4</v>
      </c>
      <c r="E186" s="11"/>
      <c r="F186" s="11">
        <v>1</v>
      </c>
      <c r="G186" s="11"/>
      <c r="H186" s="11">
        <v>1</v>
      </c>
      <c r="I186" s="11"/>
      <c r="J186" s="11"/>
      <c r="K186" s="11">
        <v>1</v>
      </c>
      <c r="L186" s="11">
        <v>1</v>
      </c>
      <c r="M186" s="11">
        <v>1</v>
      </c>
      <c r="N186" s="11"/>
      <c r="O186" s="11"/>
      <c r="P186" s="11">
        <v>4</v>
      </c>
      <c r="Q186" s="3">
        <v>0.25</v>
      </c>
      <c r="R186" s="3">
        <v>0.4</v>
      </c>
      <c r="S186" s="3">
        <v>0.5</v>
      </c>
      <c r="T186" s="3">
        <v>0.9</v>
      </c>
    </row>
    <row r="187" spans="1:20" x14ac:dyDescent="0.25">
      <c r="A187" s="8">
        <v>45864</v>
      </c>
      <c r="B187" t="s">
        <v>37</v>
      </c>
      <c r="C187" s="11">
        <v>6</v>
      </c>
      <c r="D187" s="11">
        <v>5</v>
      </c>
      <c r="E187" s="11"/>
      <c r="F187" s="11">
        <v>2</v>
      </c>
      <c r="G187" s="11">
        <v>1</v>
      </c>
      <c r="H187" s="11">
        <v>1</v>
      </c>
      <c r="I187" s="11"/>
      <c r="J187" s="11"/>
      <c r="K187" s="11">
        <v>2</v>
      </c>
      <c r="L187" s="11">
        <v>1</v>
      </c>
      <c r="M187" s="11">
        <v>1</v>
      </c>
      <c r="N187" s="11"/>
      <c r="O187" s="11"/>
      <c r="P187" s="11">
        <v>4</v>
      </c>
      <c r="Q187" s="3">
        <v>0.4</v>
      </c>
      <c r="R187" s="3">
        <v>0.5</v>
      </c>
      <c r="S187" s="3">
        <v>0.6</v>
      </c>
      <c r="T187" s="3">
        <v>1.1000000000000001</v>
      </c>
    </row>
    <row r="188" spans="1:20" x14ac:dyDescent="0.25">
      <c r="A188" s="8">
        <v>45864</v>
      </c>
      <c r="B188" t="s">
        <v>40</v>
      </c>
      <c r="C188" s="11">
        <v>4</v>
      </c>
      <c r="D188" s="11">
        <v>4</v>
      </c>
      <c r="E188" s="11">
        <v>1</v>
      </c>
      <c r="F188" s="11">
        <v>1</v>
      </c>
      <c r="G188" s="11"/>
      <c r="H188" s="11"/>
      <c r="I188" s="11"/>
      <c r="J188" s="11">
        <v>1</v>
      </c>
      <c r="K188" s="11">
        <v>2</v>
      </c>
      <c r="L188" s="11"/>
      <c r="M188" s="11">
        <v>1</v>
      </c>
      <c r="N188" s="11"/>
      <c r="O188" s="11"/>
      <c r="P188" s="11">
        <v>2</v>
      </c>
      <c r="Q188" s="3">
        <v>0.25</v>
      </c>
      <c r="R188" s="3">
        <v>0.25</v>
      </c>
      <c r="S188" s="3">
        <v>1</v>
      </c>
      <c r="T188" s="3">
        <v>1.25</v>
      </c>
    </row>
    <row r="189" spans="1:20" x14ac:dyDescent="0.25">
      <c r="A189" s="8">
        <v>45864</v>
      </c>
      <c r="B189" t="s">
        <v>31</v>
      </c>
      <c r="C189" s="11">
        <v>5</v>
      </c>
      <c r="D189" s="11">
        <v>3</v>
      </c>
      <c r="E189" s="11">
        <v>1</v>
      </c>
      <c r="F189" s="11">
        <v>1</v>
      </c>
      <c r="G189" s="11">
        <v>1</v>
      </c>
      <c r="H189" s="11"/>
      <c r="I189" s="11"/>
      <c r="J189" s="11"/>
      <c r="K189" s="11"/>
      <c r="L189" s="11">
        <v>2</v>
      </c>
      <c r="M189" s="11">
        <v>1</v>
      </c>
      <c r="N189" s="11"/>
      <c r="O189" s="11"/>
      <c r="P189" s="11">
        <v>2</v>
      </c>
      <c r="Q189" s="3">
        <v>0.33333333333333331</v>
      </c>
      <c r="R189" s="3">
        <v>0.6</v>
      </c>
      <c r="S189" s="3">
        <v>0.33333333333333331</v>
      </c>
      <c r="T189" s="3">
        <v>0.93333333333333335</v>
      </c>
    </row>
    <row r="190" spans="1:20" x14ac:dyDescent="0.25">
      <c r="A190" s="8">
        <v>45864</v>
      </c>
      <c r="B190" t="s">
        <v>24</v>
      </c>
      <c r="C190" s="11">
        <v>6</v>
      </c>
      <c r="D190" s="11">
        <v>6</v>
      </c>
      <c r="E190" s="11">
        <v>2</v>
      </c>
      <c r="F190" s="11">
        <v>2</v>
      </c>
      <c r="G190" s="11"/>
      <c r="H190" s="11">
        <v>2</v>
      </c>
      <c r="I190" s="11"/>
      <c r="J190" s="11"/>
      <c r="K190" s="11">
        <v>2</v>
      </c>
      <c r="L190" s="11"/>
      <c r="M190" s="11">
        <v>1</v>
      </c>
      <c r="N190" s="11"/>
      <c r="O190" s="11"/>
      <c r="P190" s="11">
        <v>3</v>
      </c>
      <c r="Q190" s="3">
        <v>0.33333333333333331</v>
      </c>
      <c r="R190" s="3">
        <v>0.33333333333333331</v>
      </c>
      <c r="S190" s="3">
        <v>0.66666666666666663</v>
      </c>
      <c r="T190" s="3">
        <v>1</v>
      </c>
    </row>
    <row r="191" spans="1:20" x14ac:dyDescent="0.25">
      <c r="A191" s="8">
        <v>45864</v>
      </c>
      <c r="B191" t="s">
        <v>85</v>
      </c>
      <c r="C191" s="11">
        <v>5</v>
      </c>
      <c r="D191" s="11">
        <v>4</v>
      </c>
      <c r="E191" s="11">
        <v>1</v>
      </c>
      <c r="F191" s="11">
        <v>0</v>
      </c>
      <c r="G191" s="11"/>
      <c r="H191" s="11"/>
      <c r="I191" s="11"/>
      <c r="J191" s="11"/>
      <c r="K191" s="11">
        <v>1</v>
      </c>
      <c r="L191" s="11">
        <v>1</v>
      </c>
      <c r="M191" s="11"/>
      <c r="N191" s="11"/>
      <c r="O191" s="11"/>
      <c r="P191" s="11">
        <v>3</v>
      </c>
      <c r="Q191" s="3">
        <v>0</v>
      </c>
      <c r="R191" s="3">
        <v>0.2</v>
      </c>
      <c r="S191" s="3">
        <v>0</v>
      </c>
      <c r="T191" s="3">
        <v>0.2</v>
      </c>
    </row>
    <row r="192" spans="1:20" x14ac:dyDescent="0.25">
      <c r="A192" s="8">
        <v>45865</v>
      </c>
      <c r="B192" t="s">
        <v>35</v>
      </c>
      <c r="C192" s="11">
        <v>4</v>
      </c>
      <c r="D192" s="11">
        <v>4</v>
      </c>
      <c r="E192" s="11">
        <v>1</v>
      </c>
      <c r="F192" s="11">
        <v>1</v>
      </c>
      <c r="G192" s="11"/>
      <c r="H192" s="11"/>
      <c r="I192" s="11"/>
      <c r="J192" s="11">
        <v>1</v>
      </c>
      <c r="K192" s="11">
        <v>1</v>
      </c>
      <c r="L192" s="11"/>
      <c r="M192" s="11">
        <v>2</v>
      </c>
      <c r="N192" s="11"/>
      <c r="O192" s="11"/>
      <c r="P192" s="11"/>
      <c r="Q192" s="3">
        <v>0.5</v>
      </c>
      <c r="R192" s="3">
        <v>0.5</v>
      </c>
      <c r="S192" s="3">
        <v>2</v>
      </c>
      <c r="T192" s="3">
        <v>2.5</v>
      </c>
    </row>
    <row r="193" spans="1:20" x14ac:dyDescent="0.25">
      <c r="A193" s="8">
        <v>45865</v>
      </c>
      <c r="B193" t="s">
        <v>29</v>
      </c>
      <c r="C193" s="11">
        <v>4</v>
      </c>
      <c r="D193" s="11">
        <v>4</v>
      </c>
      <c r="E193" s="11"/>
      <c r="F193" s="11">
        <v>0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8">
        <v>45865</v>
      </c>
      <c r="B194" t="s">
        <v>32</v>
      </c>
      <c r="C194" s="11">
        <v>4</v>
      </c>
      <c r="D194" s="11">
        <v>4</v>
      </c>
      <c r="E194" s="11">
        <v>2</v>
      </c>
      <c r="F194" s="11">
        <v>2</v>
      </c>
      <c r="G194" s="11"/>
      <c r="H194" s="11"/>
      <c r="I194" s="11"/>
      <c r="J194" s="11">
        <v>2</v>
      </c>
      <c r="K194" s="11">
        <v>2</v>
      </c>
      <c r="L194" s="11"/>
      <c r="M194" s="11">
        <v>2</v>
      </c>
      <c r="N194" s="11"/>
      <c r="O194" s="11"/>
      <c r="P194" s="11"/>
      <c r="Q194" s="3">
        <v>1</v>
      </c>
      <c r="R194" s="3">
        <v>1</v>
      </c>
      <c r="S194" s="3">
        <v>4</v>
      </c>
      <c r="T194" s="3">
        <v>5</v>
      </c>
    </row>
    <row r="195" spans="1:20" x14ac:dyDescent="0.25">
      <c r="A195" s="8">
        <v>45865</v>
      </c>
      <c r="B195" t="s">
        <v>25</v>
      </c>
      <c r="C195" s="11">
        <v>1</v>
      </c>
      <c r="D195" s="11">
        <v>1</v>
      </c>
      <c r="E195" s="11"/>
      <c r="F195" s="11">
        <v>0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3">
        <v>0</v>
      </c>
      <c r="R195" s="3">
        <v>0</v>
      </c>
      <c r="S195" s="3">
        <v>0</v>
      </c>
      <c r="T195" s="3">
        <v>0</v>
      </c>
    </row>
    <row r="196" spans="1:20" x14ac:dyDescent="0.25">
      <c r="A196" s="8">
        <v>45865</v>
      </c>
      <c r="B196" t="s">
        <v>36</v>
      </c>
      <c r="C196" s="11">
        <v>4</v>
      </c>
      <c r="D196" s="11">
        <v>4</v>
      </c>
      <c r="E196" s="11"/>
      <c r="F196" s="11">
        <v>1</v>
      </c>
      <c r="G196" s="11">
        <v>1</v>
      </c>
      <c r="H196" s="11"/>
      <c r="I196" s="11"/>
      <c r="J196" s="11"/>
      <c r="K196" s="11"/>
      <c r="L196" s="11"/>
      <c r="M196" s="11">
        <v>1</v>
      </c>
      <c r="N196" s="11"/>
      <c r="O196" s="11"/>
      <c r="P196" s="11"/>
      <c r="Q196" s="3">
        <v>0.5</v>
      </c>
      <c r="R196" s="3">
        <v>0.5</v>
      </c>
      <c r="S196" s="3">
        <v>0.5</v>
      </c>
      <c r="T196" s="3">
        <v>1</v>
      </c>
    </row>
    <row r="197" spans="1:20" x14ac:dyDescent="0.25">
      <c r="A197" s="8">
        <v>45865</v>
      </c>
      <c r="B197" t="s">
        <v>37</v>
      </c>
      <c r="C197" s="11">
        <v>4</v>
      </c>
      <c r="D197" s="11">
        <v>4</v>
      </c>
      <c r="E197" s="11"/>
      <c r="F197" s="11">
        <v>0</v>
      </c>
      <c r="G197" s="11"/>
      <c r="H197" s="11"/>
      <c r="I197" s="11"/>
      <c r="J197" s="11"/>
      <c r="K197" s="11"/>
      <c r="L197" s="11"/>
      <c r="M197" s="11">
        <v>2</v>
      </c>
      <c r="N197" s="11"/>
      <c r="O197" s="11"/>
      <c r="P197" s="11">
        <v>2</v>
      </c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8">
        <v>45865</v>
      </c>
      <c r="B198" t="s">
        <v>40</v>
      </c>
      <c r="C198" s="11">
        <v>3</v>
      </c>
      <c r="D198" s="11">
        <v>3</v>
      </c>
      <c r="E198" s="11"/>
      <c r="F198" s="11">
        <v>1</v>
      </c>
      <c r="G198" s="11">
        <v>1</v>
      </c>
      <c r="H198" s="11"/>
      <c r="I198" s="11"/>
      <c r="J198" s="11"/>
      <c r="K198" s="11"/>
      <c r="L198" s="11"/>
      <c r="M198" s="11">
        <v>2</v>
      </c>
      <c r="N198" s="11"/>
      <c r="O198" s="11"/>
      <c r="P198" s="11"/>
      <c r="Q198" s="3">
        <v>0.5</v>
      </c>
      <c r="R198" s="3">
        <v>0.5</v>
      </c>
      <c r="S198" s="3">
        <v>0.5</v>
      </c>
      <c r="T198" s="3">
        <v>1</v>
      </c>
    </row>
    <row r="199" spans="1:20" x14ac:dyDescent="0.25">
      <c r="A199" s="8">
        <v>45865</v>
      </c>
      <c r="B199" t="s">
        <v>31</v>
      </c>
      <c r="C199" s="11">
        <v>1</v>
      </c>
      <c r="D199" s="11">
        <v>1</v>
      </c>
      <c r="E199" s="11"/>
      <c r="F199" s="11">
        <v>0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8">
        <v>45865</v>
      </c>
      <c r="B200" t="s">
        <v>24</v>
      </c>
      <c r="C200" s="11">
        <v>4</v>
      </c>
      <c r="D200" s="11">
        <v>4</v>
      </c>
      <c r="E200" s="11"/>
      <c r="F200" s="11">
        <v>0</v>
      </c>
      <c r="G200" s="11"/>
      <c r="H200" s="11"/>
      <c r="I200" s="11"/>
      <c r="J200" s="11"/>
      <c r="K200" s="11"/>
      <c r="L200" s="11"/>
      <c r="M200" s="11">
        <v>1</v>
      </c>
      <c r="N200" s="11"/>
      <c r="O200" s="11"/>
      <c r="P200" s="11">
        <v>1</v>
      </c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8">
        <v>45865</v>
      </c>
      <c r="B201" t="s">
        <v>42</v>
      </c>
      <c r="C201" s="11">
        <v>2</v>
      </c>
      <c r="D201" s="11">
        <v>1</v>
      </c>
      <c r="E201" s="11"/>
      <c r="F201" s="11">
        <v>0</v>
      </c>
      <c r="G201" s="11"/>
      <c r="H201" s="11"/>
      <c r="I201" s="11"/>
      <c r="J201" s="11"/>
      <c r="K201" s="11"/>
      <c r="L201" s="11">
        <v>1</v>
      </c>
      <c r="M201" s="11"/>
      <c r="N201" s="11"/>
      <c r="O201" s="11"/>
      <c r="P201" s="11"/>
      <c r="Q201" s="3">
        <v>0</v>
      </c>
      <c r="R201" s="3">
        <v>0.5</v>
      </c>
      <c r="S201" s="3">
        <v>0</v>
      </c>
      <c r="T201" s="3">
        <v>0.5</v>
      </c>
    </row>
    <row r="202" spans="1:20" x14ac:dyDescent="0.25">
      <c r="A202" s="8">
        <v>45865</v>
      </c>
      <c r="B202" t="s">
        <v>85</v>
      </c>
      <c r="C202" s="11">
        <v>2</v>
      </c>
      <c r="D202" s="11">
        <v>2</v>
      </c>
      <c r="E202" s="11"/>
      <c r="F202" s="11">
        <v>0</v>
      </c>
      <c r="G202" s="11"/>
      <c r="H202" s="11"/>
      <c r="I202" s="11"/>
      <c r="J202" s="11"/>
      <c r="K202" s="11"/>
      <c r="L202" s="11"/>
      <c r="M202" s="11">
        <v>2</v>
      </c>
      <c r="N202" s="11"/>
      <c r="O202" s="11"/>
      <c r="P202" s="11">
        <v>1</v>
      </c>
      <c r="Q202" s="3">
        <v>0</v>
      </c>
      <c r="R202" s="3">
        <v>0</v>
      </c>
      <c r="S202" s="3">
        <v>0</v>
      </c>
      <c r="T202" s="3">
        <v>0</v>
      </c>
    </row>
    <row r="203" spans="1:20" x14ac:dyDescent="0.25">
      <c r="A203" s="8">
        <v>45866</v>
      </c>
      <c r="B203" t="s">
        <v>35</v>
      </c>
      <c r="C203" s="11">
        <v>4</v>
      </c>
      <c r="D203" s="11">
        <v>4</v>
      </c>
      <c r="E203" s="11"/>
      <c r="F203" s="11">
        <v>0</v>
      </c>
      <c r="G203" s="11"/>
      <c r="H203" s="11"/>
      <c r="I203" s="11"/>
      <c r="J203" s="11"/>
      <c r="K203" s="11"/>
      <c r="L203" s="11"/>
      <c r="M203" s="11">
        <v>1</v>
      </c>
      <c r="N203" s="11"/>
      <c r="O203" s="11"/>
      <c r="P203" s="11">
        <v>3</v>
      </c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8">
        <v>45866</v>
      </c>
      <c r="B204" t="s">
        <v>29</v>
      </c>
      <c r="C204" s="11">
        <v>4</v>
      </c>
      <c r="D204" s="11">
        <v>4</v>
      </c>
      <c r="E204" s="11"/>
      <c r="F204" s="11">
        <v>2</v>
      </c>
      <c r="G204" s="11">
        <v>1</v>
      </c>
      <c r="H204" s="11">
        <v>1</v>
      </c>
      <c r="I204" s="11"/>
      <c r="J204" s="11"/>
      <c r="K204" s="11">
        <v>2</v>
      </c>
      <c r="L204" s="11"/>
      <c r="M204" s="11">
        <v>1</v>
      </c>
      <c r="N204" s="11"/>
      <c r="O204" s="11"/>
      <c r="P204" s="11">
        <v>2</v>
      </c>
      <c r="Q204" s="3">
        <v>0.5</v>
      </c>
      <c r="R204" s="3">
        <v>0.5</v>
      </c>
      <c r="S204" s="3">
        <v>0.75</v>
      </c>
      <c r="T204" s="3">
        <v>1.25</v>
      </c>
    </row>
    <row r="205" spans="1:20" x14ac:dyDescent="0.25">
      <c r="A205" s="8">
        <v>45866</v>
      </c>
      <c r="B205" t="s">
        <v>32</v>
      </c>
      <c r="C205" s="11">
        <v>4</v>
      </c>
      <c r="D205" s="11">
        <v>4</v>
      </c>
      <c r="E205" s="11"/>
      <c r="F205" s="11">
        <v>0</v>
      </c>
      <c r="G205" s="11"/>
      <c r="H205" s="11"/>
      <c r="I205" s="11"/>
      <c r="J205" s="11"/>
      <c r="K205" s="11"/>
      <c r="L205" s="11"/>
      <c r="M205" s="11">
        <v>1</v>
      </c>
      <c r="N205" s="11"/>
      <c r="O205" s="11"/>
      <c r="P205" s="11"/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8">
        <v>45866</v>
      </c>
      <c r="B206" t="s">
        <v>41</v>
      </c>
      <c r="C206" s="11">
        <v>4</v>
      </c>
      <c r="D206" s="11">
        <v>4</v>
      </c>
      <c r="E206" s="11">
        <v>1</v>
      </c>
      <c r="F206" s="11">
        <v>1</v>
      </c>
      <c r="G206" s="11">
        <v>1</v>
      </c>
      <c r="H206" s="11"/>
      <c r="I206" s="11"/>
      <c r="J206" s="11"/>
      <c r="K206" s="11"/>
      <c r="L206" s="11"/>
      <c r="M206" s="11">
        <v>1</v>
      </c>
      <c r="N206" s="11"/>
      <c r="O206" s="11"/>
      <c r="P206" s="11"/>
      <c r="Q206" s="3">
        <v>0.25</v>
      </c>
      <c r="R206" s="3">
        <v>0.25</v>
      </c>
      <c r="S206" s="3">
        <v>0.25</v>
      </c>
      <c r="T206" s="3">
        <v>0.5</v>
      </c>
    </row>
    <row r="207" spans="1:20" x14ac:dyDescent="0.25">
      <c r="A207" s="8">
        <v>45866</v>
      </c>
      <c r="B207" t="s">
        <v>25</v>
      </c>
      <c r="C207" s="11">
        <v>4</v>
      </c>
      <c r="D207" s="11">
        <v>4</v>
      </c>
      <c r="E207" s="11"/>
      <c r="F207" s="11">
        <v>2</v>
      </c>
      <c r="G207" s="11">
        <v>2</v>
      </c>
      <c r="H207" s="11"/>
      <c r="I207" s="11"/>
      <c r="J207" s="11"/>
      <c r="K207" s="11"/>
      <c r="L207" s="11"/>
      <c r="M207" s="11">
        <v>1</v>
      </c>
      <c r="N207" s="11"/>
      <c r="O207" s="11"/>
      <c r="P207" s="11"/>
      <c r="Q207" s="3">
        <v>0.5</v>
      </c>
      <c r="R207" s="3">
        <v>0.5</v>
      </c>
      <c r="S207" s="3">
        <v>0.5</v>
      </c>
      <c r="T207" s="3">
        <v>1</v>
      </c>
    </row>
    <row r="208" spans="1:20" x14ac:dyDescent="0.25">
      <c r="A208" s="8">
        <v>45866</v>
      </c>
      <c r="B208" t="s">
        <v>36</v>
      </c>
      <c r="C208" s="11">
        <v>4</v>
      </c>
      <c r="D208" s="11">
        <v>4</v>
      </c>
      <c r="E208" s="11"/>
      <c r="F208" s="11">
        <v>0</v>
      </c>
      <c r="G208" s="11"/>
      <c r="H208" s="11"/>
      <c r="I208" s="11"/>
      <c r="J208" s="11"/>
      <c r="K208" s="11"/>
      <c r="L208" s="11"/>
      <c r="M208" s="11">
        <v>1</v>
      </c>
      <c r="N208" s="11"/>
      <c r="O208" s="11"/>
      <c r="P208" s="11"/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8">
        <v>45866</v>
      </c>
      <c r="B209" t="s">
        <v>37</v>
      </c>
      <c r="C209" s="11">
        <v>4</v>
      </c>
      <c r="D209" s="11">
        <v>1</v>
      </c>
      <c r="E209" s="11"/>
      <c r="F209" s="11">
        <v>0</v>
      </c>
      <c r="G209" s="11"/>
      <c r="H209" s="11"/>
      <c r="I209" s="11"/>
      <c r="J209" s="11"/>
      <c r="K209" s="11"/>
      <c r="L209" s="11">
        <v>3</v>
      </c>
      <c r="M209" s="11">
        <v>1</v>
      </c>
      <c r="N209" s="11"/>
      <c r="O209" s="11"/>
      <c r="P209" s="11">
        <v>1</v>
      </c>
      <c r="Q209" s="3">
        <v>0</v>
      </c>
      <c r="R209" s="3">
        <v>0.75</v>
      </c>
      <c r="S209" s="3">
        <v>0</v>
      </c>
      <c r="T209" s="3">
        <v>0.75</v>
      </c>
    </row>
    <row r="210" spans="1:20" x14ac:dyDescent="0.25">
      <c r="A210" s="8">
        <v>45866</v>
      </c>
      <c r="B210" t="s">
        <v>31</v>
      </c>
      <c r="C210" s="11">
        <v>4</v>
      </c>
      <c r="D210" s="11">
        <v>3</v>
      </c>
      <c r="E210" s="11">
        <v>1</v>
      </c>
      <c r="F210" s="11">
        <v>1</v>
      </c>
      <c r="G210" s="11">
        <v>1</v>
      </c>
      <c r="H210" s="11"/>
      <c r="I210" s="11"/>
      <c r="J210" s="11"/>
      <c r="K210" s="11"/>
      <c r="L210" s="11">
        <v>1</v>
      </c>
      <c r="M210" s="11">
        <v>2</v>
      </c>
      <c r="N210" s="11"/>
      <c r="O210" s="11"/>
      <c r="P210" s="11"/>
      <c r="Q210" s="3">
        <v>0.33333333333333331</v>
      </c>
      <c r="R210" s="3">
        <v>0.5</v>
      </c>
      <c r="S210" s="3">
        <v>0.33333333333333331</v>
      </c>
      <c r="T210" s="3">
        <v>0.83333333333333326</v>
      </c>
    </row>
    <row r="211" spans="1:20" x14ac:dyDescent="0.25">
      <c r="A211" s="8">
        <v>45866</v>
      </c>
      <c r="B211" t="s">
        <v>24</v>
      </c>
      <c r="C211" s="11">
        <v>4</v>
      </c>
      <c r="D211" s="11">
        <v>4</v>
      </c>
      <c r="E211" s="11"/>
      <c r="F211" s="11">
        <v>0</v>
      </c>
      <c r="G211" s="11"/>
      <c r="H211" s="11"/>
      <c r="I211" s="11"/>
      <c r="J211" s="11"/>
      <c r="K211" s="11"/>
      <c r="L211" s="11"/>
      <c r="M211" s="11">
        <v>2</v>
      </c>
      <c r="N211" s="11"/>
      <c r="O211" s="11"/>
      <c r="P211" s="11">
        <v>1</v>
      </c>
      <c r="Q211" s="3">
        <v>0</v>
      </c>
      <c r="R211" s="3">
        <v>0</v>
      </c>
      <c r="S211" s="3">
        <v>0</v>
      </c>
      <c r="T211" s="3">
        <v>0</v>
      </c>
    </row>
    <row r="212" spans="1:20" x14ac:dyDescent="0.25">
      <c r="A212" s="8">
        <v>45867</v>
      </c>
      <c r="B212" t="s">
        <v>35</v>
      </c>
      <c r="C212" s="11">
        <v>4</v>
      </c>
      <c r="D212" s="11">
        <v>3</v>
      </c>
      <c r="E212" s="11">
        <v>1</v>
      </c>
      <c r="F212" s="11">
        <v>0</v>
      </c>
      <c r="G212" s="11"/>
      <c r="H212" s="11"/>
      <c r="I212" s="11"/>
      <c r="J212" s="11"/>
      <c r="K212" s="11"/>
      <c r="L212" s="11">
        <v>1</v>
      </c>
      <c r="M212" s="11"/>
      <c r="N212" s="11"/>
      <c r="O212" s="11"/>
      <c r="P212" s="11"/>
      <c r="Q212" s="3">
        <v>0</v>
      </c>
      <c r="R212" s="3">
        <v>0.25</v>
      </c>
      <c r="S212" s="3">
        <v>0</v>
      </c>
      <c r="T212" s="3">
        <v>0.25</v>
      </c>
    </row>
    <row r="213" spans="1:20" x14ac:dyDescent="0.25">
      <c r="A213" s="8">
        <v>45867</v>
      </c>
      <c r="B213" t="s">
        <v>29</v>
      </c>
      <c r="C213" s="11">
        <v>4</v>
      </c>
      <c r="D213" s="11">
        <v>3</v>
      </c>
      <c r="E213" s="11"/>
      <c r="F213" s="11">
        <v>1</v>
      </c>
      <c r="G213" s="11">
        <v>1</v>
      </c>
      <c r="H213" s="11"/>
      <c r="I213" s="11"/>
      <c r="J213" s="11"/>
      <c r="K213" s="11"/>
      <c r="L213" s="11">
        <v>1</v>
      </c>
      <c r="M213" s="11">
        <v>1</v>
      </c>
      <c r="N213" s="11"/>
      <c r="O213" s="11"/>
      <c r="P213" s="11">
        <v>1</v>
      </c>
      <c r="Q213" s="3">
        <v>0.33333333333333331</v>
      </c>
      <c r="R213" s="3">
        <v>1.3333333333333333</v>
      </c>
      <c r="S213" s="3">
        <v>0.33333333333333331</v>
      </c>
      <c r="T213" s="3">
        <v>1.6666666666666665</v>
      </c>
    </row>
    <row r="214" spans="1:20" x14ac:dyDescent="0.25">
      <c r="A214" s="8">
        <v>45867</v>
      </c>
      <c r="B214" t="s">
        <v>32</v>
      </c>
      <c r="C214" s="11">
        <v>4</v>
      </c>
      <c r="D214" s="11">
        <v>3</v>
      </c>
      <c r="E214" s="11"/>
      <c r="F214" s="11">
        <v>0</v>
      </c>
      <c r="G214" s="11"/>
      <c r="H214" s="11"/>
      <c r="I214" s="11"/>
      <c r="J214" s="11"/>
      <c r="K214" s="11">
        <v>1</v>
      </c>
      <c r="L214" s="11"/>
      <c r="M214" s="11"/>
      <c r="N214" s="11"/>
      <c r="O214" s="11">
        <v>1</v>
      </c>
      <c r="P214" s="11">
        <v>1</v>
      </c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8">
        <v>45867</v>
      </c>
      <c r="B215" t="s">
        <v>41</v>
      </c>
      <c r="C215" s="11">
        <v>4</v>
      </c>
      <c r="D215" s="11">
        <v>3</v>
      </c>
      <c r="E215" s="11"/>
      <c r="F215" s="11">
        <v>0</v>
      </c>
      <c r="G215" s="11"/>
      <c r="H215" s="11"/>
      <c r="I215" s="11"/>
      <c r="J215" s="11"/>
      <c r="K215" s="11">
        <v>1</v>
      </c>
      <c r="L215" s="11"/>
      <c r="M215" s="11">
        <v>1</v>
      </c>
      <c r="N215" s="11"/>
      <c r="O215" s="11">
        <v>1</v>
      </c>
      <c r="P215" s="11">
        <v>2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8">
        <v>45867</v>
      </c>
      <c r="B216" t="s">
        <v>25</v>
      </c>
      <c r="C216" s="11">
        <v>4</v>
      </c>
      <c r="D216" s="11">
        <v>4</v>
      </c>
      <c r="E216" s="11">
        <v>2</v>
      </c>
      <c r="F216" s="11">
        <v>2</v>
      </c>
      <c r="G216" s="11"/>
      <c r="H216" s="11">
        <v>1</v>
      </c>
      <c r="I216" s="11"/>
      <c r="J216" s="11">
        <v>1</v>
      </c>
      <c r="K216" s="11">
        <v>2</v>
      </c>
      <c r="L216" s="11"/>
      <c r="M216" s="11"/>
      <c r="N216" s="11"/>
      <c r="O216" s="11"/>
      <c r="P216" s="11"/>
      <c r="Q216" s="3">
        <v>0.5</v>
      </c>
      <c r="R216" s="3">
        <v>0.5</v>
      </c>
      <c r="S216" s="3">
        <v>1.5</v>
      </c>
      <c r="T216" s="3">
        <v>2</v>
      </c>
    </row>
    <row r="217" spans="1:20" x14ac:dyDescent="0.25">
      <c r="A217" s="8">
        <v>45867</v>
      </c>
      <c r="B217" t="s">
        <v>36</v>
      </c>
      <c r="C217" s="11">
        <v>4</v>
      </c>
      <c r="D217" s="11">
        <v>4</v>
      </c>
      <c r="E217" s="11">
        <v>1</v>
      </c>
      <c r="F217" s="11">
        <v>1</v>
      </c>
      <c r="G217" s="11">
        <v>1</v>
      </c>
      <c r="H217" s="11"/>
      <c r="I217" s="11"/>
      <c r="J217" s="11"/>
      <c r="K217" s="11"/>
      <c r="L217" s="11"/>
      <c r="M217" s="11">
        <v>2</v>
      </c>
      <c r="N217" s="11"/>
      <c r="O217" s="11"/>
      <c r="P217" s="11">
        <v>1</v>
      </c>
      <c r="Q217" s="3">
        <v>0.33333333333333331</v>
      </c>
      <c r="R217" s="3">
        <v>0.33333333333333331</v>
      </c>
      <c r="S217" s="3">
        <v>0.33333333333333331</v>
      </c>
      <c r="T217" s="3">
        <v>0.66666666666666663</v>
      </c>
    </row>
    <row r="218" spans="1:20" x14ac:dyDescent="0.25">
      <c r="A218" s="8">
        <v>45867</v>
      </c>
      <c r="B218" t="s">
        <v>37</v>
      </c>
      <c r="C218" s="11">
        <v>5</v>
      </c>
      <c r="D218" s="11">
        <v>4</v>
      </c>
      <c r="E218" s="11">
        <v>1</v>
      </c>
      <c r="F218" s="11">
        <v>2</v>
      </c>
      <c r="G218" s="11"/>
      <c r="H218" s="11">
        <v>1</v>
      </c>
      <c r="I218" s="11"/>
      <c r="J218" s="11">
        <v>1</v>
      </c>
      <c r="K218" s="11">
        <v>2</v>
      </c>
      <c r="L218" s="11">
        <v>1</v>
      </c>
      <c r="M218" s="11"/>
      <c r="N218" s="11"/>
      <c r="O218" s="11"/>
      <c r="P218" s="11">
        <v>2</v>
      </c>
      <c r="Q218" s="3">
        <v>1.3333333333333333</v>
      </c>
      <c r="R218" s="3">
        <v>1.5</v>
      </c>
      <c r="S218" s="3">
        <v>3.333333333333333</v>
      </c>
      <c r="T218" s="3">
        <v>4.833333333333333</v>
      </c>
    </row>
    <row r="219" spans="1:20" x14ac:dyDescent="0.25">
      <c r="A219" s="8">
        <v>45867</v>
      </c>
      <c r="B219" t="s">
        <v>31</v>
      </c>
      <c r="C219" s="11">
        <v>4</v>
      </c>
      <c r="D219" s="11">
        <v>4</v>
      </c>
      <c r="E219" s="11"/>
      <c r="F219" s="11">
        <v>1</v>
      </c>
      <c r="G219" s="11"/>
      <c r="H219" s="11">
        <v>1</v>
      </c>
      <c r="I219" s="11"/>
      <c r="J219" s="11"/>
      <c r="K219" s="11"/>
      <c r="L219" s="11"/>
      <c r="M219" s="11"/>
      <c r="N219" s="11"/>
      <c r="O219" s="11"/>
      <c r="P219" s="11"/>
      <c r="Q219" s="3">
        <v>0.33333333333333331</v>
      </c>
      <c r="R219" s="3">
        <v>0.33333333333333331</v>
      </c>
      <c r="S219" s="3">
        <v>0.66666666666666663</v>
      </c>
      <c r="T219" s="3">
        <v>1</v>
      </c>
    </row>
    <row r="220" spans="1:20" x14ac:dyDescent="0.25">
      <c r="A220" s="8">
        <v>45867</v>
      </c>
      <c r="B220" t="s">
        <v>24</v>
      </c>
      <c r="C220" s="11">
        <v>5</v>
      </c>
      <c r="D220" s="11">
        <v>5</v>
      </c>
      <c r="E220" s="11">
        <v>1</v>
      </c>
      <c r="F220" s="11">
        <v>2</v>
      </c>
      <c r="G220" s="11">
        <v>1</v>
      </c>
      <c r="H220" s="11">
        <v>1</v>
      </c>
      <c r="I220" s="11"/>
      <c r="J220" s="11"/>
      <c r="K220" s="11"/>
      <c r="L220" s="11"/>
      <c r="M220" s="11">
        <v>1</v>
      </c>
      <c r="N220" s="11"/>
      <c r="O220" s="11"/>
      <c r="P220" s="11">
        <v>1</v>
      </c>
      <c r="Q220" s="3">
        <v>0.5</v>
      </c>
      <c r="R220" s="3">
        <v>0.5</v>
      </c>
      <c r="S220" s="3">
        <v>0.75</v>
      </c>
      <c r="T220" s="3">
        <v>1.25</v>
      </c>
    </row>
    <row r="221" spans="1:20" x14ac:dyDescent="0.25">
      <c r="A221" s="8">
        <v>45868</v>
      </c>
      <c r="B221" t="s">
        <v>35</v>
      </c>
      <c r="C221" s="11">
        <v>3</v>
      </c>
      <c r="D221" s="11">
        <v>3</v>
      </c>
      <c r="E221" s="11">
        <v>1</v>
      </c>
      <c r="F221" s="11">
        <v>1</v>
      </c>
      <c r="G221" s="11">
        <v>1</v>
      </c>
      <c r="H221" s="11"/>
      <c r="I221" s="11"/>
      <c r="J221" s="11"/>
      <c r="K221" s="11">
        <v>1</v>
      </c>
      <c r="L221" s="11"/>
      <c r="M221" s="11">
        <v>2</v>
      </c>
      <c r="N221" s="11"/>
      <c r="O221" s="11"/>
      <c r="P221" s="11">
        <v>1</v>
      </c>
      <c r="Q221" s="3">
        <v>0.5</v>
      </c>
      <c r="R221" s="3">
        <v>0.5</v>
      </c>
      <c r="S221" s="3">
        <v>0.5</v>
      </c>
      <c r="T221" s="3">
        <v>1</v>
      </c>
    </row>
    <row r="222" spans="1:20" x14ac:dyDescent="0.25">
      <c r="A222" s="8">
        <v>45868</v>
      </c>
      <c r="B222" t="s">
        <v>29</v>
      </c>
      <c r="C222" s="11">
        <v>4</v>
      </c>
      <c r="D222" s="11">
        <v>4</v>
      </c>
      <c r="E222" s="11">
        <v>1</v>
      </c>
      <c r="F222" s="11">
        <v>1</v>
      </c>
      <c r="G222" s="11"/>
      <c r="H222" s="11">
        <v>1</v>
      </c>
      <c r="I222" s="11"/>
      <c r="J222" s="11"/>
      <c r="K222" s="11"/>
      <c r="L222" s="11"/>
      <c r="M222" s="11"/>
      <c r="N222" s="11"/>
      <c r="O222" s="11"/>
      <c r="P222" s="11"/>
      <c r="Q222" s="3">
        <v>0.33333333333333331</v>
      </c>
      <c r="R222" s="3">
        <v>0.33333333333333331</v>
      </c>
      <c r="S222" s="3">
        <v>0.66666666666666663</v>
      </c>
      <c r="T222" s="3">
        <v>1</v>
      </c>
    </row>
    <row r="223" spans="1:20" x14ac:dyDescent="0.25">
      <c r="A223" s="8">
        <v>45868</v>
      </c>
      <c r="B223" t="s">
        <v>32</v>
      </c>
      <c r="C223" s="11">
        <v>4</v>
      </c>
      <c r="D223" s="11">
        <v>4</v>
      </c>
      <c r="E223" s="11"/>
      <c r="F223" s="11">
        <v>1</v>
      </c>
      <c r="G223" s="11">
        <v>1</v>
      </c>
      <c r="H223" s="11"/>
      <c r="I223" s="11"/>
      <c r="J223" s="11"/>
      <c r="K223" s="11">
        <v>1</v>
      </c>
      <c r="L223" s="11"/>
      <c r="M223" s="11">
        <v>2</v>
      </c>
      <c r="N223" s="11"/>
      <c r="O223" s="11"/>
      <c r="P223" s="11">
        <v>1</v>
      </c>
      <c r="Q223" s="3">
        <v>0.33333333333333331</v>
      </c>
      <c r="R223" s="3">
        <v>0.33333333333333331</v>
      </c>
      <c r="S223" s="3">
        <v>0.33333333333333331</v>
      </c>
      <c r="T223" s="3">
        <v>0.66666666666666663</v>
      </c>
    </row>
    <row r="224" spans="1:20" x14ac:dyDescent="0.25">
      <c r="A224" s="8">
        <v>45868</v>
      </c>
      <c r="B224" t="s">
        <v>25</v>
      </c>
      <c r="C224" s="11">
        <v>4</v>
      </c>
      <c r="D224" s="11">
        <v>4</v>
      </c>
      <c r="E224" s="11">
        <v>1</v>
      </c>
      <c r="F224" s="11">
        <v>2</v>
      </c>
      <c r="G224" s="11">
        <v>1</v>
      </c>
      <c r="H224" s="11"/>
      <c r="I224" s="11"/>
      <c r="J224" s="11">
        <v>1</v>
      </c>
      <c r="K224" s="11">
        <v>1</v>
      </c>
      <c r="L224" s="11"/>
      <c r="M224" s="11">
        <v>1</v>
      </c>
      <c r="N224" s="11"/>
      <c r="O224" s="11"/>
      <c r="P224" s="11"/>
      <c r="Q224" s="3">
        <v>1</v>
      </c>
      <c r="R224" s="3">
        <v>1</v>
      </c>
      <c r="S224" s="3">
        <v>2.5</v>
      </c>
      <c r="T224" s="3">
        <v>3.5</v>
      </c>
    </row>
    <row r="225" spans="1:20" x14ac:dyDescent="0.25">
      <c r="A225" s="8">
        <v>45868</v>
      </c>
      <c r="B225" t="s">
        <v>37</v>
      </c>
      <c r="C225" s="11">
        <v>4</v>
      </c>
      <c r="D225" s="11">
        <v>4</v>
      </c>
      <c r="E225" s="11"/>
      <c r="F225" s="11">
        <v>0</v>
      </c>
      <c r="G225" s="11"/>
      <c r="H225" s="11"/>
      <c r="I225" s="11"/>
      <c r="J225" s="11"/>
      <c r="K225" s="11"/>
      <c r="L225" s="11"/>
      <c r="M225" s="11">
        <v>1</v>
      </c>
      <c r="N225" s="11"/>
      <c r="O225" s="11"/>
      <c r="P225" s="11"/>
      <c r="Q225" s="3">
        <v>0</v>
      </c>
      <c r="R225" s="3">
        <v>0</v>
      </c>
      <c r="S225" s="3">
        <v>0</v>
      </c>
      <c r="T225" s="3">
        <v>0</v>
      </c>
    </row>
    <row r="226" spans="1:20" x14ac:dyDescent="0.25">
      <c r="A226" s="8">
        <v>45868</v>
      </c>
      <c r="B226" t="s">
        <v>31</v>
      </c>
      <c r="C226" s="11">
        <v>4</v>
      </c>
      <c r="D226" s="11">
        <v>4</v>
      </c>
      <c r="E226" s="11"/>
      <c r="F226" s="11">
        <v>1</v>
      </c>
      <c r="G226" s="11">
        <v>1</v>
      </c>
      <c r="H226" s="11"/>
      <c r="I226" s="11"/>
      <c r="J226" s="11"/>
      <c r="K226" s="11"/>
      <c r="L226" s="11"/>
      <c r="M226" s="11">
        <v>2</v>
      </c>
      <c r="N226" s="11"/>
      <c r="O226" s="11"/>
      <c r="P226" s="11">
        <v>1</v>
      </c>
      <c r="Q226" s="3">
        <v>0.33333333333333331</v>
      </c>
      <c r="R226" s="3">
        <v>0.33333333333333331</v>
      </c>
      <c r="S226" s="3">
        <v>0.33333333333333331</v>
      </c>
      <c r="T226" s="3">
        <v>0.66666666666666663</v>
      </c>
    </row>
    <row r="227" spans="1:20" x14ac:dyDescent="0.25">
      <c r="A227" s="8">
        <v>45868</v>
      </c>
      <c r="B227" t="s">
        <v>24</v>
      </c>
      <c r="C227" s="11">
        <v>4</v>
      </c>
      <c r="D227" s="11">
        <v>4</v>
      </c>
      <c r="E227" s="11"/>
      <c r="F227" s="11">
        <v>0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>
        <v>1</v>
      </c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8">
        <v>45868</v>
      </c>
      <c r="B228" t="s">
        <v>42</v>
      </c>
      <c r="C228" s="11">
        <v>1</v>
      </c>
      <c r="D228" s="11">
        <v>1</v>
      </c>
      <c r="E228" s="11"/>
      <c r="F228" s="11">
        <v>0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8">
        <v>45868</v>
      </c>
      <c r="B229" t="s">
        <v>85</v>
      </c>
      <c r="C229" s="11">
        <v>4</v>
      </c>
      <c r="D229" s="11">
        <v>4</v>
      </c>
      <c r="E229" s="11"/>
      <c r="F229" s="11">
        <v>1</v>
      </c>
      <c r="G229" s="11">
        <v>1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3">
        <v>0.33333333333333331</v>
      </c>
      <c r="R229" s="3">
        <v>0.33333333333333331</v>
      </c>
      <c r="S229" s="3">
        <v>0.33333333333333331</v>
      </c>
      <c r="T229" s="3">
        <v>0.66666666666666663</v>
      </c>
    </row>
    <row r="230" spans="1:20" x14ac:dyDescent="0.25">
      <c r="A230" s="8">
        <v>45868</v>
      </c>
      <c r="B230" t="s">
        <v>95</v>
      </c>
      <c r="C230" s="11">
        <v>4</v>
      </c>
      <c r="D230" s="11">
        <v>3</v>
      </c>
      <c r="E230" s="11"/>
      <c r="F230" s="11">
        <v>1</v>
      </c>
      <c r="G230" s="11">
        <v>1</v>
      </c>
      <c r="H230" s="11"/>
      <c r="I230" s="11"/>
      <c r="J230" s="11"/>
      <c r="K230" s="11"/>
      <c r="L230" s="11">
        <v>1</v>
      </c>
      <c r="M230" s="11"/>
      <c r="N230" s="11"/>
      <c r="O230" s="11"/>
      <c r="P230" s="11">
        <v>1</v>
      </c>
      <c r="Q230" s="3">
        <v>0.33333333333333331</v>
      </c>
      <c r="R230" s="3">
        <v>1.3333333333333333</v>
      </c>
      <c r="S230" s="3">
        <v>0.33333333333333331</v>
      </c>
      <c r="T230" s="3">
        <v>1.6666666666666665</v>
      </c>
    </row>
    <row r="231" spans="1:20" x14ac:dyDescent="0.25">
      <c r="A231" s="8">
        <v>45870</v>
      </c>
      <c r="B231" t="s">
        <v>34</v>
      </c>
      <c r="C231" s="11">
        <v>2</v>
      </c>
      <c r="D231" s="11">
        <v>1</v>
      </c>
      <c r="E231" s="11"/>
      <c r="F231" s="11">
        <v>0</v>
      </c>
      <c r="G231" s="11"/>
      <c r="H231" s="11"/>
      <c r="I231" s="11"/>
      <c r="J231" s="11"/>
      <c r="K231" s="11"/>
      <c r="L231" s="11">
        <v>1</v>
      </c>
      <c r="M231" s="11">
        <v>1</v>
      </c>
      <c r="N231" s="11"/>
      <c r="O231" s="11"/>
      <c r="P231" s="11">
        <v>2</v>
      </c>
      <c r="Q231" s="3">
        <v>0</v>
      </c>
      <c r="R231" s="3">
        <v>1</v>
      </c>
      <c r="S231" s="3">
        <v>0</v>
      </c>
      <c r="T231" s="3">
        <v>1</v>
      </c>
    </row>
    <row r="232" spans="1:20" x14ac:dyDescent="0.25">
      <c r="A232" s="8">
        <v>45870</v>
      </c>
      <c r="B232" t="s">
        <v>35</v>
      </c>
      <c r="C232" s="11">
        <v>4</v>
      </c>
      <c r="D232" s="11">
        <v>4</v>
      </c>
      <c r="E232" s="11">
        <v>1</v>
      </c>
      <c r="F232" s="11">
        <v>2</v>
      </c>
      <c r="G232" s="11">
        <v>2</v>
      </c>
      <c r="H232" s="11"/>
      <c r="I232" s="11"/>
      <c r="J232" s="11"/>
      <c r="K232" s="11"/>
      <c r="L232" s="11"/>
      <c r="M232" s="11">
        <v>2</v>
      </c>
      <c r="N232" s="11"/>
      <c r="O232" s="11"/>
      <c r="P232" s="11"/>
      <c r="Q232" s="3">
        <v>0.5</v>
      </c>
      <c r="R232" s="3">
        <v>0.5</v>
      </c>
      <c r="S232" s="3">
        <v>0.5</v>
      </c>
      <c r="T232" s="3">
        <v>1</v>
      </c>
    </row>
    <row r="233" spans="1:20" x14ac:dyDescent="0.25">
      <c r="A233" s="8">
        <v>45870</v>
      </c>
      <c r="B233" t="s">
        <v>29</v>
      </c>
      <c r="C233" s="11">
        <v>4</v>
      </c>
      <c r="D233" s="11">
        <v>3</v>
      </c>
      <c r="E233" s="11"/>
      <c r="F233" s="11">
        <v>0</v>
      </c>
      <c r="G233" s="11"/>
      <c r="H233" s="11"/>
      <c r="I233" s="11"/>
      <c r="J233" s="11"/>
      <c r="K233" s="11"/>
      <c r="L233" s="11">
        <v>1</v>
      </c>
      <c r="M233" s="11">
        <v>2</v>
      </c>
      <c r="N233" s="11"/>
      <c r="O233" s="11"/>
      <c r="P233" s="11">
        <v>2</v>
      </c>
      <c r="Q233" s="3">
        <v>0</v>
      </c>
      <c r="R233" s="3">
        <v>0.25</v>
      </c>
      <c r="S233" s="3">
        <v>0</v>
      </c>
      <c r="T233" s="3">
        <v>0.25</v>
      </c>
    </row>
    <row r="234" spans="1:20" x14ac:dyDescent="0.25">
      <c r="A234" s="8">
        <v>45870</v>
      </c>
      <c r="B234" t="s">
        <v>32</v>
      </c>
      <c r="C234" s="11">
        <v>2</v>
      </c>
      <c r="D234" s="11">
        <v>2</v>
      </c>
      <c r="E234" s="11">
        <v>1</v>
      </c>
      <c r="F234" s="11">
        <v>2</v>
      </c>
      <c r="G234" s="11">
        <v>1</v>
      </c>
      <c r="H234" s="11">
        <v>1</v>
      </c>
      <c r="I234" s="11"/>
      <c r="J234" s="11"/>
      <c r="K234" s="11">
        <v>1</v>
      </c>
      <c r="L234" s="11"/>
      <c r="M234" s="11"/>
      <c r="N234" s="11"/>
      <c r="O234" s="11"/>
      <c r="P234" s="11"/>
      <c r="Q234" s="3">
        <v>2</v>
      </c>
      <c r="R234" s="3">
        <v>2</v>
      </c>
      <c r="S234" s="3">
        <v>3</v>
      </c>
      <c r="T234" s="3">
        <v>5</v>
      </c>
    </row>
    <row r="235" spans="1:20" x14ac:dyDescent="0.25">
      <c r="A235" s="8">
        <v>45870</v>
      </c>
      <c r="B235" t="s">
        <v>41</v>
      </c>
      <c r="C235" s="11">
        <v>2</v>
      </c>
      <c r="D235" s="11">
        <v>2</v>
      </c>
      <c r="E235" s="11"/>
      <c r="F235" s="11">
        <v>0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8">
        <v>45870</v>
      </c>
      <c r="B236" t="s">
        <v>25</v>
      </c>
      <c r="C236" s="11">
        <v>2</v>
      </c>
      <c r="D236" s="11">
        <v>2</v>
      </c>
      <c r="E236" s="11"/>
      <c r="F236" s="11">
        <v>0</v>
      </c>
      <c r="G236" s="11"/>
      <c r="H236" s="11"/>
      <c r="I236" s="11"/>
      <c r="J236" s="11"/>
      <c r="K236" s="11"/>
      <c r="L236" s="11"/>
      <c r="M236" s="11">
        <v>1</v>
      </c>
      <c r="N236" s="11"/>
      <c r="O236" s="11"/>
      <c r="P236" s="11"/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8">
        <v>45870</v>
      </c>
      <c r="B237" t="s">
        <v>36</v>
      </c>
      <c r="C237" s="11">
        <v>4</v>
      </c>
      <c r="D237" s="11">
        <v>4</v>
      </c>
      <c r="E237" s="11"/>
      <c r="F237" s="11">
        <v>0</v>
      </c>
      <c r="G237" s="11"/>
      <c r="H237" s="11"/>
      <c r="I237" s="11"/>
      <c r="J237" s="11"/>
      <c r="K237" s="11"/>
      <c r="L237" s="11"/>
      <c r="M237" s="11">
        <v>1</v>
      </c>
      <c r="N237" s="11"/>
      <c r="O237" s="11"/>
      <c r="P237" s="11"/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8">
        <v>45870</v>
      </c>
      <c r="B238" t="s">
        <v>37</v>
      </c>
      <c r="C238" s="11">
        <v>4</v>
      </c>
      <c r="D238" s="11">
        <v>4</v>
      </c>
      <c r="E238" s="11"/>
      <c r="F238" s="11">
        <v>1</v>
      </c>
      <c r="G238" s="11">
        <v>1</v>
      </c>
      <c r="H238" s="11"/>
      <c r="I238" s="11"/>
      <c r="J238" s="11"/>
      <c r="K238" s="11">
        <v>1</v>
      </c>
      <c r="L238" s="11"/>
      <c r="M238" s="11">
        <v>2</v>
      </c>
      <c r="N238" s="11"/>
      <c r="O238" s="11"/>
      <c r="P238" s="11">
        <v>1</v>
      </c>
      <c r="Q238" s="3">
        <v>0.25</v>
      </c>
      <c r="R238" s="3">
        <v>0.25</v>
      </c>
      <c r="S238" s="3">
        <v>0.25</v>
      </c>
      <c r="T238" s="3">
        <v>0.5</v>
      </c>
    </row>
    <row r="239" spans="1:20" x14ac:dyDescent="0.25">
      <c r="A239" s="8">
        <v>45870</v>
      </c>
      <c r="B239" t="s">
        <v>40</v>
      </c>
      <c r="C239" s="11">
        <v>4</v>
      </c>
      <c r="D239" s="11">
        <v>4</v>
      </c>
      <c r="E239" s="11"/>
      <c r="F239" s="11">
        <v>1</v>
      </c>
      <c r="G239" s="11"/>
      <c r="H239" s="11">
        <v>1</v>
      </c>
      <c r="I239" s="11"/>
      <c r="J239" s="11"/>
      <c r="K239" s="11"/>
      <c r="L239" s="11"/>
      <c r="M239" s="11">
        <v>1</v>
      </c>
      <c r="N239" s="11"/>
      <c r="O239" s="11"/>
      <c r="P239" s="11">
        <v>3</v>
      </c>
      <c r="Q239" s="3">
        <v>0.33333333333333331</v>
      </c>
      <c r="R239" s="3">
        <v>0.33333333333333331</v>
      </c>
      <c r="S239" s="3">
        <v>0.66666666666666663</v>
      </c>
      <c r="T239" s="3">
        <v>1</v>
      </c>
    </row>
    <row r="240" spans="1:20" x14ac:dyDescent="0.25">
      <c r="A240" s="8">
        <v>45870</v>
      </c>
      <c r="B240" t="s">
        <v>31</v>
      </c>
      <c r="C240" s="11">
        <v>4</v>
      </c>
      <c r="D240" s="11">
        <v>1</v>
      </c>
      <c r="E240" s="11"/>
      <c r="F240" s="11">
        <v>1</v>
      </c>
      <c r="G240" s="11">
        <v>1</v>
      </c>
      <c r="H240" s="11"/>
      <c r="I240" s="11"/>
      <c r="J240" s="11"/>
      <c r="K240" s="11">
        <v>2</v>
      </c>
      <c r="L240" s="11">
        <v>2</v>
      </c>
      <c r="M240" s="11"/>
      <c r="N240" s="11"/>
      <c r="O240" s="11">
        <v>1</v>
      </c>
      <c r="P240" s="11">
        <v>5</v>
      </c>
      <c r="Q240" s="3">
        <v>1</v>
      </c>
      <c r="R240" s="3">
        <v>1.5</v>
      </c>
      <c r="S240" s="3">
        <v>1</v>
      </c>
      <c r="T240" s="3">
        <v>2.5</v>
      </c>
    </row>
    <row r="241" spans="1:20" x14ac:dyDescent="0.25">
      <c r="A241" s="8">
        <v>45870</v>
      </c>
      <c r="B241" t="s">
        <v>24</v>
      </c>
      <c r="C241" s="11">
        <v>5</v>
      </c>
      <c r="D241" s="11">
        <v>5</v>
      </c>
      <c r="E241" s="11"/>
      <c r="F241" s="11">
        <v>1</v>
      </c>
      <c r="G241" s="11">
        <v>1</v>
      </c>
      <c r="H241" s="11"/>
      <c r="I241" s="11"/>
      <c r="J241" s="11"/>
      <c r="K241" s="11">
        <v>1</v>
      </c>
      <c r="L241" s="11"/>
      <c r="M241" s="11">
        <v>1</v>
      </c>
      <c r="N241" s="11"/>
      <c r="O241" s="11"/>
      <c r="P241" s="11">
        <v>3</v>
      </c>
      <c r="Q241" s="3">
        <v>0.25</v>
      </c>
      <c r="R241" s="3">
        <v>0.25</v>
      </c>
      <c r="S241" s="3">
        <v>0.25</v>
      </c>
      <c r="T241" s="3">
        <v>0.5</v>
      </c>
    </row>
    <row r="242" spans="1:20" x14ac:dyDescent="0.25">
      <c r="A242" s="8">
        <v>45871</v>
      </c>
      <c r="B242" t="s">
        <v>34</v>
      </c>
      <c r="C242" s="11">
        <v>4</v>
      </c>
      <c r="D242" s="11">
        <v>4</v>
      </c>
      <c r="E242" s="11"/>
      <c r="F242" s="11">
        <v>0</v>
      </c>
      <c r="G242" s="11"/>
      <c r="H242" s="11"/>
      <c r="I242" s="11"/>
      <c r="J242" s="11"/>
      <c r="K242" s="11"/>
      <c r="L242" s="11"/>
      <c r="M242" s="11">
        <v>2</v>
      </c>
      <c r="N242" s="11"/>
      <c r="O242" s="11"/>
      <c r="P242" s="11"/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8">
        <v>45871</v>
      </c>
      <c r="B243" t="s">
        <v>35</v>
      </c>
      <c r="C243" s="11">
        <v>4</v>
      </c>
      <c r="D243" s="11">
        <v>4</v>
      </c>
      <c r="E243" s="11">
        <v>1</v>
      </c>
      <c r="F243" s="11">
        <v>1</v>
      </c>
      <c r="G243" s="11"/>
      <c r="H243" s="11"/>
      <c r="I243" s="11"/>
      <c r="J243" s="11">
        <v>1</v>
      </c>
      <c r="K243" s="11">
        <v>2</v>
      </c>
      <c r="L243" s="11"/>
      <c r="M243" s="11">
        <v>1</v>
      </c>
      <c r="N243" s="11"/>
      <c r="O243" s="11"/>
      <c r="P243" s="11">
        <v>1</v>
      </c>
      <c r="Q243" s="3">
        <v>0.33333333333333331</v>
      </c>
      <c r="R243" s="3">
        <v>0.33333333333333331</v>
      </c>
      <c r="S243" s="3">
        <v>1.3333333333333333</v>
      </c>
      <c r="T243" s="3">
        <v>1.6666666666666665</v>
      </c>
    </row>
    <row r="244" spans="1:20" x14ac:dyDescent="0.25">
      <c r="A244" s="8">
        <v>45871</v>
      </c>
      <c r="B244" t="s">
        <v>29</v>
      </c>
      <c r="C244" s="11">
        <v>4</v>
      </c>
      <c r="D244" s="11">
        <v>4</v>
      </c>
      <c r="E244" s="11">
        <v>2</v>
      </c>
      <c r="F244" s="11">
        <v>3</v>
      </c>
      <c r="G244" s="11">
        <v>2</v>
      </c>
      <c r="H244" s="11"/>
      <c r="I244" s="11"/>
      <c r="J244" s="11">
        <v>1</v>
      </c>
      <c r="K244" s="11">
        <v>2</v>
      </c>
      <c r="L244" s="11"/>
      <c r="M244" s="11"/>
      <c r="N244" s="11"/>
      <c r="O244" s="11"/>
      <c r="P244" s="11"/>
      <c r="Q244" s="3">
        <v>1.6666666666666665</v>
      </c>
      <c r="R244" s="3">
        <v>1.6666666666666665</v>
      </c>
      <c r="S244" s="3">
        <v>4.666666666666667</v>
      </c>
      <c r="T244" s="3">
        <v>6.333333333333333</v>
      </c>
    </row>
    <row r="245" spans="1:20" x14ac:dyDescent="0.25">
      <c r="A245" s="8">
        <v>45871</v>
      </c>
      <c r="B245" t="s">
        <v>32</v>
      </c>
      <c r="C245" s="11">
        <v>4</v>
      </c>
      <c r="D245" s="11">
        <v>4</v>
      </c>
      <c r="E245" s="11"/>
      <c r="F245" s="11">
        <v>0</v>
      </c>
      <c r="G245" s="11"/>
      <c r="H245" s="11"/>
      <c r="I245" s="11"/>
      <c r="J245" s="11"/>
      <c r="K245" s="11"/>
      <c r="L245" s="11"/>
      <c r="M245" s="11">
        <v>3</v>
      </c>
      <c r="N245" s="11"/>
      <c r="O245" s="11"/>
      <c r="P245" s="11"/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8">
        <v>45871</v>
      </c>
      <c r="B246" t="s">
        <v>25</v>
      </c>
      <c r="C246" s="11">
        <v>1</v>
      </c>
      <c r="D246" s="11">
        <v>1</v>
      </c>
      <c r="E246" s="11">
        <v>1</v>
      </c>
      <c r="F246" s="11">
        <v>1</v>
      </c>
      <c r="G246" s="11">
        <v>1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3">
        <v>1</v>
      </c>
      <c r="R246" s="3">
        <v>1</v>
      </c>
      <c r="S246" s="3">
        <v>1</v>
      </c>
      <c r="T246" s="3">
        <v>2</v>
      </c>
    </row>
    <row r="247" spans="1:20" x14ac:dyDescent="0.25">
      <c r="A247" s="8">
        <v>45871</v>
      </c>
      <c r="B247" t="s">
        <v>36</v>
      </c>
      <c r="C247" s="11">
        <v>4</v>
      </c>
      <c r="D247" s="11">
        <v>4</v>
      </c>
      <c r="E247" s="11">
        <v>1</v>
      </c>
      <c r="F247" s="11">
        <v>2</v>
      </c>
      <c r="G247" s="11">
        <v>1</v>
      </c>
      <c r="H247" s="11">
        <v>1</v>
      </c>
      <c r="I247" s="11"/>
      <c r="J247" s="11"/>
      <c r="K247" s="11">
        <v>1</v>
      </c>
      <c r="L247" s="11"/>
      <c r="M247" s="11">
        <v>1</v>
      </c>
      <c r="N247" s="11"/>
      <c r="O247" s="11"/>
      <c r="P247" s="11"/>
      <c r="Q247" s="3">
        <v>1.3333333333333333</v>
      </c>
      <c r="R247" s="3">
        <v>1.3333333333333333</v>
      </c>
      <c r="S247" s="3">
        <v>1.6666666666666665</v>
      </c>
      <c r="T247" s="3">
        <v>3</v>
      </c>
    </row>
    <row r="248" spans="1:20" x14ac:dyDescent="0.25">
      <c r="A248" s="8">
        <v>45871</v>
      </c>
      <c r="B248" t="s">
        <v>37</v>
      </c>
      <c r="C248" s="11">
        <v>4</v>
      </c>
      <c r="D248" s="11">
        <v>4</v>
      </c>
      <c r="E248" s="11"/>
      <c r="F248" s="11">
        <v>0</v>
      </c>
      <c r="G248" s="11"/>
      <c r="H248" s="11"/>
      <c r="I248" s="11"/>
      <c r="J248" s="11"/>
      <c r="K248" s="11"/>
      <c r="L248" s="11"/>
      <c r="M248" s="11">
        <v>3</v>
      </c>
      <c r="N248" s="11"/>
      <c r="O248" s="11"/>
      <c r="P248" s="11">
        <v>1</v>
      </c>
      <c r="Q248" s="3">
        <v>0</v>
      </c>
      <c r="R248" s="3">
        <v>0</v>
      </c>
      <c r="S248" s="3">
        <v>0</v>
      </c>
      <c r="T248" s="3">
        <v>0</v>
      </c>
    </row>
    <row r="249" spans="1:20" x14ac:dyDescent="0.25">
      <c r="A249" s="8">
        <v>45871</v>
      </c>
      <c r="B249" t="s">
        <v>40</v>
      </c>
      <c r="C249" s="11">
        <v>3</v>
      </c>
      <c r="D249" s="11">
        <v>3</v>
      </c>
      <c r="E249" s="11"/>
      <c r="F249" s="11">
        <v>0</v>
      </c>
      <c r="G249" s="11"/>
      <c r="H249" s="11"/>
      <c r="I249" s="11"/>
      <c r="J249" s="11"/>
      <c r="K249" s="11"/>
      <c r="L249" s="11"/>
      <c r="M249" s="11">
        <v>1</v>
      </c>
      <c r="N249" s="11"/>
      <c r="O249" s="11"/>
      <c r="P249" s="11"/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8">
        <v>45871</v>
      </c>
      <c r="B250" t="s">
        <v>31</v>
      </c>
      <c r="C250" s="11">
        <v>1</v>
      </c>
      <c r="D250" s="11">
        <v>1</v>
      </c>
      <c r="E250" s="11"/>
      <c r="F250" s="11">
        <v>0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3">
        <v>0</v>
      </c>
      <c r="R250" s="3">
        <v>0</v>
      </c>
      <c r="S250" s="3">
        <v>0</v>
      </c>
      <c r="T250" s="3">
        <v>0</v>
      </c>
    </row>
    <row r="251" spans="1:20" x14ac:dyDescent="0.25">
      <c r="A251" s="8">
        <v>45871</v>
      </c>
      <c r="B251" t="s">
        <v>24</v>
      </c>
      <c r="C251" s="11">
        <v>4</v>
      </c>
      <c r="D251" s="11">
        <v>4</v>
      </c>
      <c r="E251" s="11"/>
      <c r="F251" s="11">
        <v>0</v>
      </c>
      <c r="G251" s="11"/>
      <c r="H251" s="11"/>
      <c r="I251" s="11"/>
      <c r="J251" s="11"/>
      <c r="K251" s="11"/>
      <c r="L251" s="11"/>
      <c r="M251" s="11">
        <v>2</v>
      </c>
      <c r="N251" s="11"/>
      <c r="O251" s="11"/>
      <c r="P251" s="11">
        <v>1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8">
        <v>45871</v>
      </c>
      <c r="B252" t="s">
        <v>42</v>
      </c>
      <c r="C252" s="11">
        <v>2</v>
      </c>
      <c r="D252" s="11">
        <v>2</v>
      </c>
      <c r="E252" s="11"/>
      <c r="F252" s="11">
        <v>1</v>
      </c>
      <c r="G252" s="11"/>
      <c r="H252" s="11">
        <v>1</v>
      </c>
      <c r="I252" s="11"/>
      <c r="J252" s="11"/>
      <c r="K252" s="11"/>
      <c r="L252" s="11"/>
      <c r="M252" s="11"/>
      <c r="N252" s="11"/>
      <c r="O252" s="11"/>
      <c r="P252" s="11"/>
      <c r="Q252" s="3">
        <v>0.5</v>
      </c>
      <c r="R252" s="3">
        <v>0.5</v>
      </c>
      <c r="S252" s="3">
        <v>1</v>
      </c>
      <c r="T252" s="3">
        <v>1.5</v>
      </c>
    </row>
    <row r="253" spans="1:20" x14ac:dyDescent="0.25">
      <c r="A253" s="8">
        <v>45872</v>
      </c>
      <c r="B253" t="s">
        <v>34</v>
      </c>
      <c r="C253" s="11">
        <v>1</v>
      </c>
      <c r="D253" s="11">
        <v>1</v>
      </c>
      <c r="E253" s="11"/>
      <c r="F253" s="11">
        <v>0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8">
        <v>45872</v>
      </c>
      <c r="B254" t="s">
        <v>35</v>
      </c>
      <c r="C254" s="11">
        <v>3</v>
      </c>
      <c r="D254" s="11">
        <v>3</v>
      </c>
      <c r="E254" s="11">
        <v>1</v>
      </c>
      <c r="F254" s="11">
        <v>1</v>
      </c>
      <c r="G254" s="11">
        <v>1</v>
      </c>
      <c r="H254" s="11"/>
      <c r="I254" s="11"/>
      <c r="J254" s="11"/>
      <c r="K254" s="11"/>
      <c r="L254" s="11"/>
      <c r="M254" s="11">
        <v>1</v>
      </c>
      <c r="N254" s="11"/>
      <c r="O254" s="11"/>
      <c r="P254" s="11">
        <v>1</v>
      </c>
      <c r="Q254" s="3">
        <v>0.33333333333333331</v>
      </c>
      <c r="R254" s="3">
        <v>0.33333333333333331</v>
      </c>
      <c r="S254" s="3">
        <v>0.33333333333333331</v>
      </c>
      <c r="T254" s="3">
        <v>0.66666666666666663</v>
      </c>
    </row>
    <row r="255" spans="1:20" x14ac:dyDescent="0.25">
      <c r="A255" s="8">
        <v>45872</v>
      </c>
      <c r="B255" t="s">
        <v>29</v>
      </c>
      <c r="C255" s="11">
        <v>4</v>
      </c>
      <c r="D255" s="11">
        <v>3</v>
      </c>
      <c r="E255" s="11"/>
      <c r="F255" s="11">
        <v>1</v>
      </c>
      <c r="G255" s="11"/>
      <c r="H255" s="11">
        <v>1</v>
      </c>
      <c r="I255" s="11"/>
      <c r="J255" s="11"/>
      <c r="K255" s="11"/>
      <c r="L255" s="11">
        <v>1</v>
      </c>
      <c r="M255" s="11"/>
      <c r="N255" s="11"/>
      <c r="O255" s="11"/>
      <c r="P255" s="11">
        <v>1</v>
      </c>
      <c r="Q255" s="3">
        <v>0.5</v>
      </c>
      <c r="R255" s="3">
        <v>0.66666666666666663</v>
      </c>
      <c r="S255" s="3">
        <v>1</v>
      </c>
      <c r="T255" s="3">
        <v>1.6666666666666665</v>
      </c>
    </row>
    <row r="256" spans="1:20" x14ac:dyDescent="0.25">
      <c r="A256" s="8">
        <v>45872</v>
      </c>
      <c r="B256" t="s">
        <v>41</v>
      </c>
      <c r="C256" s="11">
        <v>2</v>
      </c>
      <c r="D256" s="11">
        <v>2</v>
      </c>
      <c r="E256" s="11"/>
      <c r="F256" s="11">
        <v>0</v>
      </c>
      <c r="G256" s="11"/>
      <c r="H256" s="11"/>
      <c r="I256" s="11"/>
      <c r="J256" s="11"/>
      <c r="K256" s="11">
        <v>1</v>
      </c>
      <c r="L256" s="11"/>
      <c r="M256" s="11">
        <v>1</v>
      </c>
      <c r="N256" s="11"/>
      <c r="O256" s="11"/>
      <c r="P256" s="11">
        <v>2</v>
      </c>
      <c r="Q256" s="3">
        <v>0</v>
      </c>
      <c r="R256" s="3">
        <v>0</v>
      </c>
      <c r="S256" s="3">
        <v>0</v>
      </c>
      <c r="T256" s="3">
        <v>0</v>
      </c>
    </row>
    <row r="257" spans="1:20" x14ac:dyDescent="0.25">
      <c r="A257" s="8">
        <v>45872</v>
      </c>
      <c r="B257" t="s">
        <v>25</v>
      </c>
      <c r="C257" s="11">
        <v>3</v>
      </c>
      <c r="D257" s="11">
        <v>3</v>
      </c>
      <c r="E257" s="11"/>
      <c r="F257" s="11">
        <v>1</v>
      </c>
      <c r="G257" s="11"/>
      <c r="H257" s="11">
        <v>1</v>
      </c>
      <c r="I257" s="11"/>
      <c r="J257" s="11"/>
      <c r="K257" s="11"/>
      <c r="L257" s="11"/>
      <c r="M257" s="11">
        <v>1</v>
      </c>
      <c r="N257" s="11"/>
      <c r="O257" s="11"/>
      <c r="P257" s="11"/>
      <c r="Q257" s="3">
        <v>0.5</v>
      </c>
      <c r="R257" s="3">
        <v>0.5</v>
      </c>
      <c r="S257" s="3">
        <v>1</v>
      </c>
      <c r="T257" s="3">
        <v>1.5</v>
      </c>
    </row>
    <row r="258" spans="1:20" x14ac:dyDescent="0.25">
      <c r="A258" s="8">
        <v>45872</v>
      </c>
      <c r="B258" t="s">
        <v>36</v>
      </c>
      <c r="C258" s="11">
        <v>3</v>
      </c>
      <c r="D258" s="11">
        <v>3</v>
      </c>
      <c r="E258" s="11"/>
      <c r="F258" s="11">
        <v>0</v>
      </c>
      <c r="G258" s="11"/>
      <c r="H258" s="11"/>
      <c r="I258" s="11"/>
      <c r="J258" s="11"/>
      <c r="K258" s="11"/>
      <c r="L258" s="11"/>
      <c r="M258" s="11">
        <v>1</v>
      </c>
      <c r="N258" s="11"/>
      <c r="O258" s="11"/>
      <c r="P258" s="11">
        <v>2</v>
      </c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8">
        <v>45872</v>
      </c>
      <c r="B259" t="s">
        <v>37</v>
      </c>
      <c r="C259" s="11">
        <v>4</v>
      </c>
      <c r="D259" s="11">
        <v>3</v>
      </c>
      <c r="E259" s="11">
        <v>1</v>
      </c>
      <c r="F259" s="11">
        <v>2</v>
      </c>
      <c r="G259" s="11"/>
      <c r="H259" s="11">
        <v>1</v>
      </c>
      <c r="I259" s="11"/>
      <c r="J259" s="11">
        <v>1</v>
      </c>
      <c r="K259" s="11">
        <v>1</v>
      </c>
      <c r="L259" s="11"/>
      <c r="M259" s="11"/>
      <c r="N259" s="11">
        <v>1</v>
      </c>
      <c r="O259" s="11"/>
      <c r="P259" s="11"/>
      <c r="Q259" s="3">
        <v>1.5</v>
      </c>
      <c r="R259" s="3">
        <v>1.6666666666666665</v>
      </c>
      <c r="S259" s="3">
        <v>5</v>
      </c>
      <c r="T259" s="3">
        <v>6.6666666666666661</v>
      </c>
    </row>
    <row r="260" spans="1:20" x14ac:dyDescent="0.25">
      <c r="A260" s="8">
        <v>45872</v>
      </c>
      <c r="B260" t="s">
        <v>40</v>
      </c>
      <c r="C260" s="11">
        <v>3</v>
      </c>
      <c r="D260" s="11">
        <v>3</v>
      </c>
      <c r="E260" s="11"/>
      <c r="F260" s="11">
        <v>0</v>
      </c>
      <c r="G260" s="11"/>
      <c r="H260" s="11"/>
      <c r="I260" s="11"/>
      <c r="J260" s="11"/>
      <c r="K260" s="11"/>
      <c r="L260" s="11"/>
      <c r="M260" s="11">
        <v>1</v>
      </c>
      <c r="N260" s="11"/>
      <c r="O260" s="11"/>
      <c r="P260" s="11">
        <v>1</v>
      </c>
      <c r="Q260" s="3">
        <v>0</v>
      </c>
      <c r="R260" s="3">
        <v>0</v>
      </c>
      <c r="S260" s="3">
        <v>0</v>
      </c>
      <c r="T260" s="3">
        <v>0</v>
      </c>
    </row>
    <row r="261" spans="1:20" x14ac:dyDescent="0.25">
      <c r="A261" s="8">
        <v>45872</v>
      </c>
      <c r="B261" t="s">
        <v>31</v>
      </c>
      <c r="C261" s="11">
        <v>3</v>
      </c>
      <c r="D261" s="11">
        <v>3</v>
      </c>
      <c r="E261" s="11"/>
      <c r="F261" s="11">
        <v>0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>
        <v>1</v>
      </c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8">
        <v>45872</v>
      </c>
      <c r="B262" t="s">
        <v>24</v>
      </c>
      <c r="C262" s="11">
        <v>4</v>
      </c>
      <c r="D262" s="11">
        <v>4</v>
      </c>
      <c r="E262" s="11"/>
      <c r="F262" s="11">
        <v>0</v>
      </c>
      <c r="G262" s="11"/>
      <c r="H262" s="11"/>
      <c r="I262" s="11"/>
      <c r="J262" s="11"/>
      <c r="K262" s="11"/>
      <c r="L262" s="11"/>
      <c r="M262" s="11">
        <v>2</v>
      </c>
      <c r="N262" s="11"/>
      <c r="O262" s="11"/>
      <c r="P262" s="11"/>
      <c r="Q262" s="3">
        <v>0</v>
      </c>
      <c r="R262" s="3">
        <v>0</v>
      </c>
      <c r="S262" s="3">
        <v>0</v>
      </c>
      <c r="T262" s="3">
        <v>0</v>
      </c>
    </row>
    <row r="263" spans="1:20" x14ac:dyDescent="0.25">
      <c r="A263" s="8">
        <v>45873</v>
      </c>
      <c r="B263" t="s">
        <v>34</v>
      </c>
      <c r="C263" s="11">
        <v>4</v>
      </c>
      <c r="D263" s="11">
        <v>4</v>
      </c>
      <c r="E263" s="11">
        <v>1</v>
      </c>
      <c r="F263" s="11">
        <v>1</v>
      </c>
      <c r="G263" s="11"/>
      <c r="H263" s="11"/>
      <c r="I263" s="11"/>
      <c r="J263" s="11">
        <v>1</v>
      </c>
      <c r="K263" s="11">
        <v>3</v>
      </c>
      <c r="L263" s="11"/>
      <c r="M263" s="11"/>
      <c r="N263" s="11"/>
      <c r="O263" s="11"/>
      <c r="P263" s="11">
        <v>1</v>
      </c>
      <c r="Q263" s="3">
        <v>0.5</v>
      </c>
      <c r="R263" s="3">
        <v>0.5</v>
      </c>
      <c r="S263" s="3">
        <v>2</v>
      </c>
      <c r="T263" s="3">
        <v>2.5</v>
      </c>
    </row>
    <row r="264" spans="1:20" x14ac:dyDescent="0.25">
      <c r="A264" s="8">
        <v>45873</v>
      </c>
      <c r="B264" t="s">
        <v>35</v>
      </c>
      <c r="C264" s="11">
        <v>3</v>
      </c>
      <c r="D264" s="11">
        <v>3</v>
      </c>
      <c r="E264" s="11"/>
      <c r="F264" s="11">
        <v>1</v>
      </c>
      <c r="G264" s="11">
        <v>1</v>
      </c>
      <c r="H264" s="11"/>
      <c r="I264" s="11"/>
      <c r="J264" s="11"/>
      <c r="K264" s="11"/>
      <c r="L264" s="11"/>
      <c r="M264" s="11">
        <v>1</v>
      </c>
      <c r="N264" s="11"/>
      <c r="O264" s="11"/>
      <c r="P264" s="11"/>
      <c r="Q264" s="3">
        <v>1</v>
      </c>
      <c r="R264" s="3">
        <v>1</v>
      </c>
      <c r="S264" s="3">
        <v>1</v>
      </c>
      <c r="T264" s="3">
        <v>2</v>
      </c>
    </row>
    <row r="265" spans="1:20" x14ac:dyDescent="0.25">
      <c r="A265" s="8">
        <v>45873</v>
      </c>
      <c r="B265" t="s">
        <v>29</v>
      </c>
      <c r="C265" s="11">
        <v>4</v>
      </c>
      <c r="D265" s="11">
        <v>4</v>
      </c>
      <c r="E265" s="11">
        <v>1</v>
      </c>
      <c r="F265" s="11">
        <v>1</v>
      </c>
      <c r="G265" s="11"/>
      <c r="H265" s="11"/>
      <c r="I265" s="11"/>
      <c r="J265" s="11">
        <v>1</v>
      </c>
      <c r="K265" s="11">
        <v>1</v>
      </c>
      <c r="L265" s="11"/>
      <c r="M265" s="11">
        <v>2</v>
      </c>
      <c r="N265" s="11"/>
      <c r="O265" s="11"/>
      <c r="P265" s="11"/>
      <c r="Q265" s="3">
        <v>0.33333333333333331</v>
      </c>
      <c r="R265" s="3">
        <v>0.33333333333333331</v>
      </c>
      <c r="S265" s="3">
        <v>1.3333333333333333</v>
      </c>
      <c r="T265" s="3">
        <v>1.6666666666666665</v>
      </c>
    </row>
    <row r="266" spans="1:20" x14ac:dyDescent="0.25">
      <c r="A266" s="8">
        <v>45873</v>
      </c>
      <c r="B266" t="s">
        <v>32</v>
      </c>
      <c r="C266" s="11">
        <v>3</v>
      </c>
      <c r="D266" s="11">
        <v>3</v>
      </c>
      <c r="E266" s="11"/>
      <c r="F266" s="11">
        <v>1</v>
      </c>
      <c r="G266" s="11">
        <v>1</v>
      </c>
      <c r="H266" s="11"/>
      <c r="I266" s="11"/>
      <c r="J266" s="11"/>
      <c r="K266" s="11"/>
      <c r="L266" s="11"/>
      <c r="M266" s="11">
        <v>1</v>
      </c>
      <c r="N266" s="11"/>
      <c r="O266" s="11"/>
      <c r="P266" s="11"/>
      <c r="Q266" s="3">
        <v>1</v>
      </c>
      <c r="R266" s="3">
        <v>1</v>
      </c>
      <c r="S266" s="3">
        <v>1</v>
      </c>
      <c r="T266" s="3">
        <v>2</v>
      </c>
    </row>
    <row r="267" spans="1:20" x14ac:dyDescent="0.25">
      <c r="A267" s="8">
        <v>45873</v>
      </c>
      <c r="B267" t="s">
        <v>41</v>
      </c>
      <c r="C267" s="11">
        <v>1</v>
      </c>
      <c r="D267" s="11">
        <v>1</v>
      </c>
      <c r="E267" s="11"/>
      <c r="F267" s="11">
        <v>0</v>
      </c>
      <c r="G267" s="11"/>
      <c r="H267" s="11"/>
      <c r="I267" s="11"/>
      <c r="J267" s="11"/>
      <c r="K267" s="11"/>
      <c r="L267" s="11"/>
      <c r="M267" s="11">
        <v>1</v>
      </c>
      <c r="N267" s="11"/>
      <c r="O267" s="11"/>
      <c r="P267" s="11"/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8">
        <v>45873</v>
      </c>
      <c r="B268" t="s">
        <v>36</v>
      </c>
      <c r="C268" s="11">
        <v>4</v>
      </c>
      <c r="D268" s="11">
        <v>3</v>
      </c>
      <c r="E268" s="11"/>
      <c r="F268" s="11">
        <v>1</v>
      </c>
      <c r="G268" s="11">
        <v>1</v>
      </c>
      <c r="H268" s="11"/>
      <c r="I268" s="11"/>
      <c r="J268" s="11"/>
      <c r="K268" s="11"/>
      <c r="L268" s="11">
        <v>1</v>
      </c>
      <c r="M268" s="11">
        <v>1</v>
      </c>
      <c r="N268" s="11"/>
      <c r="O268" s="11"/>
      <c r="P268" s="11"/>
      <c r="Q268" s="3">
        <v>0.5</v>
      </c>
      <c r="R268" s="3">
        <v>0.66666666666666663</v>
      </c>
      <c r="S268" s="3">
        <v>0.5</v>
      </c>
      <c r="T268" s="3">
        <v>1.1666666666666665</v>
      </c>
    </row>
    <row r="269" spans="1:20" x14ac:dyDescent="0.25">
      <c r="A269" s="8">
        <v>45873</v>
      </c>
      <c r="B269" t="s">
        <v>37</v>
      </c>
      <c r="C269" s="11">
        <v>5</v>
      </c>
      <c r="D269" s="11">
        <v>5</v>
      </c>
      <c r="E269" s="11">
        <v>2</v>
      </c>
      <c r="F269" s="11">
        <v>3</v>
      </c>
      <c r="G269" s="11">
        <v>1</v>
      </c>
      <c r="H269" s="11"/>
      <c r="I269" s="11"/>
      <c r="J269" s="11">
        <v>2</v>
      </c>
      <c r="K269" s="11">
        <v>6</v>
      </c>
      <c r="L269" s="11"/>
      <c r="M269" s="11">
        <v>1</v>
      </c>
      <c r="N269" s="11"/>
      <c r="O269" s="11"/>
      <c r="P269" s="11">
        <v>2</v>
      </c>
      <c r="Q269" s="3">
        <v>1.3333333333333333</v>
      </c>
      <c r="R269" s="3">
        <v>1.3333333333333333</v>
      </c>
      <c r="S269" s="3">
        <v>3.833333333333333</v>
      </c>
      <c r="T269" s="3">
        <v>5.1666666666666661</v>
      </c>
    </row>
    <row r="270" spans="1:20" x14ac:dyDescent="0.25">
      <c r="A270" s="8">
        <v>45873</v>
      </c>
      <c r="B270" t="s">
        <v>40</v>
      </c>
      <c r="C270" s="11">
        <v>4</v>
      </c>
      <c r="D270" s="11">
        <v>4</v>
      </c>
      <c r="E270" s="11">
        <v>3</v>
      </c>
      <c r="F270" s="11">
        <v>3</v>
      </c>
      <c r="G270" s="11">
        <v>2</v>
      </c>
      <c r="H270" s="11"/>
      <c r="I270" s="11"/>
      <c r="J270" s="11">
        <v>1</v>
      </c>
      <c r="K270" s="11">
        <v>1</v>
      </c>
      <c r="L270" s="11"/>
      <c r="M270" s="11">
        <v>1</v>
      </c>
      <c r="N270" s="11"/>
      <c r="O270" s="11"/>
      <c r="P270" s="11"/>
      <c r="Q270" s="3">
        <v>1.5</v>
      </c>
      <c r="R270" s="3">
        <v>1.5</v>
      </c>
      <c r="S270" s="3">
        <v>3</v>
      </c>
      <c r="T270" s="3">
        <v>4.5</v>
      </c>
    </row>
    <row r="271" spans="1:20" x14ac:dyDescent="0.25">
      <c r="A271" s="8">
        <v>45873</v>
      </c>
      <c r="B271" t="s">
        <v>31</v>
      </c>
      <c r="C271" s="11">
        <v>1</v>
      </c>
      <c r="D271" s="11">
        <v>1</v>
      </c>
      <c r="E271" s="11">
        <v>1</v>
      </c>
      <c r="F271" s="11">
        <v>0</v>
      </c>
      <c r="G271" s="11"/>
      <c r="H271" s="11"/>
      <c r="I271" s="11"/>
      <c r="J271" s="11"/>
      <c r="K271" s="11"/>
      <c r="L271" s="11"/>
      <c r="M271" s="11">
        <v>1</v>
      </c>
      <c r="N271" s="11"/>
      <c r="O271" s="11"/>
      <c r="P271" s="11"/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8">
        <v>45873</v>
      </c>
      <c r="B272" t="s">
        <v>24</v>
      </c>
      <c r="C272" s="11">
        <v>5</v>
      </c>
      <c r="D272" s="11">
        <v>4</v>
      </c>
      <c r="E272" s="11">
        <v>1</v>
      </c>
      <c r="F272" s="11">
        <v>0</v>
      </c>
      <c r="G272" s="11"/>
      <c r="H272" s="11"/>
      <c r="I272" s="11"/>
      <c r="J272" s="11"/>
      <c r="K272" s="11"/>
      <c r="L272" s="11">
        <v>1</v>
      </c>
      <c r="M272" s="11"/>
      <c r="N272" s="11"/>
      <c r="O272" s="11"/>
      <c r="P272" s="11">
        <v>1</v>
      </c>
      <c r="Q272" s="3">
        <v>0</v>
      </c>
      <c r="R272" s="3">
        <v>0.5</v>
      </c>
      <c r="S272" s="3">
        <v>0</v>
      </c>
      <c r="T272" s="3">
        <v>0.5</v>
      </c>
    </row>
    <row r="273" spans="1:20" x14ac:dyDescent="0.25">
      <c r="A273" s="8">
        <v>45873</v>
      </c>
      <c r="B273" t="s">
        <v>42</v>
      </c>
      <c r="C273" s="11">
        <v>4</v>
      </c>
      <c r="D273" s="11">
        <v>4</v>
      </c>
      <c r="E273" s="11">
        <v>2</v>
      </c>
      <c r="F273" s="11">
        <v>2</v>
      </c>
      <c r="G273" s="11">
        <v>1</v>
      </c>
      <c r="H273" s="11"/>
      <c r="I273" s="11"/>
      <c r="J273" s="11">
        <v>1</v>
      </c>
      <c r="K273" s="11">
        <v>2</v>
      </c>
      <c r="L273" s="11"/>
      <c r="M273" s="11"/>
      <c r="N273" s="11"/>
      <c r="O273" s="11"/>
      <c r="P273" s="11">
        <v>1</v>
      </c>
      <c r="Q273" s="3">
        <v>1.3333333333333333</v>
      </c>
      <c r="R273" s="3">
        <v>1.3333333333333333</v>
      </c>
      <c r="S273" s="3">
        <v>2.333333333333333</v>
      </c>
      <c r="T273" s="3">
        <v>3.6666666666666665</v>
      </c>
    </row>
    <row r="274" spans="1:20" x14ac:dyDescent="0.25">
      <c r="A274" s="8">
        <v>45873</v>
      </c>
      <c r="B274" t="s">
        <v>95</v>
      </c>
      <c r="C274" s="11">
        <v>1</v>
      </c>
      <c r="D274" s="11">
        <v>1</v>
      </c>
      <c r="E274" s="11"/>
      <c r="F274" s="11">
        <v>0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8">
        <v>45874</v>
      </c>
      <c r="B275" t="s">
        <v>35</v>
      </c>
      <c r="C275" s="11">
        <v>4</v>
      </c>
      <c r="D275" s="11">
        <v>4</v>
      </c>
      <c r="E275" s="11">
        <v>1</v>
      </c>
      <c r="F275" s="11">
        <v>1</v>
      </c>
      <c r="G275" s="11">
        <v>1</v>
      </c>
      <c r="H275" s="11"/>
      <c r="I275" s="11"/>
      <c r="J275" s="11"/>
      <c r="K275" s="11"/>
      <c r="L275" s="11"/>
      <c r="M275" s="11">
        <v>1</v>
      </c>
      <c r="N275" s="11"/>
      <c r="O275" s="11"/>
      <c r="P275" s="11"/>
      <c r="Q275" s="3">
        <v>0.25</v>
      </c>
      <c r="R275" s="3">
        <v>0.25</v>
      </c>
      <c r="S275" s="3">
        <v>0.25</v>
      </c>
      <c r="T275" s="3">
        <v>0.5</v>
      </c>
    </row>
    <row r="276" spans="1:20" x14ac:dyDescent="0.25">
      <c r="A276" s="8">
        <v>45874</v>
      </c>
      <c r="B276" t="s">
        <v>29</v>
      </c>
      <c r="C276" s="11">
        <v>4</v>
      </c>
      <c r="D276" s="11">
        <v>4</v>
      </c>
      <c r="E276" s="11"/>
      <c r="F276" s="11">
        <v>0</v>
      </c>
      <c r="G276" s="11"/>
      <c r="H276" s="11"/>
      <c r="I276" s="11"/>
      <c r="J276" s="11"/>
      <c r="K276" s="11"/>
      <c r="L276" s="11"/>
      <c r="M276" s="11">
        <v>1</v>
      </c>
      <c r="N276" s="11"/>
      <c r="O276" s="11"/>
      <c r="P276" s="11">
        <v>2</v>
      </c>
      <c r="Q276" s="3">
        <v>0</v>
      </c>
      <c r="R276" s="3">
        <v>0</v>
      </c>
      <c r="S276" s="3">
        <v>0</v>
      </c>
      <c r="T276" s="3">
        <v>0</v>
      </c>
    </row>
    <row r="277" spans="1:20" x14ac:dyDescent="0.25">
      <c r="A277" s="8">
        <v>45874</v>
      </c>
      <c r="B277" t="s">
        <v>41</v>
      </c>
      <c r="C277" s="11">
        <v>4</v>
      </c>
      <c r="D277" s="11">
        <v>4</v>
      </c>
      <c r="E277" s="11">
        <v>2</v>
      </c>
      <c r="F277" s="11">
        <v>2</v>
      </c>
      <c r="G277" s="11"/>
      <c r="H277" s="11">
        <v>1</v>
      </c>
      <c r="I277" s="11"/>
      <c r="J277" s="11">
        <v>1</v>
      </c>
      <c r="K277" s="11">
        <v>2</v>
      </c>
      <c r="L277" s="11"/>
      <c r="M277" s="11"/>
      <c r="N277" s="11"/>
      <c r="O277" s="11"/>
      <c r="P277" s="11">
        <v>1</v>
      </c>
      <c r="Q277" s="3">
        <v>0.5</v>
      </c>
      <c r="R277" s="3">
        <v>0.5</v>
      </c>
      <c r="S277" s="3">
        <v>1.5</v>
      </c>
      <c r="T277" s="3">
        <v>2</v>
      </c>
    </row>
    <row r="278" spans="1:20" x14ac:dyDescent="0.25">
      <c r="A278" s="8">
        <v>45874</v>
      </c>
      <c r="B278" t="s">
        <v>25</v>
      </c>
      <c r="C278" s="11">
        <v>4</v>
      </c>
      <c r="D278" s="11">
        <v>4</v>
      </c>
      <c r="E278" s="11">
        <v>2</v>
      </c>
      <c r="F278" s="11">
        <v>2</v>
      </c>
      <c r="G278" s="11"/>
      <c r="H278" s="11">
        <v>1</v>
      </c>
      <c r="I278" s="11"/>
      <c r="J278" s="11">
        <v>1</v>
      </c>
      <c r="K278" s="11">
        <v>2</v>
      </c>
      <c r="L278" s="11"/>
      <c r="M278" s="11">
        <v>1</v>
      </c>
      <c r="N278" s="11"/>
      <c r="O278" s="11"/>
      <c r="P278" s="11">
        <v>1</v>
      </c>
      <c r="Q278" s="3">
        <v>0.5</v>
      </c>
      <c r="R278" s="3">
        <v>0.5</v>
      </c>
      <c r="S278" s="3">
        <v>1.5</v>
      </c>
      <c r="T278" s="3">
        <v>2</v>
      </c>
    </row>
    <row r="279" spans="1:20" x14ac:dyDescent="0.25">
      <c r="A279" s="8">
        <v>45874</v>
      </c>
      <c r="B279" t="s">
        <v>36</v>
      </c>
      <c r="C279" s="11">
        <v>4</v>
      </c>
      <c r="D279" s="11">
        <v>4</v>
      </c>
      <c r="E279" s="11"/>
      <c r="F279" s="11">
        <v>1</v>
      </c>
      <c r="G279" s="11">
        <v>1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3">
        <v>0.25</v>
      </c>
      <c r="R279" s="3">
        <v>0.25</v>
      </c>
      <c r="S279" s="3">
        <v>0.25</v>
      </c>
      <c r="T279" s="3">
        <v>0.5</v>
      </c>
    </row>
    <row r="280" spans="1:20" x14ac:dyDescent="0.25">
      <c r="A280" s="8">
        <v>45874</v>
      </c>
      <c r="B280" t="s">
        <v>37</v>
      </c>
      <c r="C280" s="11">
        <v>4</v>
      </c>
      <c r="D280" s="11">
        <v>3</v>
      </c>
      <c r="E280" s="11"/>
      <c r="F280" s="11">
        <v>1</v>
      </c>
      <c r="G280" s="11">
        <v>1</v>
      </c>
      <c r="H280" s="11"/>
      <c r="I280" s="11"/>
      <c r="J280" s="11"/>
      <c r="K280" s="11"/>
      <c r="L280" s="11">
        <v>1</v>
      </c>
      <c r="M280" s="11">
        <v>1</v>
      </c>
      <c r="N280" s="11"/>
      <c r="O280" s="11"/>
      <c r="P280" s="11">
        <v>2</v>
      </c>
      <c r="Q280" s="3">
        <v>1</v>
      </c>
      <c r="R280" s="3">
        <v>1.3333333333333333</v>
      </c>
      <c r="S280" s="3">
        <v>1</v>
      </c>
      <c r="T280" s="3">
        <v>2.3333333333333335</v>
      </c>
    </row>
    <row r="281" spans="1:20" x14ac:dyDescent="0.25">
      <c r="A281" s="8">
        <v>45874</v>
      </c>
      <c r="B281" t="s">
        <v>40</v>
      </c>
      <c r="C281" s="11">
        <v>3</v>
      </c>
      <c r="D281" s="11">
        <v>3</v>
      </c>
      <c r="E281" s="11"/>
      <c r="F281" s="11">
        <v>0</v>
      </c>
      <c r="G281" s="11"/>
      <c r="H281" s="11"/>
      <c r="I281" s="11"/>
      <c r="J281" s="11"/>
      <c r="K281" s="11"/>
      <c r="L281" s="11"/>
      <c r="M281" s="11">
        <v>3</v>
      </c>
      <c r="N281" s="11"/>
      <c r="O281" s="11"/>
      <c r="P281" s="11">
        <v>1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8">
        <v>45874</v>
      </c>
      <c r="B282" t="s">
        <v>31</v>
      </c>
      <c r="C282" s="11">
        <v>3</v>
      </c>
      <c r="D282" s="11">
        <v>3</v>
      </c>
      <c r="E282" s="11"/>
      <c r="F282" s="11">
        <v>2</v>
      </c>
      <c r="G282" s="11">
        <v>1</v>
      </c>
      <c r="H282" s="11"/>
      <c r="I282" s="11">
        <v>1</v>
      </c>
      <c r="J282" s="11"/>
      <c r="K282" s="11">
        <v>1</v>
      </c>
      <c r="L282" s="11"/>
      <c r="M282" s="11">
        <v>1</v>
      </c>
      <c r="N282" s="11"/>
      <c r="O282" s="11"/>
      <c r="P282" s="11">
        <v>1</v>
      </c>
      <c r="Q282" s="3">
        <v>1</v>
      </c>
      <c r="R282" s="3">
        <v>1</v>
      </c>
      <c r="S282" s="3">
        <v>2</v>
      </c>
      <c r="T282" s="3">
        <v>3</v>
      </c>
    </row>
    <row r="283" spans="1:20" x14ac:dyDescent="0.25">
      <c r="A283" s="8">
        <v>45874</v>
      </c>
      <c r="B283" t="s">
        <v>24</v>
      </c>
      <c r="C283" s="11">
        <v>4</v>
      </c>
      <c r="D283" s="11">
        <v>4</v>
      </c>
      <c r="E283" s="11"/>
      <c r="F283" s="11">
        <v>1</v>
      </c>
      <c r="G283" s="11">
        <v>1</v>
      </c>
      <c r="H283" s="11"/>
      <c r="I283" s="11"/>
      <c r="J283" s="11"/>
      <c r="K283" s="11"/>
      <c r="L283" s="11"/>
      <c r="M283" s="11">
        <v>1</v>
      </c>
      <c r="N283" s="11"/>
      <c r="O283" s="11"/>
      <c r="P283" s="11">
        <v>1</v>
      </c>
      <c r="Q283" s="3">
        <v>0.33333333333333331</v>
      </c>
      <c r="R283" s="3">
        <v>0.33333333333333331</v>
      </c>
      <c r="S283" s="3">
        <v>0.33333333333333331</v>
      </c>
      <c r="T283" s="3">
        <v>0.66666666666666663</v>
      </c>
    </row>
    <row r="284" spans="1:20" x14ac:dyDescent="0.25">
      <c r="A284" s="8">
        <v>45875</v>
      </c>
      <c r="B284" t="s">
        <v>34</v>
      </c>
      <c r="C284" s="11">
        <v>4</v>
      </c>
      <c r="D284" s="11">
        <v>4</v>
      </c>
      <c r="E284" s="11"/>
      <c r="F284" s="11">
        <v>1</v>
      </c>
      <c r="G284" s="11">
        <v>1</v>
      </c>
      <c r="H284" s="11"/>
      <c r="I284" s="11"/>
      <c r="J284" s="11"/>
      <c r="K284" s="11"/>
      <c r="L284" s="11"/>
      <c r="M284" s="11">
        <v>1</v>
      </c>
      <c r="N284" s="11"/>
      <c r="O284" s="11"/>
      <c r="P284" s="11"/>
      <c r="Q284" s="3">
        <v>0.25</v>
      </c>
      <c r="R284" s="3">
        <v>0.25</v>
      </c>
      <c r="S284" s="3">
        <v>0.25</v>
      </c>
      <c r="T284" s="3">
        <v>0.5</v>
      </c>
    </row>
    <row r="285" spans="1:20" x14ac:dyDescent="0.25">
      <c r="A285" s="8">
        <v>45875</v>
      </c>
      <c r="B285" t="s">
        <v>35</v>
      </c>
      <c r="C285" s="11">
        <v>4</v>
      </c>
      <c r="D285" s="11">
        <v>4</v>
      </c>
      <c r="E285" s="11"/>
      <c r="F285" s="11">
        <v>0</v>
      </c>
      <c r="G285" s="11"/>
      <c r="H285" s="11"/>
      <c r="I285" s="11"/>
      <c r="J285" s="11"/>
      <c r="K285" s="11"/>
      <c r="L285" s="11"/>
      <c r="M285" s="11">
        <v>2</v>
      </c>
      <c r="N285" s="11"/>
      <c r="O285" s="11"/>
      <c r="P285" s="11">
        <v>2</v>
      </c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8">
        <v>45875</v>
      </c>
      <c r="B286" t="s">
        <v>29</v>
      </c>
      <c r="C286" s="11">
        <v>4</v>
      </c>
      <c r="D286" s="11">
        <v>4</v>
      </c>
      <c r="E286" s="11"/>
      <c r="F286" s="11">
        <v>1</v>
      </c>
      <c r="G286" s="11">
        <v>1</v>
      </c>
      <c r="H286" s="11"/>
      <c r="I286" s="11"/>
      <c r="J286" s="11"/>
      <c r="K286" s="11"/>
      <c r="L286" s="11"/>
      <c r="M286" s="11">
        <v>1</v>
      </c>
      <c r="N286" s="11"/>
      <c r="O286" s="11"/>
      <c r="P286" s="11">
        <v>3</v>
      </c>
      <c r="Q286" s="3">
        <v>0.25</v>
      </c>
      <c r="R286" s="3">
        <v>0.25</v>
      </c>
      <c r="S286" s="3">
        <v>0.25</v>
      </c>
      <c r="T286" s="3">
        <v>0.5</v>
      </c>
    </row>
    <row r="287" spans="1:20" x14ac:dyDescent="0.25">
      <c r="A287" s="8">
        <v>45875</v>
      </c>
      <c r="B287" t="s">
        <v>32</v>
      </c>
      <c r="C287" s="11">
        <v>4</v>
      </c>
      <c r="D287" s="11">
        <v>4</v>
      </c>
      <c r="E287" s="11"/>
      <c r="F287" s="11">
        <v>1</v>
      </c>
      <c r="G287" s="11">
        <v>1</v>
      </c>
      <c r="H287" s="11"/>
      <c r="I287" s="11"/>
      <c r="J287" s="11"/>
      <c r="K287" s="11"/>
      <c r="L287" s="11"/>
      <c r="M287" s="11">
        <v>2</v>
      </c>
      <c r="N287" s="11"/>
      <c r="O287" s="11"/>
      <c r="P287" s="11"/>
      <c r="Q287" s="3">
        <v>0.25</v>
      </c>
      <c r="R287" s="3">
        <v>0.25</v>
      </c>
      <c r="S287" s="3">
        <v>0.25</v>
      </c>
      <c r="T287" s="3">
        <v>0.5</v>
      </c>
    </row>
    <row r="288" spans="1:20" x14ac:dyDescent="0.25">
      <c r="A288" s="8">
        <v>45875</v>
      </c>
      <c r="B288" t="s">
        <v>37</v>
      </c>
      <c r="C288" s="11">
        <v>4</v>
      </c>
      <c r="D288" s="11">
        <v>4</v>
      </c>
      <c r="E288" s="11"/>
      <c r="F288" s="11">
        <v>0</v>
      </c>
      <c r="G288" s="11"/>
      <c r="H288" s="11"/>
      <c r="I288" s="11"/>
      <c r="J288" s="11"/>
      <c r="K288" s="11"/>
      <c r="L288" s="11"/>
      <c r="M288" s="11">
        <v>3</v>
      </c>
      <c r="N288" s="11"/>
      <c r="O288" s="11"/>
      <c r="P288" s="11">
        <v>3</v>
      </c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8">
        <v>45875</v>
      </c>
      <c r="B289" t="s">
        <v>40</v>
      </c>
      <c r="C289" s="11">
        <v>4</v>
      </c>
      <c r="D289" s="11">
        <v>4</v>
      </c>
      <c r="E289" s="11"/>
      <c r="F289" s="11">
        <v>1</v>
      </c>
      <c r="G289" s="11">
        <v>1</v>
      </c>
      <c r="H289" s="11"/>
      <c r="I289" s="11"/>
      <c r="J289" s="11"/>
      <c r="K289" s="11"/>
      <c r="L289" s="11"/>
      <c r="M289" s="11">
        <v>1</v>
      </c>
      <c r="N289" s="11"/>
      <c r="O289" s="11"/>
      <c r="P289" s="11"/>
      <c r="Q289" s="3">
        <v>0.25</v>
      </c>
      <c r="R289" s="3">
        <v>0.25</v>
      </c>
      <c r="S289" s="3">
        <v>0.25</v>
      </c>
      <c r="T289" s="3">
        <v>0.5</v>
      </c>
    </row>
    <row r="290" spans="1:20" x14ac:dyDescent="0.25">
      <c r="A290" s="8">
        <v>45875</v>
      </c>
      <c r="B290" t="s">
        <v>24</v>
      </c>
      <c r="C290" s="11">
        <v>5</v>
      </c>
      <c r="D290" s="11">
        <v>4</v>
      </c>
      <c r="E290" s="11"/>
      <c r="F290" s="11">
        <v>3</v>
      </c>
      <c r="G290" s="11">
        <v>1</v>
      </c>
      <c r="H290" s="11">
        <v>1</v>
      </c>
      <c r="I290" s="11">
        <v>1</v>
      </c>
      <c r="J290" s="11"/>
      <c r="K290" s="11">
        <v>1</v>
      </c>
      <c r="L290" s="11">
        <v>1</v>
      </c>
      <c r="M290" s="11"/>
      <c r="N290" s="11"/>
      <c r="O290" s="11"/>
      <c r="P290" s="11">
        <v>1</v>
      </c>
      <c r="Q290" s="3">
        <v>0.75</v>
      </c>
      <c r="R290" s="3">
        <v>0.8</v>
      </c>
      <c r="S290" s="3">
        <v>1.5</v>
      </c>
      <c r="T290" s="3">
        <v>2.2999999999999998</v>
      </c>
    </row>
    <row r="291" spans="1:20" x14ac:dyDescent="0.25">
      <c r="A291" s="8">
        <v>45875</v>
      </c>
      <c r="B291" t="s">
        <v>42</v>
      </c>
      <c r="C291" s="11">
        <v>4</v>
      </c>
      <c r="D291" s="11">
        <v>4</v>
      </c>
      <c r="E291" s="11">
        <v>1</v>
      </c>
      <c r="F291" s="11">
        <v>1</v>
      </c>
      <c r="G291" s="11">
        <v>1</v>
      </c>
      <c r="H291" s="11"/>
      <c r="I291" s="11"/>
      <c r="J291" s="11"/>
      <c r="K291" s="11"/>
      <c r="L291" s="11"/>
      <c r="M291" s="11">
        <v>2</v>
      </c>
      <c r="N291" s="11"/>
      <c r="O291" s="11"/>
      <c r="P291" s="11"/>
      <c r="Q291" s="3">
        <v>0.25</v>
      </c>
      <c r="R291" s="3">
        <v>0.25</v>
      </c>
      <c r="S291" s="3">
        <v>0.25</v>
      </c>
      <c r="T291" s="3">
        <v>0.5</v>
      </c>
    </row>
    <row r="292" spans="1:20" x14ac:dyDescent="0.25">
      <c r="A292" s="8">
        <v>45875</v>
      </c>
      <c r="B292" t="s">
        <v>95</v>
      </c>
      <c r="C292" s="11">
        <v>4</v>
      </c>
      <c r="D292" s="11">
        <v>3</v>
      </c>
      <c r="E292" s="11"/>
      <c r="F292" s="11">
        <v>1</v>
      </c>
      <c r="G292" s="11">
        <v>1</v>
      </c>
      <c r="H292" s="11"/>
      <c r="I292" s="11"/>
      <c r="J292" s="11"/>
      <c r="K292" s="11"/>
      <c r="L292" s="11">
        <v>1</v>
      </c>
      <c r="M292" s="11"/>
      <c r="N292" s="11"/>
      <c r="O292" s="11"/>
      <c r="P292" s="11">
        <v>1</v>
      </c>
      <c r="Q292" s="3">
        <v>0.33333333333333331</v>
      </c>
      <c r="R292" s="3">
        <v>0.5</v>
      </c>
      <c r="S292" s="3">
        <v>0.33333333333333331</v>
      </c>
      <c r="T292" s="3">
        <v>0.83333333333333326</v>
      </c>
    </row>
    <row r="293" spans="1:20" x14ac:dyDescent="0.25">
      <c r="A293" s="8">
        <v>45877</v>
      </c>
      <c r="B293" t="s">
        <v>35</v>
      </c>
      <c r="C293" s="11">
        <v>5</v>
      </c>
      <c r="D293" s="11">
        <v>5</v>
      </c>
      <c r="E293" s="11">
        <v>1</v>
      </c>
      <c r="F293" s="11">
        <v>0</v>
      </c>
      <c r="G293" s="11"/>
      <c r="H293" s="11"/>
      <c r="I293" s="11"/>
      <c r="J293" s="11"/>
      <c r="K293" s="11"/>
      <c r="L293" s="11"/>
      <c r="M293" s="11">
        <v>1</v>
      </c>
      <c r="N293" s="11"/>
      <c r="O293" s="11"/>
      <c r="P293" s="11"/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8">
        <v>45877</v>
      </c>
      <c r="B294" t="s">
        <v>29</v>
      </c>
      <c r="C294" s="11">
        <v>5</v>
      </c>
      <c r="D294" s="11">
        <v>4</v>
      </c>
      <c r="E294" s="11"/>
      <c r="F294" s="11">
        <v>0</v>
      </c>
      <c r="G294" s="11"/>
      <c r="H294" s="11"/>
      <c r="I294" s="11"/>
      <c r="J294" s="11"/>
      <c r="K294" s="11"/>
      <c r="L294" s="11"/>
      <c r="M294" s="11">
        <v>2</v>
      </c>
      <c r="N294" s="11">
        <v>1</v>
      </c>
      <c r="O294" s="11"/>
      <c r="P294" s="11">
        <v>1</v>
      </c>
      <c r="Q294" s="3">
        <v>0</v>
      </c>
      <c r="R294" s="3">
        <v>0.25</v>
      </c>
      <c r="S294" s="3">
        <v>0</v>
      </c>
      <c r="T294" s="3">
        <v>0.25</v>
      </c>
    </row>
    <row r="295" spans="1:20" x14ac:dyDescent="0.25">
      <c r="A295" s="8">
        <v>45877</v>
      </c>
      <c r="B295" t="s">
        <v>32</v>
      </c>
      <c r="C295" s="11">
        <v>4</v>
      </c>
      <c r="D295" s="11">
        <v>2</v>
      </c>
      <c r="E295" s="11">
        <v>1</v>
      </c>
      <c r="F295" s="11">
        <v>0</v>
      </c>
      <c r="G295" s="11"/>
      <c r="H295" s="11"/>
      <c r="I295" s="11"/>
      <c r="J295" s="11"/>
      <c r="K295" s="11"/>
      <c r="L295" s="11">
        <v>2</v>
      </c>
      <c r="M295" s="11">
        <v>1</v>
      </c>
      <c r="N295" s="11"/>
      <c r="O295" s="11"/>
      <c r="P295" s="11">
        <v>3</v>
      </c>
      <c r="Q295" s="3">
        <v>0</v>
      </c>
      <c r="R295" s="3">
        <v>1.3333333333333333</v>
      </c>
      <c r="S295" s="3">
        <v>0</v>
      </c>
      <c r="T295" s="3">
        <v>1.3333333333333333</v>
      </c>
    </row>
    <row r="296" spans="1:20" x14ac:dyDescent="0.25">
      <c r="A296" s="8">
        <v>45877</v>
      </c>
      <c r="B296" t="s">
        <v>41</v>
      </c>
      <c r="C296" s="11">
        <v>5</v>
      </c>
      <c r="D296" s="11">
        <v>4</v>
      </c>
      <c r="E296" s="11"/>
      <c r="F296" s="11">
        <v>0</v>
      </c>
      <c r="G296" s="11"/>
      <c r="H296" s="11"/>
      <c r="I296" s="11"/>
      <c r="J296" s="11"/>
      <c r="K296" s="11"/>
      <c r="L296" s="11">
        <v>1</v>
      </c>
      <c r="M296" s="11"/>
      <c r="N296" s="11"/>
      <c r="O296" s="11"/>
      <c r="P296" s="11">
        <v>3</v>
      </c>
      <c r="Q296" s="3">
        <v>0</v>
      </c>
      <c r="R296" s="3">
        <v>0.25</v>
      </c>
      <c r="S296" s="3">
        <v>0</v>
      </c>
      <c r="T296" s="3">
        <v>0.25</v>
      </c>
    </row>
    <row r="297" spans="1:20" x14ac:dyDescent="0.25">
      <c r="A297" s="8">
        <v>45877</v>
      </c>
      <c r="B297" t="s">
        <v>25</v>
      </c>
      <c r="C297" s="11">
        <v>5</v>
      </c>
      <c r="D297" s="11">
        <v>5</v>
      </c>
      <c r="E297" s="11">
        <v>1</v>
      </c>
      <c r="F297" s="11">
        <v>4</v>
      </c>
      <c r="G297" s="11">
        <v>1</v>
      </c>
      <c r="H297" s="11">
        <v>2</v>
      </c>
      <c r="I297" s="11"/>
      <c r="J297" s="11">
        <v>1</v>
      </c>
      <c r="K297" s="11">
        <v>1</v>
      </c>
      <c r="L297" s="11"/>
      <c r="M297" s="11">
        <v>1</v>
      </c>
      <c r="N297" s="11"/>
      <c r="O297" s="11"/>
      <c r="P297" s="11"/>
      <c r="Q297" s="3">
        <v>1.75</v>
      </c>
      <c r="R297" s="3">
        <v>1.75</v>
      </c>
      <c r="S297" s="3">
        <v>3.75</v>
      </c>
      <c r="T297" s="3">
        <v>5.5</v>
      </c>
    </row>
    <row r="298" spans="1:20" x14ac:dyDescent="0.25">
      <c r="A298" s="8">
        <v>45877</v>
      </c>
      <c r="B298" t="s">
        <v>36</v>
      </c>
      <c r="C298" s="11">
        <v>5</v>
      </c>
      <c r="D298" s="11">
        <v>4</v>
      </c>
      <c r="E298" s="11"/>
      <c r="F298" s="11">
        <v>2</v>
      </c>
      <c r="G298" s="11">
        <v>2</v>
      </c>
      <c r="H298" s="11"/>
      <c r="I298" s="11"/>
      <c r="J298" s="11"/>
      <c r="K298" s="11"/>
      <c r="L298" s="11">
        <v>1</v>
      </c>
      <c r="M298" s="11">
        <v>1</v>
      </c>
      <c r="N298" s="11"/>
      <c r="O298" s="11"/>
      <c r="P298" s="11">
        <v>1</v>
      </c>
      <c r="Q298" s="3">
        <v>0.5</v>
      </c>
      <c r="R298" s="3">
        <v>0.6</v>
      </c>
      <c r="S298" s="3">
        <v>0.5</v>
      </c>
      <c r="T298" s="3">
        <v>1.1000000000000001</v>
      </c>
    </row>
    <row r="299" spans="1:20" x14ac:dyDescent="0.25">
      <c r="A299" s="8">
        <v>45877</v>
      </c>
      <c r="B299" t="s">
        <v>37</v>
      </c>
      <c r="C299" s="11">
        <v>6</v>
      </c>
      <c r="D299" s="11">
        <v>5</v>
      </c>
      <c r="E299" s="11">
        <v>1</v>
      </c>
      <c r="F299" s="11">
        <v>1</v>
      </c>
      <c r="G299" s="11"/>
      <c r="H299" s="11"/>
      <c r="I299" s="11"/>
      <c r="J299" s="11">
        <v>1</v>
      </c>
      <c r="K299" s="11">
        <v>1</v>
      </c>
      <c r="L299" s="11">
        <v>1</v>
      </c>
      <c r="M299" s="11">
        <v>1</v>
      </c>
      <c r="N299" s="11"/>
      <c r="O299" s="11"/>
      <c r="P299" s="11">
        <v>1</v>
      </c>
      <c r="Q299" s="3">
        <v>0.25</v>
      </c>
      <c r="R299" s="3">
        <v>0.4</v>
      </c>
      <c r="S299" s="3">
        <v>1</v>
      </c>
      <c r="T299" s="3">
        <v>1.4</v>
      </c>
    </row>
    <row r="300" spans="1:20" x14ac:dyDescent="0.25">
      <c r="A300" s="8">
        <v>45877</v>
      </c>
      <c r="B300" t="s">
        <v>40</v>
      </c>
      <c r="C300" s="11">
        <v>1</v>
      </c>
      <c r="D300" s="11">
        <v>1</v>
      </c>
      <c r="E300" s="11">
        <v>1</v>
      </c>
      <c r="F300" s="11">
        <v>1</v>
      </c>
      <c r="G300" s="11">
        <v>1</v>
      </c>
      <c r="H300" s="11"/>
      <c r="I300" s="11"/>
      <c r="J300" s="11"/>
      <c r="K300" s="11"/>
      <c r="L300" s="11"/>
      <c r="M300" s="11"/>
      <c r="N300" s="11"/>
      <c r="O300" s="11"/>
      <c r="P300" s="11">
        <v>1</v>
      </c>
      <c r="Q300" s="3">
        <v>1</v>
      </c>
      <c r="R300" s="3">
        <v>1</v>
      </c>
      <c r="S300" s="3">
        <v>1</v>
      </c>
      <c r="T300" s="3">
        <v>2</v>
      </c>
    </row>
    <row r="301" spans="1:20" x14ac:dyDescent="0.25">
      <c r="A301" s="8">
        <v>45877</v>
      </c>
      <c r="B301" t="s">
        <v>31</v>
      </c>
      <c r="C301" s="11">
        <v>5</v>
      </c>
      <c r="D301" s="11">
        <v>3</v>
      </c>
      <c r="E301" s="11">
        <v>1</v>
      </c>
      <c r="F301" s="11">
        <v>1</v>
      </c>
      <c r="G301" s="11"/>
      <c r="H301" s="11">
        <v>1</v>
      </c>
      <c r="I301" s="11"/>
      <c r="J301" s="11"/>
      <c r="K301" s="11">
        <v>2</v>
      </c>
      <c r="L301" s="11">
        <v>2</v>
      </c>
      <c r="M301" s="11">
        <v>2</v>
      </c>
      <c r="N301" s="11"/>
      <c r="O301" s="11"/>
      <c r="P301" s="11">
        <v>4</v>
      </c>
      <c r="Q301" s="3">
        <v>0.5</v>
      </c>
      <c r="R301" s="3">
        <v>0.75</v>
      </c>
      <c r="S301" s="3">
        <v>1</v>
      </c>
      <c r="T301" s="3">
        <v>1.75</v>
      </c>
    </row>
    <row r="302" spans="1:20" x14ac:dyDescent="0.25">
      <c r="A302" s="8">
        <v>45877</v>
      </c>
      <c r="B302" t="s">
        <v>24</v>
      </c>
      <c r="C302" s="11">
        <v>6</v>
      </c>
      <c r="D302" s="11">
        <v>4</v>
      </c>
      <c r="E302" s="11">
        <v>1</v>
      </c>
      <c r="F302" s="11">
        <v>2</v>
      </c>
      <c r="G302" s="11"/>
      <c r="H302" s="11">
        <v>1</v>
      </c>
      <c r="I302" s="11"/>
      <c r="J302" s="11">
        <v>1</v>
      </c>
      <c r="K302" s="11">
        <v>5</v>
      </c>
      <c r="L302" s="11">
        <v>2</v>
      </c>
      <c r="M302" s="11"/>
      <c r="N302" s="11"/>
      <c r="O302" s="11"/>
      <c r="P302" s="11">
        <v>4</v>
      </c>
      <c r="Q302" s="3">
        <v>0.5</v>
      </c>
      <c r="R302" s="3">
        <v>1.6</v>
      </c>
      <c r="S302" s="3">
        <v>1.5</v>
      </c>
      <c r="T302" s="3">
        <v>3.1</v>
      </c>
    </row>
    <row r="303" spans="1:20" x14ac:dyDescent="0.25">
      <c r="A303" s="8">
        <v>45878</v>
      </c>
      <c r="B303" t="s">
        <v>34</v>
      </c>
      <c r="C303" s="11">
        <v>4</v>
      </c>
      <c r="D303" s="11">
        <v>4</v>
      </c>
      <c r="E303" s="11">
        <v>1</v>
      </c>
      <c r="F303" s="11">
        <v>1</v>
      </c>
      <c r="G303" s="11">
        <v>1</v>
      </c>
      <c r="H303" s="11"/>
      <c r="I303" s="11"/>
      <c r="J303" s="11"/>
      <c r="K303" s="11"/>
      <c r="L303" s="11"/>
      <c r="M303" s="11">
        <v>1</v>
      </c>
      <c r="N303" s="11"/>
      <c r="O303" s="11"/>
      <c r="P303" s="11"/>
      <c r="Q303" s="3">
        <v>0.25</v>
      </c>
      <c r="R303" s="3">
        <v>0.25</v>
      </c>
      <c r="S303" s="3">
        <v>0.25</v>
      </c>
      <c r="T303" s="3">
        <v>0.5</v>
      </c>
    </row>
    <row r="304" spans="1:20" x14ac:dyDescent="0.25">
      <c r="A304" s="8">
        <v>45878</v>
      </c>
      <c r="B304" t="s">
        <v>29</v>
      </c>
      <c r="C304" s="11">
        <v>4</v>
      </c>
      <c r="D304" s="11">
        <v>4</v>
      </c>
      <c r="E304" s="11"/>
      <c r="F304" s="11">
        <v>0</v>
      </c>
      <c r="G304" s="11"/>
      <c r="H304" s="11"/>
      <c r="I304" s="11"/>
      <c r="J304" s="11"/>
      <c r="K304" s="11"/>
      <c r="L304" s="11"/>
      <c r="M304" s="11">
        <v>2</v>
      </c>
      <c r="N304" s="11"/>
      <c r="O304" s="11"/>
      <c r="P304" s="11"/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8">
        <v>45878</v>
      </c>
      <c r="B305" t="s">
        <v>41</v>
      </c>
      <c r="C305" s="11">
        <v>4</v>
      </c>
      <c r="D305" s="11">
        <v>4</v>
      </c>
      <c r="E305" s="11">
        <v>1</v>
      </c>
      <c r="F305" s="11">
        <v>2</v>
      </c>
      <c r="G305" s="11">
        <v>1</v>
      </c>
      <c r="H305" s="11">
        <v>1</v>
      </c>
      <c r="I305" s="11"/>
      <c r="J305" s="11"/>
      <c r="K305" s="11">
        <v>2</v>
      </c>
      <c r="L305" s="11"/>
      <c r="M305" s="11">
        <v>1</v>
      </c>
      <c r="N305" s="11"/>
      <c r="O305" s="11"/>
      <c r="P305" s="11">
        <v>1</v>
      </c>
      <c r="Q305" s="3">
        <v>0.5</v>
      </c>
      <c r="R305" s="3">
        <v>0.5</v>
      </c>
      <c r="S305" s="3">
        <v>0.75</v>
      </c>
      <c r="T305" s="3">
        <v>1.25</v>
      </c>
    </row>
    <row r="306" spans="1:20" x14ac:dyDescent="0.25">
      <c r="A306" s="8">
        <v>45878</v>
      </c>
      <c r="B306" t="s">
        <v>25</v>
      </c>
      <c r="C306" s="11">
        <v>4</v>
      </c>
      <c r="D306" s="11">
        <v>4</v>
      </c>
      <c r="E306" s="11">
        <v>1</v>
      </c>
      <c r="F306" s="11">
        <v>1</v>
      </c>
      <c r="G306" s="11">
        <v>1</v>
      </c>
      <c r="H306" s="11"/>
      <c r="I306" s="11"/>
      <c r="J306" s="11"/>
      <c r="K306" s="11"/>
      <c r="L306" s="11"/>
      <c r="M306" s="11">
        <v>2</v>
      </c>
      <c r="N306" s="11"/>
      <c r="O306" s="11"/>
      <c r="P306" s="11">
        <v>1</v>
      </c>
      <c r="Q306" s="3">
        <v>0.25</v>
      </c>
      <c r="R306" s="3">
        <v>0.25</v>
      </c>
      <c r="S306" s="3">
        <v>0.25</v>
      </c>
      <c r="T306" s="3">
        <v>0.5</v>
      </c>
    </row>
    <row r="307" spans="1:20" x14ac:dyDescent="0.25">
      <c r="A307" s="8">
        <v>45878</v>
      </c>
      <c r="B307" t="s">
        <v>36</v>
      </c>
      <c r="C307" s="11">
        <v>4</v>
      </c>
      <c r="D307" s="11">
        <v>3</v>
      </c>
      <c r="E307" s="11"/>
      <c r="F307" s="11">
        <v>1</v>
      </c>
      <c r="G307" s="11">
        <v>1</v>
      </c>
      <c r="H307" s="11"/>
      <c r="I307" s="11"/>
      <c r="J307" s="11"/>
      <c r="K307" s="11"/>
      <c r="L307" s="11"/>
      <c r="M307" s="11"/>
      <c r="N307" s="11">
        <v>1</v>
      </c>
      <c r="O307" s="11"/>
      <c r="P307" s="11">
        <v>1</v>
      </c>
      <c r="Q307" s="3">
        <v>0.33333333333333331</v>
      </c>
      <c r="R307" s="3">
        <v>0.5</v>
      </c>
      <c r="S307" s="3">
        <v>0.33333333333333331</v>
      </c>
      <c r="T307" s="3">
        <v>0.83333333333333326</v>
      </c>
    </row>
    <row r="308" spans="1:20" x14ac:dyDescent="0.25">
      <c r="A308" s="8">
        <v>45878</v>
      </c>
      <c r="B308" t="s">
        <v>37</v>
      </c>
      <c r="C308" s="11">
        <v>4</v>
      </c>
      <c r="D308" s="11">
        <v>3</v>
      </c>
      <c r="E308" s="11"/>
      <c r="F308" s="11">
        <v>0</v>
      </c>
      <c r="G308" s="11"/>
      <c r="H308" s="11"/>
      <c r="I308" s="11"/>
      <c r="J308" s="11"/>
      <c r="K308" s="11"/>
      <c r="L308" s="11">
        <v>1</v>
      </c>
      <c r="M308" s="11">
        <v>1</v>
      </c>
      <c r="N308" s="11"/>
      <c r="O308" s="11"/>
      <c r="P308" s="11"/>
      <c r="Q308" s="3">
        <v>0</v>
      </c>
      <c r="R308" s="3">
        <v>1</v>
      </c>
      <c r="S308" s="3">
        <v>0</v>
      </c>
      <c r="T308" s="3">
        <v>1</v>
      </c>
    </row>
    <row r="309" spans="1:20" x14ac:dyDescent="0.25">
      <c r="A309" s="8">
        <v>45878</v>
      </c>
      <c r="B309" t="s">
        <v>40</v>
      </c>
      <c r="C309" s="11">
        <v>4</v>
      </c>
      <c r="D309" s="11">
        <v>4</v>
      </c>
      <c r="E309" s="11"/>
      <c r="F309" s="11">
        <v>0</v>
      </c>
      <c r="G309" s="11"/>
      <c r="H309" s="11"/>
      <c r="I309" s="11"/>
      <c r="J309" s="11"/>
      <c r="K309" s="11"/>
      <c r="L309" s="11"/>
      <c r="M309" s="11">
        <v>1</v>
      </c>
      <c r="N309" s="11"/>
      <c r="O309" s="11"/>
      <c r="P309" s="11">
        <v>1</v>
      </c>
      <c r="Q309" s="3">
        <v>0</v>
      </c>
      <c r="R309" s="3">
        <v>0</v>
      </c>
      <c r="S309" s="3">
        <v>0</v>
      </c>
      <c r="T309" s="3">
        <v>0</v>
      </c>
    </row>
    <row r="310" spans="1:20" x14ac:dyDescent="0.25">
      <c r="A310" s="8">
        <v>45878</v>
      </c>
      <c r="B310" t="s">
        <v>31</v>
      </c>
      <c r="C310" s="11">
        <v>3</v>
      </c>
      <c r="D310" s="11">
        <v>3</v>
      </c>
      <c r="E310" s="11"/>
      <c r="F310" s="11">
        <v>2</v>
      </c>
      <c r="G310" s="11">
        <v>1</v>
      </c>
      <c r="H310" s="11">
        <v>1</v>
      </c>
      <c r="I310" s="11"/>
      <c r="J310" s="11"/>
      <c r="K310" s="11">
        <v>1</v>
      </c>
      <c r="L310" s="11"/>
      <c r="M310" s="11">
        <v>1</v>
      </c>
      <c r="N310" s="11"/>
      <c r="O310" s="11"/>
      <c r="P310" s="11">
        <v>2</v>
      </c>
      <c r="Q310" s="3">
        <v>1.5</v>
      </c>
      <c r="R310" s="3">
        <v>1.5</v>
      </c>
      <c r="S310" s="3">
        <v>2</v>
      </c>
      <c r="T310" s="3">
        <v>3.5</v>
      </c>
    </row>
    <row r="311" spans="1:20" x14ac:dyDescent="0.25">
      <c r="A311" s="8">
        <v>45878</v>
      </c>
      <c r="B311" t="s">
        <v>24</v>
      </c>
      <c r="C311" s="11">
        <v>4</v>
      </c>
      <c r="D311" s="11">
        <v>4</v>
      </c>
      <c r="E311" s="11"/>
      <c r="F311" s="11">
        <v>0</v>
      </c>
      <c r="G311" s="11"/>
      <c r="H311" s="11"/>
      <c r="I311" s="11"/>
      <c r="J311" s="11"/>
      <c r="K311" s="11"/>
      <c r="L311" s="11"/>
      <c r="M311" s="11">
        <v>3</v>
      </c>
      <c r="N311" s="11"/>
      <c r="O311" s="11"/>
      <c r="P311" s="11">
        <v>1</v>
      </c>
      <c r="Q311" s="3">
        <v>0</v>
      </c>
      <c r="R311" s="3">
        <v>0</v>
      </c>
      <c r="S311" s="3">
        <v>0</v>
      </c>
      <c r="T311" s="3">
        <v>0</v>
      </c>
    </row>
    <row r="312" spans="1:20" x14ac:dyDescent="0.25">
      <c r="A312" s="8">
        <v>45879</v>
      </c>
      <c r="B312" t="s">
        <v>34</v>
      </c>
      <c r="C312" s="11">
        <v>4</v>
      </c>
      <c r="D312" s="11">
        <v>3</v>
      </c>
      <c r="E312" s="11">
        <v>1</v>
      </c>
      <c r="F312" s="11">
        <v>0</v>
      </c>
      <c r="G312" s="11"/>
      <c r="H312" s="11"/>
      <c r="I312" s="11"/>
      <c r="J312" s="11"/>
      <c r="K312" s="11"/>
      <c r="L312" s="11"/>
      <c r="M312" s="11"/>
      <c r="N312" s="11">
        <v>1</v>
      </c>
      <c r="O312" s="11"/>
      <c r="P312" s="11">
        <v>1</v>
      </c>
      <c r="Q312" s="3">
        <v>0</v>
      </c>
      <c r="R312" s="3">
        <v>0.5</v>
      </c>
      <c r="S312" s="3">
        <v>0</v>
      </c>
      <c r="T312" s="3">
        <v>0.5</v>
      </c>
    </row>
    <row r="313" spans="1:20" x14ac:dyDescent="0.25">
      <c r="A313" s="8">
        <v>45879</v>
      </c>
      <c r="B313" t="s">
        <v>35</v>
      </c>
      <c r="C313" s="11">
        <v>4</v>
      </c>
      <c r="D313" s="11">
        <v>4</v>
      </c>
      <c r="E313" s="11"/>
      <c r="F313" s="11">
        <v>0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>
        <v>1</v>
      </c>
      <c r="Q313" s="3">
        <v>0</v>
      </c>
      <c r="R313" s="3">
        <v>0</v>
      </c>
      <c r="S313" s="3">
        <v>0</v>
      </c>
      <c r="T313" s="3">
        <v>0</v>
      </c>
    </row>
    <row r="314" spans="1:20" x14ac:dyDescent="0.25">
      <c r="A314" s="8">
        <v>45879</v>
      </c>
      <c r="B314" t="s">
        <v>29</v>
      </c>
      <c r="C314" s="11">
        <v>4</v>
      </c>
      <c r="D314" s="11">
        <v>4</v>
      </c>
      <c r="E314" s="11"/>
      <c r="F314" s="11">
        <v>1</v>
      </c>
      <c r="G314" s="11"/>
      <c r="H314" s="11">
        <v>1</v>
      </c>
      <c r="I314" s="11"/>
      <c r="J314" s="11"/>
      <c r="K314" s="11">
        <v>1</v>
      </c>
      <c r="L314" s="11"/>
      <c r="M314" s="11">
        <v>2</v>
      </c>
      <c r="N314" s="11"/>
      <c r="O314" s="11"/>
      <c r="P314" s="11">
        <v>1</v>
      </c>
      <c r="Q314" s="3">
        <v>0.25</v>
      </c>
      <c r="R314" s="3">
        <v>0.25</v>
      </c>
      <c r="S314" s="3">
        <v>0.5</v>
      </c>
      <c r="T314" s="3">
        <v>0.75</v>
      </c>
    </row>
    <row r="315" spans="1:20" x14ac:dyDescent="0.25">
      <c r="A315" s="8">
        <v>45879</v>
      </c>
      <c r="B315" t="s">
        <v>25</v>
      </c>
      <c r="C315" s="11">
        <v>2</v>
      </c>
      <c r="D315" s="11">
        <v>1</v>
      </c>
      <c r="E315" s="11"/>
      <c r="F315" s="11">
        <v>0</v>
      </c>
      <c r="G315" s="11"/>
      <c r="H315" s="11"/>
      <c r="I315" s="11"/>
      <c r="J315" s="11"/>
      <c r="K315" s="11">
        <v>1</v>
      </c>
      <c r="L315" s="11"/>
      <c r="M315" s="11">
        <v>1</v>
      </c>
      <c r="N315" s="11"/>
      <c r="O315" s="11">
        <v>1</v>
      </c>
      <c r="P315" s="11">
        <v>2</v>
      </c>
      <c r="Q315" s="3">
        <v>0</v>
      </c>
      <c r="R315" s="3">
        <v>0</v>
      </c>
      <c r="S315" s="3">
        <v>0</v>
      </c>
      <c r="T315" s="3">
        <v>0</v>
      </c>
    </row>
    <row r="316" spans="1:20" x14ac:dyDescent="0.25">
      <c r="A316" s="8">
        <v>45879</v>
      </c>
      <c r="B316" t="s">
        <v>36</v>
      </c>
      <c r="C316" s="11">
        <v>4</v>
      </c>
      <c r="D316" s="11">
        <v>4</v>
      </c>
      <c r="E316" s="11"/>
      <c r="F316" s="11">
        <v>2</v>
      </c>
      <c r="G316" s="11">
        <v>1</v>
      </c>
      <c r="H316" s="11">
        <v>1</v>
      </c>
      <c r="I316" s="11"/>
      <c r="J316" s="11"/>
      <c r="K316" s="11"/>
      <c r="L316" s="11"/>
      <c r="M316" s="11"/>
      <c r="N316" s="11"/>
      <c r="O316" s="11"/>
      <c r="P316" s="11"/>
      <c r="Q316" s="3">
        <v>0.5</v>
      </c>
      <c r="R316" s="3">
        <v>0.5</v>
      </c>
      <c r="S316" s="3">
        <v>0.75</v>
      </c>
      <c r="T316" s="3">
        <v>1.25</v>
      </c>
    </row>
    <row r="317" spans="1:20" x14ac:dyDescent="0.25">
      <c r="A317" s="8">
        <v>45879</v>
      </c>
      <c r="B317" t="s">
        <v>37</v>
      </c>
      <c r="C317" s="11">
        <v>4</v>
      </c>
      <c r="D317" s="11">
        <v>3</v>
      </c>
      <c r="E317" s="11"/>
      <c r="F317" s="11">
        <v>0</v>
      </c>
      <c r="G317" s="11"/>
      <c r="H317" s="11"/>
      <c r="I317" s="11"/>
      <c r="J317" s="11"/>
      <c r="K317" s="11"/>
      <c r="L317" s="11">
        <v>1</v>
      </c>
      <c r="M317" s="11">
        <v>1</v>
      </c>
      <c r="N317" s="11"/>
      <c r="O317" s="11"/>
      <c r="P317" s="11">
        <v>1</v>
      </c>
      <c r="Q317" s="3">
        <v>0</v>
      </c>
      <c r="R317" s="3">
        <v>0.25</v>
      </c>
      <c r="S317" s="3">
        <v>0</v>
      </c>
      <c r="T317" s="3">
        <v>0.25</v>
      </c>
    </row>
    <row r="318" spans="1:20" x14ac:dyDescent="0.25">
      <c r="A318" s="8">
        <v>45879</v>
      </c>
      <c r="B318" t="s">
        <v>40</v>
      </c>
      <c r="C318" s="11">
        <v>4</v>
      </c>
      <c r="D318" s="11">
        <v>3</v>
      </c>
      <c r="E318" s="11">
        <v>1</v>
      </c>
      <c r="F318" s="11">
        <v>1</v>
      </c>
      <c r="G318" s="11"/>
      <c r="H318" s="11"/>
      <c r="I318" s="11"/>
      <c r="J318" s="11">
        <v>1</v>
      </c>
      <c r="K318" s="11">
        <v>1</v>
      </c>
      <c r="L318" s="11"/>
      <c r="M318" s="11"/>
      <c r="N318" s="11"/>
      <c r="O318" s="11">
        <v>1</v>
      </c>
      <c r="P318" s="11">
        <v>1</v>
      </c>
      <c r="Q318" s="3">
        <v>0.5</v>
      </c>
      <c r="R318" s="3">
        <v>0.5</v>
      </c>
      <c r="S318" s="3">
        <v>2</v>
      </c>
      <c r="T318" s="3">
        <v>2.5</v>
      </c>
    </row>
    <row r="319" spans="1:20" x14ac:dyDescent="0.25">
      <c r="A319" s="8">
        <v>45879</v>
      </c>
      <c r="B319" t="s">
        <v>31</v>
      </c>
      <c r="C319" s="11">
        <v>4</v>
      </c>
      <c r="D319" s="11">
        <v>4</v>
      </c>
      <c r="E319" s="11">
        <v>1</v>
      </c>
      <c r="F319" s="11">
        <v>2</v>
      </c>
      <c r="G319" s="11">
        <v>2</v>
      </c>
      <c r="H319" s="11"/>
      <c r="I319" s="11"/>
      <c r="J319" s="11"/>
      <c r="K319" s="11"/>
      <c r="L319" s="11"/>
      <c r="M319" s="11"/>
      <c r="N319" s="11"/>
      <c r="O319" s="11"/>
      <c r="P319" s="11">
        <v>1</v>
      </c>
      <c r="Q319" s="3">
        <v>1</v>
      </c>
      <c r="R319" s="3">
        <v>1</v>
      </c>
      <c r="S319" s="3">
        <v>1</v>
      </c>
      <c r="T319" s="3">
        <v>2</v>
      </c>
    </row>
    <row r="320" spans="1:20" x14ac:dyDescent="0.25">
      <c r="A320" s="8">
        <v>45879</v>
      </c>
      <c r="B320" t="s">
        <v>24</v>
      </c>
      <c r="C320" s="11">
        <v>5</v>
      </c>
      <c r="D320" s="11">
        <v>3</v>
      </c>
      <c r="E320" s="11">
        <v>1</v>
      </c>
      <c r="F320" s="11">
        <v>0</v>
      </c>
      <c r="G320" s="11"/>
      <c r="H320" s="11"/>
      <c r="I320" s="11"/>
      <c r="J320" s="11"/>
      <c r="K320" s="11"/>
      <c r="L320" s="11">
        <v>2</v>
      </c>
      <c r="M320" s="11"/>
      <c r="N320" s="11"/>
      <c r="O320" s="11"/>
      <c r="P320" s="11">
        <v>2</v>
      </c>
      <c r="Q320" s="3">
        <v>0</v>
      </c>
      <c r="R320" s="3">
        <v>0.66666666666666663</v>
      </c>
      <c r="S320" s="3">
        <v>0</v>
      </c>
      <c r="T320" s="3">
        <v>0.66666666666666663</v>
      </c>
    </row>
    <row r="321" spans="1:20" x14ac:dyDescent="0.25">
      <c r="A321" s="8">
        <v>45879</v>
      </c>
      <c r="B321" t="s">
        <v>42</v>
      </c>
      <c r="C321" s="11">
        <v>2</v>
      </c>
      <c r="D321" s="11">
        <v>2</v>
      </c>
      <c r="E321" s="11"/>
      <c r="F321" s="11">
        <v>1</v>
      </c>
      <c r="G321" s="11">
        <v>1</v>
      </c>
      <c r="H321" s="11"/>
      <c r="I321" s="11"/>
      <c r="J321" s="11"/>
      <c r="K321" s="11">
        <v>1</v>
      </c>
      <c r="L321" s="11"/>
      <c r="M321" s="11"/>
      <c r="N321" s="11"/>
      <c r="O321" s="11"/>
      <c r="P321" s="11">
        <v>1</v>
      </c>
      <c r="Q321" s="3">
        <v>0.5</v>
      </c>
      <c r="R321" s="3">
        <v>0.5</v>
      </c>
      <c r="S321" s="3">
        <v>0.5</v>
      </c>
      <c r="T321" s="3">
        <v>1</v>
      </c>
    </row>
    <row r="322" spans="1:20" x14ac:dyDescent="0.25">
      <c r="A322" s="8">
        <v>45880</v>
      </c>
      <c r="B322" t="s">
        <v>34</v>
      </c>
      <c r="C322" s="11">
        <v>4</v>
      </c>
      <c r="D322" s="11">
        <v>4</v>
      </c>
      <c r="E322" s="11"/>
      <c r="F322" s="11">
        <v>1</v>
      </c>
      <c r="G322" s="11"/>
      <c r="H322" s="11">
        <v>1</v>
      </c>
      <c r="I322" s="11"/>
      <c r="J322" s="11"/>
      <c r="K322" s="11"/>
      <c r="L322" s="11"/>
      <c r="M322" s="11">
        <v>1</v>
      </c>
      <c r="N322" s="11"/>
      <c r="O322" s="11"/>
      <c r="P322" s="11">
        <v>1</v>
      </c>
      <c r="Q322" s="3">
        <v>1</v>
      </c>
      <c r="R322" s="3">
        <v>1</v>
      </c>
      <c r="S322" s="3">
        <v>2</v>
      </c>
      <c r="T322" s="3">
        <v>3</v>
      </c>
    </row>
    <row r="323" spans="1:20" x14ac:dyDescent="0.25">
      <c r="A323" s="8">
        <v>45880</v>
      </c>
      <c r="B323" t="s">
        <v>35</v>
      </c>
      <c r="C323" s="11">
        <v>4</v>
      </c>
      <c r="D323" s="11">
        <v>4</v>
      </c>
      <c r="E323" s="11"/>
      <c r="F323" s="11">
        <v>0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>
        <v>2</v>
      </c>
      <c r="Q323" s="3">
        <v>0</v>
      </c>
      <c r="R323" s="3">
        <v>0</v>
      </c>
      <c r="S323" s="3">
        <v>0</v>
      </c>
      <c r="T323" s="3">
        <v>0</v>
      </c>
    </row>
    <row r="324" spans="1:20" x14ac:dyDescent="0.25">
      <c r="A324" s="8">
        <v>45880</v>
      </c>
      <c r="B324" t="s">
        <v>29</v>
      </c>
      <c r="C324" s="11">
        <v>4</v>
      </c>
      <c r="D324" s="11">
        <v>4</v>
      </c>
      <c r="E324" s="11"/>
      <c r="F324" s="11">
        <v>1</v>
      </c>
      <c r="G324" s="11"/>
      <c r="H324" s="11">
        <v>1</v>
      </c>
      <c r="I324" s="11"/>
      <c r="J324" s="11"/>
      <c r="K324" s="11"/>
      <c r="L324" s="11"/>
      <c r="M324" s="11">
        <v>1</v>
      </c>
      <c r="N324" s="11"/>
      <c r="O324" s="11"/>
      <c r="P324" s="11"/>
      <c r="Q324" s="3">
        <v>0.33333333333333331</v>
      </c>
      <c r="R324" s="3">
        <v>0.33333333333333331</v>
      </c>
      <c r="S324" s="3">
        <v>0.66666666666666663</v>
      </c>
      <c r="T324" s="3">
        <v>1</v>
      </c>
    </row>
    <row r="325" spans="1:20" x14ac:dyDescent="0.25">
      <c r="A325" s="8">
        <v>45880</v>
      </c>
      <c r="B325" t="s">
        <v>32</v>
      </c>
      <c r="C325" s="11">
        <v>3</v>
      </c>
      <c r="D325" s="11">
        <v>3</v>
      </c>
      <c r="E325" s="11"/>
      <c r="F325" s="11">
        <v>0</v>
      </c>
      <c r="G325" s="11"/>
      <c r="H325" s="11"/>
      <c r="I325" s="11"/>
      <c r="J325" s="11"/>
      <c r="K325" s="11"/>
      <c r="L325" s="11"/>
      <c r="M325" s="11">
        <v>2</v>
      </c>
      <c r="N325" s="11"/>
      <c r="O325" s="11"/>
      <c r="P325" s="11">
        <v>1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8">
        <v>45880</v>
      </c>
      <c r="B326" t="s">
        <v>25</v>
      </c>
      <c r="C326" s="11">
        <v>1</v>
      </c>
      <c r="D326" s="11">
        <v>1</v>
      </c>
      <c r="E326" s="11"/>
      <c r="F326" s="11">
        <v>0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>
        <v>1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8">
        <v>45880</v>
      </c>
      <c r="B327" t="s">
        <v>36</v>
      </c>
      <c r="C327" s="11">
        <v>4</v>
      </c>
      <c r="D327" s="11">
        <v>4</v>
      </c>
      <c r="E327" s="11"/>
      <c r="F327" s="11">
        <v>1</v>
      </c>
      <c r="G327" s="11"/>
      <c r="H327" s="11">
        <v>1</v>
      </c>
      <c r="I327" s="11"/>
      <c r="J327" s="11"/>
      <c r="K327" s="11"/>
      <c r="L327" s="11"/>
      <c r="M327" s="11"/>
      <c r="N327" s="11"/>
      <c r="O327" s="11"/>
      <c r="P327" s="11">
        <v>1</v>
      </c>
      <c r="Q327" s="3">
        <v>0.33333333333333331</v>
      </c>
      <c r="R327" s="3">
        <v>0.33333333333333331</v>
      </c>
      <c r="S327" s="3">
        <v>0.66666666666666663</v>
      </c>
      <c r="T327" s="3">
        <v>1</v>
      </c>
    </row>
    <row r="328" spans="1:20" x14ac:dyDescent="0.25">
      <c r="A328" s="8">
        <v>45880</v>
      </c>
      <c r="B328" t="s">
        <v>37</v>
      </c>
      <c r="C328" s="11">
        <v>4</v>
      </c>
      <c r="D328" s="11">
        <v>4</v>
      </c>
      <c r="E328" s="11">
        <v>1</v>
      </c>
      <c r="F328" s="11">
        <v>1</v>
      </c>
      <c r="G328" s="11"/>
      <c r="H328" s="11"/>
      <c r="I328" s="11"/>
      <c r="J328" s="11">
        <v>1</v>
      </c>
      <c r="K328" s="11">
        <v>2</v>
      </c>
      <c r="L328" s="11"/>
      <c r="M328" s="11">
        <v>1</v>
      </c>
      <c r="N328" s="11"/>
      <c r="O328" s="11"/>
      <c r="P328" s="11">
        <v>1</v>
      </c>
      <c r="Q328" s="3">
        <v>1</v>
      </c>
      <c r="R328" s="3">
        <v>1</v>
      </c>
      <c r="S328" s="3">
        <v>4</v>
      </c>
      <c r="T328" s="3">
        <v>5</v>
      </c>
    </row>
    <row r="329" spans="1:20" x14ac:dyDescent="0.25">
      <c r="A329" s="8">
        <v>45880</v>
      </c>
      <c r="B329" t="s">
        <v>40</v>
      </c>
      <c r="C329" s="11">
        <v>3</v>
      </c>
      <c r="D329" s="11">
        <v>3</v>
      </c>
      <c r="E329" s="11">
        <v>1</v>
      </c>
      <c r="F329" s="11">
        <v>2</v>
      </c>
      <c r="G329" s="11">
        <v>2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3">
        <v>0.66666666666666663</v>
      </c>
      <c r="R329" s="3">
        <v>0.66666666666666663</v>
      </c>
      <c r="S329" s="3">
        <v>0.66666666666666663</v>
      </c>
      <c r="T329" s="3">
        <v>1.3333333333333333</v>
      </c>
    </row>
    <row r="330" spans="1:20" x14ac:dyDescent="0.25">
      <c r="A330" s="8">
        <v>45880</v>
      </c>
      <c r="B330" t="s">
        <v>24</v>
      </c>
      <c r="C330" s="11">
        <v>4</v>
      </c>
      <c r="D330" s="11">
        <v>4</v>
      </c>
      <c r="E330" s="11">
        <v>1</v>
      </c>
      <c r="F330" s="11">
        <v>1</v>
      </c>
      <c r="G330" s="11">
        <v>1</v>
      </c>
      <c r="H330" s="11"/>
      <c r="I330" s="11"/>
      <c r="J330" s="11"/>
      <c r="K330" s="11">
        <v>1</v>
      </c>
      <c r="L330" s="11"/>
      <c r="M330" s="11"/>
      <c r="N330" s="11"/>
      <c r="O330" s="11"/>
      <c r="P330" s="11">
        <v>1</v>
      </c>
      <c r="Q330" s="3">
        <v>0.25</v>
      </c>
      <c r="R330" s="3">
        <v>0.25</v>
      </c>
      <c r="S330" s="3">
        <v>0.25</v>
      </c>
      <c r="T330" s="3">
        <v>0.5</v>
      </c>
    </row>
    <row r="331" spans="1:20" x14ac:dyDescent="0.25">
      <c r="A331" s="8">
        <v>45880</v>
      </c>
      <c r="B331" t="s">
        <v>42</v>
      </c>
      <c r="C331" s="11">
        <v>3</v>
      </c>
      <c r="D331" s="11">
        <v>3</v>
      </c>
      <c r="E331" s="11">
        <v>1</v>
      </c>
      <c r="F331" s="11">
        <v>1</v>
      </c>
      <c r="G331" s="11"/>
      <c r="H331" s="11">
        <v>1</v>
      </c>
      <c r="I331" s="11"/>
      <c r="J331" s="11"/>
      <c r="K331" s="11">
        <v>1</v>
      </c>
      <c r="L331" s="11"/>
      <c r="M331" s="11">
        <v>1</v>
      </c>
      <c r="N331" s="11"/>
      <c r="O331" s="11"/>
      <c r="P331" s="11"/>
      <c r="Q331" s="3">
        <v>0.33333333333333331</v>
      </c>
      <c r="R331" s="3">
        <v>0.33333333333333331</v>
      </c>
      <c r="S331" s="3">
        <v>0.66666666666666663</v>
      </c>
      <c r="T331" s="3">
        <v>1</v>
      </c>
    </row>
    <row r="332" spans="1:20" x14ac:dyDescent="0.25">
      <c r="A332" s="8">
        <v>45881</v>
      </c>
      <c r="B332" t="s">
        <v>35</v>
      </c>
      <c r="C332" s="11">
        <v>4</v>
      </c>
      <c r="D332" s="11">
        <v>4</v>
      </c>
      <c r="E332" s="11"/>
      <c r="F332" s="11">
        <v>1</v>
      </c>
      <c r="G332" s="11">
        <v>1</v>
      </c>
      <c r="H332" s="11"/>
      <c r="I332" s="11"/>
      <c r="J332" s="11"/>
      <c r="K332" s="11"/>
      <c r="L332" s="11"/>
      <c r="M332" s="11">
        <v>2</v>
      </c>
      <c r="N332" s="11"/>
      <c r="O332" s="11"/>
      <c r="P332" s="11"/>
      <c r="Q332" s="3">
        <v>0.33333333333333331</v>
      </c>
      <c r="R332" s="3">
        <v>0.33333333333333331</v>
      </c>
      <c r="S332" s="3">
        <v>0.33333333333333331</v>
      </c>
      <c r="T332" s="3">
        <v>0.66666666666666663</v>
      </c>
    </row>
    <row r="333" spans="1:20" x14ac:dyDescent="0.25">
      <c r="A333" s="8">
        <v>45881</v>
      </c>
      <c r="B333" t="s">
        <v>29</v>
      </c>
      <c r="C333" s="11">
        <v>4</v>
      </c>
      <c r="D333" s="11">
        <v>4</v>
      </c>
      <c r="E333" s="11">
        <v>1</v>
      </c>
      <c r="F333" s="11">
        <v>1</v>
      </c>
      <c r="G333" s="11"/>
      <c r="H333" s="11"/>
      <c r="I333" s="11"/>
      <c r="J333" s="11">
        <v>1</v>
      </c>
      <c r="K333" s="11">
        <v>1</v>
      </c>
      <c r="L333" s="11"/>
      <c r="M333" s="11">
        <v>1</v>
      </c>
      <c r="N333" s="11"/>
      <c r="O333" s="11"/>
      <c r="P333" s="11"/>
      <c r="Q333" s="3">
        <v>1</v>
      </c>
      <c r="R333" s="3">
        <v>1</v>
      </c>
      <c r="S333" s="3">
        <v>4</v>
      </c>
      <c r="T333" s="3">
        <v>5</v>
      </c>
    </row>
    <row r="334" spans="1:20" x14ac:dyDescent="0.25">
      <c r="A334" s="8">
        <v>45881</v>
      </c>
      <c r="B334" t="s">
        <v>41</v>
      </c>
      <c r="C334" s="11">
        <v>3</v>
      </c>
      <c r="D334" s="11">
        <v>3</v>
      </c>
      <c r="E334" s="11"/>
      <c r="F334" s="11">
        <v>1</v>
      </c>
      <c r="G334" s="11">
        <v>1</v>
      </c>
      <c r="H334" s="11"/>
      <c r="I334" s="11"/>
      <c r="J334" s="11"/>
      <c r="K334" s="11"/>
      <c r="L334" s="11"/>
      <c r="M334" s="11">
        <v>1</v>
      </c>
      <c r="N334" s="11"/>
      <c r="O334" s="11"/>
      <c r="P334" s="11"/>
      <c r="Q334" s="3">
        <v>1</v>
      </c>
      <c r="R334" s="3">
        <v>1</v>
      </c>
      <c r="S334" s="3">
        <v>1</v>
      </c>
      <c r="T334" s="3">
        <v>2</v>
      </c>
    </row>
    <row r="335" spans="1:20" x14ac:dyDescent="0.25">
      <c r="A335" s="8">
        <v>45881</v>
      </c>
      <c r="B335" t="s">
        <v>25</v>
      </c>
      <c r="C335" s="11">
        <v>3</v>
      </c>
      <c r="D335" s="11">
        <v>3</v>
      </c>
      <c r="E335" s="11"/>
      <c r="F335" s="11">
        <v>0</v>
      </c>
      <c r="G335" s="11"/>
      <c r="H335" s="11"/>
      <c r="I335" s="11"/>
      <c r="J335" s="11"/>
      <c r="K335" s="11"/>
      <c r="L335" s="11"/>
      <c r="M335" s="11">
        <v>2</v>
      </c>
      <c r="N335" s="11"/>
      <c r="O335" s="11"/>
      <c r="P335" s="11"/>
      <c r="Q335" s="3">
        <v>0</v>
      </c>
      <c r="R335" s="3">
        <v>0</v>
      </c>
      <c r="S335" s="3">
        <v>0</v>
      </c>
      <c r="T335" s="3">
        <v>0</v>
      </c>
    </row>
    <row r="336" spans="1:20" x14ac:dyDescent="0.25">
      <c r="A336" s="8">
        <v>45881</v>
      </c>
      <c r="B336" t="s">
        <v>37</v>
      </c>
      <c r="C336" s="11">
        <v>4</v>
      </c>
      <c r="D336" s="11">
        <v>4</v>
      </c>
      <c r="E336" s="11"/>
      <c r="F336" s="11">
        <v>0</v>
      </c>
      <c r="G336" s="11"/>
      <c r="H336" s="11"/>
      <c r="I336" s="11"/>
      <c r="J336" s="11"/>
      <c r="K336" s="11"/>
      <c r="L336" s="11"/>
      <c r="M336" s="11">
        <v>2</v>
      </c>
      <c r="N336" s="11"/>
      <c r="O336" s="11"/>
      <c r="P336" s="11">
        <v>2</v>
      </c>
      <c r="Q336" s="3">
        <v>0</v>
      </c>
      <c r="R336" s="3">
        <v>0</v>
      </c>
      <c r="S336" s="3">
        <v>0</v>
      </c>
      <c r="T336" s="3">
        <v>0</v>
      </c>
    </row>
    <row r="337" spans="1:20" x14ac:dyDescent="0.25">
      <c r="A337" s="8">
        <v>45881</v>
      </c>
      <c r="B337" t="s">
        <v>40</v>
      </c>
      <c r="C337" s="11">
        <v>3</v>
      </c>
      <c r="D337" s="11">
        <v>3</v>
      </c>
      <c r="E337" s="11"/>
      <c r="F337" s="11">
        <v>0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3">
        <v>0</v>
      </c>
      <c r="R337" s="3">
        <v>0</v>
      </c>
      <c r="S337" s="3">
        <v>0</v>
      </c>
      <c r="T337" s="3">
        <v>0</v>
      </c>
    </row>
    <row r="338" spans="1:20" x14ac:dyDescent="0.25">
      <c r="A338" s="8">
        <v>45881</v>
      </c>
      <c r="B338" t="s">
        <v>31</v>
      </c>
      <c r="C338" s="11">
        <v>3</v>
      </c>
      <c r="D338" s="11">
        <v>3</v>
      </c>
      <c r="E338" s="11"/>
      <c r="F338" s="11">
        <v>0</v>
      </c>
      <c r="G338" s="11"/>
      <c r="H338" s="11"/>
      <c r="I338" s="11"/>
      <c r="J338" s="11"/>
      <c r="K338" s="11"/>
      <c r="L338" s="11"/>
      <c r="M338" s="11">
        <v>1</v>
      </c>
      <c r="N338" s="11"/>
      <c r="O338" s="11"/>
      <c r="P338" s="11"/>
      <c r="Q338" s="3">
        <v>0</v>
      </c>
      <c r="R338" s="3">
        <v>0</v>
      </c>
      <c r="S338" s="3">
        <v>0</v>
      </c>
      <c r="T338" s="3">
        <v>0</v>
      </c>
    </row>
    <row r="339" spans="1:20" x14ac:dyDescent="0.25">
      <c r="A339" s="8">
        <v>45881</v>
      </c>
      <c r="B339" t="s">
        <v>24</v>
      </c>
      <c r="C339" s="11">
        <v>4</v>
      </c>
      <c r="D339" s="11">
        <v>4</v>
      </c>
      <c r="E339" s="11"/>
      <c r="F339" s="11">
        <v>1</v>
      </c>
      <c r="G339" s="11"/>
      <c r="H339" s="11">
        <v>1</v>
      </c>
      <c r="I339" s="11"/>
      <c r="J339" s="11"/>
      <c r="K339" s="11"/>
      <c r="L339" s="11"/>
      <c r="M339" s="11">
        <v>1</v>
      </c>
      <c r="N339" s="11"/>
      <c r="O339" s="11"/>
      <c r="P339" s="11"/>
      <c r="Q339" s="3">
        <v>0.33333333333333331</v>
      </c>
      <c r="R339" s="3">
        <v>0.33333333333333331</v>
      </c>
      <c r="S339" s="3">
        <v>0.66666666666666663</v>
      </c>
      <c r="T339" s="3">
        <v>1</v>
      </c>
    </row>
    <row r="340" spans="1:20" x14ac:dyDescent="0.25">
      <c r="A340" s="8">
        <v>45881</v>
      </c>
      <c r="B340" t="s">
        <v>95</v>
      </c>
      <c r="C340" s="11">
        <v>3</v>
      </c>
      <c r="D340" s="11">
        <v>3</v>
      </c>
      <c r="E340" s="11"/>
      <c r="F340" s="11">
        <v>1</v>
      </c>
      <c r="G340" s="11">
        <v>1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3">
        <v>0.5</v>
      </c>
      <c r="R340" s="3">
        <v>0.5</v>
      </c>
      <c r="S340" s="3">
        <v>0.5</v>
      </c>
      <c r="T340" s="3">
        <v>1</v>
      </c>
    </row>
    <row r="341" spans="1:20" x14ac:dyDescent="0.25">
      <c r="A341" s="8">
        <v>45882</v>
      </c>
      <c r="B341" t="s">
        <v>34</v>
      </c>
      <c r="C341" s="11">
        <v>3</v>
      </c>
      <c r="D341" s="11">
        <v>2</v>
      </c>
      <c r="E341" s="11"/>
      <c r="F341" s="11">
        <v>0</v>
      </c>
      <c r="G341" s="11"/>
      <c r="H341" s="11"/>
      <c r="I341" s="11"/>
      <c r="J341" s="11"/>
      <c r="K341" s="11"/>
      <c r="L341" s="11">
        <v>1</v>
      </c>
      <c r="M341" s="11"/>
      <c r="N341" s="11"/>
      <c r="O341" s="11"/>
      <c r="P341" s="11"/>
      <c r="Q341" s="3">
        <v>0</v>
      </c>
      <c r="R341" s="3">
        <v>0.33333333333333331</v>
      </c>
      <c r="S341" s="3">
        <v>0</v>
      </c>
      <c r="T341" s="3">
        <v>0.33333333333333331</v>
      </c>
    </row>
    <row r="342" spans="1:20" x14ac:dyDescent="0.25">
      <c r="A342" s="8">
        <v>45882</v>
      </c>
      <c r="B342" t="s">
        <v>35</v>
      </c>
      <c r="C342" s="11">
        <v>4</v>
      </c>
      <c r="D342" s="11">
        <v>4</v>
      </c>
      <c r="E342" s="11"/>
      <c r="F342" s="11">
        <v>0</v>
      </c>
      <c r="G342" s="11"/>
      <c r="H342" s="11"/>
      <c r="I342" s="11"/>
      <c r="J342" s="11"/>
      <c r="K342" s="11"/>
      <c r="L342" s="11"/>
      <c r="M342" s="11">
        <v>2</v>
      </c>
      <c r="N342" s="11"/>
      <c r="O342" s="11"/>
      <c r="P342" s="11"/>
      <c r="Q342" s="3">
        <v>0</v>
      </c>
      <c r="R342" s="3">
        <v>0</v>
      </c>
      <c r="S342" s="3">
        <v>0</v>
      </c>
      <c r="T342" s="3">
        <v>0</v>
      </c>
    </row>
    <row r="343" spans="1:20" x14ac:dyDescent="0.25">
      <c r="A343" s="8">
        <v>45882</v>
      </c>
      <c r="B343" t="s">
        <v>29</v>
      </c>
      <c r="C343" s="11">
        <v>4</v>
      </c>
      <c r="D343" s="11">
        <v>4</v>
      </c>
      <c r="E343" s="11"/>
      <c r="F343" s="11">
        <v>0</v>
      </c>
      <c r="G343" s="11"/>
      <c r="H343" s="11"/>
      <c r="I343" s="11"/>
      <c r="J343" s="11"/>
      <c r="K343" s="11"/>
      <c r="L343" s="11"/>
      <c r="M343" s="11">
        <v>3</v>
      </c>
      <c r="N343" s="11"/>
      <c r="O343" s="11"/>
      <c r="P343" s="11">
        <v>1</v>
      </c>
      <c r="Q343" s="3">
        <v>0</v>
      </c>
      <c r="R343" s="3">
        <v>0</v>
      </c>
      <c r="S343" s="3">
        <v>0</v>
      </c>
      <c r="T343" s="3">
        <v>0</v>
      </c>
    </row>
    <row r="344" spans="1:20" x14ac:dyDescent="0.25">
      <c r="A344" s="8">
        <v>45882</v>
      </c>
      <c r="B344" t="s">
        <v>32</v>
      </c>
      <c r="C344" s="11">
        <v>3</v>
      </c>
      <c r="D344" s="11">
        <v>2</v>
      </c>
      <c r="E344" s="11"/>
      <c r="F344" s="11">
        <v>0</v>
      </c>
      <c r="G344" s="11"/>
      <c r="H344" s="11"/>
      <c r="I344" s="11"/>
      <c r="J344" s="11"/>
      <c r="K344" s="11"/>
      <c r="L344" s="11"/>
      <c r="M344" s="11"/>
      <c r="N344" s="11">
        <v>1</v>
      </c>
      <c r="O344" s="11"/>
      <c r="P344" s="11"/>
      <c r="Q344" s="3">
        <v>0</v>
      </c>
      <c r="R344" s="3">
        <v>0.33333333333333331</v>
      </c>
      <c r="S344" s="3">
        <v>0</v>
      </c>
      <c r="T344" s="3">
        <v>0.33333333333333331</v>
      </c>
    </row>
    <row r="345" spans="1:20" x14ac:dyDescent="0.25">
      <c r="A345" s="8">
        <v>45882</v>
      </c>
      <c r="B345" t="s">
        <v>25</v>
      </c>
      <c r="C345" s="11">
        <v>3</v>
      </c>
      <c r="D345" s="11">
        <v>3</v>
      </c>
      <c r="E345" s="11"/>
      <c r="F345" s="11">
        <v>0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3">
        <v>0</v>
      </c>
      <c r="R345" s="3">
        <v>0</v>
      </c>
      <c r="S345" s="3">
        <v>0</v>
      </c>
      <c r="T345" s="3">
        <v>0</v>
      </c>
    </row>
    <row r="346" spans="1:20" x14ac:dyDescent="0.25">
      <c r="A346" s="8">
        <v>45882</v>
      </c>
      <c r="B346" t="s">
        <v>36</v>
      </c>
      <c r="C346" s="11">
        <v>3</v>
      </c>
      <c r="D346" s="11">
        <v>3</v>
      </c>
      <c r="E346" s="11"/>
      <c r="F346" s="11">
        <v>0</v>
      </c>
      <c r="G346" s="11"/>
      <c r="H346" s="11"/>
      <c r="I346" s="11"/>
      <c r="J346" s="11"/>
      <c r="K346" s="11"/>
      <c r="L346" s="11"/>
      <c r="M346" s="11">
        <v>1</v>
      </c>
      <c r="N346" s="11"/>
      <c r="O346" s="11"/>
      <c r="P346" s="11"/>
      <c r="Q346" s="3">
        <v>0</v>
      </c>
      <c r="R346" s="3">
        <v>0</v>
      </c>
      <c r="S346" s="3">
        <v>0</v>
      </c>
      <c r="T346" s="3">
        <v>0</v>
      </c>
    </row>
    <row r="347" spans="1:20" x14ac:dyDescent="0.25">
      <c r="A347" s="8">
        <v>45882</v>
      </c>
      <c r="B347" t="s">
        <v>37</v>
      </c>
      <c r="C347" s="11">
        <v>4</v>
      </c>
      <c r="D347" s="11">
        <v>4</v>
      </c>
      <c r="E347" s="11"/>
      <c r="F347" s="11">
        <v>1</v>
      </c>
      <c r="G347" s="11"/>
      <c r="H347" s="11">
        <v>1</v>
      </c>
      <c r="I347" s="11"/>
      <c r="J347" s="11"/>
      <c r="K347" s="11"/>
      <c r="L347" s="11"/>
      <c r="M347" s="11">
        <v>3</v>
      </c>
      <c r="N347" s="11"/>
      <c r="O347" s="11"/>
      <c r="P347" s="11">
        <v>1</v>
      </c>
      <c r="Q347" s="3">
        <v>0.33333333333333331</v>
      </c>
      <c r="R347" s="3">
        <v>0.33333333333333331</v>
      </c>
      <c r="S347" s="3">
        <v>0.66666666666666663</v>
      </c>
      <c r="T347" s="3">
        <v>1</v>
      </c>
    </row>
    <row r="348" spans="1:20" x14ac:dyDescent="0.25">
      <c r="A348" s="8">
        <v>45882</v>
      </c>
      <c r="B348" t="s">
        <v>31</v>
      </c>
      <c r="C348" s="11">
        <v>3</v>
      </c>
      <c r="D348" s="11">
        <v>3</v>
      </c>
      <c r="E348" s="11"/>
      <c r="F348" s="11">
        <v>1</v>
      </c>
      <c r="G348" s="11">
        <v>1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3">
        <v>0.33333333333333331</v>
      </c>
      <c r="R348" s="3">
        <v>0.33333333333333331</v>
      </c>
      <c r="S348" s="3">
        <v>0.33333333333333331</v>
      </c>
      <c r="T348" s="3">
        <v>0.66666666666666663</v>
      </c>
    </row>
    <row r="349" spans="1:20" x14ac:dyDescent="0.25">
      <c r="A349" s="8">
        <v>45882</v>
      </c>
      <c r="B349" t="s">
        <v>24</v>
      </c>
      <c r="C349" s="11">
        <v>4</v>
      </c>
      <c r="D349" s="11">
        <v>4</v>
      </c>
      <c r="E349" s="11"/>
      <c r="F349" s="11">
        <v>1</v>
      </c>
      <c r="G349" s="11">
        <v>1</v>
      </c>
      <c r="H349" s="11"/>
      <c r="I349" s="11"/>
      <c r="J349" s="11"/>
      <c r="K349" s="11"/>
      <c r="L349" s="11"/>
      <c r="M349" s="11"/>
      <c r="N349" s="11"/>
      <c r="O349" s="11"/>
      <c r="P349" s="11">
        <v>1</v>
      </c>
      <c r="Q349" s="3">
        <v>0.25</v>
      </c>
      <c r="R349" s="3">
        <v>0.25</v>
      </c>
      <c r="S349" s="3">
        <v>0.25</v>
      </c>
      <c r="T349" s="3">
        <v>0.5</v>
      </c>
    </row>
    <row r="350" spans="1:20" x14ac:dyDescent="0.25">
      <c r="A350" s="8">
        <v>45882</v>
      </c>
      <c r="B350" t="s">
        <v>95</v>
      </c>
      <c r="C350" s="11">
        <v>1</v>
      </c>
      <c r="D350" s="11">
        <v>1</v>
      </c>
      <c r="E350" s="11"/>
      <c r="F350" s="11">
        <v>0</v>
      </c>
      <c r="G350" s="11"/>
      <c r="H350" s="11"/>
      <c r="I350" s="11"/>
      <c r="J350" s="11"/>
      <c r="K350" s="11"/>
      <c r="L350" s="11"/>
      <c r="M350" s="11">
        <v>1</v>
      </c>
      <c r="N350" s="11"/>
      <c r="O350" s="11"/>
      <c r="P350" s="11"/>
      <c r="Q350" s="3">
        <v>0</v>
      </c>
      <c r="R350" s="3">
        <v>0</v>
      </c>
      <c r="S350" s="3">
        <v>0</v>
      </c>
      <c r="T350" s="3">
        <v>0</v>
      </c>
    </row>
    <row r="351" spans="1:20" x14ac:dyDescent="0.25">
      <c r="A351" s="8">
        <v>45883</v>
      </c>
      <c r="B351" t="s">
        <v>34</v>
      </c>
      <c r="C351" s="11">
        <v>1</v>
      </c>
      <c r="D351" s="11">
        <v>1</v>
      </c>
      <c r="E351" s="11"/>
      <c r="F351" s="11">
        <v>1</v>
      </c>
      <c r="G351" s="11">
        <v>1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3">
        <v>1</v>
      </c>
      <c r="R351" s="3">
        <v>1</v>
      </c>
      <c r="S351" s="3">
        <v>1</v>
      </c>
      <c r="T351" s="3">
        <v>2</v>
      </c>
    </row>
    <row r="352" spans="1:20" x14ac:dyDescent="0.25">
      <c r="A352" s="8">
        <v>45883</v>
      </c>
      <c r="B352" t="s">
        <v>35</v>
      </c>
      <c r="C352" s="11">
        <v>4</v>
      </c>
      <c r="D352" s="11">
        <v>4</v>
      </c>
      <c r="E352" s="11"/>
      <c r="F352" s="11">
        <v>0</v>
      </c>
      <c r="G352" s="11"/>
      <c r="H352" s="11"/>
      <c r="I352" s="11"/>
      <c r="J352" s="11"/>
      <c r="K352" s="11"/>
      <c r="L352" s="11"/>
      <c r="M352" s="11">
        <v>2</v>
      </c>
      <c r="N352" s="11"/>
      <c r="O352" s="11"/>
      <c r="P352" s="11"/>
      <c r="Q352" s="3">
        <v>0</v>
      </c>
      <c r="R352" s="3">
        <v>0</v>
      </c>
      <c r="S352" s="3">
        <v>0</v>
      </c>
      <c r="T352" s="3">
        <v>0</v>
      </c>
    </row>
    <row r="353" spans="1:20" x14ac:dyDescent="0.25">
      <c r="A353" s="8">
        <v>45883</v>
      </c>
      <c r="B353" t="s">
        <v>29</v>
      </c>
      <c r="C353" s="11">
        <v>4</v>
      </c>
      <c r="D353" s="11">
        <v>4</v>
      </c>
      <c r="E353" s="11"/>
      <c r="F353" s="11">
        <v>1</v>
      </c>
      <c r="G353" s="11">
        <v>1</v>
      </c>
      <c r="H353" s="11"/>
      <c r="I353" s="11"/>
      <c r="J353" s="11"/>
      <c r="K353" s="11">
        <v>1</v>
      </c>
      <c r="L353" s="11"/>
      <c r="M353" s="11"/>
      <c r="N353" s="11"/>
      <c r="O353" s="11"/>
      <c r="P353" s="11">
        <v>1</v>
      </c>
      <c r="Q353" s="3">
        <v>0.33333333333333331</v>
      </c>
      <c r="R353" s="3">
        <v>0.33333333333333331</v>
      </c>
      <c r="S353" s="3">
        <v>0.33333333333333331</v>
      </c>
      <c r="T353" s="3">
        <v>0.66666666666666663</v>
      </c>
    </row>
    <row r="354" spans="1:20" x14ac:dyDescent="0.25">
      <c r="A354" s="8">
        <v>45883</v>
      </c>
      <c r="B354" t="s">
        <v>41</v>
      </c>
      <c r="C354" s="11">
        <v>4</v>
      </c>
      <c r="D354" s="11">
        <v>4</v>
      </c>
      <c r="E354" s="11"/>
      <c r="F354" s="11">
        <v>2</v>
      </c>
      <c r="G354" s="11">
        <v>2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3">
        <v>0.5</v>
      </c>
      <c r="R354" s="3">
        <v>0.5</v>
      </c>
      <c r="S354" s="3">
        <v>0.5</v>
      </c>
      <c r="T354" s="3">
        <v>1</v>
      </c>
    </row>
    <row r="355" spans="1:20" x14ac:dyDescent="0.25">
      <c r="A355" s="8">
        <v>45883</v>
      </c>
      <c r="B355" t="s">
        <v>25</v>
      </c>
      <c r="C355" s="11">
        <v>3</v>
      </c>
      <c r="D355" s="11">
        <v>3</v>
      </c>
      <c r="E355" s="11"/>
      <c r="F355" s="11">
        <v>1</v>
      </c>
      <c r="G355" s="11">
        <v>1</v>
      </c>
      <c r="H355" s="11"/>
      <c r="I355" s="11"/>
      <c r="J355" s="11"/>
      <c r="K355" s="11"/>
      <c r="L355" s="11"/>
      <c r="M355" s="11"/>
      <c r="N355" s="11"/>
      <c r="O355" s="11"/>
      <c r="P355" s="11"/>
      <c r="Q355" s="3">
        <v>0.33333333333333331</v>
      </c>
      <c r="R355" s="3">
        <v>0.33333333333333331</v>
      </c>
      <c r="S355" s="3">
        <v>0.33333333333333331</v>
      </c>
      <c r="T355" s="3">
        <v>0.66666666666666663</v>
      </c>
    </row>
    <row r="356" spans="1:20" x14ac:dyDescent="0.25">
      <c r="A356" s="8">
        <v>45883</v>
      </c>
      <c r="B356" t="s">
        <v>36</v>
      </c>
      <c r="C356" s="11">
        <v>4</v>
      </c>
      <c r="D356" s="11">
        <v>4</v>
      </c>
      <c r="E356" s="11"/>
      <c r="F356" s="11">
        <v>0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3">
        <v>0</v>
      </c>
      <c r="R356" s="3">
        <v>0</v>
      </c>
      <c r="S356" s="3">
        <v>0</v>
      </c>
      <c r="T356" s="3">
        <v>0</v>
      </c>
    </row>
    <row r="357" spans="1:20" x14ac:dyDescent="0.25">
      <c r="A357" s="8">
        <v>45883</v>
      </c>
      <c r="B357" t="s">
        <v>37</v>
      </c>
      <c r="C357" s="11">
        <v>4</v>
      </c>
      <c r="D357" s="11">
        <v>4</v>
      </c>
      <c r="E357" s="11"/>
      <c r="F357" s="11">
        <v>1</v>
      </c>
      <c r="G357" s="11"/>
      <c r="H357" s="11">
        <v>1</v>
      </c>
      <c r="I357" s="11"/>
      <c r="J357" s="11"/>
      <c r="K357" s="11">
        <v>1</v>
      </c>
      <c r="L357" s="11"/>
      <c r="M357" s="11">
        <v>3</v>
      </c>
      <c r="N357" s="11"/>
      <c r="O357" s="11"/>
      <c r="P357" s="11">
        <v>1</v>
      </c>
      <c r="Q357" s="3">
        <v>0.33333333333333331</v>
      </c>
      <c r="R357" s="3">
        <v>0.33333333333333331</v>
      </c>
      <c r="S357" s="3">
        <v>0.66666666666666663</v>
      </c>
      <c r="T357" s="3">
        <v>1</v>
      </c>
    </row>
    <row r="358" spans="1:20" x14ac:dyDescent="0.25">
      <c r="A358" s="8">
        <v>45883</v>
      </c>
      <c r="B358" t="s">
        <v>40</v>
      </c>
      <c r="C358" s="11">
        <v>4</v>
      </c>
      <c r="D358" s="11">
        <v>2</v>
      </c>
      <c r="E358" s="11"/>
      <c r="F358" s="11">
        <v>0</v>
      </c>
      <c r="G358" s="11"/>
      <c r="H358" s="11"/>
      <c r="I358" s="11"/>
      <c r="J358" s="11"/>
      <c r="K358" s="11"/>
      <c r="L358" s="11">
        <v>1</v>
      </c>
      <c r="M358" s="11"/>
      <c r="N358" s="11"/>
      <c r="O358" s="11">
        <v>1</v>
      </c>
      <c r="P358" s="11"/>
      <c r="Q358" s="3">
        <v>0</v>
      </c>
      <c r="R358" s="3">
        <v>0.25</v>
      </c>
      <c r="S358" s="3">
        <v>0</v>
      </c>
      <c r="T358" s="3">
        <v>0.25</v>
      </c>
    </row>
    <row r="359" spans="1:20" x14ac:dyDescent="0.25">
      <c r="A359" s="8">
        <v>45883</v>
      </c>
      <c r="B359" t="s">
        <v>31</v>
      </c>
      <c r="C359" s="11">
        <v>4</v>
      </c>
      <c r="D359" s="11">
        <v>4</v>
      </c>
      <c r="E359" s="11">
        <v>1</v>
      </c>
      <c r="F359" s="11">
        <v>1</v>
      </c>
      <c r="G359" s="11"/>
      <c r="H359" s="11">
        <v>1</v>
      </c>
      <c r="I359" s="11"/>
      <c r="J359" s="11"/>
      <c r="K359" s="11"/>
      <c r="L359" s="11"/>
      <c r="M359" s="11">
        <v>1</v>
      </c>
      <c r="N359" s="11"/>
      <c r="O359" s="11"/>
      <c r="P359" s="11">
        <v>1</v>
      </c>
      <c r="Q359" s="3">
        <v>0.25</v>
      </c>
      <c r="R359" s="3">
        <v>0.25</v>
      </c>
      <c r="S359" s="3">
        <v>0.5</v>
      </c>
      <c r="T359" s="3">
        <v>0.75</v>
      </c>
    </row>
    <row r="360" spans="1:20" x14ac:dyDescent="0.25">
      <c r="A360" s="8">
        <v>45883</v>
      </c>
      <c r="B360" t="s">
        <v>24</v>
      </c>
      <c r="C360" s="11">
        <v>5</v>
      </c>
      <c r="D360" s="11">
        <v>5</v>
      </c>
      <c r="E360" s="11">
        <v>1</v>
      </c>
      <c r="F360" s="11">
        <v>3</v>
      </c>
      <c r="G360" s="11">
        <v>3</v>
      </c>
      <c r="H360" s="11"/>
      <c r="I360" s="11"/>
      <c r="J360" s="11"/>
      <c r="K360" s="11"/>
      <c r="L360" s="11"/>
      <c r="M360" s="11">
        <v>1</v>
      </c>
      <c r="N360" s="11"/>
      <c r="O360" s="11"/>
      <c r="P360" s="11">
        <v>2</v>
      </c>
      <c r="Q360" s="3">
        <v>0.6</v>
      </c>
      <c r="R360" s="3">
        <v>0.6</v>
      </c>
      <c r="S360" s="3">
        <v>0.6</v>
      </c>
      <c r="T360" s="3">
        <v>1.2</v>
      </c>
    </row>
    <row r="361" spans="1:20" x14ac:dyDescent="0.25">
      <c r="A361" s="8">
        <v>45884</v>
      </c>
      <c r="B361" t="s">
        <v>34</v>
      </c>
      <c r="C361" s="11">
        <v>4</v>
      </c>
      <c r="D361" s="11">
        <v>3</v>
      </c>
      <c r="E361" s="11"/>
      <c r="F361" s="11">
        <v>0</v>
      </c>
      <c r="G361" s="11"/>
      <c r="H361" s="11"/>
      <c r="I361" s="11"/>
      <c r="J361" s="11"/>
      <c r="K361" s="11"/>
      <c r="L361" s="11"/>
      <c r="M361" s="11">
        <v>1</v>
      </c>
      <c r="N361" s="11">
        <v>1</v>
      </c>
      <c r="O361" s="11"/>
      <c r="P361" s="11">
        <v>1</v>
      </c>
      <c r="Q361" s="3">
        <v>0</v>
      </c>
      <c r="R361" s="3">
        <v>0.33333333333333331</v>
      </c>
      <c r="S361" s="3">
        <v>0</v>
      </c>
      <c r="T361" s="3">
        <v>0.33333333333333331</v>
      </c>
    </row>
    <row r="362" spans="1:20" x14ac:dyDescent="0.25">
      <c r="A362" s="8">
        <v>45884</v>
      </c>
      <c r="B362" t="s">
        <v>35</v>
      </c>
      <c r="C362" s="11">
        <v>4</v>
      </c>
      <c r="D362" s="11">
        <v>4</v>
      </c>
      <c r="E362" s="11"/>
      <c r="F362" s="11">
        <v>0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>
        <v>1</v>
      </c>
      <c r="Q362" s="3">
        <v>0</v>
      </c>
      <c r="R362" s="3">
        <v>0</v>
      </c>
      <c r="S362" s="3">
        <v>0</v>
      </c>
      <c r="T362" s="3">
        <v>0</v>
      </c>
    </row>
    <row r="363" spans="1:20" x14ac:dyDescent="0.25">
      <c r="A363" s="8">
        <v>45884</v>
      </c>
      <c r="B363" t="s">
        <v>29</v>
      </c>
      <c r="C363" s="11">
        <v>5</v>
      </c>
      <c r="D363" s="11">
        <v>5</v>
      </c>
      <c r="E363" s="11">
        <v>1</v>
      </c>
      <c r="F363" s="11">
        <v>2</v>
      </c>
      <c r="G363" s="11"/>
      <c r="H363" s="11">
        <v>1</v>
      </c>
      <c r="I363" s="11"/>
      <c r="J363" s="11">
        <v>1</v>
      </c>
      <c r="K363" s="11">
        <v>3</v>
      </c>
      <c r="L363" s="11"/>
      <c r="M363" s="11"/>
      <c r="N363" s="11"/>
      <c r="O363" s="11"/>
      <c r="P363" s="11">
        <v>2</v>
      </c>
      <c r="Q363" s="3">
        <v>0.4</v>
      </c>
      <c r="R363" s="3">
        <v>0.4</v>
      </c>
      <c r="S363" s="3">
        <v>1.2</v>
      </c>
      <c r="T363" s="3">
        <v>1.6</v>
      </c>
    </row>
    <row r="364" spans="1:20" x14ac:dyDescent="0.25">
      <c r="A364" s="8">
        <v>45884</v>
      </c>
      <c r="B364" t="s">
        <v>32</v>
      </c>
      <c r="C364" s="11">
        <v>2</v>
      </c>
      <c r="D364" s="11">
        <v>2</v>
      </c>
      <c r="E364" s="11"/>
      <c r="F364" s="11">
        <v>0</v>
      </c>
      <c r="G364" s="11"/>
      <c r="H364" s="11"/>
      <c r="I364" s="11"/>
      <c r="J364" s="11"/>
      <c r="K364" s="11"/>
      <c r="L364" s="11"/>
      <c r="M364" s="11">
        <v>2</v>
      </c>
      <c r="N364" s="11"/>
      <c r="O364" s="11"/>
      <c r="P364" s="11">
        <v>2</v>
      </c>
      <c r="Q364" s="3">
        <v>0</v>
      </c>
      <c r="R364" s="3">
        <v>0</v>
      </c>
      <c r="S364" s="3">
        <v>0</v>
      </c>
      <c r="T364" s="3">
        <v>0</v>
      </c>
    </row>
    <row r="365" spans="1:20" x14ac:dyDescent="0.25">
      <c r="A365" s="8">
        <v>45884</v>
      </c>
      <c r="B365" t="s">
        <v>25</v>
      </c>
      <c r="C365" s="11">
        <v>2</v>
      </c>
      <c r="D365" s="11">
        <v>1</v>
      </c>
      <c r="E365" s="11">
        <v>1</v>
      </c>
      <c r="F365" s="11">
        <v>0</v>
      </c>
      <c r="G365" s="11"/>
      <c r="H365" s="11"/>
      <c r="I365" s="11"/>
      <c r="J365" s="11"/>
      <c r="K365" s="11"/>
      <c r="L365" s="11">
        <v>1</v>
      </c>
      <c r="M365" s="11">
        <v>1</v>
      </c>
      <c r="N365" s="11"/>
      <c r="O365" s="11"/>
      <c r="P365" s="11"/>
      <c r="Q365" s="3">
        <v>0</v>
      </c>
      <c r="R365" s="3">
        <v>1</v>
      </c>
      <c r="S365" s="3">
        <v>0</v>
      </c>
      <c r="T365" s="3">
        <v>1</v>
      </c>
    </row>
    <row r="366" spans="1:20" x14ac:dyDescent="0.25">
      <c r="A366" s="8">
        <v>45884</v>
      </c>
      <c r="B366" t="s">
        <v>36</v>
      </c>
      <c r="C366" s="11">
        <v>4</v>
      </c>
      <c r="D366" s="11">
        <v>2</v>
      </c>
      <c r="E366" s="11"/>
      <c r="F366" s="11">
        <v>1</v>
      </c>
      <c r="G366" s="11">
        <v>1</v>
      </c>
      <c r="H366" s="11"/>
      <c r="I366" s="11"/>
      <c r="J366" s="11"/>
      <c r="K366" s="11"/>
      <c r="L366" s="11">
        <v>1</v>
      </c>
      <c r="M366" s="11">
        <v>1</v>
      </c>
      <c r="N366" s="11">
        <v>1</v>
      </c>
      <c r="O366" s="11"/>
      <c r="P366" s="11">
        <v>1</v>
      </c>
      <c r="Q366" s="3">
        <v>0.5</v>
      </c>
      <c r="R366" s="3">
        <v>1.6666666666666665</v>
      </c>
      <c r="S366" s="3">
        <v>0.5</v>
      </c>
      <c r="T366" s="3">
        <v>2.1666666666666665</v>
      </c>
    </row>
    <row r="367" spans="1:20" x14ac:dyDescent="0.25">
      <c r="A367" s="8">
        <v>45884</v>
      </c>
      <c r="B367" t="s">
        <v>37</v>
      </c>
      <c r="C367" s="11">
        <v>5</v>
      </c>
      <c r="D367" s="11">
        <v>3</v>
      </c>
      <c r="E367" s="11">
        <v>2</v>
      </c>
      <c r="F367" s="11">
        <v>1</v>
      </c>
      <c r="G367" s="11"/>
      <c r="H367" s="11"/>
      <c r="I367" s="11"/>
      <c r="J367" s="11">
        <v>1</v>
      </c>
      <c r="K367" s="11">
        <v>3</v>
      </c>
      <c r="L367" s="11">
        <v>2</v>
      </c>
      <c r="M367" s="11">
        <v>1</v>
      </c>
      <c r="N367" s="11"/>
      <c r="O367" s="11"/>
      <c r="P367" s="11">
        <v>2</v>
      </c>
      <c r="Q367" s="3">
        <v>0.33333333333333331</v>
      </c>
      <c r="R367" s="3">
        <v>0.6</v>
      </c>
      <c r="S367" s="3">
        <v>1.3333333333333333</v>
      </c>
      <c r="T367" s="3">
        <v>1.9333333333333331</v>
      </c>
    </row>
    <row r="368" spans="1:20" x14ac:dyDescent="0.25">
      <c r="A368" s="8">
        <v>45884</v>
      </c>
      <c r="B368" t="s">
        <v>40</v>
      </c>
      <c r="C368" s="11">
        <v>4</v>
      </c>
      <c r="D368" s="11">
        <v>4</v>
      </c>
      <c r="E368" s="11"/>
      <c r="F368" s="11">
        <v>0</v>
      </c>
      <c r="G368" s="11"/>
      <c r="H368" s="11"/>
      <c r="I368" s="11"/>
      <c r="J368" s="11"/>
      <c r="K368" s="11"/>
      <c r="L368" s="11"/>
      <c r="M368" s="11">
        <v>2</v>
      </c>
      <c r="N368" s="11"/>
      <c r="O368" s="11"/>
      <c r="P368" s="11">
        <v>2</v>
      </c>
      <c r="Q368" s="3">
        <v>0</v>
      </c>
      <c r="R368" s="3">
        <v>0</v>
      </c>
      <c r="S368" s="3">
        <v>0</v>
      </c>
      <c r="T368" s="3">
        <v>0</v>
      </c>
    </row>
    <row r="369" spans="1:20" x14ac:dyDescent="0.25">
      <c r="A369" s="8">
        <v>45884</v>
      </c>
      <c r="B369" t="s">
        <v>31</v>
      </c>
      <c r="C369" s="11">
        <v>2</v>
      </c>
      <c r="D369" s="11">
        <v>1</v>
      </c>
      <c r="E369" s="11">
        <v>1</v>
      </c>
      <c r="F369" s="11">
        <v>0</v>
      </c>
      <c r="G369" s="11"/>
      <c r="H369" s="11"/>
      <c r="I369" s="11"/>
      <c r="J369" s="11"/>
      <c r="K369" s="11"/>
      <c r="L369" s="11">
        <v>1</v>
      </c>
      <c r="M369" s="11"/>
      <c r="N369" s="11"/>
      <c r="O369" s="11"/>
      <c r="P369" s="11"/>
      <c r="Q369" s="3">
        <v>0</v>
      </c>
      <c r="R369" s="3">
        <v>0.5</v>
      </c>
      <c r="S369" s="3">
        <v>0</v>
      </c>
      <c r="T369" s="3">
        <v>0.5</v>
      </c>
    </row>
    <row r="370" spans="1:20" x14ac:dyDescent="0.25">
      <c r="A370" s="8">
        <v>45884</v>
      </c>
      <c r="B370" t="s">
        <v>24</v>
      </c>
      <c r="C370" s="11">
        <v>5</v>
      </c>
      <c r="D370" s="11">
        <v>5</v>
      </c>
      <c r="E370" s="11">
        <v>1</v>
      </c>
      <c r="F370" s="11">
        <v>2</v>
      </c>
      <c r="G370" s="11">
        <v>2</v>
      </c>
      <c r="H370" s="11"/>
      <c r="I370" s="11"/>
      <c r="J370" s="11"/>
      <c r="K370" s="11"/>
      <c r="L370" s="11"/>
      <c r="M370" s="11"/>
      <c r="N370" s="11"/>
      <c r="O370" s="11"/>
      <c r="P370" s="11">
        <v>1</v>
      </c>
      <c r="Q370" s="3">
        <v>0.4</v>
      </c>
      <c r="R370" s="3">
        <v>0.4</v>
      </c>
      <c r="S370" s="3">
        <v>0.4</v>
      </c>
      <c r="T370" s="3">
        <v>0.8</v>
      </c>
    </row>
    <row r="371" spans="1:20" x14ac:dyDescent="0.25">
      <c r="A371" s="8">
        <v>45884</v>
      </c>
      <c r="B371" t="s">
        <v>42</v>
      </c>
      <c r="C371" s="11">
        <v>2</v>
      </c>
      <c r="D371" s="11">
        <v>2</v>
      </c>
      <c r="E371" s="11"/>
      <c r="F371" s="11">
        <v>0</v>
      </c>
      <c r="G371" s="11"/>
      <c r="H371" s="11"/>
      <c r="I371" s="11"/>
      <c r="J371" s="11"/>
      <c r="K371" s="11"/>
      <c r="L371" s="11"/>
      <c r="M371" s="11">
        <v>1</v>
      </c>
      <c r="N371" s="11"/>
      <c r="O371" s="11"/>
      <c r="P371" s="11"/>
      <c r="Q371" s="3">
        <v>0</v>
      </c>
      <c r="R371" s="3">
        <v>0</v>
      </c>
      <c r="S371" s="3">
        <v>0</v>
      </c>
      <c r="T371" s="3">
        <v>0</v>
      </c>
    </row>
    <row r="372" spans="1:20" x14ac:dyDescent="0.25">
      <c r="A372" s="8">
        <v>45885</v>
      </c>
      <c r="B372" t="s">
        <v>34</v>
      </c>
      <c r="C372" s="11">
        <v>4</v>
      </c>
      <c r="D372" s="11">
        <v>4</v>
      </c>
      <c r="E372" s="11"/>
      <c r="F372" s="11">
        <v>1</v>
      </c>
      <c r="G372" s="11">
        <v>1</v>
      </c>
      <c r="H372" s="11"/>
      <c r="I372" s="11"/>
      <c r="J372" s="11"/>
      <c r="K372" s="11"/>
      <c r="L372" s="11"/>
      <c r="M372" s="11">
        <v>1</v>
      </c>
      <c r="N372" s="11"/>
      <c r="O372" s="11"/>
      <c r="P372" s="11">
        <v>2</v>
      </c>
      <c r="Q372" s="3">
        <v>0.33333333333333331</v>
      </c>
      <c r="R372" s="3">
        <v>0.33333333333333331</v>
      </c>
      <c r="S372" s="3">
        <v>0.33333333333333331</v>
      </c>
      <c r="T372" s="3">
        <v>0.66666666666666663</v>
      </c>
    </row>
    <row r="373" spans="1:20" x14ac:dyDescent="0.25">
      <c r="A373" s="8">
        <v>45885</v>
      </c>
      <c r="B373" t="s">
        <v>29</v>
      </c>
      <c r="C373" s="11">
        <v>4</v>
      </c>
      <c r="D373" s="11">
        <v>4</v>
      </c>
      <c r="E373" s="11"/>
      <c r="F373" s="11">
        <v>0</v>
      </c>
      <c r="G373" s="11"/>
      <c r="H373" s="11"/>
      <c r="I373" s="11"/>
      <c r="J373" s="11"/>
      <c r="K373" s="11"/>
      <c r="L373" s="11"/>
      <c r="M373" s="11">
        <v>1</v>
      </c>
      <c r="N373" s="11"/>
      <c r="O373" s="11"/>
      <c r="P373" s="11">
        <v>1</v>
      </c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8">
        <v>45885</v>
      </c>
      <c r="B374" t="s">
        <v>41</v>
      </c>
      <c r="C374" s="11">
        <v>3</v>
      </c>
      <c r="D374" s="11">
        <v>3</v>
      </c>
      <c r="E374" s="11"/>
      <c r="F374" s="11">
        <v>0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>
        <v>1</v>
      </c>
      <c r="Q374" s="3">
        <v>0</v>
      </c>
      <c r="R374" s="3">
        <v>0</v>
      </c>
      <c r="S374" s="3">
        <v>0</v>
      </c>
      <c r="T374" s="3">
        <v>0</v>
      </c>
    </row>
    <row r="375" spans="1:20" x14ac:dyDescent="0.25">
      <c r="A375" s="8">
        <v>45885</v>
      </c>
      <c r="B375" t="s">
        <v>25</v>
      </c>
      <c r="C375" s="11">
        <v>4</v>
      </c>
      <c r="D375" s="11">
        <v>4</v>
      </c>
      <c r="E375" s="11"/>
      <c r="F375" s="11">
        <v>1</v>
      </c>
      <c r="G375" s="11"/>
      <c r="H375" s="11">
        <v>1</v>
      </c>
      <c r="I375" s="11"/>
      <c r="J375" s="11"/>
      <c r="K375" s="11"/>
      <c r="L375" s="11"/>
      <c r="M375" s="11"/>
      <c r="N375" s="11"/>
      <c r="O375" s="11"/>
      <c r="P375" s="11">
        <v>1</v>
      </c>
      <c r="Q375" s="3">
        <v>0.33333333333333331</v>
      </c>
      <c r="R375" s="3">
        <v>0.33333333333333331</v>
      </c>
      <c r="S375" s="3">
        <v>0.66666666666666663</v>
      </c>
      <c r="T375" s="3">
        <v>1</v>
      </c>
    </row>
    <row r="376" spans="1:20" x14ac:dyDescent="0.25">
      <c r="A376" s="8">
        <v>45885</v>
      </c>
      <c r="B376" t="s">
        <v>36</v>
      </c>
      <c r="C376" s="11">
        <v>4</v>
      </c>
      <c r="D376" s="11">
        <v>4</v>
      </c>
      <c r="E376" s="11"/>
      <c r="F376" s="11">
        <v>1</v>
      </c>
      <c r="G376" s="11">
        <v>1</v>
      </c>
      <c r="H376" s="11"/>
      <c r="I376" s="11"/>
      <c r="J376" s="11"/>
      <c r="K376" s="11"/>
      <c r="L376" s="11"/>
      <c r="M376" s="11">
        <v>1</v>
      </c>
      <c r="N376" s="11"/>
      <c r="O376" s="11"/>
      <c r="P376" s="11"/>
      <c r="Q376" s="3">
        <v>0.33333333333333331</v>
      </c>
      <c r="R376" s="3">
        <v>0.33333333333333331</v>
      </c>
      <c r="S376" s="3">
        <v>0.33333333333333331</v>
      </c>
      <c r="T376" s="3">
        <v>0.66666666666666663</v>
      </c>
    </row>
    <row r="377" spans="1:20" x14ac:dyDescent="0.25">
      <c r="A377" s="8">
        <v>45885</v>
      </c>
      <c r="B377" t="s">
        <v>37</v>
      </c>
      <c r="C377" s="11">
        <v>4</v>
      </c>
      <c r="D377" s="11">
        <v>4</v>
      </c>
      <c r="E377" s="11"/>
      <c r="F377" s="11">
        <v>0</v>
      </c>
      <c r="G377" s="11"/>
      <c r="H377" s="11"/>
      <c r="I377" s="11"/>
      <c r="J377" s="11"/>
      <c r="K377" s="11"/>
      <c r="L377" s="11"/>
      <c r="M377" s="11">
        <v>1</v>
      </c>
      <c r="N377" s="11"/>
      <c r="O377" s="11"/>
      <c r="P377" s="11">
        <v>2</v>
      </c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8">
        <v>45885</v>
      </c>
      <c r="B378" t="s">
        <v>40</v>
      </c>
      <c r="C378" s="11">
        <v>3</v>
      </c>
      <c r="D378" s="11">
        <v>3</v>
      </c>
      <c r="E378" s="11"/>
      <c r="F378" s="11">
        <v>1</v>
      </c>
      <c r="G378" s="11">
        <v>1</v>
      </c>
      <c r="H378" s="11"/>
      <c r="I378" s="11"/>
      <c r="J378" s="11"/>
      <c r="K378" s="11"/>
      <c r="L378" s="11"/>
      <c r="M378" s="11">
        <v>1</v>
      </c>
      <c r="N378" s="11"/>
      <c r="O378" s="11"/>
      <c r="P378" s="11"/>
      <c r="Q378" s="3">
        <v>0.33333333333333331</v>
      </c>
      <c r="R378" s="3">
        <v>0.33333333333333331</v>
      </c>
      <c r="S378" s="3">
        <v>0.33333333333333331</v>
      </c>
      <c r="T378" s="3">
        <v>0.66666666666666663</v>
      </c>
    </row>
    <row r="379" spans="1:20" x14ac:dyDescent="0.25">
      <c r="A379" s="8">
        <v>45885</v>
      </c>
      <c r="B379" t="s">
        <v>31</v>
      </c>
      <c r="C379" s="11">
        <v>2</v>
      </c>
      <c r="D379" s="11">
        <v>2</v>
      </c>
      <c r="E379" s="11"/>
      <c r="F379" s="11">
        <v>0</v>
      </c>
      <c r="G379" s="11"/>
      <c r="H379" s="11"/>
      <c r="I379" s="11"/>
      <c r="J379" s="11"/>
      <c r="K379" s="11"/>
      <c r="L379" s="11"/>
      <c r="M379" s="11">
        <v>1</v>
      </c>
      <c r="N379" s="11"/>
      <c r="O379" s="11"/>
      <c r="P379" s="11"/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8">
        <v>45885</v>
      </c>
      <c r="B380" t="s">
        <v>24</v>
      </c>
      <c r="C380" s="11">
        <v>4</v>
      </c>
      <c r="D380" s="11">
        <v>4</v>
      </c>
      <c r="E380" s="11"/>
      <c r="F380" s="11">
        <v>3</v>
      </c>
      <c r="G380" s="11">
        <v>2</v>
      </c>
      <c r="H380" s="11">
        <v>1</v>
      </c>
      <c r="I380" s="11"/>
      <c r="J380" s="11"/>
      <c r="K380" s="11"/>
      <c r="L380" s="11"/>
      <c r="M380" s="11">
        <v>1</v>
      </c>
      <c r="N380" s="11"/>
      <c r="O380" s="11"/>
      <c r="P380" s="11"/>
      <c r="Q380" s="3">
        <v>1</v>
      </c>
      <c r="R380" s="3">
        <v>1</v>
      </c>
      <c r="S380" s="3">
        <v>1.3333333333333333</v>
      </c>
      <c r="T380" s="3">
        <v>2.333333333333333</v>
      </c>
    </row>
    <row r="381" spans="1:20" x14ac:dyDescent="0.25">
      <c r="A381" s="8">
        <v>45885</v>
      </c>
      <c r="B381" t="s">
        <v>42</v>
      </c>
      <c r="C381" s="11">
        <v>1</v>
      </c>
      <c r="D381" s="11">
        <v>1</v>
      </c>
      <c r="E381" s="11"/>
      <c r="F381" s="11">
        <v>0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8">
        <v>45886</v>
      </c>
      <c r="B382" t="s">
        <v>34</v>
      </c>
      <c r="C382" s="11">
        <v>5</v>
      </c>
      <c r="D382" s="11">
        <v>3</v>
      </c>
      <c r="E382" s="11">
        <v>1</v>
      </c>
      <c r="F382" s="11">
        <v>1</v>
      </c>
      <c r="G382" s="11">
        <v>1</v>
      </c>
      <c r="H382" s="11"/>
      <c r="I382" s="11"/>
      <c r="J382" s="11"/>
      <c r="K382" s="11">
        <v>1</v>
      </c>
      <c r="L382" s="11">
        <v>1</v>
      </c>
      <c r="M382" s="11"/>
      <c r="N382" s="11"/>
      <c r="O382" s="11">
        <v>1</v>
      </c>
      <c r="P382" s="11">
        <v>4</v>
      </c>
      <c r="Q382" s="3">
        <v>1</v>
      </c>
      <c r="R382" s="3">
        <v>1</v>
      </c>
      <c r="S382" s="3">
        <v>1</v>
      </c>
      <c r="T382" s="3">
        <v>2</v>
      </c>
    </row>
    <row r="383" spans="1:20" x14ac:dyDescent="0.25">
      <c r="A383" s="8">
        <v>45886</v>
      </c>
      <c r="B383" t="s">
        <v>35</v>
      </c>
      <c r="C383" s="11">
        <v>5</v>
      </c>
      <c r="D383" s="11">
        <v>5</v>
      </c>
      <c r="E383" s="11">
        <v>2</v>
      </c>
      <c r="F383" s="11">
        <v>2</v>
      </c>
      <c r="G383" s="11"/>
      <c r="H383" s="11">
        <v>1</v>
      </c>
      <c r="I383" s="11"/>
      <c r="J383" s="11">
        <v>1</v>
      </c>
      <c r="K383" s="11">
        <v>1</v>
      </c>
      <c r="L383" s="11"/>
      <c r="M383" s="11">
        <v>2</v>
      </c>
      <c r="N383" s="11"/>
      <c r="O383" s="11"/>
      <c r="P383" s="11">
        <v>2</v>
      </c>
      <c r="Q383" s="3">
        <v>0.83333333333333326</v>
      </c>
      <c r="R383" s="3">
        <v>0.83333333333333326</v>
      </c>
      <c r="S383" s="3">
        <v>2.333333333333333</v>
      </c>
      <c r="T383" s="3">
        <v>3.1666666666666665</v>
      </c>
    </row>
    <row r="384" spans="1:20" x14ac:dyDescent="0.25">
      <c r="A384" s="8">
        <v>45886</v>
      </c>
      <c r="B384" t="s">
        <v>29</v>
      </c>
      <c r="C384" s="11">
        <v>5</v>
      </c>
      <c r="D384" s="11">
        <v>4</v>
      </c>
      <c r="E384" s="11">
        <v>1</v>
      </c>
      <c r="F384" s="11">
        <v>2</v>
      </c>
      <c r="G384" s="11">
        <v>2</v>
      </c>
      <c r="H384" s="11"/>
      <c r="I384" s="11"/>
      <c r="J384" s="11"/>
      <c r="K384" s="11">
        <v>1</v>
      </c>
      <c r="L384" s="11">
        <v>1</v>
      </c>
      <c r="M384" s="11">
        <v>1</v>
      </c>
      <c r="N384" s="11"/>
      <c r="O384" s="11"/>
      <c r="P384" s="11">
        <v>2</v>
      </c>
      <c r="Q384" s="3">
        <v>0.5</v>
      </c>
      <c r="R384" s="3">
        <v>0.6</v>
      </c>
      <c r="S384" s="3">
        <v>0.5</v>
      </c>
      <c r="T384" s="3">
        <v>1.1000000000000001</v>
      </c>
    </row>
    <row r="385" spans="1:20" x14ac:dyDescent="0.25">
      <c r="A385" s="8">
        <v>45886</v>
      </c>
      <c r="B385" t="s">
        <v>37</v>
      </c>
      <c r="C385" s="11">
        <v>5</v>
      </c>
      <c r="D385" s="11">
        <v>4</v>
      </c>
      <c r="E385" s="11">
        <v>2</v>
      </c>
      <c r="F385" s="11">
        <v>1</v>
      </c>
      <c r="G385" s="11">
        <v>1</v>
      </c>
      <c r="H385" s="11"/>
      <c r="I385" s="11"/>
      <c r="J385" s="11"/>
      <c r="K385" s="11">
        <v>1</v>
      </c>
      <c r="L385" s="11">
        <v>1</v>
      </c>
      <c r="M385" s="11"/>
      <c r="N385" s="11"/>
      <c r="O385" s="11"/>
      <c r="P385" s="11">
        <v>1</v>
      </c>
      <c r="Q385" s="3">
        <v>0.25</v>
      </c>
      <c r="R385" s="3">
        <v>0.4</v>
      </c>
      <c r="S385" s="3">
        <v>0.25</v>
      </c>
      <c r="T385" s="3">
        <v>0.65</v>
      </c>
    </row>
    <row r="386" spans="1:20" x14ac:dyDescent="0.25">
      <c r="A386" s="8">
        <v>45886</v>
      </c>
      <c r="B386" t="s">
        <v>31</v>
      </c>
      <c r="C386" s="11">
        <v>5</v>
      </c>
      <c r="D386" s="11">
        <v>4</v>
      </c>
      <c r="E386" s="11"/>
      <c r="F386" s="11">
        <v>1</v>
      </c>
      <c r="G386" s="11">
        <v>1</v>
      </c>
      <c r="H386" s="11"/>
      <c r="I386" s="11"/>
      <c r="J386" s="11"/>
      <c r="K386" s="11"/>
      <c r="L386" s="11">
        <v>1</v>
      </c>
      <c r="M386" s="11">
        <v>2</v>
      </c>
      <c r="N386" s="11"/>
      <c r="O386" s="11"/>
      <c r="P386" s="11">
        <v>1</v>
      </c>
      <c r="Q386" s="3">
        <v>0.33333333333333331</v>
      </c>
      <c r="R386" s="3">
        <v>0.83333333333333326</v>
      </c>
      <c r="S386" s="3">
        <v>0.33333333333333331</v>
      </c>
      <c r="T386" s="3">
        <v>1.1666666666666665</v>
      </c>
    </row>
    <row r="387" spans="1:20" x14ac:dyDescent="0.25">
      <c r="A387" s="8">
        <v>45886</v>
      </c>
      <c r="B387" t="s">
        <v>24</v>
      </c>
      <c r="C387" s="11">
        <v>6</v>
      </c>
      <c r="D387" s="11">
        <v>4</v>
      </c>
      <c r="E387" s="11">
        <v>3</v>
      </c>
      <c r="F387" s="11">
        <v>3</v>
      </c>
      <c r="G387" s="11">
        <v>3</v>
      </c>
      <c r="H387" s="11"/>
      <c r="I387" s="11"/>
      <c r="J387" s="11"/>
      <c r="K387" s="11"/>
      <c r="L387" s="11">
        <v>1</v>
      </c>
      <c r="M387" s="11"/>
      <c r="N387" s="11">
        <v>1</v>
      </c>
      <c r="O387" s="11"/>
      <c r="P387" s="11">
        <v>2</v>
      </c>
      <c r="Q387" s="3">
        <v>2.3333333333333335</v>
      </c>
      <c r="R387" s="3">
        <v>1.6666666666666665</v>
      </c>
      <c r="S387" s="3">
        <v>2.3333333333333335</v>
      </c>
      <c r="T387" s="3">
        <v>3.9999999999999996</v>
      </c>
    </row>
    <row r="388" spans="1:20" x14ac:dyDescent="0.25">
      <c r="A388" s="8">
        <v>45886</v>
      </c>
      <c r="B388" t="s">
        <v>42</v>
      </c>
      <c r="C388" s="11">
        <v>5</v>
      </c>
      <c r="D388" s="11">
        <v>5</v>
      </c>
      <c r="E388" s="11"/>
      <c r="F388" s="11">
        <v>1</v>
      </c>
      <c r="G388" s="11">
        <v>1</v>
      </c>
      <c r="H388" s="11"/>
      <c r="I388" s="11"/>
      <c r="J388" s="11"/>
      <c r="K388" s="11">
        <v>2</v>
      </c>
      <c r="L388" s="11"/>
      <c r="M388" s="11">
        <v>2</v>
      </c>
      <c r="N388" s="11"/>
      <c r="O388" s="11"/>
      <c r="P388" s="11">
        <v>3</v>
      </c>
      <c r="Q388" s="3">
        <v>0.5</v>
      </c>
      <c r="R388" s="3">
        <v>0.5</v>
      </c>
      <c r="S388" s="3">
        <v>0.5</v>
      </c>
      <c r="T388" s="3">
        <v>1</v>
      </c>
    </row>
    <row r="389" spans="1:20" x14ac:dyDescent="0.25">
      <c r="A389" s="8">
        <v>45886</v>
      </c>
      <c r="B389" t="s">
        <v>95</v>
      </c>
      <c r="C389" s="11">
        <v>5</v>
      </c>
      <c r="D389" s="11">
        <v>5</v>
      </c>
      <c r="E389" s="11">
        <v>1</v>
      </c>
      <c r="F389" s="11">
        <v>0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>
        <v>1</v>
      </c>
      <c r="Q389" s="3">
        <v>0</v>
      </c>
      <c r="R389" s="3">
        <v>0</v>
      </c>
      <c r="S389" s="3">
        <v>0</v>
      </c>
      <c r="T389" s="3">
        <v>0</v>
      </c>
    </row>
    <row r="390" spans="1:20" x14ac:dyDescent="0.25">
      <c r="A390" s="8">
        <v>45886</v>
      </c>
      <c r="B390" t="s">
        <v>92</v>
      </c>
      <c r="C390" s="11">
        <v>5</v>
      </c>
      <c r="D390" s="11">
        <v>4</v>
      </c>
      <c r="E390" s="11">
        <v>1</v>
      </c>
      <c r="F390" s="11">
        <v>2</v>
      </c>
      <c r="G390" s="11">
        <v>1</v>
      </c>
      <c r="H390" s="11"/>
      <c r="I390" s="11"/>
      <c r="J390" s="11">
        <v>1</v>
      </c>
      <c r="K390" s="11">
        <v>4</v>
      </c>
      <c r="L390" s="11"/>
      <c r="M390" s="11"/>
      <c r="N390" s="11">
        <v>1</v>
      </c>
      <c r="O390" s="11"/>
      <c r="P390" s="11">
        <v>3</v>
      </c>
      <c r="Q390" s="3">
        <v>0.5</v>
      </c>
      <c r="R390" s="3">
        <v>0.6</v>
      </c>
      <c r="S390" s="3">
        <v>1.25</v>
      </c>
      <c r="T390" s="3">
        <v>1.85</v>
      </c>
    </row>
    <row r="391" spans="1:20" x14ac:dyDescent="0.25">
      <c r="A391" s="8">
        <v>45887</v>
      </c>
      <c r="B391" t="s">
        <v>35</v>
      </c>
      <c r="C391" s="11">
        <v>5</v>
      </c>
      <c r="D391" s="11">
        <v>4</v>
      </c>
      <c r="E391" s="11">
        <v>2</v>
      </c>
      <c r="F391" s="11">
        <v>2</v>
      </c>
      <c r="G391" s="11">
        <v>2</v>
      </c>
      <c r="H391" s="11"/>
      <c r="I391" s="11"/>
      <c r="J391" s="11"/>
      <c r="K391" s="11"/>
      <c r="L391" s="11">
        <v>1</v>
      </c>
      <c r="M391" s="11"/>
      <c r="N391" s="11"/>
      <c r="O391" s="11"/>
      <c r="P391" s="11">
        <v>1</v>
      </c>
      <c r="Q391" s="3">
        <v>0.5</v>
      </c>
      <c r="R391" s="3">
        <v>0.6</v>
      </c>
      <c r="S391" s="3">
        <v>0.5</v>
      </c>
      <c r="T391" s="3">
        <v>1.1000000000000001</v>
      </c>
    </row>
    <row r="392" spans="1:20" x14ac:dyDescent="0.25">
      <c r="A392" s="8">
        <v>45887</v>
      </c>
      <c r="B392" t="s">
        <v>29</v>
      </c>
      <c r="C392" s="11">
        <v>6</v>
      </c>
      <c r="D392" s="11">
        <v>6</v>
      </c>
      <c r="E392" s="11">
        <v>2</v>
      </c>
      <c r="F392" s="11">
        <v>3</v>
      </c>
      <c r="G392" s="11">
        <v>1</v>
      </c>
      <c r="H392" s="11"/>
      <c r="I392" s="11"/>
      <c r="J392" s="11">
        <v>2</v>
      </c>
      <c r="K392" s="11">
        <v>3</v>
      </c>
      <c r="L392" s="11"/>
      <c r="M392" s="11">
        <v>1</v>
      </c>
      <c r="N392" s="11"/>
      <c r="O392" s="11"/>
      <c r="P392" s="11">
        <v>3</v>
      </c>
      <c r="Q392" s="3">
        <v>0.5</v>
      </c>
      <c r="R392" s="3">
        <v>0.5</v>
      </c>
      <c r="S392" s="3">
        <v>1.5</v>
      </c>
      <c r="T392" s="3">
        <v>2</v>
      </c>
    </row>
    <row r="393" spans="1:20" x14ac:dyDescent="0.25">
      <c r="A393" s="8">
        <v>45887</v>
      </c>
      <c r="B393" t="s">
        <v>41</v>
      </c>
      <c r="C393" s="11">
        <v>5</v>
      </c>
      <c r="D393" s="11">
        <v>5</v>
      </c>
      <c r="E393" s="11">
        <v>2</v>
      </c>
      <c r="F393" s="11">
        <v>2</v>
      </c>
      <c r="G393" s="11">
        <v>1</v>
      </c>
      <c r="H393" s="11">
        <v>1</v>
      </c>
      <c r="I393" s="11"/>
      <c r="J393" s="11"/>
      <c r="K393" s="11">
        <v>1</v>
      </c>
      <c r="L393" s="11"/>
      <c r="M393" s="11"/>
      <c r="N393" s="11"/>
      <c r="O393" s="11"/>
      <c r="P393" s="11">
        <v>1</v>
      </c>
      <c r="Q393" s="3">
        <v>0.4</v>
      </c>
      <c r="R393" s="3">
        <v>0.4</v>
      </c>
      <c r="S393" s="3">
        <v>0.6</v>
      </c>
      <c r="T393" s="3">
        <v>1</v>
      </c>
    </row>
    <row r="394" spans="1:20" x14ac:dyDescent="0.25">
      <c r="A394" s="8">
        <v>45887</v>
      </c>
      <c r="B394" t="s">
        <v>25</v>
      </c>
      <c r="C394" s="11">
        <v>5</v>
      </c>
      <c r="D394" s="11">
        <v>5</v>
      </c>
      <c r="E394" s="11">
        <v>1</v>
      </c>
      <c r="F394" s="11">
        <v>2</v>
      </c>
      <c r="G394" s="11">
        <v>2</v>
      </c>
      <c r="H394" s="11"/>
      <c r="I394" s="11"/>
      <c r="J394" s="11"/>
      <c r="K394" s="11"/>
      <c r="L394" s="11"/>
      <c r="M394" s="11">
        <v>1</v>
      </c>
      <c r="N394" s="11"/>
      <c r="O394" s="11"/>
      <c r="P394" s="11">
        <v>1</v>
      </c>
      <c r="Q394" s="3">
        <v>0.4</v>
      </c>
      <c r="R394" s="3">
        <v>0.4</v>
      </c>
      <c r="S394" s="3">
        <v>0.4</v>
      </c>
      <c r="T394" s="3">
        <v>0.8</v>
      </c>
    </row>
    <row r="395" spans="1:20" x14ac:dyDescent="0.25">
      <c r="A395" s="8">
        <v>45887</v>
      </c>
      <c r="B395" t="s">
        <v>36</v>
      </c>
      <c r="C395" s="11">
        <v>5</v>
      </c>
      <c r="D395" s="11">
        <v>5</v>
      </c>
      <c r="E395" s="11">
        <v>1</v>
      </c>
      <c r="F395" s="11">
        <v>3</v>
      </c>
      <c r="G395" s="11">
        <v>1</v>
      </c>
      <c r="H395" s="11">
        <v>1</v>
      </c>
      <c r="I395" s="11"/>
      <c r="J395" s="11">
        <v>1</v>
      </c>
      <c r="K395" s="11">
        <v>1</v>
      </c>
      <c r="L395" s="11"/>
      <c r="M395" s="11">
        <v>1</v>
      </c>
      <c r="N395" s="11"/>
      <c r="O395" s="11"/>
      <c r="P395" s="11">
        <v>1</v>
      </c>
      <c r="Q395" s="3">
        <v>0.6</v>
      </c>
      <c r="R395" s="3">
        <v>0.6</v>
      </c>
      <c r="S395" s="3">
        <v>1.4</v>
      </c>
      <c r="T395" s="3">
        <v>2</v>
      </c>
    </row>
    <row r="396" spans="1:20" x14ac:dyDescent="0.25">
      <c r="A396" s="8">
        <v>45887</v>
      </c>
      <c r="B396" t="s">
        <v>37</v>
      </c>
      <c r="C396" s="11">
        <v>6</v>
      </c>
      <c r="D396" s="11">
        <v>5</v>
      </c>
      <c r="E396" s="11">
        <v>1</v>
      </c>
      <c r="F396" s="11">
        <v>2</v>
      </c>
      <c r="G396" s="11">
        <v>2</v>
      </c>
      <c r="H396" s="11"/>
      <c r="I396" s="11"/>
      <c r="J396" s="11"/>
      <c r="K396" s="11">
        <v>1</v>
      </c>
      <c r="L396" s="11">
        <v>1</v>
      </c>
      <c r="M396" s="11">
        <v>1</v>
      </c>
      <c r="N396" s="11"/>
      <c r="O396" s="11"/>
      <c r="P396" s="11">
        <v>4</v>
      </c>
      <c r="Q396" s="3">
        <v>0.4</v>
      </c>
      <c r="R396" s="3">
        <v>0.5</v>
      </c>
      <c r="S396" s="3">
        <v>0.4</v>
      </c>
      <c r="T396" s="3">
        <v>0.9</v>
      </c>
    </row>
    <row r="397" spans="1:20" x14ac:dyDescent="0.25">
      <c r="A397" s="8">
        <v>45887</v>
      </c>
      <c r="B397" t="s">
        <v>31</v>
      </c>
      <c r="C397" s="11">
        <v>5</v>
      </c>
      <c r="D397" s="11">
        <v>5</v>
      </c>
      <c r="E397" s="11">
        <v>1</v>
      </c>
      <c r="F397" s="11">
        <v>2</v>
      </c>
      <c r="G397" s="11">
        <v>1</v>
      </c>
      <c r="H397" s="11">
        <v>1</v>
      </c>
      <c r="I397" s="11"/>
      <c r="J397" s="11"/>
      <c r="K397" s="11">
        <v>1</v>
      </c>
      <c r="L397" s="11"/>
      <c r="M397" s="11"/>
      <c r="N397" s="11"/>
      <c r="O397" s="11"/>
      <c r="P397" s="11">
        <v>2</v>
      </c>
      <c r="Q397" s="3">
        <v>0.4</v>
      </c>
      <c r="R397" s="3">
        <v>0.4</v>
      </c>
      <c r="S397" s="3">
        <v>0.6</v>
      </c>
      <c r="T397" s="3">
        <v>1</v>
      </c>
    </row>
    <row r="398" spans="1:20" x14ac:dyDescent="0.25">
      <c r="A398" s="8">
        <v>45887</v>
      </c>
      <c r="B398" t="s">
        <v>24</v>
      </c>
      <c r="C398" s="11">
        <v>6</v>
      </c>
      <c r="D398" s="11">
        <v>6</v>
      </c>
      <c r="E398" s="11">
        <v>2</v>
      </c>
      <c r="F398" s="11">
        <v>4</v>
      </c>
      <c r="G398" s="11">
        <v>2</v>
      </c>
      <c r="H398" s="11">
        <v>1</v>
      </c>
      <c r="I398" s="11"/>
      <c r="J398" s="11">
        <v>1</v>
      </c>
      <c r="K398" s="11">
        <v>5</v>
      </c>
      <c r="L398" s="11"/>
      <c r="M398" s="11"/>
      <c r="N398" s="11"/>
      <c r="O398" s="11"/>
      <c r="P398" s="11">
        <v>4</v>
      </c>
      <c r="Q398" s="3">
        <v>0.66666666666666663</v>
      </c>
      <c r="R398" s="3">
        <v>0.66666666666666663</v>
      </c>
      <c r="S398" s="3">
        <v>1.3333333333333333</v>
      </c>
      <c r="T398" s="3">
        <v>2</v>
      </c>
    </row>
    <row r="399" spans="1:20" x14ac:dyDescent="0.25">
      <c r="A399" s="8">
        <v>45887</v>
      </c>
      <c r="B399" t="s">
        <v>92</v>
      </c>
      <c r="C399" s="11">
        <v>5</v>
      </c>
      <c r="D399" s="11">
        <v>5</v>
      </c>
      <c r="E399" s="11"/>
      <c r="F399" s="11">
        <v>1</v>
      </c>
      <c r="G399" s="11">
        <v>1</v>
      </c>
      <c r="H399" s="11"/>
      <c r="I399" s="11"/>
      <c r="J399" s="11"/>
      <c r="K399" s="11"/>
      <c r="L399" s="11"/>
      <c r="M399" s="11"/>
      <c r="N399" s="11"/>
      <c r="O399" s="11"/>
      <c r="P399" s="11">
        <v>2</v>
      </c>
      <c r="Q399" s="3">
        <v>0.2</v>
      </c>
      <c r="R399" s="3">
        <v>0.2</v>
      </c>
      <c r="S399" s="3">
        <v>0.2</v>
      </c>
      <c r="T399" s="3">
        <v>0.4</v>
      </c>
    </row>
    <row r="400" spans="1:20" x14ac:dyDescent="0.25">
      <c r="A400" s="8">
        <v>45888</v>
      </c>
      <c r="B400" t="s">
        <v>34</v>
      </c>
      <c r="C400" s="11">
        <v>4</v>
      </c>
      <c r="D400" s="11">
        <v>4</v>
      </c>
      <c r="E400" s="11"/>
      <c r="F400" s="11">
        <v>0</v>
      </c>
      <c r="G400" s="11"/>
      <c r="H400" s="11"/>
      <c r="I400" s="11"/>
      <c r="J400" s="11"/>
      <c r="K400" s="11"/>
      <c r="L400" s="11"/>
      <c r="M400" s="11">
        <v>2</v>
      </c>
      <c r="N400" s="11"/>
      <c r="O400" s="11"/>
      <c r="P400" s="11"/>
      <c r="Q400" s="3">
        <v>0</v>
      </c>
      <c r="R400" s="3">
        <v>0</v>
      </c>
      <c r="S400" s="3">
        <v>0</v>
      </c>
      <c r="T400" s="3">
        <v>0</v>
      </c>
    </row>
    <row r="401" spans="1:20" x14ac:dyDescent="0.25">
      <c r="A401" s="8">
        <v>45888</v>
      </c>
      <c r="B401" t="s">
        <v>35</v>
      </c>
      <c r="C401" s="11">
        <v>4</v>
      </c>
      <c r="D401" s="11">
        <v>4</v>
      </c>
      <c r="E401" s="11"/>
      <c r="F401" s="11">
        <v>0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3">
        <v>0</v>
      </c>
      <c r="R401" s="3">
        <v>0</v>
      </c>
      <c r="S401" s="3">
        <v>0</v>
      </c>
      <c r="T401" s="3">
        <v>0</v>
      </c>
    </row>
    <row r="402" spans="1:20" x14ac:dyDescent="0.25">
      <c r="A402" s="8">
        <v>45888</v>
      </c>
      <c r="B402" t="s">
        <v>29</v>
      </c>
      <c r="C402" s="11">
        <v>4</v>
      </c>
      <c r="D402" s="11">
        <v>3</v>
      </c>
      <c r="E402" s="11">
        <v>1</v>
      </c>
      <c r="F402" s="11">
        <v>1</v>
      </c>
      <c r="G402" s="11">
        <v>1</v>
      </c>
      <c r="H402" s="11"/>
      <c r="I402" s="11"/>
      <c r="J402" s="11"/>
      <c r="K402" s="11">
        <v>1</v>
      </c>
      <c r="L402" s="11"/>
      <c r="M402" s="11"/>
      <c r="N402" s="11"/>
      <c r="O402" s="11">
        <v>1</v>
      </c>
      <c r="P402" s="11"/>
      <c r="Q402" s="3">
        <v>0.33333333333333331</v>
      </c>
      <c r="R402" s="3">
        <v>0.25</v>
      </c>
      <c r="S402" s="3">
        <v>0.33333333333333331</v>
      </c>
      <c r="T402" s="3">
        <v>0.58333333333333326</v>
      </c>
    </row>
    <row r="403" spans="1:20" x14ac:dyDescent="0.25">
      <c r="A403" s="8">
        <v>45888</v>
      </c>
      <c r="B403" t="s">
        <v>25</v>
      </c>
      <c r="C403" s="11">
        <v>4</v>
      </c>
      <c r="D403" s="11">
        <v>4</v>
      </c>
      <c r="E403" s="11"/>
      <c r="F403" s="11">
        <v>0</v>
      </c>
      <c r="G403" s="11"/>
      <c r="H403" s="11"/>
      <c r="I403" s="11"/>
      <c r="J403" s="11"/>
      <c r="K403" s="11"/>
      <c r="L403" s="11"/>
      <c r="M403" s="11">
        <v>2</v>
      </c>
      <c r="N403" s="11"/>
      <c r="O403" s="11"/>
      <c r="P403" s="11"/>
      <c r="Q403" s="3">
        <v>0</v>
      </c>
      <c r="R403" s="3">
        <v>0</v>
      </c>
      <c r="S403" s="3">
        <v>0</v>
      </c>
      <c r="T403" s="3">
        <v>0</v>
      </c>
    </row>
    <row r="404" spans="1:20" x14ac:dyDescent="0.25">
      <c r="A404" s="8">
        <v>45888</v>
      </c>
      <c r="B404" t="s">
        <v>36</v>
      </c>
      <c r="C404" s="11">
        <v>4</v>
      </c>
      <c r="D404" s="11">
        <v>4</v>
      </c>
      <c r="E404" s="11">
        <v>1</v>
      </c>
      <c r="F404" s="11">
        <v>2</v>
      </c>
      <c r="G404" s="11">
        <v>1</v>
      </c>
      <c r="H404" s="11"/>
      <c r="I404" s="11"/>
      <c r="J404" s="11">
        <v>1</v>
      </c>
      <c r="K404" s="11">
        <v>3</v>
      </c>
      <c r="L404" s="11"/>
      <c r="M404" s="11"/>
      <c r="N404" s="11"/>
      <c r="O404" s="11"/>
      <c r="P404" s="11"/>
      <c r="Q404" s="3">
        <v>0.5</v>
      </c>
      <c r="R404" s="3">
        <v>0.5</v>
      </c>
      <c r="S404" s="3">
        <v>1.25</v>
      </c>
      <c r="T404" s="3">
        <v>1.75</v>
      </c>
    </row>
    <row r="405" spans="1:20" x14ac:dyDescent="0.25">
      <c r="A405" s="8">
        <v>45888</v>
      </c>
      <c r="B405" t="s">
        <v>37</v>
      </c>
      <c r="C405" s="11">
        <v>4</v>
      </c>
      <c r="D405" s="11">
        <v>4</v>
      </c>
      <c r="E405" s="11">
        <v>1</v>
      </c>
      <c r="F405" s="11">
        <v>1</v>
      </c>
      <c r="G405" s="11"/>
      <c r="H405" s="11"/>
      <c r="I405" s="11"/>
      <c r="J405" s="11">
        <v>1</v>
      </c>
      <c r="K405" s="11">
        <v>1</v>
      </c>
      <c r="L405" s="11"/>
      <c r="M405" s="11">
        <v>1</v>
      </c>
      <c r="N405" s="11"/>
      <c r="O405" s="11"/>
      <c r="P405" s="11"/>
      <c r="Q405" s="3">
        <v>0.33333333333333331</v>
      </c>
      <c r="R405" s="3">
        <v>0.33333333333333331</v>
      </c>
      <c r="S405" s="3">
        <v>1.3333333333333333</v>
      </c>
      <c r="T405" s="3">
        <v>1.6666666666666665</v>
      </c>
    </row>
    <row r="406" spans="1:20" x14ac:dyDescent="0.25">
      <c r="A406" s="8">
        <v>45888</v>
      </c>
      <c r="B406" t="s">
        <v>31</v>
      </c>
      <c r="C406" s="11">
        <v>3</v>
      </c>
      <c r="D406" s="11">
        <v>2</v>
      </c>
      <c r="E406" s="11">
        <v>2</v>
      </c>
      <c r="F406" s="11">
        <v>1</v>
      </c>
      <c r="G406" s="11"/>
      <c r="H406" s="11"/>
      <c r="I406" s="11"/>
      <c r="J406" s="11">
        <v>1</v>
      </c>
      <c r="K406" s="11">
        <v>1</v>
      </c>
      <c r="L406" s="11">
        <v>1</v>
      </c>
      <c r="M406" s="11"/>
      <c r="N406" s="11"/>
      <c r="O406" s="11"/>
      <c r="P406" s="11"/>
      <c r="Q406" s="3">
        <v>1</v>
      </c>
      <c r="R406" s="3">
        <v>1</v>
      </c>
      <c r="S406" s="3">
        <v>4</v>
      </c>
      <c r="T406" s="3">
        <v>5</v>
      </c>
    </row>
    <row r="407" spans="1:20" x14ac:dyDescent="0.25">
      <c r="A407" s="8">
        <v>45888</v>
      </c>
      <c r="B407" t="s">
        <v>24</v>
      </c>
      <c r="C407" s="11">
        <v>4</v>
      </c>
      <c r="D407" s="11">
        <v>4</v>
      </c>
      <c r="E407" s="11">
        <v>1</v>
      </c>
      <c r="F407" s="11">
        <v>1</v>
      </c>
      <c r="G407" s="11">
        <v>1</v>
      </c>
      <c r="H407" s="11"/>
      <c r="I407" s="11"/>
      <c r="J407" s="11"/>
      <c r="K407" s="11"/>
      <c r="L407" s="11"/>
      <c r="M407" s="11">
        <v>1</v>
      </c>
      <c r="N407" s="11"/>
      <c r="O407" s="11"/>
      <c r="P407" s="11"/>
      <c r="Q407" s="3">
        <v>0.33333333333333331</v>
      </c>
      <c r="R407" s="3">
        <v>0.33333333333333331</v>
      </c>
      <c r="S407" s="3">
        <v>0.33333333333333331</v>
      </c>
      <c r="T407" s="3">
        <v>0.66666666666666663</v>
      </c>
    </row>
    <row r="408" spans="1:20" x14ac:dyDescent="0.25">
      <c r="A408" s="8">
        <v>45888</v>
      </c>
      <c r="B408" t="s">
        <v>92</v>
      </c>
      <c r="C408" s="11">
        <v>4</v>
      </c>
      <c r="D408" s="11">
        <v>2</v>
      </c>
      <c r="E408" s="11"/>
      <c r="F408" s="11">
        <v>1</v>
      </c>
      <c r="G408" s="11">
        <v>1</v>
      </c>
      <c r="H408" s="11"/>
      <c r="I408" s="11"/>
      <c r="J408" s="11"/>
      <c r="K408" s="11"/>
      <c r="L408" s="11">
        <v>2</v>
      </c>
      <c r="M408" s="11"/>
      <c r="N408" s="11"/>
      <c r="O408" s="11"/>
      <c r="P408" s="11"/>
      <c r="Q408" s="3">
        <v>0.5</v>
      </c>
      <c r="R408" s="3">
        <v>0.75</v>
      </c>
      <c r="S408" s="3">
        <v>0.5</v>
      </c>
      <c r="T408" s="3">
        <v>1.25</v>
      </c>
    </row>
    <row r="409" spans="1:20" x14ac:dyDescent="0.25">
      <c r="A409" s="8">
        <v>45889</v>
      </c>
      <c r="B409" t="s">
        <v>34</v>
      </c>
      <c r="C409" s="11">
        <v>5</v>
      </c>
      <c r="D409" s="11">
        <v>4</v>
      </c>
      <c r="E409" s="11">
        <v>2</v>
      </c>
      <c r="F409" s="11">
        <v>2</v>
      </c>
      <c r="G409" s="11">
        <v>2</v>
      </c>
      <c r="H409" s="11"/>
      <c r="I409" s="11"/>
      <c r="J409" s="11"/>
      <c r="K409" s="11"/>
      <c r="L409" s="11"/>
      <c r="M409" s="11">
        <v>1</v>
      </c>
      <c r="N409" s="11">
        <v>1</v>
      </c>
      <c r="O409" s="11"/>
      <c r="P409" s="11"/>
      <c r="Q409" s="3">
        <v>0.5</v>
      </c>
      <c r="R409" s="3">
        <v>1.5</v>
      </c>
      <c r="S409" s="3">
        <v>0.5</v>
      </c>
      <c r="T409" s="3">
        <v>2</v>
      </c>
    </row>
    <row r="410" spans="1:20" x14ac:dyDescent="0.25">
      <c r="A410" s="8">
        <v>45889</v>
      </c>
      <c r="B410" t="s">
        <v>29</v>
      </c>
      <c r="C410" s="11">
        <v>6</v>
      </c>
      <c r="D410" s="11">
        <v>3</v>
      </c>
      <c r="E410" s="11"/>
      <c r="F410" s="11">
        <v>1</v>
      </c>
      <c r="G410" s="11">
        <v>1</v>
      </c>
      <c r="H410" s="11"/>
      <c r="I410" s="11"/>
      <c r="J410" s="11"/>
      <c r="K410" s="11">
        <v>1</v>
      </c>
      <c r="L410" s="11">
        <v>3</v>
      </c>
      <c r="M410" s="11"/>
      <c r="N410" s="11"/>
      <c r="O410" s="11"/>
      <c r="P410" s="11"/>
      <c r="Q410" s="3">
        <v>1</v>
      </c>
      <c r="R410" s="3">
        <v>1.5</v>
      </c>
      <c r="S410" s="3">
        <v>1</v>
      </c>
      <c r="T410" s="3">
        <v>2.5</v>
      </c>
    </row>
    <row r="411" spans="1:20" x14ac:dyDescent="0.25">
      <c r="A411" s="8">
        <v>45889</v>
      </c>
      <c r="B411" t="s">
        <v>41</v>
      </c>
      <c r="C411" s="11">
        <v>5</v>
      </c>
      <c r="D411" s="11">
        <v>5</v>
      </c>
      <c r="E411" s="11">
        <v>2</v>
      </c>
      <c r="F411" s="11">
        <v>3</v>
      </c>
      <c r="G411" s="11">
        <v>1</v>
      </c>
      <c r="H411" s="11">
        <v>1</v>
      </c>
      <c r="I411" s="11"/>
      <c r="J411" s="11">
        <v>1</v>
      </c>
      <c r="K411" s="11">
        <v>1</v>
      </c>
      <c r="L411" s="11"/>
      <c r="M411" s="11"/>
      <c r="N411" s="11"/>
      <c r="O411" s="11"/>
      <c r="P411" s="11"/>
      <c r="Q411" s="3">
        <v>0.75</v>
      </c>
      <c r="R411" s="3">
        <v>0.75</v>
      </c>
      <c r="S411" s="3">
        <v>1.75</v>
      </c>
      <c r="T411" s="3">
        <v>2.5</v>
      </c>
    </row>
    <row r="412" spans="1:20" x14ac:dyDescent="0.25">
      <c r="A412" s="8">
        <v>45889</v>
      </c>
      <c r="B412" t="s">
        <v>25</v>
      </c>
      <c r="C412" s="11">
        <v>5</v>
      </c>
      <c r="D412" s="11">
        <v>4</v>
      </c>
      <c r="E412" s="11">
        <v>1</v>
      </c>
      <c r="F412" s="11">
        <v>1</v>
      </c>
      <c r="G412" s="11">
        <v>1</v>
      </c>
      <c r="H412" s="11"/>
      <c r="I412" s="11"/>
      <c r="J412" s="11"/>
      <c r="K412" s="11"/>
      <c r="L412" s="11">
        <v>1</v>
      </c>
      <c r="M412" s="11">
        <v>1</v>
      </c>
      <c r="N412" s="11"/>
      <c r="O412" s="11"/>
      <c r="P412" s="11"/>
      <c r="Q412" s="3">
        <v>0.25</v>
      </c>
      <c r="R412" s="3">
        <v>1.25</v>
      </c>
      <c r="S412" s="3">
        <v>0.25</v>
      </c>
      <c r="T412" s="3">
        <v>1.5</v>
      </c>
    </row>
    <row r="413" spans="1:20" x14ac:dyDescent="0.25">
      <c r="A413" s="8">
        <v>45889</v>
      </c>
      <c r="B413" t="s">
        <v>36</v>
      </c>
      <c r="C413" s="11">
        <v>5</v>
      </c>
      <c r="D413" s="11">
        <v>4</v>
      </c>
      <c r="E413" s="11"/>
      <c r="F413" s="11">
        <v>1</v>
      </c>
      <c r="G413" s="11">
        <v>1</v>
      </c>
      <c r="H413" s="11"/>
      <c r="I413" s="11"/>
      <c r="J413" s="11"/>
      <c r="K413" s="11"/>
      <c r="L413" s="11">
        <v>1</v>
      </c>
      <c r="M413" s="11"/>
      <c r="N413" s="11"/>
      <c r="O413" s="11"/>
      <c r="P413" s="11"/>
      <c r="Q413" s="3">
        <v>0.25</v>
      </c>
      <c r="R413" s="3">
        <v>0.4</v>
      </c>
      <c r="S413" s="3">
        <v>0.25</v>
      </c>
      <c r="T413" s="3">
        <v>0.65</v>
      </c>
    </row>
    <row r="414" spans="1:20" x14ac:dyDescent="0.25">
      <c r="A414" s="8">
        <v>45889</v>
      </c>
      <c r="B414" t="s">
        <v>37</v>
      </c>
      <c r="C414" s="11">
        <v>6</v>
      </c>
      <c r="D414" s="11">
        <v>5</v>
      </c>
      <c r="E414" s="11">
        <v>2</v>
      </c>
      <c r="F414" s="11">
        <v>3</v>
      </c>
      <c r="G414" s="11">
        <v>1</v>
      </c>
      <c r="H414" s="11">
        <v>1</v>
      </c>
      <c r="I414" s="11"/>
      <c r="J414" s="11">
        <v>1</v>
      </c>
      <c r="K414" s="11">
        <v>5</v>
      </c>
      <c r="L414" s="11"/>
      <c r="M414" s="11"/>
      <c r="N414" s="11"/>
      <c r="O414" s="11">
        <v>1</v>
      </c>
      <c r="P414" s="11"/>
      <c r="Q414" s="3">
        <v>1.1666666666666665</v>
      </c>
      <c r="R414" s="3">
        <v>1</v>
      </c>
      <c r="S414" s="3">
        <v>2.5</v>
      </c>
      <c r="T414" s="3">
        <v>3.5</v>
      </c>
    </row>
    <row r="415" spans="1:20" x14ac:dyDescent="0.25">
      <c r="A415" s="8">
        <v>45889</v>
      </c>
      <c r="B415" t="s">
        <v>31</v>
      </c>
      <c r="C415" s="11">
        <v>5</v>
      </c>
      <c r="D415" s="11">
        <v>5</v>
      </c>
      <c r="E415" s="11">
        <v>1</v>
      </c>
      <c r="F415" s="11">
        <v>3</v>
      </c>
      <c r="G415" s="11">
        <v>2</v>
      </c>
      <c r="H415" s="11">
        <v>1</v>
      </c>
      <c r="I415" s="11"/>
      <c r="J415" s="11"/>
      <c r="K415" s="11">
        <v>2</v>
      </c>
      <c r="L415" s="11"/>
      <c r="M415" s="11"/>
      <c r="N415" s="11"/>
      <c r="O415" s="11"/>
      <c r="P415" s="11"/>
      <c r="Q415" s="3">
        <v>1.1666666666666665</v>
      </c>
      <c r="R415" s="3">
        <v>1.1666666666666665</v>
      </c>
      <c r="S415" s="3">
        <v>1.5</v>
      </c>
      <c r="T415" s="3">
        <v>2.6666666666666665</v>
      </c>
    </row>
    <row r="416" spans="1:20" x14ac:dyDescent="0.25">
      <c r="A416" s="8">
        <v>45889</v>
      </c>
      <c r="B416" t="s">
        <v>24</v>
      </c>
      <c r="C416" s="11">
        <v>6</v>
      </c>
      <c r="D416" s="11">
        <v>6</v>
      </c>
      <c r="E416" s="11">
        <v>2</v>
      </c>
      <c r="F416" s="11">
        <v>5</v>
      </c>
      <c r="G416" s="11">
        <v>4</v>
      </c>
      <c r="H416" s="11"/>
      <c r="I416" s="11">
        <v>1</v>
      </c>
      <c r="J416" s="11"/>
      <c r="K416" s="11">
        <v>2</v>
      </c>
      <c r="L416" s="11"/>
      <c r="M416" s="11"/>
      <c r="N416" s="11"/>
      <c r="O416" s="11"/>
      <c r="P416" s="11"/>
      <c r="Q416" s="3">
        <v>1.75</v>
      </c>
      <c r="R416" s="3">
        <v>1.75</v>
      </c>
      <c r="S416" s="3">
        <v>2.25</v>
      </c>
      <c r="T416" s="3">
        <v>4</v>
      </c>
    </row>
    <row r="417" spans="1:20" x14ac:dyDescent="0.25">
      <c r="A417" s="8">
        <v>45889</v>
      </c>
      <c r="B417" t="s">
        <v>92</v>
      </c>
      <c r="C417" s="11">
        <v>5</v>
      </c>
      <c r="D417" s="11">
        <v>5</v>
      </c>
      <c r="E417" s="11"/>
      <c r="F417" s="11">
        <v>1</v>
      </c>
      <c r="G417" s="11"/>
      <c r="H417" s="11">
        <v>1</v>
      </c>
      <c r="I417" s="11"/>
      <c r="J417" s="11"/>
      <c r="K417" s="11"/>
      <c r="L417" s="11"/>
      <c r="M417" s="11">
        <v>3</v>
      </c>
      <c r="N417" s="11"/>
      <c r="O417" s="11"/>
      <c r="P417" s="11"/>
      <c r="Q417" s="3">
        <v>0.2</v>
      </c>
      <c r="R417" s="3">
        <v>0.2</v>
      </c>
      <c r="S417" s="3">
        <v>0.4</v>
      </c>
      <c r="T417" s="3">
        <v>0.60000000000000009</v>
      </c>
    </row>
    <row r="418" spans="1:20" x14ac:dyDescent="0.25">
      <c r="A418" s="8">
        <v>45891</v>
      </c>
      <c r="B418" t="s">
        <v>34</v>
      </c>
      <c r="C418" s="11">
        <v>1</v>
      </c>
      <c r="D418" s="11">
        <v>1</v>
      </c>
      <c r="E418" s="11"/>
      <c r="F418" s="11">
        <v>0</v>
      </c>
      <c r="G418" s="11"/>
      <c r="H418" s="11"/>
      <c r="I418" s="11"/>
      <c r="J418" s="11"/>
      <c r="K418" s="11"/>
      <c r="L418" s="11"/>
      <c r="M418" s="11">
        <v>1</v>
      </c>
      <c r="N418" s="11"/>
      <c r="O418" s="11"/>
      <c r="P418" s="11"/>
      <c r="Q418" s="3">
        <v>0</v>
      </c>
      <c r="R418" s="3">
        <v>0</v>
      </c>
      <c r="S418" s="3">
        <v>0</v>
      </c>
      <c r="T418" s="3">
        <v>0</v>
      </c>
    </row>
    <row r="419" spans="1:20" x14ac:dyDescent="0.25">
      <c r="A419" s="8">
        <v>45891</v>
      </c>
      <c r="B419" t="s">
        <v>35</v>
      </c>
      <c r="C419" s="11">
        <v>4</v>
      </c>
      <c r="D419" s="11">
        <v>4</v>
      </c>
      <c r="E419" s="11">
        <v>2</v>
      </c>
      <c r="F419" s="11">
        <v>3</v>
      </c>
      <c r="G419" s="11">
        <v>2</v>
      </c>
      <c r="H419" s="11">
        <v>1</v>
      </c>
      <c r="I419" s="11"/>
      <c r="J419" s="11"/>
      <c r="K419" s="11"/>
      <c r="L419" s="11"/>
      <c r="M419" s="11"/>
      <c r="N419" s="11"/>
      <c r="O419" s="11"/>
      <c r="P419" s="11"/>
      <c r="Q419" s="3">
        <v>1</v>
      </c>
      <c r="R419" s="3">
        <v>1</v>
      </c>
      <c r="S419" s="3">
        <v>1.3333333333333333</v>
      </c>
      <c r="T419" s="3">
        <v>2.333333333333333</v>
      </c>
    </row>
    <row r="420" spans="1:20" x14ac:dyDescent="0.25">
      <c r="A420" s="8">
        <v>45891</v>
      </c>
      <c r="B420" t="s">
        <v>29</v>
      </c>
      <c r="C420" s="11">
        <v>4</v>
      </c>
      <c r="D420" s="11">
        <v>4</v>
      </c>
      <c r="E420" s="11"/>
      <c r="F420" s="11">
        <v>1</v>
      </c>
      <c r="G420" s="11">
        <v>1</v>
      </c>
      <c r="H420" s="11"/>
      <c r="I420" s="11"/>
      <c r="J420" s="11"/>
      <c r="K420" s="11"/>
      <c r="L420" s="11"/>
      <c r="M420" s="11">
        <v>2</v>
      </c>
      <c r="N420" s="11"/>
      <c r="O420" s="11"/>
      <c r="P420" s="11"/>
      <c r="Q420" s="3">
        <v>0.33333333333333331</v>
      </c>
      <c r="R420" s="3">
        <v>0.33333333333333331</v>
      </c>
      <c r="S420" s="3">
        <v>0.33333333333333331</v>
      </c>
      <c r="T420" s="3">
        <v>0.66666666666666663</v>
      </c>
    </row>
    <row r="421" spans="1:20" x14ac:dyDescent="0.25">
      <c r="A421" s="8">
        <v>45891</v>
      </c>
      <c r="B421" t="s">
        <v>41</v>
      </c>
      <c r="C421" s="11">
        <v>3</v>
      </c>
      <c r="D421" s="11">
        <v>3</v>
      </c>
      <c r="E421" s="11"/>
      <c r="F421" s="11">
        <v>0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3">
        <v>0</v>
      </c>
      <c r="R421" s="3">
        <v>0</v>
      </c>
      <c r="S421" s="3">
        <v>0</v>
      </c>
      <c r="T421" s="3">
        <v>0</v>
      </c>
    </row>
    <row r="422" spans="1:20" x14ac:dyDescent="0.25">
      <c r="A422" s="8">
        <v>45891</v>
      </c>
      <c r="B422" t="s">
        <v>25</v>
      </c>
      <c r="C422" s="11">
        <v>4</v>
      </c>
      <c r="D422" s="11">
        <v>4</v>
      </c>
      <c r="E422" s="11"/>
      <c r="F422" s="11">
        <v>0</v>
      </c>
      <c r="G422" s="11"/>
      <c r="H422" s="11"/>
      <c r="I422" s="11"/>
      <c r="J422" s="11"/>
      <c r="K422" s="11"/>
      <c r="L422" s="11"/>
      <c r="M422" s="11">
        <v>2</v>
      </c>
      <c r="N422" s="11"/>
      <c r="O422" s="11"/>
      <c r="P422" s="11"/>
      <c r="Q422" s="3">
        <v>0</v>
      </c>
      <c r="R422" s="3">
        <v>0</v>
      </c>
      <c r="S422" s="3">
        <v>0</v>
      </c>
      <c r="T422" s="3">
        <v>0</v>
      </c>
    </row>
    <row r="423" spans="1:20" x14ac:dyDescent="0.25">
      <c r="A423" s="8">
        <v>45891</v>
      </c>
      <c r="B423" t="s">
        <v>36</v>
      </c>
      <c r="C423" s="11">
        <v>4</v>
      </c>
      <c r="D423" s="11">
        <v>3</v>
      </c>
      <c r="E423" s="11">
        <v>1</v>
      </c>
      <c r="F423" s="11">
        <v>1</v>
      </c>
      <c r="G423" s="11"/>
      <c r="H423" s="11"/>
      <c r="I423" s="11"/>
      <c r="J423" s="11">
        <v>1</v>
      </c>
      <c r="K423" s="11">
        <v>1</v>
      </c>
      <c r="L423" s="11"/>
      <c r="M423" s="11"/>
      <c r="N423" s="11">
        <v>1</v>
      </c>
      <c r="O423" s="11"/>
      <c r="P423" s="11"/>
      <c r="Q423" s="3">
        <v>1</v>
      </c>
      <c r="R423" s="3">
        <v>1.3333333333333333</v>
      </c>
      <c r="S423" s="3">
        <v>4</v>
      </c>
      <c r="T423" s="3">
        <v>5.333333333333333</v>
      </c>
    </row>
    <row r="424" spans="1:20" x14ac:dyDescent="0.25">
      <c r="A424" s="8">
        <v>45891</v>
      </c>
      <c r="B424" t="s">
        <v>37</v>
      </c>
      <c r="C424" s="11">
        <v>5</v>
      </c>
      <c r="D424" s="11">
        <v>3</v>
      </c>
      <c r="E424" s="11"/>
      <c r="F424" s="11">
        <v>0</v>
      </c>
      <c r="G424" s="11"/>
      <c r="H424" s="11"/>
      <c r="I424" s="11"/>
      <c r="J424" s="11"/>
      <c r="K424" s="11"/>
      <c r="L424" s="11">
        <v>2</v>
      </c>
      <c r="M424" s="11">
        <v>1</v>
      </c>
      <c r="N424" s="11"/>
      <c r="O424" s="11"/>
      <c r="P424" s="11"/>
      <c r="Q424" s="3">
        <v>0</v>
      </c>
      <c r="R424" s="3">
        <v>0.66666666666666663</v>
      </c>
      <c r="S424" s="3">
        <v>0</v>
      </c>
      <c r="T424" s="3">
        <v>0.66666666666666663</v>
      </c>
    </row>
    <row r="425" spans="1:20" x14ac:dyDescent="0.25">
      <c r="A425" s="8">
        <v>45891</v>
      </c>
      <c r="B425" t="s">
        <v>31</v>
      </c>
      <c r="C425" s="11">
        <v>4</v>
      </c>
      <c r="D425" s="11">
        <v>4</v>
      </c>
      <c r="E425" s="11">
        <v>1</v>
      </c>
      <c r="F425" s="11">
        <v>2</v>
      </c>
      <c r="G425" s="11">
        <v>1</v>
      </c>
      <c r="H425" s="11"/>
      <c r="I425" s="11"/>
      <c r="J425" s="11">
        <v>1</v>
      </c>
      <c r="K425" s="11">
        <v>2</v>
      </c>
      <c r="L425" s="11"/>
      <c r="M425" s="11"/>
      <c r="N425" s="11"/>
      <c r="O425" s="11"/>
      <c r="P425" s="11"/>
      <c r="Q425" s="3">
        <v>0.66666666666666663</v>
      </c>
      <c r="R425" s="3">
        <v>0.66666666666666663</v>
      </c>
      <c r="S425" s="3">
        <v>1.6666666666666667</v>
      </c>
      <c r="T425" s="3">
        <v>2.3333333333333335</v>
      </c>
    </row>
    <row r="426" spans="1:20" x14ac:dyDescent="0.25">
      <c r="A426" s="8">
        <v>45891</v>
      </c>
      <c r="B426" t="s">
        <v>24</v>
      </c>
      <c r="C426" s="11">
        <v>5</v>
      </c>
      <c r="D426" s="11">
        <v>5</v>
      </c>
      <c r="E426" s="11"/>
      <c r="F426" s="11">
        <v>0</v>
      </c>
      <c r="G426" s="11"/>
      <c r="H426" s="11"/>
      <c r="I426" s="11"/>
      <c r="J426" s="11"/>
      <c r="K426" s="11">
        <v>1</v>
      </c>
      <c r="L426" s="11"/>
      <c r="M426" s="11">
        <v>3</v>
      </c>
      <c r="N426" s="11"/>
      <c r="O426" s="11"/>
      <c r="P426" s="11"/>
      <c r="Q426" s="3">
        <v>0</v>
      </c>
      <c r="R426" s="3">
        <v>0</v>
      </c>
      <c r="S426" s="3">
        <v>0</v>
      </c>
      <c r="T426" s="3">
        <v>0</v>
      </c>
    </row>
    <row r="427" spans="1:20" x14ac:dyDescent="0.25">
      <c r="A427" s="8">
        <v>45891</v>
      </c>
      <c r="B427" t="s">
        <v>92</v>
      </c>
      <c r="C427" s="11">
        <v>4</v>
      </c>
      <c r="D427" s="11">
        <v>4</v>
      </c>
      <c r="E427" s="11"/>
      <c r="F427" s="11">
        <v>1</v>
      </c>
      <c r="G427" s="11">
        <v>1</v>
      </c>
      <c r="H427" s="11"/>
      <c r="I427" s="11"/>
      <c r="J427" s="11"/>
      <c r="K427" s="11"/>
      <c r="L427" s="11"/>
      <c r="M427" s="11">
        <v>1</v>
      </c>
      <c r="N427" s="11"/>
      <c r="O427" s="11"/>
      <c r="P427" s="11"/>
      <c r="Q427" s="3">
        <v>0.25</v>
      </c>
      <c r="R427" s="3">
        <v>0.25</v>
      </c>
      <c r="S427" s="3">
        <v>0.25</v>
      </c>
      <c r="T427" s="3">
        <v>0.5</v>
      </c>
    </row>
    <row r="428" spans="1:20" x14ac:dyDescent="0.25">
      <c r="A428" s="8">
        <v>45892</v>
      </c>
      <c r="B428" t="s">
        <v>34</v>
      </c>
      <c r="C428" s="11">
        <v>4</v>
      </c>
      <c r="D428" s="11">
        <v>4</v>
      </c>
      <c r="E428" s="11">
        <v>1</v>
      </c>
      <c r="F428" s="11">
        <v>3</v>
      </c>
      <c r="G428" s="11">
        <v>2</v>
      </c>
      <c r="H428" s="11">
        <v>1</v>
      </c>
      <c r="I428" s="11"/>
      <c r="J428" s="11"/>
      <c r="K428" s="11"/>
      <c r="L428" s="11"/>
      <c r="M428" s="11">
        <v>1</v>
      </c>
      <c r="N428" s="11"/>
      <c r="O428" s="11"/>
      <c r="P428" s="11"/>
      <c r="Q428" s="3">
        <v>1.6666666666666665</v>
      </c>
      <c r="R428" s="3">
        <v>1.6666666666666665</v>
      </c>
      <c r="S428" s="3">
        <v>2</v>
      </c>
      <c r="T428" s="3">
        <v>3.6666666666666665</v>
      </c>
    </row>
    <row r="429" spans="1:20" x14ac:dyDescent="0.25">
      <c r="A429" s="8">
        <v>45892</v>
      </c>
      <c r="B429" t="s">
        <v>35</v>
      </c>
      <c r="C429" s="11">
        <v>4</v>
      </c>
      <c r="D429" s="11">
        <v>3</v>
      </c>
      <c r="E429" s="11"/>
      <c r="F429" s="11">
        <v>0</v>
      </c>
      <c r="G429" s="11"/>
      <c r="H429" s="11"/>
      <c r="I429" s="11"/>
      <c r="J429" s="11"/>
      <c r="K429" s="11"/>
      <c r="L429" s="11">
        <v>1</v>
      </c>
      <c r="M429" s="11"/>
      <c r="N429" s="11"/>
      <c r="O429" s="11"/>
      <c r="P429" s="11"/>
      <c r="Q429" s="3">
        <v>0</v>
      </c>
      <c r="R429" s="3">
        <v>0.33333333333333331</v>
      </c>
      <c r="S429" s="3">
        <v>0</v>
      </c>
      <c r="T429" s="3">
        <v>0.33333333333333331</v>
      </c>
    </row>
    <row r="430" spans="1:20" x14ac:dyDescent="0.25">
      <c r="A430" s="8">
        <v>45892</v>
      </c>
      <c r="B430" t="s">
        <v>29</v>
      </c>
      <c r="C430" s="11">
        <v>4</v>
      </c>
      <c r="D430" s="11">
        <v>4</v>
      </c>
      <c r="E430" s="11">
        <v>1</v>
      </c>
      <c r="F430" s="11">
        <v>1</v>
      </c>
      <c r="G430" s="11">
        <v>1</v>
      </c>
      <c r="H430" s="11"/>
      <c r="I430" s="11"/>
      <c r="J430" s="11"/>
      <c r="K430" s="11"/>
      <c r="L430" s="11"/>
      <c r="M430" s="11"/>
      <c r="N430" s="11"/>
      <c r="O430" s="11"/>
      <c r="P430" s="11"/>
      <c r="Q430" s="3">
        <v>0.33333333333333331</v>
      </c>
      <c r="R430" s="3">
        <v>0.33333333333333331</v>
      </c>
      <c r="S430" s="3">
        <v>0.33333333333333331</v>
      </c>
      <c r="T430" s="3">
        <v>0.66666666666666663</v>
      </c>
    </row>
    <row r="431" spans="1:20" x14ac:dyDescent="0.25">
      <c r="A431" s="8">
        <v>45892</v>
      </c>
      <c r="B431" t="s">
        <v>36</v>
      </c>
      <c r="C431" s="11">
        <v>4</v>
      </c>
      <c r="D431" s="11">
        <v>4</v>
      </c>
      <c r="E431" s="11">
        <v>1</v>
      </c>
      <c r="F431" s="11">
        <v>1</v>
      </c>
      <c r="G431" s="11"/>
      <c r="H431" s="11">
        <v>1</v>
      </c>
      <c r="I431" s="11"/>
      <c r="J431" s="11"/>
      <c r="K431" s="11">
        <v>1</v>
      </c>
      <c r="L431" s="11"/>
      <c r="M431" s="11">
        <v>1</v>
      </c>
      <c r="N431" s="11"/>
      <c r="O431" s="11"/>
      <c r="P431" s="11"/>
      <c r="Q431" s="3">
        <v>0.25</v>
      </c>
      <c r="R431" s="3">
        <v>0.25</v>
      </c>
      <c r="S431" s="3">
        <v>0.5</v>
      </c>
      <c r="T431" s="3">
        <v>0.75</v>
      </c>
    </row>
    <row r="432" spans="1:20" x14ac:dyDescent="0.25">
      <c r="A432" s="8">
        <v>45892</v>
      </c>
      <c r="B432" t="s">
        <v>37</v>
      </c>
      <c r="C432" s="11">
        <v>4</v>
      </c>
      <c r="D432" s="11">
        <v>4</v>
      </c>
      <c r="E432" s="11"/>
      <c r="F432" s="11">
        <v>0</v>
      </c>
      <c r="G432" s="11"/>
      <c r="H432" s="11"/>
      <c r="I432" s="11"/>
      <c r="J432" s="11"/>
      <c r="K432" s="11"/>
      <c r="L432" s="11"/>
      <c r="M432" s="11">
        <v>1</v>
      </c>
      <c r="N432" s="11"/>
      <c r="O432" s="11"/>
      <c r="P432" s="11"/>
      <c r="Q432" s="3">
        <v>0</v>
      </c>
      <c r="R432" s="3">
        <v>0</v>
      </c>
      <c r="S432" s="3">
        <v>0</v>
      </c>
      <c r="T432" s="3">
        <v>0</v>
      </c>
    </row>
    <row r="433" spans="1:20" x14ac:dyDescent="0.25">
      <c r="A433" s="8">
        <v>45892</v>
      </c>
      <c r="B433" t="s">
        <v>40</v>
      </c>
      <c r="C433" s="11">
        <v>3</v>
      </c>
      <c r="D433" s="11">
        <v>3</v>
      </c>
      <c r="E433" s="11">
        <v>1</v>
      </c>
      <c r="F433" s="11">
        <v>1</v>
      </c>
      <c r="G433" s="11"/>
      <c r="H433" s="11"/>
      <c r="I433" s="11"/>
      <c r="J433" s="11">
        <v>1</v>
      </c>
      <c r="K433" s="11">
        <v>3</v>
      </c>
      <c r="L433" s="11"/>
      <c r="M433" s="11"/>
      <c r="N433" s="11"/>
      <c r="O433" s="11"/>
      <c r="P433" s="11"/>
      <c r="Q433" s="3">
        <v>0.5</v>
      </c>
      <c r="R433" s="3">
        <v>0.5</v>
      </c>
      <c r="S433" s="3">
        <v>2</v>
      </c>
      <c r="T433" s="3">
        <v>2.5</v>
      </c>
    </row>
    <row r="434" spans="1:20" x14ac:dyDescent="0.25">
      <c r="A434" s="8">
        <v>45892</v>
      </c>
      <c r="B434" t="s">
        <v>24</v>
      </c>
      <c r="C434" s="11">
        <v>4</v>
      </c>
      <c r="D434" s="11">
        <v>3</v>
      </c>
      <c r="E434" s="11">
        <v>1</v>
      </c>
      <c r="F434" s="11">
        <v>1</v>
      </c>
      <c r="G434" s="11"/>
      <c r="H434" s="11"/>
      <c r="I434" s="11"/>
      <c r="J434" s="11">
        <v>1</v>
      </c>
      <c r="K434" s="11">
        <v>1</v>
      </c>
      <c r="L434" s="11">
        <v>1</v>
      </c>
      <c r="M434" s="11"/>
      <c r="N434" s="11"/>
      <c r="O434" s="11"/>
      <c r="P434" s="11"/>
      <c r="Q434" s="3">
        <v>0.33333333333333331</v>
      </c>
      <c r="R434" s="3">
        <v>1.3333333333333333</v>
      </c>
      <c r="S434" s="3">
        <v>1.3333333333333333</v>
      </c>
      <c r="T434" s="3">
        <v>2.6666666666666665</v>
      </c>
    </row>
    <row r="435" spans="1:20" x14ac:dyDescent="0.25">
      <c r="A435" s="8">
        <v>45892</v>
      </c>
      <c r="B435" t="s">
        <v>42</v>
      </c>
      <c r="C435" s="11">
        <v>3</v>
      </c>
      <c r="D435" s="11">
        <v>3</v>
      </c>
      <c r="E435" s="11"/>
      <c r="F435" s="11">
        <v>0</v>
      </c>
      <c r="G435" s="11"/>
      <c r="H435" s="11"/>
      <c r="I435" s="11"/>
      <c r="J435" s="11"/>
      <c r="K435" s="11"/>
      <c r="L435" s="11"/>
      <c r="M435" s="11">
        <v>2</v>
      </c>
      <c r="N435" s="11"/>
      <c r="O435" s="11"/>
      <c r="P435" s="11"/>
      <c r="Q435" s="3">
        <v>0</v>
      </c>
      <c r="R435" s="3">
        <v>0</v>
      </c>
      <c r="S435" s="3">
        <v>0</v>
      </c>
      <c r="T435" s="3">
        <v>0</v>
      </c>
    </row>
    <row r="436" spans="1:20" x14ac:dyDescent="0.25">
      <c r="A436" s="8">
        <v>45892</v>
      </c>
      <c r="B436" t="s">
        <v>92</v>
      </c>
      <c r="C436" s="11">
        <v>4</v>
      </c>
      <c r="D436" s="11">
        <v>3</v>
      </c>
      <c r="E436" s="11">
        <v>1</v>
      </c>
      <c r="F436" s="11">
        <v>1</v>
      </c>
      <c r="G436" s="11"/>
      <c r="H436" s="11">
        <v>1</v>
      </c>
      <c r="I436" s="11"/>
      <c r="J436" s="11"/>
      <c r="K436" s="11">
        <v>1</v>
      </c>
      <c r="L436" s="11">
        <v>1</v>
      </c>
      <c r="M436" s="11"/>
      <c r="N436" s="11"/>
      <c r="O436" s="11"/>
      <c r="P436" s="11"/>
      <c r="Q436" s="3">
        <v>0.5</v>
      </c>
      <c r="R436" s="3">
        <v>0.66666666666666663</v>
      </c>
      <c r="S436" s="3">
        <v>1</v>
      </c>
      <c r="T436" s="3">
        <v>1.6666666666666665</v>
      </c>
    </row>
    <row r="437" spans="1:20" x14ac:dyDescent="0.25">
      <c r="A437" s="8">
        <v>45893</v>
      </c>
      <c r="B437" t="s">
        <v>34</v>
      </c>
      <c r="C437" s="11">
        <v>4</v>
      </c>
      <c r="D437" s="11">
        <v>2</v>
      </c>
      <c r="E437" s="11"/>
      <c r="F437" s="11">
        <v>1</v>
      </c>
      <c r="G437" s="11">
        <v>1</v>
      </c>
      <c r="H437" s="11"/>
      <c r="I437" s="11"/>
      <c r="J437" s="11"/>
      <c r="K437" s="11"/>
      <c r="L437" s="11">
        <v>2</v>
      </c>
      <c r="M437" s="11">
        <v>1</v>
      </c>
      <c r="N437" s="11"/>
      <c r="O437" s="11"/>
      <c r="P437" s="11"/>
      <c r="Q437" s="3">
        <v>1</v>
      </c>
      <c r="R437" s="3">
        <v>1.5</v>
      </c>
      <c r="S437" s="3">
        <v>1</v>
      </c>
      <c r="T437" s="3">
        <v>2.5</v>
      </c>
    </row>
    <row r="438" spans="1:20" x14ac:dyDescent="0.25">
      <c r="A438" s="8">
        <v>45893</v>
      </c>
      <c r="B438" t="s">
        <v>35</v>
      </c>
      <c r="C438" s="11">
        <v>4</v>
      </c>
      <c r="D438" s="11">
        <v>4</v>
      </c>
      <c r="E438" s="11">
        <v>1</v>
      </c>
      <c r="F438" s="11">
        <v>2</v>
      </c>
      <c r="G438" s="11">
        <v>2</v>
      </c>
      <c r="H438" s="11"/>
      <c r="I438" s="11"/>
      <c r="J438" s="11"/>
      <c r="K438" s="11"/>
      <c r="L438" s="11"/>
      <c r="M438" s="11">
        <v>1</v>
      </c>
      <c r="N438" s="11"/>
      <c r="O438" s="11"/>
      <c r="P438" s="11"/>
      <c r="Q438" s="3">
        <v>1</v>
      </c>
      <c r="R438" s="3">
        <v>1</v>
      </c>
      <c r="S438" s="3">
        <v>1</v>
      </c>
      <c r="T438" s="3">
        <v>2</v>
      </c>
    </row>
    <row r="439" spans="1:20" x14ac:dyDescent="0.25">
      <c r="A439" s="8">
        <v>45893</v>
      </c>
      <c r="B439" t="s">
        <v>29</v>
      </c>
      <c r="C439" s="11">
        <v>4</v>
      </c>
      <c r="D439" s="11">
        <v>4</v>
      </c>
      <c r="E439" s="11"/>
      <c r="F439" s="11">
        <v>1</v>
      </c>
      <c r="G439" s="11"/>
      <c r="H439" s="11">
        <v>1</v>
      </c>
      <c r="I439" s="11"/>
      <c r="J439" s="11"/>
      <c r="K439" s="11"/>
      <c r="L439" s="11"/>
      <c r="M439" s="11"/>
      <c r="N439" s="11"/>
      <c r="O439" s="11"/>
      <c r="P439" s="11"/>
      <c r="Q439" s="3">
        <v>0.33333333333333331</v>
      </c>
      <c r="R439" s="3">
        <v>0.33333333333333331</v>
      </c>
      <c r="S439" s="3">
        <v>0.66666666666666663</v>
      </c>
      <c r="T439" s="3">
        <v>1</v>
      </c>
    </row>
    <row r="440" spans="1:20" x14ac:dyDescent="0.25">
      <c r="A440" s="8">
        <v>45893</v>
      </c>
      <c r="B440" t="s">
        <v>25</v>
      </c>
      <c r="C440" s="11">
        <v>4</v>
      </c>
      <c r="D440" s="11">
        <v>4</v>
      </c>
      <c r="E440" s="11"/>
      <c r="F440" s="11">
        <v>0</v>
      </c>
      <c r="G440" s="11"/>
      <c r="H440" s="11"/>
      <c r="I440" s="11"/>
      <c r="J440" s="11"/>
      <c r="K440" s="11"/>
      <c r="L440" s="11"/>
      <c r="M440" s="11">
        <v>3</v>
      </c>
      <c r="N440" s="11"/>
      <c r="O440" s="11"/>
      <c r="P440" s="11"/>
      <c r="Q440" s="3">
        <v>0</v>
      </c>
      <c r="R440" s="3">
        <v>0</v>
      </c>
      <c r="S440" s="3">
        <v>0</v>
      </c>
      <c r="T440" s="3">
        <v>0</v>
      </c>
    </row>
    <row r="441" spans="1:20" x14ac:dyDescent="0.25">
      <c r="A441" s="8">
        <v>45893</v>
      </c>
      <c r="B441" t="s">
        <v>37</v>
      </c>
      <c r="C441" s="11">
        <v>4</v>
      </c>
      <c r="D441" s="11">
        <v>2</v>
      </c>
      <c r="E441" s="11"/>
      <c r="F441" s="11">
        <v>0</v>
      </c>
      <c r="G441" s="11"/>
      <c r="H441" s="11"/>
      <c r="I441" s="11"/>
      <c r="J441" s="11"/>
      <c r="K441" s="11"/>
      <c r="L441" s="11">
        <v>2</v>
      </c>
      <c r="M441" s="11"/>
      <c r="N441" s="11"/>
      <c r="O441" s="11"/>
      <c r="P441" s="11"/>
      <c r="Q441" s="3">
        <v>0</v>
      </c>
      <c r="R441" s="3">
        <v>0.66666666666666663</v>
      </c>
      <c r="S441" s="3">
        <v>0</v>
      </c>
      <c r="T441" s="3">
        <v>0.66666666666666663</v>
      </c>
    </row>
    <row r="442" spans="1:20" x14ac:dyDescent="0.25">
      <c r="A442" s="8">
        <v>45893</v>
      </c>
      <c r="B442" t="s">
        <v>31</v>
      </c>
      <c r="C442" s="11">
        <v>4</v>
      </c>
      <c r="D442" s="11">
        <v>4</v>
      </c>
      <c r="E442" s="11">
        <v>1</v>
      </c>
      <c r="F442" s="11">
        <v>0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3">
        <v>0</v>
      </c>
      <c r="R442" s="3">
        <v>0</v>
      </c>
      <c r="S442" s="3">
        <v>0</v>
      </c>
      <c r="T442" s="3">
        <v>0</v>
      </c>
    </row>
    <row r="443" spans="1:20" x14ac:dyDescent="0.25">
      <c r="A443" s="8">
        <v>45893</v>
      </c>
      <c r="B443" t="s">
        <v>24</v>
      </c>
      <c r="C443" s="11">
        <v>5</v>
      </c>
      <c r="D443" s="11">
        <v>5</v>
      </c>
      <c r="E443" s="11"/>
      <c r="F443" s="11">
        <v>1</v>
      </c>
      <c r="G443" s="11">
        <v>1</v>
      </c>
      <c r="H443" s="11"/>
      <c r="I443" s="11"/>
      <c r="J443" s="11"/>
      <c r="K443" s="11"/>
      <c r="L443" s="11"/>
      <c r="M443" s="11">
        <v>1</v>
      </c>
      <c r="N443" s="11"/>
      <c r="O443" s="11"/>
      <c r="P443" s="11"/>
      <c r="Q443" s="3">
        <v>0.25</v>
      </c>
      <c r="R443" s="3">
        <v>0.25</v>
      </c>
      <c r="S443" s="3">
        <v>0.25</v>
      </c>
      <c r="T443" s="3">
        <v>0.5</v>
      </c>
    </row>
    <row r="444" spans="1:20" x14ac:dyDescent="0.25">
      <c r="A444" s="8">
        <v>45893</v>
      </c>
      <c r="B444" t="s">
        <v>95</v>
      </c>
      <c r="C444" s="11">
        <v>4</v>
      </c>
      <c r="D444" s="11">
        <v>3</v>
      </c>
      <c r="E444" s="11"/>
      <c r="F444" s="11">
        <v>1</v>
      </c>
      <c r="G444" s="11"/>
      <c r="H444" s="11">
        <v>1</v>
      </c>
      <c r="I444" s="11"/>
      <c r="J444" s="11"/>
      <c r="K444" s="11">
        <v>3</v>
      </c>
      <c r="L444" s="11">
        <v>1</v>
      </c>
      <c r="M444" s="11"/>
      <c r="N444" s="11"/>
      <c r="O444" s="11"/>
      <c r="P444" s="11"/>
      <c r="Q444" s="3">
        <v>0.33333333333333331</v>
      </c>
      <c r="R444" s="3">
        <v>1.3333333333333333</v>
      </c>
      <c r="S444" s="3">
        <v>0.66666666666666663</v>
      </c>
      <c r="T444" s="3">
        <v>2</v>
      </c>
    </row>
    <row r="445" spans="1:20" x14ac:dyDescent="0.25">
      <c r="A445" s="8">
        <v>45893</v>
      </c>
      <c r="B445" t="s">
        <v>92</v>
      </c>
      <c r="C445" s="11">
        <v>4</v>
      </c>
      <c r="D445" s="11">
        <v>4</v>
      </c>
      <c r="E445" s="11">
        <v>1</v>
      </c>
      <c r="F445" s="11">
        <v>1</v>
      </c>
      <c r="G445" s="11">
        <v>1</v>
      </c>
      <c r="H445" s="11"/>
      <c r="I445" s="11"/>
      <c r="J445" s="11"/>
      <c r="K445" s="11"/>
      <c r="L445" s="11"/>
      <c r="M445" s="11">
        <v>3</v>
      </c>
      <c r="N445" s="11"/>
      <c r="O445" s="11"/>
      <c r="P445" s="11"/>
      <c r="Q445" s="3">
        <v>0.33333333333333331</v>
      </c>
      <c r="R445" s="3">
        <v>0.33333333333333331</v>
      </c>
      <c r="S445" s="3">
        <v>0.33333333333333331</v>
      </c>
      <c r="T445" s="3">
        <v>0.66666666666666663</v>
      </c>
    </row>
    <row r="446" spans="1:20" x14ac:dyDescent="0.25">
      <c r="A446" s="8" t="s">
        <v>63</v>
      </c>
      <c r="B446" s="8"/>
      <c r="C446" s="11">
        <v>1704</v>
      </c>
      <c r="D446" s="11">
        <v>1541</v>
      </c>
      <c r="E446" s="11">
        <v>214</v>
      </c>
      <c r="F446" s="11">
        <v>402</v>
      </c>
      <c r="G446" s="11">
        <v>241</v>
      </c>
      <c r="H446" s="11">
        <v>84</v>
      </c>
      <c r="I446" s="11">
        <v>6</v>
      </c>
      <c r="J446" s="11">
        <v>71</v>
      </c>
      <c r="K446" s="11">
        <v>222</v>
      </c>
      <c r="L446" s="11">
        <v>129</v>
      </c>
      <c r="M446" s="11">
        <v>368</v>
      </c>
      <c r="N446" s="11">
        <v>16</v>
      </c>
      <c r="O446" s="11">
        <v>18</v>
      </c>
      <c r="P446" s="11">
        <v>241</v>
      </c>
      <c r="Q446" s="3">
        <v>161.81666666666666</v>
      </c>
      <c r="R446" s="3">
        <v>211.48333333333349</v>
      </c>
      <c r="S446" s="3">
        <v>289.81666666666666</v>
      </c>
      <c r="T446" s="3">
        <v>501.30000000000035</v>
      </c>
    </row>
  </sheetData>
  <autoFilter ref="A3:T418" xr:uid="{15017669-8040-4427-AA9E-9BB6434CDDA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3DD5-3ECB-455C-994D-275EC53316D5}">
  <dimension ref="A1:T292"/>
  <sheetViews>
    <sheetView topLeftCell="I1" workbookViewId="0">
      <selection activeCell="P288" sqref="P288"/>
    </sheetView>
  </sheetViews>
  <sheetFormatPr defaultRowHeight="15" x14ac:dyDescent="0.25"/>
  <cols>
    <col min="1" max="1" width="17.5703125" style="8" bestFit="1" customWidth="1"/>
    <col min="2" max="2" width="16.5703125" bestFit="1" customWidth="1"/>
    <col min="3" max="4" width="10" bestFit="1" customWidth="1"/>
    <col min="5" max="5" width="9" bestFit="1" customWidth="1"/>
    <col min="6" max="6" width="9.140625" bestFit="1" customWidth="1"/>
    <col min="7" max="9" width="9.85546875" bestFit="1" customWidth="1"/>
    <col min="10" max="10" width="10.42578125" bestFit="1" customWidth="1"/>
    <col min="11" max="11" width="10.7109375" bestFit="1" customWidth="1"/>
    <col min="12" max="12" width="10" bestFit="1" customWidth="1"/>
    <col min="13" max="13" width="10.28515625" bestFit="1" customWidth="1"/>
    <col min="14" max="15" width="11.42578125" bestFit="1" customWidth="1"/>
    <col min="16" max="16" width="11.85546875" bestFit="1" customWidth="1"/>
    <col min="17" max="17" width="10" bestFit="1" customWidth="1"/>
    <col min="18" max="18" width="11.42578125" bestFit="1" customWidth="1"/>
    <col min="19" max="19" width="11.28515625" bestFit="1" customWidth="1"/>
    <col min="20" max="21" width="11.42578125" bestFit="1" customWidth="1"/>
  </cols>
  <sheetData>
    <row r="1" spans="1:20" x14ac:dyDescent="0.25">
      <c r="A1" s="9" t="s">
        <v>28</v>
      </c>
      <c r="B1" t="s">
        <v>26</v>
      </c>
    </row>
    <row r="3" spans="1:20" x14ac:dyDescent="0.25">
      <c r="A3" s="9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8">
        <v>45840.545138888891</v>
      </c>
      <c r="B4" t="s">
        <v>35</v>
      </c>
      <c r="C4" s="11">
        <v>1</v>
      </c>
      <c r="D4" s="11">
        <v>1</v>
      </c>
      <c r="E4" s="11"/>
      <c r="F4" s="11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8">
        <v>45840.545138888891</v>
      </c>
      <c r="B5" t="s">
        <v>29</v>
      </c>
      <c r="C5" s="11">
        <v>1</v>
      </c>
      <c r="D5" s="11">
        <v>1</v>
      </c>
      <c r="E5" s="11"/>
      <c r="F5" s="11">
        <v>0</v>
      </c>
      <c r="G5" s="11"/>
      <c r="H5" s="11"/>
      <c r="I5" s="11"/>
      <c r="J5" s="11"/>
      <c r="K5" s="11"/>
      <c r="L5" s="11"/>
      <c r="M5" s="11">
        <v>1</v>
      </c>
      <c r="N5" s="11"/>
      <c r="O5" s="11"/>
      <c r="P5" s="11"/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8">
        <v>45840.545138888891</v>
      </c>
      <c r="B6" t="s">
        <v>41</v>
      </c>
      <c r="C6" s="11">
        <v>1</v>
      </c>
      <c r="D6" s="11">
        <v>1</v>
      </c>
      <c r="E6" s="11"/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8">
        <v>45840.545138888891</v>
      </c>
      <c r="B7" t="s">
        <v>37</v>
      </c>
      <c r="C7" s="11">
        <v>1</v>
      </c>
      <c r="D7" s="11">
        <v>1</v>
      </c>
      <c r="E7" s="11"/>
      <c r="F7" s="11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8">
        <v>45840.762499999997</v>
      </c>
      <c r="B8" t="s">
        <v>25</v>
      </c>
      <c r="C8" s="11">
        <v>2</v>
      </c>
      <c r="D8" s="11">
        <v>2</v>
      </c>
      <c r="E8" s="11"/>
      <c r="F8" s="11">
        <v>0</v>
      </c>
      <c r="G8" s="11"/>
      <c r="H8" s="11"/>
      <c r="I8" s="11"/>
      <c r="J8" s="11"/>
      <c r="K8" s="11"/>
      <c r="L8" s="11"/>
      <c r="M8" s="11">
        <v>1</v>
      </c>
      <c r="N8" s="11"/>
      <c r="O8" s="11"/>
      <c r="P8" s="11"/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8">
        <v>45840.762499999997</v>
      </c>
      <c r="B9" t="s">
        <v>37</v>
      </c>
      <c r="C9" s="11">
        <v>1</v>
      </c>
      <c r="D9" s="11">
        <v>0</v>
      </c>
      <c r="E9" s="11"/>
      <c r="F9" s="11">
        <v>0</v>
      </c>
      <c r="G9" s="11"/>
      <c r="H9" s="11"/>
      <c r="I9" s="11"/>
      <c r="J9" s="11"/>
      <c r="K9" s="11"/>
      <c r="L9" s="11">
        <v>1</v>
      </c>
      <c r="M9" s="11"/>
      <c r="N9" s="11"/>
      <c r="O9" s="11"/>
      <c r="P9" s="11"/>
      <c r="Q9" s="3">
        <v>0</v>
      </c>
      <c r="R9" s="3">
        <v>1</v>
      </c>
      <c r="S9" s="3">
        <v>0</v>
      </c>
      <c r="T9" s="3">
        <v>1</v>
      </c>
    </row>
    <row r="10" spans="1:20" x14ac:dyDescent="0.25">
      <c r="A10" s="8">
        <v>45840.762499999997</v>
      </c>
      <c r="B10" t="s">
        <v>31</v>
      </c>
      <c r="C10" s="11">
        <v>1</v>
      </c>
      <c r="D10" s="11">
        <v>1</v>
      </c>
      <c r="E10" s="11"/>
      <c r="F10" s="11">
        <v>1</v>
      </c>
      <c r="G10" s="11">
        <v>1</v>
      </c>
      <c r="H10" s="11"/>
      <c r="I10" s="11"/>
      <c r="J10" s="11"/>
      <c r="K10" s="11"/>
      <c r="L10" s="11"/>
      <c r="M10" s="11"/>
      <c r="N10" s="11"/>
      <c r="O10" s="11"/>
      <c r="P10" s="11"/>
      <c r="Q10" s="3">
        <v>1</v>
      </c>
      <c r="R10" s="3">
        <v>1</v>
      </c>
      <c r="S10" s="3">
        <v>1</v>
      </c>
      <c r="T10" s="3">
        <v>2</v>
      </c>
    </row>
    <row r="11" spans="1:20" x14ac:dyDescent="0.25">
      <c r="A11" s="8">
        <v>45840.762499999997</v>
      </c>
      <c r="B11" t="s">
        <v>24</v>
      </c>
      <c r="C11" s="11">
        <v>2</v>
      </c>
      <c r="D11" s="11">
        <v>1</v>
      </c>
      <c r="E11" s="11"/>
      <c r="F11" s="11">
        <v>0</v>
      </c>
      <c r="G11" s="11"/>
      <c r="H11" s="11"/>
      <c r="I11" s="11"/>
      <c r="J11" s="11"/>
      <c r="K11" s="11"/>
      <c r="L11" s="11">
        <v>1</v>
      </c>
      <c r="M11" s="11">
        <v>1</v>
      </c>
      <c r="N11" s="11"/>
      <c r="O11" s="11"/>
      <c r="P11" s="11"/>
      <c r="Q11" s="3">
        <v>0</v>
      </c>
      <c r="R11" s="3">
        <v>0.5</v>
      </c>
      <c r="S11" s="3">
        <v>0</v>
      </c>
      <c r="T11" s="3">
        <v>0.5</v>
      </c>
    </row>
    <row r="12" spans="1:20" x14ac:dyDescent="0.25">
      <c r="A12" s="8">
        <v>45840.762499999997</v>
      </c>
      <c r="B12" t="s">
        <v>85</v>
      </c>
      <c r="C12" s="11">
        <v>1</v>
      </c>
      <c r="D12" s="11">
        <v>1</v>
      </c>
      <c r="E12" s="11">
        <v>1</v>
      </c>
      <c r="F12" s="11"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8">
        <v>45840.762499999997</v>
      </c>
      <c r="B13" t="s">
        <v>95</v>
      </c>
      <c r="C13" s="11">
        <v>1</v>
      </c>
      <c r="D13" s="11">
        <v>0</v>
      </c>
      <c r="E13" s="11"/>
      <c r="F13" s="11">
        <v>0</v>
      </c>
      <c r="G13" s="11"/>
      <c r="H13" s="11"/>
      <c r="I13" s="11"/>
      <c r="J13" s="11"/>
      <c r="K13" s="11"/>
      <c r="L13" s="11"/>
      <c r="M13" s="11"/>
      <c r="N13" s="11"/>
      <c r="O13" s="11">
        <v>1</v>
      </c>
      <c r="P13" s="11"/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8">
        <v>45842</v>
      </c>
      <c r="B14" t="s">
        <v>35</v>
      </c>
      <c r="C14" s="11">
        <v>3</v>
      </c>
      <c r="D14" s="11">
        <v>3</v>
      </c>
      <c r="E14" s="11">
        <v>1</v>
      </c>
      <c r="F14" s="11">
        <v>1</v>
      </c>
      <c r="G14" s="11"/>
      <c r="H14" s="11"/>
      <c r="I14" s="11"/>
      <c r="J14" s="11">
        <v>1</v>
      </c>
      <c r="K14" s="11">
        <v>3</v>
      </c>
      <c r="L14" s="11"/>
      <c r="M14" s="11"/>
      <c r="N14" s="11"/>
      <c r="O14" s="11"/>
      <c r="P14" s="11"/>
      <c r="Q14" s="3">
        <v>0.33333333333333331</v>
      </c>
      <c r="R14" s="3">
        <v>0.33333333333333331</v>
      </c>
      <c r="S14" s="3">
        <v>1.3333333333333333</v>
      </c>
      <c r="T14" s="3">
        <v>1.6666666666666665</v>
      </c>
    </row>
    <row r="15" spans="1:20" x14ac:dyDescent="0.25">
      <c r="A15" s="8">
        <v>45842</v>
      </c>
      <c r="B15" t="s">
        <v>29</v>
      </c>
      <c r="C15" s="11">
        <v>4</v>
      </c>
      <c r="D15" s="11">
        <v>4</v>
      </c>
      <c r="E15" s="11">
        <v>1</v>
      </c>
      <c r="F15" s="11">
        <v>2</v>
      </c>
      <c r="G15" s="11">
        <v>2</v>
      </c>
      <c r="H15" s="11"/>
      <c r="I15" s="11"/>
      <c r="J15" s="11"/>
      <c r="K15" s="11"/>
      <c r="L15" s="11"/>
      <c r="M15" s="11">
        <v>1</v>
      </c>
      <c r="N15" s="11"/>
      <c r="O15" s="11"/>
      <c r="P15" s="11"/>
      <c r="Q15" s="3">
        <v>0.5</v>
      </c>
      <c r="R15" s="3">
        <v>0.5</v>
      </c>
      <c r="S15" s="3">
        <v>0.5</v>
      </c>
      <c r="T15" s="3">
        <v>1</v>
      </c>
    </row>
    <row r="16" spans="1:20" x14ac:dyDescent="0.25">
      <c r="A16" s="8">
        <v>45842</v>
      </c>
      <c r="B16" t="s">
        <v>32</v>
      </c>
      <c r="C16" s="11">
        <v>2</v>
      </c>
      <c r="D16" s="11">
        <v>2</v>
      </c>
      <c r="E16" s="11"/>
      <c r="F16" s="11">
        <v>0</v>
      </c>
      <c r="G16" s="11"/>
      <c r="H16" s="11"/>
      <c r="I16" s="11"/>
      <c r="J16" s="11"/>
      <c r="K16" s="11"/>
      <c r="L16" s="11"/>
      <c r="M16" s="11">
        <v>1</v>
      </c>
      <c r="N16" s="11"/>
      <c r="O16" s="11"/>
      <c r="P16" s="11"/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8">
        <v>45842</v>
      </c>
      <c r="B17" t="s">
        <v>36</v>
      </c>
      <c r="C17" s="11">
        <v>2</v>
      </c>
      <c r="D17" s="11">
        <v>2</v>
      </c>
      <c r="E17" s="11"/>
      <c r="F17" s="11">
        <v>1</v>
      </c>
      <c r="G17" s="11"/>
      <c r="H17" s="11">
        <v>1</v>
      </c>
      <c r="I17" s="11"/>
      <c r="J17" s="11"/>
      <c r="K17" s="11"/>
      <c r="L17" s="11"/>
      <c r="M17" s="11">
        <v>1</v>
      </c>
      <c r="N17" s="11"/>
      <c r="O17" s="11"/>
      <c r="P17" s="11"/>
      <c r="Q17" s="3">
        <v>0.5</v>
      </c>
      <c r="R17" s="3">
        <v>0.5</v>
      </c>
      <c r="S17" s="3">
        <v>1</v>
      </c>
      <c r="T17" s="3">
        <v>1.5</v>
      </c>
    </row>
    <row r="18" spans="1:20" x14ac:dyDescent="0.25">
      <c r="A18" s="8">
        <v>45842</v>
      </c>
      <c r="B18" t="s">
        <v>37</v>
      </c>
      <c r="C18" s="11">
        <v>4</v>
      </c>
      <c r="D18" s="11">
        <v>4</v>
      </c>
      <c r="E18" s="11">
        <v>1</v>
      </c>
      <c r="F18" s="11">
        <v>2</v>
      </c>
      <c r="G18" s="11">
        <v>1</v>
      </c>
      <c r="H18" s="11">
        <v>1</v>
      </c>
      <c r="I18" s="11"/>
      <c r="J18" s="11"/>
      <c r="K18" s="11">
        <v>2</v>
      </c>
      <c r="L18" s="11"/>
      <c r="M18" s="11"/>
      <c r="N18" s="11"/>
      <c r="O18" s="11"/>
      <c r="P18" s="11"/>
      <c r="Q18" s="3">
        <v>0.5</v>
      </c>
      <c r="R18" s="3">
        <v>0.5</v>
      </c>
      <c r="S18" s="3">
        <v>0.75</v>
      </c>
      <c r="T18" s="3">
        <v>1.25</v>
      </c>
    </row>
    <row r="19" spans="1:20" x14ac:dyDescent="0.25">
      <c r="A19" s="8">
        <v>45842</v>
      </c>
      <c r="B19" t="s">
        <v>40</v>
      </c>
      <c r="C19" s="11">
        <v>2</v>
      </c>
      <c r="D19" s="11">
        <v>2</v>
      </c>
      <c r="E19" s="11"/>
      <c r="F19" s="11">
        <v>1</v>
      </c>
      <c r="G19" s="11"/>
      <c r="H19" s="11">
        <v>1</v>
      </c>
      <c r="I19" s="11"/>
      <c r="J19" s="11"/>
      <c r="K19" s="11"/>
      <c r="L19" s="11"/>
      <c r="M19" s="11"/>
      <c r="N19" s="11"/>
      <c r="O19" s="11"/>
      <c r="P19" s="11"/>
      <c r="Q19" s="3">
        <v>0.5</v>
      </c>
      <c r="R19" s="3">
        <v>0.5</v>
      </c>
      <c r="S19" s="3">
        <v>1</v>
      </c>
      <c r="T19" s="3">
        <v>1.5</v>
      </c>
    </row>
    <row r="20" spans="1:20" x14ac:dyDescent="0.25">
      <c r="A20" s="8">
        <v>45842</v>
      </c>
      <c r="B20" t="s">
        <v>24</v>
      </c>
      <c r="C20" s="11">
        <v>3</v>
      </c>
      <c r="D20" s="11">
        <v>3</v>
      </c>
      <c r="E20" s="11">
        <v>1</v>
      </c>
      <c r="F20" s="11">
        <v>1</v>
      </c>
      <c r="G20" s="11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3">
        <v>0.33333333333333331</v>
      </c>
      <c r="R20" s="3">
        <v>0.33333333333333331</v>
      </c>
      <c r="S20" s="3">
        <v>0.33333333333333331</v>
      </c>
      <c r="T20" s="3">
        <v>0.66666666666666663</v>
      </c>
    </row>
    <row r="21" spans="1:20" x14ac:dyDescent="0.25">
      <c r="A21" s="8">
        <v>45842</v>
      </c>
      <c r="B21" t="s">
        <v>85</v>
      </c>
      <c r="C21" s="11">
        <v>2</v>
      </c>
      <c r="D21" s="11">
        <v>2</v>
      </c>
      <c r="E21" s="11"/>
      <c r="F21" s="11">
        <v>1</v>
      </c>
      <c r="G21" s="11"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3">
        <v>0.5</v>
      </c>
      <c r="R21" s="3">
        <v>0.5</v>
      </c>
      <c r="S21" s="3">
        <v>0.5</v>
      </c>
      <c r="T21" s="3">
        <v>1</v>
      </c>
    </row>
    <row r="22" spans="1:20" x14ac:dyDescent="0.25">
      <c r="A22" s="8">
        <v>45842</v>
      </c>
      <c r="B22" t="s">
        <v>92</v>
      </c>
      <c r="C22" s="11">
        <v>3</v>
      </c>
      <c r="D22" s="11">
        <v>2</v>
      </c>
      <c r="E22" s="11"/>
      <c r="F22" s="11">
        <v>1</v>
      </c>
      <c r="G22" s="11">
        <v>1</v>
      </c>
      <c r="H22" s="11"/>
      <c r="I22" s="11"/>
      <c r="J22" s="11"/>
      <c r="K22" s="11">
        <v>1</v>
      </c>
      <c r="L22" s="11"/>
      <c r="M22" s="11"/>
      <c r="N22" s="11"/>
      <c r="O22" s="11">
        <v>1</v>
      </c>
      <c r="P22" s="11"/>
      <c r="Q22" s="3">
        <v>0.5</v>
      </c>
      <c r="R22" s="3">
        <v>0.33333333333333331</v>
      </c>
      <c r="S22" s="3">
        <v>0.5</v>
      </c>
      <c r="T22" s="3">
        <v>0.83333333333333326</v>
      </c>
    </row>
    <row r="23" spans="1:20" x14ac:dyDescent="0.25">
      <c r="A23" s="8">
        <v>45843</v>
      </c>
      <c r="B23" t="s">
        <v>35</v>
      </c>
      <c r="C23" s="11">
        <v>4</v>
      </c>
      <c r="D23" s="11">
        <v>4</v>
      </c>
      <c r="E23" s="11"/>
      <c r="F23" s="11">
        <v>0</v>
      </c>
      <c r="G23" s="11"/>
      <c r="H23" s="11"/>
      <c r="I23" s="11"/>
      <c r="J23" s="11"/>
      <c r="K23" s="11"/>
      <c r="L23" s="11"/>
      <c r="M23" s="11">
        <v>1</v>
      </c>
      <c r="N23" s="11"/>
      <c r="O23" s="11"/>
      <c r="P23" s="11"/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8">
        <v>45843</v>
      </c>
      <c r="B24" t="s">
        <v>29</v>
      </c>
      <c r="C24" s="11">
        <v>4</v>
      </c>
      <c r="D24" s="11">
        <v>4</v>
      </c>
      <c r="E24" s="11"/>
      <c r="F24" s="11">
        <v>0</v>
      </c>
      <c r="G24" s="11"/>
      <c r="H24" s="11"/>
      <c r="I24" s="11"/>
      <c r="J24" s="11"/>
      <c r="K24" s="11"/>
      <c r="L24" s="11"/>
      <c r="M24" s="11">
        <v>4</v>
      </c>
      <c r="N24" s="11"/>
      <c r="O24" s="11"/>
      <c r="P24" s="11"/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8">
        <v>45843</v>
      </c>
      <c r="B25" t="s">
        <v>32</v>
      </c>
      <c r="C25" s="11">
        <v>2</v>
      </c>
      <c r="D25" s="11">
        <v>2</v>
      </c>
      <c r="E25" s="11"/>
      <c r="F25" s="11">
        <v>0</v>
      </c>
      <c r="G25" s="11"/>
      <c r="H25" s="11"/>
      <c r="I25" s="11"/>
      <c r="J25" s="11"/>
      <c r="K25" s="11"/>
      <c r="L25" s="11"/>
      <c r="M25" s="11">
        <v>1</v>
      </c>
      <c r="N25" s="11"/>
      <c r="O25" s="11"/>
      <c r="P25" s="11"/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8">
        <v>45843</v>
      </c>
      <c r="B26" t="s">
        <v>36</v>
      </c>
      <c r="C26" s="11">
        <v>3</v>
      </c>
      <c r="D26" s="11">
        <v>3</v>
      </c>
      <c r="E26" s="11"/>
      <c r="F26" s="11">
        <v>0</v>
      </c>
      <c r="G26" s="11"/>
      <c r="H26" s="11"/>
      <c r="I26" s="11"/>
      <c r="J26" s="11"/>
      <c r="K26" s="11"/>
      <c r="L26" s="11"/>
      <c r="M26" s="11">
        <v>2</v>
      </c>
      <c r="N26" s="11"/>
      <c r="O26" s="11"/>
      <c r="P26" s="11"/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8">
        <v>45843</v>
      </c>
      <c r="B27" t="s">
        <v>37</v>
      </c>
      <c r="C27" s="11">
        <v>4</v>
      </c>
      <c r="D27" s="11">
        <v>3</v>
      </c>
      <c r="E27" s="11">
        <v>2</v>
      </c>
      <c r="F27" s="11">
        <v>1</v>
      </c>
      <c r="G27" s="11"/>
      <c r="H27" s="11"/>
      <c r="I27" s="11"/>
      <c r="J27" s="11">
        <v>1</v>
      </c>
      <c r="K27" s="11">
        <v>2</v>
      </c>
      <c r="L27" s="11">
        <v>1</v>
      </c>
      <c r="M27" s="11"/>
      <c r="N27" s="11"/>
      <c r="O27" s="11"/>
      <c r="P27" s="11"/>
      <c r="Q27" s="3">
        <v>0.33333333333333331</v>
      </c>
      <c r="R27" s="3">
        <v>0.5</v>
      </c>
      <c r="S27" s="3">
        <v>1.3333333333333333</v>
      </c>
      <c r="T27" s="3">
        <v>1.8333333333333333</v>
      </c>
    </row>
    <row r="28" spans="1:20" x14ac:dyDescent="0.25">
      <c r="A28" s="8">
        <v>45843</v>
      </c>
      <c r="B28" t="s">
        <v>40</v>
      </c>
      <c r="C28" s="11">
        <v>2</v>
      </c>
      <c r="D28" s="11">
        <v>2</v>
      </c>
      <c r="E28" s="11">
        <v>1</v>
      </c>
      <c r="F28" s="11">
        <v>1</v>
      </c>
      <c r="G28" s="11"/>
      <c r="H28" s="11"/>
      <c r="I28" s="11"/>
      <c r="J28" s="11">
        <v>1</v>
      </c>
      <c r="K28" s="11">
        <v>1</v>
      </c>
      <c r="L28" s="11"/>
      <c r="M28" s="11">
        <v>1</v>
      </c>
      <c r="N28" s="11"/>
      <c r="O28" s="11"/>
      <c r="P28" s="11"/>
      <c r="Q28" s="3">
        <v>0.5</v>
      </c>
      <c r="R28" s="3">
        <v>0.5</v>
      </c>
      <c r="S28" s="3">
        <v>2</v>
      </c>
      <c r="T28" s="3">
        <v>2.5</v>
      </c>
    </row>
    <row r="29" spans="1:20" x14ac:dyDescent="0.25">
      <c r="A29" s="8">
        <v>45843</v>
      </c>
      <c r="B29" t="s">
        <v>24</v>
      </c>
      <c r="C29" s="11">
        <v>4</v>
      </c>
      <c r="D29" s="11">
        <v>4</v>
      </c>
      <c r="E29" s="11"/>
      <c r="F29" s="11">
        <v>2</v>
      </c>
      <c r="G29" s="11">
        <v>1</v>
      </c>
      <c r="H29" s="11">
        <v>1</v>
      </c>
      <c r="I29" s="11"/>
      <c r="J29" s="11"/>
      <c r="K29" s="11"/>
      <c r="L29" s="11"/>
      <c r="M29" s="11"/>
      <c r="N29" s="11"/>
      <c r="O29" s="11"/>
      <c r="P29" s="11"/>
      <c r="Q29" s="3">
        <v>0.5</v>
      </c>
      <c r="R29" s="3">
        <v>0.5</v>
      </c>
      <c r="S29" s="3">
        <v>0.75</v>
      </c>
      <c r="T29" s="3">
        <v>1.25</v>
      </c>
    </row>
    <row r="30" spans="1:20" x14ac:dyDescent="0.25">
      <c r="A30" s="8">
        <v>45843</v>
      </c>
      <c r="B30" t="s">
        <v>85</v>
      </c>
      <c r="C30" s="11">
        <v>2</v>
      </c>
      <c r="D30" s="11">
        <v>2</v>
      </c>
      <c r="E30" s="11"/>
      <c r="F30" s="11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8">
        <v>45843</v>
      </c>
      <c r="B31" t="s">
        <v>92</v>
      </c>
      <c r="C31" s="11">
        <v>4</v>
      </c>
      <c r="D31" s="11">
        <v>3</v>
      </c>
      <c r="E31" s="11">
        <v>1</v>
      </c>
      <c r="F31" s="11">
        <v>1</v>
      </c>
      <c r="G31" s="11"/>
      <c r="H31" s="11"/>
      <c r="I31" s="11"/>
      <c r="J31" s="11">
        <v>1</v>
      </c>
      <c r="K31" s="11">
        <v>2</v>
      </c>
      <c r="L31" s="11">
        <v>1</v>
      </c>
      <c r="M31" s="11">
        <v>1</v>
      </c>
      <c r="N31" s="11"/>
      <c r="O31" s="11"/>
      <c r="P31" s="11"/>
      <c r="Q31" s="3">
        <v>0.33333333333333331</v>
      </c>
      <c r="R31" s="3">
        <v>0.5</v>
      </c>
      <c r="S31" s="3">
        <v>1.3333333333333333</v>
      </c>
      <c r="T31" s="3">
        <v>1.8333333333333333</v>
      </c>
    </row>
    <row r="32" spans="1:20" x14ac:dyDescent="0.25">
      <c r="A32" s="8">
        <v>45844</v>
      </c>
      <c r="B32" t="s">
        <v>29</v>
      </c>
      <c r="C32" s="11">
        <v>1</v>
      </c>
      <c r="D32" s="11">
        <v>1</v>
      </c>
      <c r="E32" s="11"/>
      <c r="F32" s="11">
        <v>0</v>
      </c>
      <c r="G32" s="11"/>
      <c r="H32" s="11"/>
      <c r="I32" s="11"/>
      <c r="J32" s="11"/>
      <c r="K32" s="11"/>
      <c r="L32" s="11"/>
      <c r="M32" s="11">
        <v>1</v>
      </c>
      <c r="N32" s="11"/>
      <c r="O32" s="11"/>
      <c r="P32" s="11"/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8">
        <v>45844</v>
      </c>
      <c r="B33" t="s">
        <v>37</v>
      </c>
      <c r="C33" s="11">
        <v>1</v>
      </c>
      <c r="D33" s="11">
        <v>1</v>
      </c>
      <c r="E33" s="11"/>
      <c r="F33" s="11">
        <v>1</v>
      </c>
      <c r="G33" s="11"/>
      <c r="H33" s="11">
        <v>1</v>
      </c>
      <c r="I33" s="11"/>
      <c r="J33" s="11"/>
      <c r="K33" s="11">
        <v>1</v>
      </c>
      <c r="L33" s="11"/>
      <c r="M33" s="11"/>
      <c r="N33" s="11"/>
      <c r="O33" s="11"/>
      <c r="P33" s="11"/>
      <c r="Q33" s="3">
        <v>1</v>
      </c>
      <c r="R33" s="3">
        <v>1</v>
      </c>
      <c r="S33" s="3">
        <v>2</v>
      </c>
      <c r="T33" s="3">
        <v>3</v>
      </c>
    </row>
    <row r="34" spans="1:20" x14ac:dyDescent="0.25">
      <c r="A34" s="8">
        <v>45845</v>
      </c>
      <c r="B34" t="s">
        <v>35</v>
      </c>
      <c r="C34" s="11">
        <v>1</v>
      </c>
      <c r="D34" s="11">
        <v>1</v>
      </c>
      <c r="E34" s="11"/>
      <c r="F34" s="11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8">
        <v>45845</v>
      </c>
      <c r="B35" t="s">
        <v>29</v>
      </c>
      <c r="C35" s="11">
        <v>1</v>
      </c>
      <c r="D35" s="11">
        <v>1</v>
      </c>
      <c r="E35" s="11"/>
      <c r="F35" s="11"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8">
        <v>45845</v>
      </c>
      <c r="B36" t="s">
        <v>25</v>
      </c>
      <c r="C36" s="11">
        <v>1</v>
      </c>
      <c r="D36" s="11">
        <v>1</v>
      </c>
      <c r="E36" s="11"/>
      <c r="F36" s="11">
        <v>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8">
        <v>45845</v>
      </c>
      <c r="B37" t="s">
        <v>36</v>
      </c>
      <c r="C37" s="11">
        <v>1</v>
      </c>
      <c r="D37" s="11">
        <v>1</v>
      </c>
      <c r="E37" s="11"/>
      <c r="F37" s="11">
        <v>1</v>
      </c>
      <c r="G37" s="11">
        <v>1</v>
      </c>
      <c r="H37" s="11"/>
      <c r="I37" s="11"/>
      <c r="J37" s="11"/>
      <c r="K37" s="11"/>
      <c r="L37" s="11"/>
      <c r="M37" s="11"/>
      <c r="N37" s="11"/>
      <c r="O37" s="11"/>
      <c r="P37" s="11"/>
      <c r="Q37" s="3">
        <v>1</v>
      </c>
      <c r="R37" s="3">
        <v>1</v>
      </c>
      <c r="S37" s="3">
        <v>1</v>
      </c>
      <c r="T37" s="3">
        <v>2</v>
      </c>
    </row>
    <row r="38" spans="1:20" x14ac:dyDescent="0.25">
      <c r="A38" s="8">
        <v>45845</v>
      </c>
      <c r="B38" t="s">
        <v>37</v>
      </c>
      <c r="C38" s="11">
        <v>1</v>
      </c>
      <c r="D38" s="11">
        <v>1</v>
      </c>
      <c r="E38" s="11"/>
      <c r="F38" s="11">
        <v>1</v>
      </c>
      <c r="G38" s="11">
        <v>1</v>
      </c>
      <c r="H38" s="11"/>
      <c r="I38" s="11"/>
      <c r="J38" s="11"/>
      <c r="K38" s="11"/>
      <c r="L38" s="11"/>
      <c r="M38" s="11"/>
      <c r="N38" s="11"/>
      <c r="O38" s="11"/>
      <c r="P38" s="11"/>
      <c r="Q38" s="3">
        <v>1</v>
      </c>
      <c r="R38" s="3">
        <v>1</v>
      </c>
      <c r="S38" s="3">
        <v>1</v>
      </c>
      <c r="T38" s="3">
        <v>2</v>
      </c>
    </row>
    <row r="39" spans="1:20" x14ac:dyDescent="0.25">
      <c r="A39" s="8">
        <v>45845</v>
      </c>
      <c r="B39" t="s">
        <v>31</v>
      </c>
      <c r="C39" s="11">
        <v>1</v>
      </c>
      <c r="D39" s="11">
        <v>0</v>
      </c>
      <c r="E39" s="11"/>
      <c r="F39" s="11">
        <v>0</v>
      </c>
      <c r="G39" s="11"/>
      <c r="H39" s="11"/>
      <c r="I39" s="11"/>
      <c r="J39" s="11"/>
      <c r="K39" s="11"/>
      <c r="L39" s="11"/>
      <c r="M39" s="11"/>
      <c r="N39" s="11"/>
      <c r="O39" s="11">
        <v>1</v>
      </c>
      <c r="P39" s="11"/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8">
        <v>45845</v>
      </c>
      <c r="B40" t="s">
        <v>24</v>
      </c>
      <c r="C40" s="11">
        <v>1</v>
      </c>
      <c r="D40" s="11">
        <v>0</v>
      </c>
      <c r="E40" s="11"/>
      <c r="F40" s="11">
        <v>0</v>
      </c>
      <c r="G40" s="11"/>
      <c r="H40" s="11"/>
      <c r="I40" s="11"/>
      <c r="J40" s="11"/>
      <c r="K40" s="11"/>
      <c r="L40" s="11"/>
      <c r="M40" s="11"/>
      <c r="N40" s="11"/>
      <c r="O40" s="11">
        <v>1</v>
      </c>
      <c r="P40" s="11"/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8">
        <v>45845</v>
      </c>
      <c r="B41" t="s">
        <v>92</v>
      </c>
      <c r="C41" s="11">
        <v>1</v>
      </c>
      <c r="D41" s="11">
        <v>1</v>
      </c>
      <c r="E41" s="11"/>
      <c r="F41" s="11"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8">
        <v>45846</v>
      </c>
      <c r="B42" t="s">
        <v>35</v>
      </c>
      <c r="C42" s="11">
        <v>3</v>
      </c>
      <c r="D42" s="11">
        <v>3</v>
      </c>
      <c r="E42" s="11"/>
      <c r="F42" s="11">
        <v>2</v>
      </c>
      <c r="G42" s="11">
        <v>2</v>
      </c>
      <c r="H42" s="11"/>
      <c r="I42" s="11"/>
      <c r="J42" s="11"/>
      <c r="K42" s="11"/>
      <c r="L42" s="11"/>
      <c r="M42" s="11">
        <v>1</v>
      </c>
      <c r="N42" s="11"/>
      <c r="O42" s="11"/>
      <c r="P42" s="11"/>
      <c r="Q42" s="3">
        <v>0.66666666666666663</v>
      </c>
      <c r="R42" s="3">
        <v>0.66666666666666663</v>
      </c>
      <c r="S42" s="3">
        <v>0.66666666666666663</v>
      </c>
      <c r="T42" s="3">
        <v>1.3333333333333333</v>
      </c>
    </row>
    <row r="43" spans="1:20" x14ac:dyDescent="0.25">
      <c r="A43" s="8">
        <v>45846</v>
      </c>
      <c r="B43" t="s">
        <v>29</v>
      </c>
      <c r="C43" s="11">
        <v>4</v>
      </c>
      <c r="D43" s="11">
        <v>3</v>
      </c>
      <c r="E43" s="11"/>
      <c r="F43" s="11">
        <v>0</v>
      </c>
      <c r="G43" s="11"/>
      <c r="H43" s="11"/>
      <c r="I43" s="11"/>
      <c r="J43" s="11"/>
      <c r="K43" s="11"/>
      <c r="L43" s="11">
        <v>1</v>
      </c>
      <c r="M43" s="11"/>
      <c r="N43" s="11"/>
      <c r="O43" s="11"/>
      <c r="P43" s="11"/>
      <c r="Q43" s="3">
        <v>0</v>
      </c>
      <c r="R43" s="3">
        <v>0.25</v>
      </c>
      <c r="S43" s="3">
        <v>0</v>
      </c>
      <c r="T43" s="3">
        <v>0.25</v>
      </c>
    </row>
    <row r="44" spans="1:20" x14ac:dyDescent="0.25">
      <c r="A44" s="8">
        <v>45846</v>
      </c>
      <c r="B44" t="s">
        <v>32</v>
      </c>
      <c r="C44" s="11">
        <v>3</v>
      </c>
      <c r="D44" s="11">
        <v>3</v>
      </c>
      <c r="E44" s="11"/>
      <c r="F44" s="11">
        <v>1</v>
      </c>
      <c r="G44" s="11"/>
      <c r="H44" s="11">
        <v>1</v>
      </c>
      <c r="I44" s="11"/>
      <c r="J44" s="11"/>
      <c r="K44" s="11"/>
      <c r="L44" s="11"/>
      <c r="M44" s="11">
        <v>2</v>
      </c>
      <c r="N44" s="11"/>
      <c r="O44" s="11"/>
      <c r="P44" s="11"/>
      <c r="Q44" s="3">
        <v>0.33333333333333331</v>
      </c>
      <c r="R44" s="3">
        <v>0.33333333333333331</v>
      </c>
      <c r="S44" s="3">
        <v>0.66666666666666663</v>
      </c>
      <c r="T44" s="3">
        <v>1</v>
      </c>
    </row>
    <row r="45" spans="1:20" x14ac:dyDescent="0.25">
      <c r="A45" s="8">
        <v>45846</v>
      </c>
      <c r="B45" t="s">
        <v>25</v>
      </c>
      <c r="C45" s="11">
        <v>1</v>
      </c>
      <c r="D45" s="11">
        <v>1</v>
      </c>
      <c r="E45" s="11"/>
      <c r="F45" s="11">
        <v>0</v>
      </c>
      <c r="G45" s="11"/>
      <c r="H45" s="11"/>
      <c r="I45" s="11"/>
      <c r="J45" s="11"/>
      <c r="K45" s="11"/>
      <c r="L45" s="11"/>
      <c r="M45" s="11">
        <v>1</v>
      </c>
      <c r="N45" s="11"/>
      <c r="O45" s="11"/>
      <c r="P45" s="11"/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8">
        <v>45846</v>
      </c>
      <c r="B46" t="s">
        <v>37</v>
      </c>
      <c r="C46" s="11">
        <v>4</v>
      </c>
      <c r="D46" s="11">
        <v>3</v>
      </c>
      <c r="E46" s="11"/>
      <c r="F46" s="11">
        <v>1</v>
      </c>
      <c r="G46" s="11"/>
      <c r="H46" s="11">
        <v>1</v>
      </c>
      <c r="I46" s="11"/>
      <c r="J46" s="11"/>
      <c r="K46" s="11"/>
      <c r="L46" s="11"/>
      <c r="M46" s="11">
        <v>1</v>
      </c>
      <c r="N46" s="11">
        <v>1</v>
      </c>
      <c r="O46" s="11"/>
      <c r="P46" s="11"/>
      <c r="Q46" s="3">
        <v>0.33333333333333331</v>
      </c>
      <c r="R46" s="3">
        <v>0.5</v>
      </c>
      <c r="S46" s="3">
        <v>0.66666666666666663</v>
      </c>
      <c r="T46" s="3">
        <v>1.1666666666666665</v>
      </c>
    </row>
    <row r="47" spans="1:20" x14ac:dyDescent="0.25">
      <c r="A47" s="8">
        <v>45846</v>
      </c>
      <c r="B47" t="s">
        <v>40</v>
      </c>
      <c r="C47" s="11">
        <v>2</v>
      </c>
      <c r="D47" s="11">
        <v>2</v>
      </c>
      <c r="E47" s="11"/>
      <c r="F47" s="11">
        <v>0</v>
      </c>
      <c r="G47" s="11"/>
      <c r="H47" s="11"/>
      <c r="I47" s="11"/>
      <c r="J47" s="11"/>
      <c r="K47" s="11"/>
      <c r="L47" s="11"/>
      <c r="M47" s="11">
        <v>1</v>
      </c>
      <c r="N47" s="11"/>
      <c r="O47" s="11"/>
      <c r="P47" s="11"/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8">
        <v>45846</v>
      </c>
      <c r="B48" t="s">
        <v>24</v>
      </c>
      <c r="C48" s="11">
        <v>4</v>
      </c>
      <c r="D48" s="11">
        <v>4</v>
      </c>
      <c r="E48" s="11"/>
      <c r="F48" s="11">
        <v>1</v>
      </c>
      <c r="G48" s="11">
        <v>1</v>
      </c>
      <c r="H48" s="11"/>
      <c r="I48" s="11"/>
      <c r="J48" s="11"/>
      <c r="K48" s="11"/>
      <c r="L48" s="11"/>
      <c r="M48" s="11"/>
      <c r="N48" s="11"/>
      <c r="O48" s="11"/>
      <c r="P48" s="11"/>
      <c r="Q48" s="3">
        <v>0.25</v>
      </c>
      <c r="R48" s="3">
        <v>0.25</v>
      </c>
      <c r="S48" s="3">
        <v>0.25</v>
      </c>
      <c r="T48" s="3">
        <v>0.5</v>
      </c>
    </row>
    <row r="49" spans="1:20" x14ac:dyDescent="0.25">
      <c r="A49" s="8">
        <v>45846</v>
      </c>
      <c r="B49" t="s">
        <v>85</v>
      </c>
      <c r="C49" s="11">
        <v>2</v>
      </c>
      <c r="D49" s="11">
        <v>1</v>
      </c>
      <c r="E49" s="11"/>
      <c r="F49" s="11">
        <v>0</v>
      </c>
      <c r="G49" s="11"/>
      <c r="H49" s="11"/>
      <c r="I49" s="11"/>
      <c r="J49" s="11"/>
      <c r="K49" s="11"/>
      <c r="L49" s="11">
        <v>1</v>
      </c>
      <c r="M49" s="11"/>
      <c r="N49" s="11"/>
      <c r="O49" s="11"/>
      <c r="P49" s="11"/>
      <c r="Q49" s="3">
        <v>0</v>
      </c>
      <c r="R49" s="3">
        <v>0.5</v>
      </c>
      <c r="S49" s="3">
        <v>0</v>
      </c>
      <c r="T49" s="3">
        <v>0.5</v>
      </c>
    </row>
    <row r="50" spans="1:20" x14ac:dyDescent="0.25">
      <c r="A50" s="8">
        <v>45846</v>
      </c>
      <c r="B50" t="s">
        <v>95</v>
      </c>
      <c r="C50" s="11">
        <v>2</v>
      </c>
      <c r="D50" s="11">
        <v>2</v>
      </c>
      <c r="E50" s="11"/>
      <c r="F50" s="11">
        <v>0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8">
        <v>45846</v>
      </c>
      <c r="B51" t="s">
        <v>92</v>
      </c>
      <c r="C51" s="11">
        <v>3</v>
      </c>
      <c r="D51" s="11">
        <v>1</v>
      </c>
      <c r="E51" s="11"/>
      <c r="F51" s="11">
        <v>0</v>
      </c>
      <c r="G51" s="11"/>
      <c r="H51" s="11"/>
      <c r="I51" s="11"/>
      <c r="J51" s="11"/>
      <c r="K51" s="11"/>
      <c r="L51" s="11">
        <v>2</v>
      </c>
      <c r="M51" s="11"/>
      <c r="N51" s="11"/>
      <c r="O51" s="11"/>
      <c r="P51" s="11"/>
      <c r="Q51" s="3">
        <v>0</v>
      </c>
      <c r="R51" s="3">
        <v>0.66666666666666663</v>
      </c>
      <c r="S51" s="3">
        <v>0</v>
      </c>
      <c r="T51" s="3">
        <v>0.66666666666666663</v>
      </c>
    </row>
    <row r="52" spans="1:20" x14ac:dyDescent="0.25">
      <c r="A52" s="8">
        <v>45847</v>
      </c>
      <c r="B52" t="s">
        <v>29</v>
      </c>
      <c r="C52" s="11">
        <v>2</v>
      </c>
      <c r="D52" s="11">
        <v>2</v>
      </c>
      <c r="E52" s="11"/>
      <c r="F52" s="11">
        <v>1</v>
      </c>
      <c r="G52" s="11"/>
      <c r="H52" s="11">
        <v>1</v>
      </c>
      <c r="I52" s="11"/>
      <c r="J52" s="11"/>
      <c r="K52" s="11"/>
      <c r="L52" s="11"/>
      <c r="M52" s="11"/>
      <c r="N52" s="11"/>
      <c r="O52" s="11"/>
      <c r="P52" s="11"/>
      <c r="Q52" s="3">
        <v>0.5</v>
      </c>
      <c r="R52" s="3">
        <v>0.5</v>
      </c>
      <c r="S52" s="3">
        <v>1</v>
      </c>
      <c r="T52" s="3">
        <v>1.5</v>
      </c>
    </row>
    <row r="53" spans="1:20" x14ac:dyDescent="0.25">
      <c r="A53" s="8">
        <v>45847</v>
      </c>
      <c r="B53" t="s">
        <v>32</v>
      </c>
      <c r="C53" s="11">
        <v>1</v>
      </c>
      <c r="D53" s="11">
        <v>1</v>
      </c>
      <c r="E53" s="11"/>
      <c r="F53" s="11">
        <v>0</v>
      </c>
      <c r="G53" s="11"/>
      <c r="H53" s="11"/>
      <c r="I53" s="11"/>
      <c r="J53" s="11"/>
      <c r="K53" s="11"/>
      <c r="L53" s="11"/>
      <c r="M53" s="11">
        <v>1</v>
      </c>
      <c r="N53" s="11"/>
      <c r="O53" s="11"/>
      <c r="P53" s="11"/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8">
        <v>45847</v>
      </c>
      <c r="B54" t="s">
        <v>25</v>
      </c>
      <c r="C54" s="11">
        <v>2</v>
      </c>
      <c r="D54" s="11">
        <v>2</v>
      </c>
      <c r="E54" s="11"/>
      <c r="F54" s="11">
        <v>1</v>
      </c>
      <c r="G54" s="11">
        <v>1</v>
      </c>
      <c r="H54" s="11"/>
      <c r="I54" s="11"/>
      <c r="J54" s="11"/>
      <c r="K54" s="11">
        <v>1</v>
      </c>
      <c r="L54" s="11"/>
      <c r="M54" s="11"/>
      <c r="N54" s="11"/>
      <c r="O54" s="11"/>
      <c r="P54" s="11"/>
      <c r="Q54" s="3">
        <v>0.5</v>
      </c>
      <c r="R54" s="3">
        <v>0.5</v>
      </c>
      <c r="S54" s="3">
        <v>0.5</v>
      </c>
      <c r="T54" s="3">
        <v>1</v>
      </c>
    </row>
    <row r="55" spans="1:20" x14ac:dyDescent="0.25">
      <c r="A55" s="8">
        <v>45847</v>
      </c>
      <c r="B55" t="s">
        <v>36</v>
      </c>
      <c r="C55" s="11">
        <v>1</v>
      </c>
      <c r="D55" s="11">
        <v>1</v>
      </c>
      <c r="E55" s="11">
        <v>1</v>
      </c>
      <c r="F55" s="11">
        <v>1</v>
      </c>
      <c r="G55" s="11"/>
      <c r="H55" s="11">
        <v>1</v>
      </c>
      <c r="I55" s="11"/>
      <c r="J55" s="11"/>
      <c r="K55" s="11"/>
      <c r="L55" s="11"/>
      <c r="M55" s="11"/>
      <c r="N55" s="11"/>
      <c r="O55" s="11"/>
      <c r="P55" s="11"/>
      <c r="Q55" s="3">
        <v>1</v>
      </c>
      <c r="R55" s="3">
        <v>1</v>
      </c>
      <c r="S55" s="3">
        <v>2</v>
      </c>
      <c r="T55" s="3">
        <v>3</v>
      </c>
    </row>
    <row r="56" spans="1:20" x14ac:dyDescent="0.25">
      <c r="A56" s="8">
        <v>45847</v>
      </c>
      <c r="B56" t="s">
        <v>37</v>
      </c>
      <c r="C56" s="11">
        <v>3</v>
      </c>
      <c r="D56" s="11">
        <v>2</v>
      </c>
      <c r="E56" s="11">
        <v>1</v>
      </c>
      <c r="F56" s="11">
        <v>1</v>
      </c>
      <c r="G56" s="11"/>
      <c r="H56" s="11"/>
      <c r="I56" s="11"/>
      <c r="J56" s="11">
        <v>1</v>
      </c>
      <c r="K56" s="11">
        <v>3</v>
      </c>
      <c r="L56" s="11"/>
      <c r="M56" s="11"/>
      <c r="N56" s="11">
        <v>1</v>
      </c>
      <c r="O56" s="11"/>
      <c r="P56" s="11"/>
      <c r="Q56" s="3">
        <v>0.5</v>
      </c>
      <c r="R56" s="3">
        <v>0.66666666666666663</v>
      </c>
      <c r="S56" s="3">
        <v>2</v>
      </c>
      <c r="T56" s="3">
        <v>2.6666666666666665</v>
      </c>
    </row>
    <row r="57" spans="1:20" x14ac:dyDescent="0.25">
      <c r="A57" s="8">
        <v>45847</v>
      </c>
      <c r="B57" t="s">
        <v>40</v>
      </c>
      <c r="C57" s="11">
        <v>1</v>
      </c>
      <c r="D57" s="11">
        <v>1</v>
      </c>
      <c r="E57" s="11"/>
      <c r="F57" s="11">
        <v>0</v>
      </c>
      <c r="G57" s="11"/>
      <c r="H57" s="11"/>
      <c r="I57" s="11"/>
      <c r="J57" s="11"/>
      <c r="K57" s="11">
        <v>1</v>
      </c>
      <c r="L57" s="11"/>
      <c r="M57" s="11"/>
      <c r="N57" s="11"/>
      <c r="O57" s="11"/>
      <c r="P57" s="11"/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8">
        <v>45847</v>
      </c>
      <c r="B58" t="s">
        <v>31</v>
      </c>
      <c r="C58" s="11">
        <v>2</v>
      </c>
      <c r="D58" s="11">
        <v>1</v>
      </c>
      <c r="E58" s="11"/>
      <c r="F58" s="11">
        <v>0</v>
      </c>
      <c r="G58" s="11"/>
      <c r="H58" s="11"/>
      <c r="I58" s="11"/>
      <c r="J58" s="11"/>
      <c r="K58" s="11"/>
      <c r="L58" s="11">
        <v>1</v>
      </c>
      <c r="M58" s="11"/>
      <c r="N58" s="11"/>
      <c r="O58" s="11"/>
      <c r="P58" s="11"/>
      <c r="Q58" s="3">
        <v>0</v>
      </c>
      <c r="R58" s="3">
        <v>0.5</v>
      </c>
      <c r="S58" s="3">
        <v>0</v>
      </c>
      <c r="T58" s="3">
        <v>0.5</v>
      </c>
    </row>
    <row r="59" spans="1:20" x14ac:dyDescent="0.25">
      <c r="A59" s="8">
        <v>45847</v>
      </c>
      <c r="B59" t="s">
        <v>24</v>
      </c>
      <c r="C59" s="11">
        <v>2</v>
      </c>
      <c r="D59" s="11">
        <v>2</v>
      </c>
      <c r="E59" s="11">
        <v>1</v>
      </c>
      <c r="F59" s="11">
        <v>0</v>
      </c>
      <c r="G59" s="11"/>
      <c r="H59" s="11"/>
      <c r="I59" s="11"/>
      <c r="J59" s="11"/>
      <c r="K59" s="11">
        <v>1</v>
      </c>
      <c r="L59" s="11"/>
      <c r="M59" s="11">
        <v>1</v>
      </c>
      <c r="N59" s="11"/>
      <c r="O59" s="11"/>
      <c r="P59" s="11"/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8">
        <v>45847</v>
      </c>
      <c r="B60" t="s">
        <v>85</v>
      </c>
      <c r="C60" s="11">
        <v>1</v>
      </c>
      <c r="D60" s="11">
        <v>1</v>
      </c>
      <c r="E60" s="11">
        <v>2</v>
      </c>
      <c r="F60" s="11">
        <v>1</v>
      </c>
      <c r="G60" s="11">
        <v>1</v>
      </c>
      <c r="H60" s="11"/>
      <c r="I60" s="11"/>
      <c r="J60" s="11"/>
      <c r="K60" s="11"/>
      <c r="L60" s="11"/>
      <c r="M60" s="11"/>
      <c r="N60" s="11"/>
      <c r="O60" s="11"/>
      <c r="P60" s="11"/>
      <c r="Q60" s="3">
        <v>1</v>
      </c>
      <c r="R60" s="3">
        <v>1</v>
      </c>
      <c r="S60" s="3">
        <v>1</v>
      </c>
      <c r="T60" s="3">
        <v>2</v>
      </c>
    </row>
    <row r="61" spans="1:20" x14ac:dyDescent="0.25">
      <c r="A61" s="8">
        <v>45847</v>
      </c>
      <c r="B61" t="s">
        <v>92</v>
      </c>
      <c r="C61" s="11">
        <v>1</v>
      </c>
      <c r="D61" s="11">
        <v>0</v>
      </c>
      <c r="E61" s="11"/>
      <c r="F61" s="11">
        <v>1</v>
      </c>
      <c r="G61" s="11">
        <v>1</v>
      </c>
      <c r="H61" s="11"/>
      <c r="I61" s="11"/>
      <c r="J61" s="11"/>
      <c r="K61" s="11"/>
      <c r="L61" s="11">
        <v>1</v>
      </c>
      <c r="M61" s="11"/>
      <c r="N61" s="11"/>
      <c r="O61" s="11"/>
      <c r="P61" s="11"/>
      <c r="Q61" s="3">
        <v>0</v>
      </c>
      <c r="R61" s="3">
        <v>2</v>
      </c>
      <c r="S61" s="3">
        <v>0</v>
      </c>
      <c r="T61" s="3">
        <v>2</v>
      </c>
    </row>
    <row r="62" spans="1:20" x14ac:dyDescent="0.25">
      <c r="A62" s="8">
        <v>45849</v>
      </c>
      <c r="B62" t="s">
        <v>29</v>
      </c>
      <c r="C62" s="11">
        <v>1</v>
      </c>
      <c r="D62" s="11">
        <v>1</v>
      </c>
      <c r="E62" s="11"/>
      <c r="F62" s="11">
        <v>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8">
        <v>45849</v>
      </c>
      <c r="B63" t="s">
        <v>25</v>
      </c>
      <c r="C63" s="11">
        <v>1</v>
      </c>
      <c r="D63" s="11">
        <v>1</v>
      </c>
      <c r="E63" s="11"/>
      <c r="F63" s="11">
        <v>0</v>
      </c>
      <c r="G63" s="11"/>
      <c r="H63" s="11"/>
      <c r="I63" s="11"/>
      <c r="J63" s="11"/>
      <c r="K63" s="11"/>
      <c r="L63" s="11"/>
      <c r="M63" s="11">
        <v>1</v>
      </c>
      <c r="N63" s="11"/>
      <c r="O63" s="11"/>
      <c r="P63" s="11"/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8">
        <v>45849</v>
      </c>
      <c r="B64" t="s">
        <v>36</v>
      </c>
      <c r="C64" s="11">
        <v>1</v>
      </c>
      <c r="D64" s="11">
        <v>1</v>
      </c>
      <c r="E64" s="11"/>
      <c r="F64" s="11">
        <v>0</v>
      </c>
      <c r="G64" s="11"/>
      <c r="H64" s="11"/>
      <c r="I64" s="11"/>
      <c r="J64" s="11"/>
      <c r="K64" s="11"/>
      <c r="L64" s="11"/>
      <c r="M64" s="11">
        <v>1</v>
      </c>
      <c r="N64" s="11"/>
      <c r="O64" s="11"/>
      <c r="P64" s="11"/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8">
        <v>45849</v>
      </c>
      <c r="B65" t="s">
        <v>37</v>
      </c>
      <c r="C65" s="11">
        <v>1</v>
      </c>
      <c r="D65" s="11">
        <v>0</v>
      </c>
      <c r="E65" s="11"/>
      <c r="F65" s="11">
        <v>0</v>
      </c>
      <c r="G65" s="11"/>
      <c r="H65" s="11"/>
      <c r="I65" s="11"/>
      <c r="J65" s="11"/>
      <c r="K65" s="11"/>
      <c r="L65" s="11">
        <v>1</v>
      </c>
      <c r="M65" s="11"/>
      <c r="N65" s="11"/>
      <c r="O65" s="11"/>
      <c r="P65" s="11"/>
      <c r="Q65" s="3">
        <v>0</v>
      </c>
      <c r="R65" s="3">
        <v>1</v>
      </c>
      <c r="S65" s="3">
        <v>0</v>
      </c>
      <c r="T65" s="3">
        <v>1</v>
      </c>
    </row>
    <row r="66" spans="1:20" x14ac:dyDescent="0.25">
      <c r="A66" s="8">
        <v>45849</v>
      </c>
      <c r="B66" t="s">
        <v>31</v>
      </c>
      <c r="C66" s="11">
        <v>1</v>
      </c>
      <c r="D66" s="11">
        <v>1</v>
      </c>
      <c r="E66" s="11"/>
      <c r="F66" s="11">
        <v>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8">
        <v>45850</v>
      </c>
      <c r="B67" t="s">
        <v>29</v>
      </c>
      <c r="C67" s="11">
        <v>1</v>
      </c>
      <c r="D67" s="11">
        <v>0</v>
      </c>
      <c r="E67" s="11"/>
      <c r="F67" s="11">
        <v>0</v>
      </c>
      <c r="G67" s="11"/>
      <c r="H67" s="11"/>
      <c r="I67" s="11"/>
      <c r="J67" s="11"/>
      <c r="K67" s="11"/>
      <c r="L67" s="11">
        <v>1</v>
      </c>
      <c r="M67" s="11"/>
      <c r="N67" s="11"/>
      <c r="O67" s="11"/>
      <c r="P67" s="11"/>
      <c r="Q67" s="3">
        <v>0</v>
      </c>
      <c r="R67" s="3">
        <v>1</v>
      </c>
      <c r="S67" s="3">
        <v>0</v>
      </c>
      <c r="T67" s="3">
        <v>1</v>
      </c>
    </row>
    <row r="68" spans="1:20" x14ac:dyDescent="0.25">
      <c r="A68" s="8">
        <v>45850</v>
      </c>
      <c r="B68" t="s">
        <v>32</v>
      </c>
      <c r="C68" s="11">
        <v>1</v>
      </c>
      <c r="D68" s="11">
        <v>1</v>
      </c>
      <c r="E68" s="11"/>
      <c r="F68" s="11">
        <v>1</v>
      </c>
      <c r="G68" s="11">
        <v>1</v>
      </c>
      <c r="H68" s="11"/>
      <c r="I68" s="11"/>
      <c r="J68" s="11"/>
      <c r="K68" s="11"/>
      <c r="L68" s="11"/>
      <c r="M68" s="11"/>
      <c r="N68" s="11"/>
      <c r="O68" s="11"/>
      <c r="P68" s="11"/>
      <c r="Q68" s="3">
        <v>1</v>
      </c>
      <c r="R68" s="3">
        <v>1</v>
      </c>
      <c r="S68" s="3">
        <v>1</v>
      </c>
      <c r="T68" s="3">
        <v>2</v>
      </c>
    </row>
    <row r="69" spans="1:20" x14ac:dyDescent="0.25">
      <c r="A69" s="8">
        <v>45850</v>
      </c>
      <c r="B69" t="s">
        <v>25</v>
      </c>
      <c r="C69" s="11">
        <v>2</v>
      </c>
      <c r="D69" s="11">
        <v>2</v>
      </c>
      <c r="E69" s="11"/>
      <c r="F69" s="11">
        <v>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8">
        <v>45850</v>
      </c>
      <c r="B70" t="s">
        <v>37</v>
      </c>
      <c r="C70" s="11">
        <v>1</v>
      </c>
      <c r="D70" s="11">
        <v>1</v>
      </c>
      <c r="E70" s="11"/>
      <c r="F70" s="11">
        <v>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8">
        <v>45850</v>
      </c>
      <c r="B71" t="s">
        <v>24</v>
      </c>
      <c r="C71" s="11">
        <v>1</v>
      </c>
      <c r="D71" s="11">
        <v>1</v>
      </c>
      <c r="E71" s="11"/>
      <c r="F71" s="11">
        <v>1</v>
      </c>
      <c r="G71" s="11"/>
      <c r="H71" s="11">
        <v>1</v>
      </c>
      <c r="I71" s="11"/>
      <c r="J71" s="11"/>
      <c r="K71" s="11"/>
      <c r="L71" s="11"/>
      <c r="M71" s="11"/>
      <c r="N71" s="11"/>
      <c r="O71" s="11"/>
      <c r="P71" s="11"/>
      <c r="Q71" s="3">
        <v>1</v>
      </c>
      <c r="R71" s="3">
        <v>1</v>
      </c>
      <c r="S71" s="3">
        <v>2</v>
      </c>
      <c r="T71" s="3">
        <v>3</v>
      </c>
    </row>
    <row r="72" spans="1:20" x14ac:dyDescent="0.25">
      <c r="A72" s="8">
        <v>45851</v>
      </c>
      <c r="B72" t="s">
        <v>29</v>
      </c>
      <c r="C72" s="11">
        <v>1</v>
      </c>
      <c r="D72" s="11">
        <v>1</v>
      </c>
      <c r="E72" s="11">
        <v>1</v>
      </c>
      <c r="F72" s="11">
        <v>1</v>
      </c>
      <c r="G72" s="11"/>
      <c r="H72" s="11">
        <v>1</v>
      </c>
      <c r="I72" s="11"/>
      <c r="J72" s="11"/>
      <c r="K72" s="11"/>
      <c r="L72" s="11"/>
      <c r="M72" s="11"/>
      <c r="N72" s="11"/>
      <c r="O72" s="11"/>
      <c r="P72" s="11"/>
      <c r="Q72" s="3">
        <v>1</v>
      </c>
      <c r="R72" s="3">
        <v>1</v>
      </c>
      <c r="S72" s="3">
        <v>2</v>
      </c>
      <c r="T72" s="3">
        <v>3</v>
      </c>
    </row>
    <row r="73" spans="1:20" x14ac:dyDescent="0.25">
      <c r="A73" s="8">
        <v>45851</v>
      </c>
      <c r="B73" t="s">
        <v>37</v>
      </c>
      <c r="C73" s="11">
        <v>2</v>
      </c>
      <c r="D73" s="11">
        <v>2</v>
      </c>
      <c r="E73" s="11"/>
      <c r="F73" s="11">
        <v>0</v>
      </c>
      <c r="G73" s="11"/>
      <c r="H73" s="11"/>
      <c r="I73" s="11"/>
      <c r="J73" s="11"/>
      <c r="K73" s="11"/>
      <c r="L73" s="11"/>
      <c r="M73" s="11">
        <v>2</v>
      </c>
      <c r="N73" s="11"/>
      <c r="O73" s="11"/>
      <c r="P73" s="11"/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8">
        <v>45851</v>
      </c>
      <c r="B74" t="s">
        <v>24</v>
      </c>
      <c r="C74" s="11">
        <v>1</v>
      </c>
      <c r="D74" s="11">
        <v>1</v>
      </c>
      <c r="E74" s="11"/>
      <c r="F74" s="11">
        <v>0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8">
        <v>45856</v>
      </c>
      <c r="B75" t="s">
        <v>35</v>
      </c>
      <c r="C75" s="11">
        <v>3</v>
      </c>
      <c r="D75" s="11">
        <v>1</v>
      </c>
      <c r="E75" s="11"/>
      <c r="F75" s="11">
        <v>0</v>
      </c>
      <c r="G75" s="11"/>
      <c r="H75" s="11"/>
      <c r="I75" s="11"/>
      <c r="J75" s="11"/>
      <c r="K75" s="11"/>
      <c r="L75" s="11">
        <v>2</v>
      </c>
      <c r="M75" s="11"/>
      <c r="N75" s="11"/>
      <c r="O75" s="11"/>
      <c r="P75" s="11"/>
      <c r="Q75" s="3">
        <v>0</v>
      </c>
      <c r="R75" s="3">
        <v>0.66666666666666663</v>
      </c>
      <c r="S75" s="3">
        <v>0</v>
      </c>
      <c r="T75" s="3">
        <v>0.66666666666666663</v>
      </c>
    </row>
    <row r="76" spans="1:20" x14ac:dyDescent="0.25">
      <c r="A76" s="8">
        <v>45856</v>
      </c>
      <c r="B76" t="s">
        <v>29</v>
      </c>
      <c r="C76" s="11">
        <v>2</v>
      </c>
      <c r="D76" s="11">
        <v>2</v>
      </c>
      <c r="E76" s="11">
        <v>1</v>
      </c>
      <c r="F76" s="11">
        <v>2</v>
      </c>
      <c r="G76" s="11"/>
      <c r="H76" s="11">
        <v>1</v>
      </c>
      <c r="I76" s="11"/>
      <c r="J76" s="11">
        <v>1</v>
      </c>
      <c r="K76" s="11">
        <v>3</v>
      </c>
      <c r="L76" s="11"/>
      <c r="M76" s="11"/>
      <c r="N76" s="11"/>
      <c r="O76" s="11"/>
      <c r="P76" s="11"/>
      <c r="Q76" s="3">
        <v>1</v>
      </c>
      <c r="R76" s="3">
        <v>1</v>
      </c>
      <c r="S76" s="3">
        <v>3</v>
      </c>
      <c r="T76" s="3">
        <v>4</v>
      </c>
    </row>
    <row r="77" spans="1:20" x14ac:dyDescent="0.25">
      <c r="A77" s="8">
        <v>45856</v>
      </c>
      <c r="B77" t="s">
        <v>41</v>
      </c>
      <c r="C77" s="11">
        <v>2</v>
      </c>
      <c r="D77" s="11">
        <v>2</v>
      </c>
      <c r="E77" s="11"/>
      <c r="F77" s="11">
        <v>0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3">
        <v>0</v>
      </c>
      <c r="R77" s="3">
        <v>0</v>
      </c>
      <c r="S77" s="3">
        <v>0</v>
      </c>
      <c r="T77" s="3">
        <v>0</v>
      </c>
    </row>
    <row r="78" spans="1:20" x14ac:dyDescent="0.25">
      <c r="A78" s="8">
        <v>45856</v>
      </c>
      <c r="B78" t="s">
        <v>25</v>
      </c>
      <c r="C78" s="11">
        <v>3</v>
      </c>
      <c r="D78" s="11">
        <v>3</v>
      </c>
      <c r="E78" s="11"/>
      <c r="F78" s="11">
        <v>0</v>
      </c>
      <c r="G78" s="11"/>
      <c r="H78" s="11"/>
      <c r="I78" s="11"/>
      <c r="J78" s="11"/>
      <c r="K78" s="11"/>
      <c r="L78" s="11"/>
      <c r="M78" s="11">
        <v>1</v>
      </c>
      <c r="N78" s="11"/>
      <c r="O78" s="11"/>
      <c r="P78" s="11"/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8">
        <v>45856</v>
      </c>
      <c r="B79" t="s">
        <v>36</v>
      </c>
      <c r="C79" s="11">
        <v>2</v>
      </c>
      <c r="D79" s="11">
        <v>2</v>
      </c>
      <c r="E79" s="11"/>
      <c r="F79" s="11">
        <v>2</v>
      </c>
      <c r="G79" s="11">
        <v>1</v>
      </c>
      <c r="H79" s="11">
        <v>1</v>
      </c>
      <c r="I79" s="11"/>
      <c r="J79" s="11"/>
      <c r="K79" s="11"/>
      <c r="L79" s="11"/>
      <c r="M79" s="11"/>
      <c r="N79" s="11"/>
      <c r="O79" s="11"/>
      <c r="P79" s="11"/>
      <c r="Q79" s="3">
        <v>1</v>
      </c>
      <c r="R79" s="3">
        <v>1</v>
      </c>
      <c r="S79" s="3">
        <v>1.5</v>
      </c>
      <c r="T79" s="3">
        <v>2.5</v>
      </c>
    </row>
    <row r="80" spans="1:20" x14ac:dyDescent="0.25">
      <c r="A80" s="8">
        <v>45856</v>
      </c>
      <c r="B80" t="s">
        <v>37</v>
      </c>
      <c r="C80" s="11">
        <v>3</v>
      </c>
      <c r="D80" s="11">
        <v>2</v>
      </c>
      <c r="E80" s="11">
        <v>1</v>
      </c>
      <c r="F80" s="11">
        <v>0</v>
      </c>
      <c r="G80" s="11"/>
      <c r="H80" s="11"/>
      <c r="I80" s="11"/>
      <c r="J80" s="11"/>
      <c r="K80" s="11"/>
      <c r="L80" s="11">
        <v>1</v>
      </c>
      <c r="M80" s="11">
        <v>2</v>
      </c>
      <c r="N80" s="11"/>
      <c r="O80" s="11"/>
      <c r="P80" s="11"/>
      <c r="Q80" s="3">
        <v>0</v>
      </c>
      <c r="R80" s="3">
        <v>0.33333333333333331</v>
      </c>
      <c r="S80" s="3">
        <v>0</v>
      </c>
      <c r="T80" s="3">
        <v>0.33333333333333331</v>
      </c>
    </row>
    <row r="81" spans="1:20" x14ac:dyDescent="0.25">
      <c r="A81" s="8">
        <v>45856</v>
      </c>
      <c r="B81" t="s">
        <v>40</v>
      </c>
      <c r="C81" s="11">
        <v>1</v>
      </c>
      <c r="D81" s="11">
        <v>1</v>
      </c>
      <c r="E81" s="11"/>
      <c r="F81" s="11">
        <v>0</v>
      </c>
      <c r="G81" s="11"/>
      <c r="H81" s="11"/>
      <c r="I81" s="11"/>
      <c r="J81" s="11"/>
      <c r="K81" s="11"/>
      <c r="L81" s="11"/>
      <c r="M81" s="11">
        <v>1</v>
      </c>
      <c r="N81" s="11"/>
      <c r="O81" s="11"/>
      <c r="P81" s="11"/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8">
        <v>45856</v>
      </c>
      <c r="B82" t="s">
        <v>31</v>
      </c>
      <c r="C82" s="11">
        <v>2</v>
      </c>
      <c r="D82" s="11">
        <v>2</v>
      </c>
      <c r="E82" s="11"/>
      <c r="F82" s="11">
        <v>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8">
        <v>45856</v>
      </c>
      <c r="B83" t="s">
        <v>24</v>
      </c>
      <c r="C83" s="11">
        <v>3</v>
      </c>
      <c r="D83" s="11">
        <v>3</v>
      </c>
      <c r="E83" s="11">
        <v>1</v>
      </c>
      <c r="F83" s="11">
        <v>1</v>
      </c>
      <c r="G83" s="11">
        <v>1</v>
      </c>
      <c r="H83" s="11"/>
      <c r="I83" s="11"/>
      <c r="J83" s="11"/>
      <c r="K83" s="11"/>
      <c r="L83" s="11"/>
      <c r="M83" s="11"/>
      <c r="N83" s="11"/>
      <c r="O83" s="11"/>
      <c r="P83" s="11"/>
      <c r="Q83" s="3">
        <v>0.33333333333333331</v>
      </c>
      <c r="R83" s="3">
        <v>0.33333333333333331</v>
      </c>
      <c r="S83" s="3">
        <v>0.33333333333333331</v>
      </c>
      <c r="T83" s="3">
        <v>0.66666666666666663</v>
      </c>
    </row>
    <row r="84" spans="1:20" x14ac:dyDescent="0.25">
      <c r="A84" s="8">
        <v>45856</v>
      </c>
      <c r="B84" t="s">
        <v>92</v>
      </c>
      <c r="C84" s="11">
        <v>2</v>
      </c>
      <c r="D84" s="11">
        <v>2</v>
      </c>
      <c r="E84" s="11"/>
      <c r="F84" s="11">
        <v>0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8">
        <v>45857</v>
      </c>
      <c r="B85" t="s">
        <v>35</v>
      </c>
      <c r="C85" s="11">
        <v>3</v>
      </c>
      <c r="D85" s="11">
        <v>3</v>
      </c>
      <c r="E85" s="11"/>
      <c r="F85" s="11">
        <v>1</v>
      </c>
      <c r="G85" s="11">
        <v>1</v>
      </c>
      <c r="H85" s="11"/>
      <c r="I85" s="11"/>
      <c r="J85" s="11"/>
      <c r="K85" s="11">
        <v>1</v>
      </c>
      <c r="L85" s="11"/>
      <c r="M85" s="11">
        <v>1</v>
      </c>
      <c r="N85" s="11"/>
      <c r="O85" s="11"/>
      <c r="P85" s="11"/>
      <c r="Q85" s="3">
        <v>0.33333333333333331</v>
      </c>
      <c r="R85" s="3">
        <v>0.33333333333333331</v>
      </c>
      <c r="S85" s="3">
        <v>0.33333333333333331</v>
      </c>
      <c r="T85" s="3">
        <v>0.66666666666666663</v>
      </c>
    </row>
    <row r="86" spans="1:20" x14ac:dyDescent="0.25">
      <c r="A86" s="8">
        <v>45857</v>
      </c>
      <c r="B86" t="s">
        <v>29</v>
      </c>
      <c r="C86" s="11">
        <v>3</v>
      </c>
      <c r="D86" s="11">
        <v>3</v>
      </c>
      <c r="E86" s="11">
        <v>1</v>
      </c>
      <c r="F86" s="11">
        <v>1</v>
      </c>
      <c r="G86" s="11"/>
      <c r="H86" s="11">
        <v>1</v>
      </c>
      <c r="I86" s="11"/>
      <c r="J86" s="11"/>
      <c r="K86" s="11"/>
      <c r="L86" s="11"/>
      <c r="M86" s="11">
        <v>1</v>
      </c>
      <c r="N86" s="11"/>
      <c r="O86" s="11"/>
      <c r="P86" s="11"/>
      <c r="Q86" s="3">
        <v>0.33333333333333331</v>
      </c>
      <c r="R86" s="3">
        <v>0.33333333333333331</v>
      </c>
      <c r="S86" s="3">
        <v>0.66666666666666663</v>
      </c>
      <c r="T86" s="3">
        <v>1</v>
      </c>
    </row>
    <row r="87" spans="1:20" x14ac:dyDescent="0.25">
      <c r="A87" s="8">
        <v>45857</v>
      </c>
      <c r="B87" t="s">
        <v>32</v>
      </c>
      <c r="C87" s="11">
        <v>2</v>
      </c>
      <c r="D87" s="11">
        <v>2</v>
      </c>
      <c r="E87" s="11"/>
      <c r="F87" s="11">
        <v>1</v>
      </c>
      <c r="G87" s="11"/>
      <c r="H87" s="11">
        <v>1</v>
      </c>
      <c r="I87" s="11"/>
      <c r="J87" s="11"/>
      <c r="K87" s="11"/>
      <c r="L87" s="11"/>
      <c r="M87" s="11"/>
      <c r="N87" s="11"/>
      <c r="O87" s="11"/>
      <c r="P87" s="11"/>
      <c r="Q87" s="3">
        <v>0.5</v>
      </c>
      <c r="R87" s="3">
        <v>0.5</v>
      </c>
      <c r="S87" s="3">
        <v>1</v>
      </c>
      <c r="T87" s="3">
        <v>1.5</v>
      </c>
    </row>
    <row r="88" spans="1:20" x14ac:dyDescent="0.25">
      <c r="A88" s="8">
        <v>45857</v>
      </c>
      <c r="B88" t="s">
        <v>25</v>
      </c>
      <c r="C88" s="11">
        <v>2</v>
      </c>
      <c r="D88" s="11">
        <v>2</v>
      </c>
      <c r="E88" s="11"/>
      <c r="F88" s="11">
        <v>0</v>
      </c>
      <c r="G88" s="11"/>
      <c r="H88" s="11"/>
      <c r="I88" s="11"/>
      <c r="J88" s="11"/>
      <c r="K88" s="11"/>
      <c r="L88" s="11"/>
      <c r="M88" s="11">
        <v>1</v>
      </c>
      <c r="N88" s="11"/>
      <c r="O88" s="11"/>
      <c r="P88" s="11"/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8">
        <v>45857</v>
      </c>
      <c r="B89" t="s">
        <v>36</v>
      </c>
      <c r="C89" s="11">
        <v>2</v>
      </c>
      <c r="D89" s="11">
        <v>2</v>
      </c>
      <c r="E89" s="11"/>
      <c r="F89" s="11">
        <v>0</v>
      </c>
      <c r="G89" s="11"/>
      <c r="H89" s="11"/>
      <c r="I89" s="11"/>
      <c r="J89" s="11"/>
      <c r="K89" s="11"/>
      <c r="L89" s="11"/>
      <c r="M89" s="11">
        <v>1</v>
      </c>
      <c r="N89" s="11"/>
      <c r="O89" s="11"/>
      <c r="P89" s="11"/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8">
        <v>45857</v>
      </c>
      <c r="B90" t="s">
        <v>37</v>
      </c>
      <c r="C90" s="11">
        <v>3</v>
      </c>
      <c r="D90" s="11">
        <v>3</v>
      </c>
      <c r="E90" s="11"/>
      <c r="F90" s="11">
        <v>1</v>
      </c>
      <c r="G90" s="11"/>
      <c r="H90" s="11">
        <v>1</v>
      </c>
      <c r="I90" s="11"/>
      <c r="J90" s="11"/>
      <c r="K90" s="11"/>
      <c r="L90" s="11"/>
      <c r="M90" s="11">
        <v>2</v>
      </c>
      <c r="N90" s="11"/>
      <c r="O90" s="11"/>
      <c r="P90" s="11"/>
      <c r="Q90" s="3">
        <v>0.33333333333333331</v>
      </c>
      <c r="R90" s="3">
        <v>0.33333333333333331</v>
      </c>
      <c r="S90" s="3">
        <v>0.66666666666666663</v>
      </c>
      <c r="T90" s="3">
        <v>1</v>
      </c>
    </row>
    <row r="91" spans="1:20" x14ac:dyDescent="0.25">
      <c r="A91" s="8">
        <v>45857</v>
      </c>
      <c r="B91" t="s">
        <v>40</v>
      </c>
      <c r="C91" s="11">
        <v>2</v>
      </c>
      <c r="D91" s="11">
        <v>1</v>
      </c>
      <c r="E91" s="11"/>
      <c r="F91" s="11">
        <v>0</v>
      </c>
      <c r="G91" s="11"/>
      <c r="H91" s="11"/>
      <c r="I91" s="11"/>
      <c r="J91" s="11"/>
      <c r="K91" s="11"/>
      <c r="L91" s="11">
        <v>1</v>
      </c>
      <c r="M91" s="11">
        <v>1</v>
      </c>
      <c r="N91" s="11"/>
      <c r="O91" s="11"/>
      <c r="P91" s="11"/>
      <c r="Q91" s="3">
        <v>0</v>
      </c>
      <c r="R91" s="3">
        <v>0.5</v>
      </c>
      <c r="S91" s="3">
        <v>0</v>
      </c>
      <c r="T91" s="3">
        <v>0.5</v>
      </c>
    </row>
    <row r="92" spans="1:20" x14ac:dyDescent="0.25">
      <c r="A92" s="8">
        <v>45857</v>
      </c>
      <c r="B92" t="s">
        <v>24</v>
      </c>
      <c r="C92" s="11">
        <v>3</v>
      </c>
      <c r="D92" s="11">
        <v>2</v>
      </c>
      <c r="E92" s="11"/>
      <c r="F92" s="11">
        <v>1</v>
      </c>
      <c r="G92" s="11">
        <v>1</v>
      </c>
      <c r="H92" s="11"/>
      <c r="I92" s="11"/>
      <c r="J92" s="11"/>
      <c r="K92" s="11">
        <v>1</v>
      </c>
      <c r="L92" s="11">
        <v>1</v>
      </c>
      <c r="M92" s="11"/>
      <c r="N92" s="11"/>
      <c r="O92" s="11"/>
      <c r="P92" s="11"/>
      <c r="Q92" s="3">
        <v>0.5</v>
      </c>
      <c r="R92" s="3">
        <v>0.66666666666666663</v>
      </c>
      <c r="S92" s="3">
        <v>0.5</v>
      </c>
      <c r="T92" s="3">
        <v>1.1666666666666665</v>
      </c>
    </row>
    <row r="93" spans="1:20" x14ac:dyDescent="0.25">
      <c r="A93" s="8">
        <v>45857</v>
      </c>
      <c r="B93" t="s">
        <v>85</v>
      </c>
      <c r="C93" s="11">
        <v>2</v>
      </c>
      <c r="D93" s="11">
        <v>1</v>
      </c>
      <c r="E93" s="11">
        <v>1</v>
      </c>
      <c r="F93" s="11">
        <v>0</v>
      </c>
      <c r="G93" s="11"/>
      <c r="H93" s="11"/>
      <c r="I93" s="11"/>
      <c r="J93" s="11"/>
      <c r="K93" s="11"/>
      <c r="L93" s="11">
        <v>1</v>
      </c>
      <c r="M93" s="11">
        <v>1</v>
      </c>
      <c r="N93" s="11"/>
      <c r="O93" s="11"/>
      <c r="P93" s="11"/>
      <c r="Q93" s="3">
        <v>0</v>
      </c>
      <c r="R93" s="3">
        <v>0.5</v>
      </c>
      <c r="S93" s="3">
        <v>0</v>
      </c>
      <c r="T93" s="3">
        <v>0.5</v>
      </c>
    </row>
    <row r="94" spans="1:20" x14ac:dyDescent="0.25">
      <c r="A94" s="8">
        <v>45858</v>
      </c>
      <c r="B94" t="s">
        <v>35</v>
      </c>
      <c r="C94" s="11">
        <v>1</v>
      </c>
      <c r="D94" s="11">
        <v>1</v>
      </c>
      <c r="E94" s="11"/>
      <c r="F94" s="11">
        <v>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8">
        <v>45858</v>
      </c>
      <c r="B95" t="s">
        <v>29</v>
      </c>
      <c r="C95" s="11">
        <v>1</v>
      </c>
      <c r="D95" s="11">
        <v>1</v>
      </c>
      <c r="E95" s="11"/>
      <c r="F95" s="11">
        <v>0</v>
      </c>
      <c r="G95" s="11"/>
      <c r="H95" s="11"/>
      <c r="I95" s="11"/>
      <c r="J95" s="11"/>
      <c r="K95" s="11"/>
      <c r="L95" s="11"/>
      <c r="M95" s="11">
        <v>1</v>
      </c>
      <c r="N95" s="11"/>
      <c r="O95" s="11"/>
      <c r="P95" s="11"/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8">
        <v>45858</v>
      </c>
      <c r="B96" t="s">
        <v>37</v>
      </c>
      <c r="C96" s="11">
        <v>1</v>
      </c>
      <c r="D96" s="11">
        <v>1</v>
      </c>
      <c r="E96" s="11"/>
      <c r="F96" s="11">
        <v>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8">
        <v>45859</v>
      </c>
      <c r="B97" t="s">
        <v>29</v>
      </c>
      <c r="C97" s="11">
        <v>1</v>
      </c>
      <c r="D97" s="11">
        <v>1</v>
      </c>
      <c r="E97" s="11"/>
      <c r="F97" s="11">
        <v>0</v>
      </c>
      <c r="G97" s="11"/>
      <c r="H97" s="11"/>
      <c r="I97" s="11"/>
      <c r="J97" s="11"/>
      <c r="K97" s="11"/>
      <c r="L97" s="11"/>
      <c r="M97" s="11">
        <v>1</v>
      </c>
      <c r="N97" s="11"/>
      <c r="O97" s="11"/>
      <c r="P97" s="11"/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8">
        <v>45859</v>
      </c>
      <c r="B98" t="s">
        <v>37</v>
      </c>
      <c r="C98" s="11">
        <v>1</v>
      </c>
      <c r="D98" s="11">
        <v>1</v>
      </c>
      <c r="E98" s="11"/>
      <c r="F98" s="11">
        <v>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8">
        <v>45859</v>
      </c>
      <c r="B99" t="s">
        <v>40</v>
      </c>
      <c r="C99" s="11">
        <v>2</v>
      </c>
      <c r="D99" s="11">
        <v>2</v>
      </c>
      <c r="E99" s="11"/>
      <c r="F99" s="11">
        <v>1</v>
      </c>
      <c r="G99" s="11">
        <v>1</v>
      </c>
      <c r="H99" s="11"/>
      <c r="I99" s="11"/>
      <c r="J99" s="11"/>
      <c r="K99" s="11">
        <v>1</v>
      </c>
      <c r="L99" s="11"/>
      <c r="M99" s="11"/>
      <c r="N99" s="11"/>
      <c r="O99" s="11"/>
      <c r="P99" s="11"/>
      <c r="Q99" s="3">
        <v>0.5</v>
      </c>
      <c r="R99" s="3">
        <v>0.5</v>
      </c>
      <c r="S99" s="3">
        <v>0.5</v>
      </c>
      <c r="T99" s="3">
        <v>1</v>
      </c>
    </row>
    <row r="100" spans="1:20" x14ac:dyDescent="0.25">
      <c r="A100" s="8">
        <v>45859</v>
      </c>
      <c r="B100" t="s">
        <v>24</v>
      </c>
      <c r="C100" s="11">
        <v>1</v>
      </c>
      <c r="D100" s="11">
        <v>1</v>
      </c>
      <c r="E100" s="11"/>
      <c r="F100" s="11">
        <v>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8">
        <v>45860</v>
      </c>
      <c r="B101" t="s">
        <v>35</v>
      </c>
      <c r="C101" s="11">
        <v>2</v>
      </c>
      <c r="D101" s="11">
        <v>2</v>
      </c>
      <c r="E101" s="11"/>
      <c r="F101" s="11">
        <v>0</v>
      </c>
      <c r="G101" s="11"/>
      <c r="H101" s="11"/>
      <c r="I101" s="11"/>
      <c r="J101" s="11"/>
      <c r="K101" s="11"/>
      <c r="L101" s="11"/>
      <c r="M101" s="11">
        <v>1</v>
      </c>
      <c r="N101" s="11"/>
      <c r="O101" s="11"/>
      <c r="P101" s="11"/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8">
        <v>45860</v>
      </c>
      <c r="B102" t="s">
        <v>29</v>
      </c>
      <c r="C102" s="11">
        <v>2</v>
      </c>
      <c r="D102" s="11">
        <v>1</v>
      </c>
      <c r="E102" s="11"/>
      <c r="F102" s="11">
        <v>0</v>
      </c>
      <c r="G102" s="11"/>
      <c r="H102" s="11"/>
      <c r="I102" s="11"/>
      <c r="J102" s="11"/>
      <c r="K102" s="11"/>
      <c r="L102" s="11">
        <v>1</v>
      </c>
      <c r="M102" s="11">
        <v>1</v>
      </c>
      <c r="N102" s="11"/>
      <c r="O102" s="11"/>
      <c r="P102" s="11"/>
      <c r="Q102" s="3">
        <v>0</v>
      </c>
      <c r="R102" s="3">
        <v>0.5</v>
      </c>
      <c r="S102" s="3">
        <v>0</v>
      </c>
      <c r="T102" s="3">
        <v>0.5</v>
      </c>
    </row>
    <row r="103" spans="1:20" x14ac:dyDescent="0.25">
      <c r="A103" s="8">
        <v>45860</v>
      </c>
      <c r="B103" t="s">
        <v>32</v>
      </c>
      <c r="C103" s="11">
        <v>1</v>
      </c>
      <c r="D103" s="11">
        <v>0</v>
      </c>
      <c r="E103" s="11"/>
      <c r="F103" s="11">
        <v>0</v>
      </c>
      <c r="G103" s="11"/>
      <c r="H103" s="11"/>
      <c r="I103" s="11"/>
      <c r="J103" s="11"/>
      <c r="K103" s="11"/>
      <c r="L103" s="11"/>
      <c r="M103" s="11"/>
      <c r="N103" s="11">
        <v>1</v>
      </c>
      <c r="O103" s="11"/>
      <c r="P103" s="11"/>
      <c r="Q103" s="3">
        <v>0</v>
      </c>
      <c r="R103" s="3">
        <v>1</v>
      </c>
      <c r="S103" s="3">
        <v>0</v>
      </c>
      <c r="T103" s="3">
        <v>1</v>
      </c>
    </row>
    <row r="104" spans="1:20" x14ac:dyDescent="0.25">
      <c r="A104" s="8">
        <v>45860</v>
      </c>
      <c r="B104" t="s">
        <v>41</v>
      </c>
      <c r="C104" s="11">
        <v>1</v>
      </c>
      <c r="D104" s="11">
        <v>0</v>
      </c>
      <c r="E104" s="11"/>
      <c r="F104" s="11">
        <v>0</v>
      </c>
      <c r="G104" s="11"/>
      <c r="H104" s="11"/>
      <c r="I104" s="11"/>
      <c r="J104" s="11"/>
      <c r="K104" s="11"/>
      <c r="L104" s="11">
        <v>1</v>
      </c>
      <c r="M104" s="11"/>
      <c r="N104" s="11"/>
      <c r="O104" s="11"/>
      <c r="P104" s="11"/>
      <c r="Q104" s="3">
        <v>0</v>
      </c>
      <c r="R104" s="3">
        <v>1</v>
      </c>
      <c r="S104" s="3">
        <v>0</v>
      </c>
      <c r="T104" s="3">
        <v>1</v>
      </c>
    </row>
    <row r="105" spans="1:20" x14ac:dyDescent="0.25">
      <c r="A105" s="8">
        <v>45860</v>
      </c>
      <c r="B105" t="s">
        <v>25</v>
      </c>
      <c r="C105" s="11">
        <v>1</v>
      </c>
      <c r="D105" s="11">
        <v>1</v>
      </c>
      <c r="E105" s="11"/>
      <c r="F105" s="11">
        <v>0</v>
      </c>
      <c r="G105" s="11"/>
      <c r="H105" s="11"/>
      <c r="I105" s="11"/>
      <c r="J105" s="11"/>
      <c r="K105" s="11"/>
      <c r="L105" s="11"/>
      <c r="M105" s="11">
        <v>1</v>
      </c>
      <c r="N105" s="11"/>
      <c r="O105" s="11"/>
      <c r="P105" s="11"/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8">
        <v>45860</v>
      </c>
      <c r="B106" t="s">
        <v>36</v>
      </c>
      <c r="C106" s="11">
        <v>1</v>
      </c>
      <c r="D106" s="11">
        <v>1</v>
      </c>
      <c r="E106" s="11"/>
      <c r="F106" s="11">
        <v>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8">
        <v>45860</v>
      </c>
      <c r="B107" t="s">
        <v>37</v>
      </c>
      <c r="C107" s="11">
        <v>2</v>
      </c>
      <c r="D107" s="11">
        <v>2</v>
      </c>
      <c r="E107" s="11"/>
      <c r="F107" s="11">
        <v>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8">
        <v>45860</v>
      </c>
      <c r="B108" t="s">
        <v>31</v>
      </c>
      <c r="C108" s="11">
        <v>2</v>
      </c>
      <c r="D108" s="11">
        <v>2</v>
      </c>
      <c r="E108" s="11"/>
      <c r="F108" s="11">
        <v>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8">
        <v>45860</v>
      </c>
      <c r="B109" t="s">
        <v>24</v>
      </c>
      <c r="C109" s="11">
        <v>2</v>
      </c>
      <c r="D109" s="11">
        <v>2</v>
      </c>
      <c r="E109" s="11"/>
      <c r="F109" s="11">
        <v>1</v>
      </c>
      <c r="G109" s="11">
        <v>1</v>
      </c>
      <c r="H109" s="11"/>
      <c r="I109" s="11"/>
      <c r="J109" s="11"/>
      <c r="K109" s="11"/>
      <c r="L109" s="11"/>
      <c r="M109" s="11">
        <v>1</v>
      </c>
      <c r="N109" s="11"/>
      <c r="O109" s="11"/>
      <c r="P109" s="11"/>
      <c r="Q109" s="3">
        <v>0.5</v>
      </c>
      <c r="R109" s="3">
        <v>0.5</v>
      </c>
      <c r="S109" s="3">
        <v>0.5</v>
      </c>
      <c r="T109" s="3">
        <v>1</v>
      </c>
    </row>
    <row r="110" spans="1:20" x14ac:dyDescent="0.25">
      <c r="A110" s="8">
        <v>45861</v>
      </c>
      <c r="B110" t="s">
        <v>35</v>
      </c>
      <c r="C110" s="11">
        <v>2</v>
      </c>
      <c r="D110" s="11">
        <v>2</v>
      </c>
      <c r="E110" s="11"/>
      <c r="F110" s="11">
        <v>0</v>
      </c>
      <c r="G110" s="11"/>
      <c r="H110" s="11"/>
      <c r="I110" s="11"/>
      <c r="J110" s="11"/>
      <c r="K110" s="11"/>
      <c r="L110" s="11"/>
      <c r="M110" s="11">
        <v>1</v>
      </c>
      <c r="N110" s="11"/>
      <c r="O110" s="11"/>
      <c r="P110" s="11"/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8">
        <v>45861</v>
      </c>
      <c r="B111" t="s">
        <v>29</v>
      </c>
      <c r="C111" s="11">
        <v>2</v>
      </c>
      <c r="D111" s="11">
        <v>2</v>
      </c>
      <c r="E111" s="11"/>
      <c r="F111" s="11">
        <v>0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8">
        <v>45861</v>
      </c>
      <c r="B112" t="s">
        <v>32</v>
      </c>
      <c r="C112" s="11">
        <v>1</v>
      </c>
      <c r="D112" s="11">
        <v>1</v>
      </c>
      <c r="E112" s="11"/>
      <c r="F112" s="11">
        <v>0</v>
      </c>
      <c r="G112" s="11"/>
      <c r="H112" s="11"/>
      <c r="I112" s="11"/>
      <c r="J112" s="11"/>
      <c r="K112" s="11"/>
      <c r="L112" s="11"/>
      <c r="M112" s="11">
        <v>1</v>
      </c>
      <c r="N112" s="11"/>
      <c r="O112" s="11"/>
      <c r="P112" s="11"/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8">
        <v>45861</v>
      </c>
      <c r="B113" t="s">
        <v>41</v>
      </c>
      <c r="C113" s="11">
        <v>2</v>
      </c>
      <c r="D113" s="11">
        <v>2</v>
      </c>
      <c r="E113" s="11"/>
      <c r="F113" s="11">
        <v>0</v>
      </c>
      <c r="G113" s="11"/>
      <c r="H113" s="11"/>
      <c r="I113" s="11"/>
      <c r="J113" s="11"/>
      <c r="K113" s="11"/>
      <c r="L113" s="11"/>
      <c r="M113" s="11">
        <v>1</v>
      </c>
      <c r="N113" s="11"/>
      <c r="O113" s="11"/>
      <c r="P113" s="11"/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8">
        <v>45861</v>
      </c>
      <c r="B114" t="s">
        <v>25</v>
      </c>
      <c r="C114" s="11">
        <v>1</v>
      </c>
      <c r="D114" s="11">
        <v>1</v>
      </c>
      <c r="E114" s="11"/>
      <c r="F114" s="11">
        <v>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8">
        <v>45861</v>
      </c>
      <c r="B115" t="s">
        <v>36</v>
      </c>
      <c r="C115" s="11">
        <v>2</v>
      </c>
      <c r="D115" s="11">
        <v>2</v>
      </c>
      <c r="E115" s="11">
        <v>1</v>
      </c>
      <c r="F115" s="11">
        <v>2</v>
      </c>
      <c r="G115" s="11">
        <v>1</v>
      </c>
      <c r="H115" s="11"/>
      <c r="I115" s="11"/>
      <c r="J115" s="11">
        <v>1</v>
      </c>
      <c r="K115" s="11">
        <v>1</v>
      </c>
      <c r="L115" s="11"/>
      <c r="M115" s="11"/>
      <c r="N115" s="11"/>
      <c r="O115" s="11"/>
      <c r="P115" s="11"/>
      <c r="Q115" s="3">
        <v>1</v>
      </c>
      <c r="R115" s="3">
        <v>1</v>
      </c>
      <c r="S115" s="3">
        <v>2.5</v>
      </c>
      <c r="T115" s="3">
        <v>3.5</v>
      </c>
    </row>
    <row r="116" spans="1:20" x14ac:dyDescent="0.25">
      <c r="A116" s="8">
        <v>45861</v>
      </c>
      <c r="B116" t="s">
        <v>37</v>
      </c>
      <c r="C116" s="11">
        <v>2</v>
      </c>
      <c r="D116" s="11">
        <v>2</v>
      </c>
      <c r="E116" s="11"/>
      <c r="F116" s="11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>
        <v>1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8">
        <v>45863</v>
      </c>
      <c r="B117" t="s">
        <v>29</v>
      </c>
      <c r="C117" s="11">
        <v>1</v>
      </c>
      <c r="D117" s="11">
        <v>1</v>
      </c>
      <c r="E117" s="11"/>
      <c r="F117" s="11">
        <v>0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>
        <v>1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8">
        <v>45863</v>
      </c>
      <c r="B118" t="s">
        <v>37</v>
      </c>
      <c r="C118" s="11">
        <v>1</v>
      </c>
      <c r="D118" s="11">
        <v>1</v>
      </c>
      <c r="E118" s="11"/>
      <c r="F118" s="11">
        <v>1</v>
      </c>
      <c r="G118" s="11">
        <v>1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3">
        <v>1</v>
      </c>
      <c r="R118" s="3">
        <v>1</v>
      </c>
      <c r="S118" s="3">
        <v>1</v>
      </c>
      <c r="T118" s="3">
        <v>2</v>
      </c>
    </row>
    <row r="119" spans="1:20" x14ac:dyDescent="0.25">
      <c r="A119" s="8">
        <v>45863</v>
      </c>
      <c r="B119" t="s">
        <v>31</v>
      </c>
      <c r="C119" s="11">
        <v>1</v>
      </c>
      <c r="D119" s="11">
        <v>1</v>
      </c>
      <c r="E119" s="11"/>
      <c r="F119" s="11">
        <v>0</v>
      </c>
      <c r="G119" s="11"/>
      <c r="H119" s="11"/>
      <c r="I119" s="11"/>
      <c r="J119" s="11"/>
      <c r="K119" s="11"/>
      <c r="L119" s="11"/>
      <c r="M119" s="11">
        <v>1</v>
      </c>
      <c r="N119" s="11"/>
      <c r="O119" s="11"/>
      <c r="P119" s="11"/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8">
        <v>45863</v>
      </c>
      <c r="B120" t="s">
        <v>24</v>
      </c>
      <c r="C120" s="11">
        <v>1</v>
      </c>
      <c r="D120" s="11">
        <v>1</v>
      </c>
      <c r="E120" s="11">
        <v>1</v>
      </c>
      <c r="F120" s="11">
        <v>1</v>
      </c>
      <c r="G120" s="11">
        <v>1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3">
        <v>1</v>
      </c>
      <c r="R120" s="3">
        <v>1</v>
      </c>
      <c r="S120" s="3">
        <v>1</v>
      </c>
      <c r="T120" s="3">
        <v>2</v>
      </c>
    </row>
    <row r="121" spans="1:20" x14ac:dyDescent="0.25">
      <c r="A121" s="8">
        <v>45865</v>
      </c>
      <c r="B121" t="s">
        <v>35</v>
      </c>
      <c r="C121" s="11">
        <v>2</v>
      </c>
      <c r="D121" s="11">
        <v>2</v>
      </c>
      <c r="E121" s="11">
        <v>1</v>
      </c>
      <c r="F121" s="11">
        <v>1</v>
      </c>
      <c r="G121" s="11"/>
      <c r="H121" s="11"/>
      <c r="I121" s="11"/>
      <c r="J121" s="11">
        <v>1</v>
      </c>
      <c r="K121" s="11">
        <v>1</v>
      </c>
      <c r="L121" s="11"/>
      <c r="M121" s="11">
        <v>1</v>
      </c>
      <c r="N121" s="11"/>
      <c r="O121" s="11"/>
      <c r="P121" s="11"/>
      <c r="Q121" s="3">
        <v>0.5</v>
      </c>
      <c r="R121" s="3">
        <v>0.5</v>
      </c>
      <c r="S121" s="3">
        <v>2</v>
      </c>
      <c r="T121" s="3">
        <v>2.5</v>
      </c>
    </row>
    <row r="122" spans="1:20" x14ac:dyDescent="0.25">
      <c r="A122" s="8">
        <v>45865</v>
      </c>
      <c r="B122" t="s">
        <v>29</v>
      </c>
      <c r="C122" s="11">
        <v>4</v>
      </c>
      <c r="D122" s="11">
        <v>4</v>
      </c>
      <c r="E122" s="11"/>
      <c r="F122" s="11">
        <v>0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8">
        <v>45865</v>
      </c>
      <c r="B123" t="s">
        <v>32</v>
      </c>
      <c r="C123" s="11">
        <v>2</v>
      </c>
      <c r="D123" s="11">
        <v>2</v>
      </c>
      <c r="E123" s="11">
        <v>2</v>
      </c>
      <c r="F123" s="11">
        <v>2</v>
      </c>
      <c r="G123" s="11"/>
      <c r="H123" s="11"/>
      <c r="I123" s="11"/>
      <c r="J123" s="11">
        <v>2</v>
      </c>
      <c r="K123" s="11">
        <v>2</v>
      </c>
      <c r="L123" s="11"/>
      <c r="M123" s="11"/>
      <c r="N123" s="11"/>
      <c r="O123" s="11"/>
      <c r="P123" s="11"/>
      <c r="Q123" s="3">
        <v>1</v>
      </c>
      <c r="R123" s="3">
        <v>1</v>
      </c>
      <c r="S123" s="3">
        <v>4</v>
      </c>
      <c r="T123" s="3">
        <v>5</v>
      </c>
    </row>
    <row r="124" spans="1:20" x14ac:dyDescent="0.25">
      <c r="A124" s="8">
        <v>45865</v>
      </c>
      <c r="B124" t="s">
        <v>36</v>
      </c>
      <c r="C124" s="11">
        <v>2</v>
      </c>
      <c r="D124" s="11">
        <v>2</v>
      </c>
      <c r="E124" s="11"/>
      <c r="F124" s="11">
        <v>0</v>
      </c>
      <c r="G124" s="11"/>
      <c r="H124" s="11"/>
      <c r="I124" s="11"/>
      <c r="J124" s="11"/>
      <c r="K124" s="11"/>
      <c r="L124" s="11"/>
      <c r="M124" s="11">
        <v>1</v>
      </c>
      <c r="N124" s="11"/>
      <c r="O124" s="11"/>
      <c r="P124" s="11"/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8">
        <v>45865</v>
      </c>
      <c r="B125" t="s">
        <v>37</v>
      </c>
      <c r="C125" s="11">
        <v>4</v>
      </c>
      <c r="D125" s="11">
        <v>4</v>
      </c>
      <c r="E125" s="11"/>
      <c r="F125" s="11">
        <v>0</v>
      </c>
      <c r="G125" s="11"/>
      <c r="H125" s="11"/>
      <c r="I125" s="11"/>
      <c r="J125" s="11"/>
      <c r="K125" s="11"/>
      <c r="L125" s="11"/>
      <c r="M125" s="11">
        <v>2</v>
      </c>
      <c r="N125" s="11"/>
      <c r="O125" s="11"/>
      <c r="P125" s="11">
        <v>2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8">
        <v>45865</v>
      </c>
      <c r="B126" t="s">
        <v>40</v>
      </c>
      <c r="C126" s="11">
        <v>2</v>
      </c>
      <c r="D126" s="11">
        <v>2</v>
      </c>
      <c r="E126" s="11"/>
      <c r="F126" s="11">
        <v>1</v>
      </c>
      <c r="G126" s="11">
        <v>1</v>
      </c>
      <c r="H126" s="11"/>
      <c r="I126" s="11"/>
      <c r="J126" s="11"/>
      <c r="K126" s="11"/>
      <c r="L126" s="11"/>
      <c r="M126" s="11">
        <v>1</v>
      </c>
      <c r="N126" s="11"/>
      <c r="O126" s="11"/>
      <c r="P126" s="11"/>
      <c r="Q126" s="3">
        <v>0.5</v>
      </c>
      <c r="R126" s="3">
        <v>0.5</v>
      </c>
      <c r="S126" s="3">
        <v>0.5</v>
      </c>
      <c r="T126" s="3">
        <v>1</v>
      </c>
    </row>
    <row r="127" spans="1:20" x14ac:dyDescent="0.25">
      <c r="A127" s="8">
        <v>45865</v>
      </c>
      <c r="B127" t="s">
        <v>24</v>
      </c>
      <c r="C127" s="11">
        <v>4</v>
      </c>
      <c r="D127" s="11">
        <v>4</v>
      </c>
      <c r="E127" s="11"/>
      <c r="F127" s="11">
        <v>0</v>
      </c>
      <c r="G127" s="11"/>
      <c r="H127" s="11"/>
      <c r="I127" s="11"/>
      <c r="J127" s="11"/>
      <c r="K127" s="11"/>
      <c r="L127" s="11"/>
      <c r="M127" s="11">
        <v>1</v>
      </c>
      <c r="N127" s="11"/>
      <c r="O127" s="11"/>
      <c r="P127" s="11">
        <v>1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8">
        <v>45865</v>
      </c>
      <c r="B128" t="s">
        <v>42</v>
      </c>
      <c r="C128" s="11">
        <v>2</v>
      </c>
      <c r="D128" s="11">
        <v>1</v>
      </c>
      <c r="E128" s="11"/>
      <c r="F128" s="11">
        <v>0</v>
      </c>
      <c r="G128" s="11"/>
      <c r="H128" s="11"/>
      <c r="I128" s="11"/>
      <c r="J128" s="11"/>
      <c r="K128" s="11"/>
      <c r="L128" s="11">
        <v>1</v>
      </c>
      <c r="M128" s="11"/>
      <c r="N128" s="11"/>
      <c r="O128" s="11"/>
      <c r="P128" s="11"/>
      <c r="Q128" s="3">
        <v>0</v>
      </c>
      <c r="R128" s="3">
        <v>0.5</v>
      </c>
      <c r="S128" s="3">
        <v>0</v>
      </c>
      <c r="T128" s="3">
        <v>0.5</v>
      </c>
    </row>
    <row r="129" spans="1:20" x14ac:dyDescent="0.25">
      <c r="A129" s="8">
        <v>45865</v>
      </c>
      <c r="B129" t="s">
        <v>85</v>
      </c>
      <c r="C129" s="11">
        <v>2</v>
      </c>
      <c r="D129" s="11">
        <v>2</v>
      </c>
      <c r="E129" s="11"/>
      <c r="F129" s="11">
        <v>0</v>
      </c>
      <c r="G129" s="11"/>
      <c r="H129" s="11"/>
      <c r="I129" s="11"/>
      <c r="J129" s="11"/>
      <c r="K129" s="11"/>
      <c r="L129" s="11"/>
      <c r="M129" s="11">
        <v>2</v>
      </c>
      <c r="N129" s="11"/>
      <c r="O129" s="11"/>
      <c r="P129" s="11">
        <v>1</v>
      </c>
      <c r="Q129" s="3">
        <v>0</v>
      </c>
      <c r="R129" s="3">
        <v>0</v>
      </c>
      <c r="S129" s="3">
        <v>0</v>
      </c>
      <c r="T129" s="3">
        <v>0</v>
      </c>
    </row>
    <row r="130" spans="1:20" x14ac:dyDescent="0.25">
      <c r="A130" s="8">
        <v>45867</v>
      </c>
      <c r="B130" t="s">
        <v>29</v>
      </c>
      <c r="C130" s="11">
        <v>1</v>
      </c>
      <c r="D130" s="11">
        <v>0</v>
      </c>
      <c r="E130" s="11"/>
      <c r="F130" s="11">
        <v>0</v>
      </c>
      <c r="G130" s="11"/>
      <c r="H130" s="11"/>
      <c r="I130" s="11"/>
      <c r="J130" s="11"/>
      <c r="K130" s="11"/>
      <c r="L130" s="11">
        <v>1</v>
      </c>
      <c r="M130" s="11"/>
      <c r="N130" s="11"/>
      <c r="O130" s="11"/>
      <c r="P130" s="11">
        <v>1</v>
      </c>
      <c r="Q130" s="3">
        <v>0</v>
      </c>
      <c r="R130" s="3">
        <v>1</v>
      </c>
      <c r="S130" s="3">
        <v>0</v>
      </c>
      <c r="T130" s="3">
        <v>1</v>
      </c>
    </row>
    <row r="131" spans="1:20" x14ac:dyDescent="0.25">
      <c r="A131" s="8">
        <v>45867</v>
      </c>
      <c r="B131" t="s">
        <v>36</v>
      </c>
      <c r="C131" s="11">
        <v>1</v>
      </c>
      <c r="D131" s="11">
        <v>1</v>
      </c>
      <c r="E131" s="11"/>
      <c r="F131" s="11">
        <v>0</v>
      </c>
      <c r="G131" s="11"/>
      <c r="H131" s="11"/>
      <c r="I131" s="11"/>
      <c r="J131" s="11"/>
      <c r="K131" s="11"/>
      <c r="L131" s="11"/>
      <c r="M131" s="11">
        <v>1</v>
      </c>
      <c r="N131" s="11"/>
      <c r="O131" s="11"/>
      <c r="P131" s="11">
        <v>1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8">
        <v>45867</v>
      </c>
      <c r="B132" t="s">
        <v>37</v>
      </c>
      <c r="C132" s="11">
        <v>1</v>
      </c>
      <c r="D132" s="11">
        <v>1</v>
      </c>
      <c r="E132" s="11"/>
      <c r="F132" s="11">
        <v>1</v>
      </c>
      <c r="G132" s="11"/>
      <c r="H132" s="11">
        <v>1</v>
      </c>
      <c r="I132" s="11"/>
      <c r="J132" s="11"/>
      <c r="K132" s="11"/>
      <c r="L132" s="11"/>
      <c r="M132" s="11"/>
      <c r="N132" s="11"/>
      <c r="O132" s="11"/>
      <c r="P132" s="11"/>
      <c r="Q132" s="3">
        <v>1</v>
      </c>
      <c r="R132" s="3">
        <v>1</v>
      </c>
      <c r="S132" s="3">
        <v>2</v>
      </c>
      <c r="T132" s="3">
        <v>3</v>
      </c>
    </row>
    <row r="133" spans="1:20" x14ac:dyDescent="0.25">
      <c r="A133" s="8">
        <v>45867</v>
      </c>
      <c r="B133" t="s">
        <v>31</v>
      </c>
      <c r="C133" s="11">
        <v>1</v>
      </c>
      <c r="D133" s="11">
        <v>1</v>
      </c>
      <c r="E133" s="11"/>
      <c r="F133" s="11">
        <v>0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8">
        <v>45867</v>
      </c>
      <c r="B134" t="s">
        <v>24</v>
      </c>
      <c r="C134" s="11">
        <v>1</v>
      </c>
      <c r="D134" s="11">
        <v>1</v>
      </c>
      <c r="E134" s="11"/>
      <c r="F134" s="11">
        <v>0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8">
        <v>45868</v>
      </c>
      <c r="B135" t="s">
        <v>35</v>
      </c>
      <c r="C135" s="11">
        <v>2</v>
      </c>
      <c r="D135" s="11">
        <v>2</v>
      </c>
      <c r="E135" s="11">
        <v>1</v>
      </c>
      <c r="F135" s="11">
        <v>1</v>
      </c>
      <c r="G135" s="11">
        <v>1</v>
      </c>
      <c r="H135" s="11"/>
      <c r="I135" s="11"/>
      <c r="J135" s="11"/>
      <c r="K135" s="11">
        <v>1</v>
      </c>
      <c r="L135" s="11"/>
      <c r="M135" s="11">
        <v>1</v>
      </c>
      <c r="N135" s="11"/>
      <c r="O135" s="11"/>
      <c r="P135" s="11">
        <v>1</v>
      </c>
      <c r="Q135" s="3">
        <v>0.5</v>
      </c>
      <c r="R135" s="3">
        <v>0.5</v>
      </c>
      <c r="S135" s="3">
        <v>0.5</v>
      </c>
      <c r="T135" s="3">
        <v>1</v>
      </c>
    </row>
    <row r="136" spans="1:20" x14ac:dyDescent="0.25">
      <c r="A136" s="8">
        <v>45868</v>
      </c>
      <c r="B136" t="s">
        <v>29</v>
      </c>
      <c r="C136" s="11">
        <v>3</v>
      </c>
      <c r="D136" s="11">
        <v>3</v>
      </c>
      <c r="E136" s="11">
        <v>1</v>
      </c>
      <c r="F136" s="11">
        <v>1</v>
      </c>
      <c r="G136" s="11"/>
      <c r="H136" s="11">
        <v>1</v>
      </c>
      <c r="I136" s="11"/>
      <c r="J136" s="11"/>
      <c r="K136" s="11"/>
      <c r="L136" s="11"/>
      <c r="M136" s="11"/>
      <c r="N136" s="11"/>
      <c r="O136" s="11"/>
      <c r="P136" s="11"/>
      <c r="Q136" s="3">
        <v>0.33333333333333331</v>
      </c>
      <c r="R136" s="3">
        <v>0.33333333333333331</v>
      </c>
      <c r="S136" s="3">
        <v>0.66666666666666663</v>
      </c>
      <c r="T136" s="3">
        <v>1</v>
      </c>
    </row>
    <row r="137" spans="1:20" x14ac:dyDescent="0.25">
      <c r="A137" s="8">
        <v>45868</v>
      </c>
      <c r="B137" t="s">
        <v>32</v>
      </c>
      <c r="C137" s="11">
        <v>1</v>
      </c>
      <c r="D137" s="11">
        <v>1</v>
      </c>
      <c r="E137" s="11"/>
      <c r="F137" s="11">
        <v>0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8">
        <v>45868</v>
      </c>
      <c r="B138" t="s">
        <v>25</v>
      </c>
      <c r="C138" s="11">
        <v>2</v>
      </c>
      <c r="D138" s="11">
        <v>2</v>
      </c>
      <c r="E138" s="11"/>
      <c r="F138" s="11">
        <v>1</v>
      </c>
      <c r="G138" s="11">
        <v>1</v>
      </c>
      <c r="H138" s="11"/>
      <c r="I138" s="11"/>
      <c r="J138" s="11"/>
      <c r="K138" s="11"/>
      <c r="L138" s="11"/>
      <c r="M138" s="11">
        <v>1</v>
      </c>
      <c r="N138" s="11"/>
      <c r="O138" s="11"/>
      <c r="P138" s="11"/>
      <c r="Q138" s="3">
        <v>0.5</v>
      </c>
      <c r="R138" s="3">
        <v>0.5</v>
      </c>
      <c r="S138" s="3">
        <v>0.5</v>
      </c>
      <c r="T138" s="3">
        <v>1</v>
      </c>
    </row>
    <row r="139" spans="1:20" x14ac:dyDescent="0.25">
      <c r="A139" s="8">
        <v>45868</v>
      </c>
      <c r="B139" t="s">
        <v>37</v>
      </c>
      <c r="C139" s="11">
        <v>3</v>
      </c>
      <c r="D139" s="11">
        <v>3</v>
      </c>
      <c r="E139" s="11"/>
      <c r="F139" s="11">
        <v>0</v>
      </c>
      <c r="G139" s="11"/>
      <c r="H139" s="11"/>
      <c r="I139" s="11"/>
      <c r="J139" s="11"/>
      <c r="K139" s="11"/>
      <c r="L139" s="11"/>
      <c r="M139" s="11">
        <v>1</v>
      </c>
      <c r="N139" s="11"/>
      <c r="O139" s="11"/>
      <c r="P139" s="11"/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8">
        <v>45868</v>
      </c>
      <c r="B140" t="s">
        <v>31</v>
      </c>
      <c r="C140" s="11">
        <v>1</v>
      </c>
      <c r="D140" s="11">
        <v>1</v>
      </c>
      <c r="E140" s="11"/>
      <c r="F140" s="11">
        <v>0</v>
      </c>
      <c r="G140" s="11"/>
      <c r="H140" s="11"/>
      <c r="I140" s="11"/>
      <c r="J140" s="11"/>
      <c r="K140" s="11"/>
      <c r="L140" s="11"/>
      <c r="M140" s="11">
        <v>1</v>
      </c>
      <c r="N140" s="11"/>
      <c r="O140" s="11"/>
      <c r="P140" s="11"/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8">
        <v>45868</v>
      </c>
      <c r="B141" t="s">
        <v>24</v>
      </c>
      <c r="C141" s="11">
        <v>2</v>
      </c>
      <c r="D141" s="11">
        <v>2</v>
      </c>
      <c r="E141" s="11"/>
      <c r="F141" s="11">
        <v>0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8">
        <v>45868</v>
      </c>
      <c r="B142" t="s">
        <v>85</v>
      </c>
      <c r="C142" s="11">
        <v>1</v>
      </c>
      <c r="D142" s="11">
        <v>1</v>
      </c>
      <c r="E142" s="11"/>
      <c r="F142" s="11">
        <v>0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8">
        <v>45868</v>
      </c>
      <c r="B143" t="s">
        <v>95</v>
      </c>
      <c r="C143" s="11">
        <v>1</v>
      </c>
      <c r="D143" s="11">
        <v>0</v>
      </c>
      <c r="E143" s="11"/>
      <c r="F143" s="11">
        <v>0</v>
      </c>
      <c r="G143" s="11"/>
      <c r="H143" s="11"/>
      <c r="I143" s="11"/>
      <c r="J143" s="11"/>
      <c r="K143" s="11"/>
      <c r="L143" s="11">
        <v>1</v>
      </c>
      <c r="M143" s="11"/>
      <c r="N143" s="11"/>
      <c r="O143" s="11"/>
      <c r="P143" s="11"/>
      <c r="Q143" s="3">
        <v>0</v>
      </c>
      <c r="R143" s="3">
        <v>1</v>
      </c>
      <c r="S143" s="3">
        <v>0</v>
      </c>
      <c r="T143" s="3">
        <v>1</v>
      </c>
    </row>
    <row r="144" spans="1:20" x14ac:dyDescent="0.25">
      <c r="A144" s="8">
        <v>45870</v>
      </c>
      <c r="B144" t="s">
        <v>34</v>
      </c>
      <c r="C144" s="11">
        <v>1</v>
      </c>
      <c r="D144" s="11">
        <v>0</v>
      </c>
      <c r="E144" s="11"/>
      <c r="F144" s="11">
        <v>0</v>
      </c>
      <c r="G144" s="11"/>
      <c r="H144" s="11"/>
      <c r="I144" s="11"/>
      <c r="J144" s="11"/>
      <c r="K144" s="11"/>
      <c r="L144" s="11">
        <v>1</v>
      </c>
      <c r="M144" s="11"/>
      <c r="N144" s="11"/>
      <c r="O144" s="11"/>
      <c r="P144" s="11">
        <v>1</v>
      </c>
      <c r="Q144" s="3">
        <v>0</v>
      </c>
      <c r="R144" s="3">
        <v>1</v>
      </c>
      <c r="S144" s="3">
        <v>0</v>
      </c>
      <c r="T144" s="3">
        <v>1</v>
      </c>
    </row>
    <row r="145" spans="1:20" x14ac:dyDescent="0.25">
      <c r="A145" s="8">
        <v>45870</v>
      </c>
      <c r="B145" t="s">
        <v>32</v>
      </c>
      <c r="C145" s="11">
        <v>1</v>
      </c>
      <c r="D145" s="11">
        <v>1</v>
      </c>
      <c r="E145" s="11"/>
      <c r="F145" s="11">
        <v>1</v>
      </c>
      <c r="G145" s="11">
        <v>1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3">
        <v>1</v>
      </c>
      <c r="R145" s="3">
        <v>1</v>
      </c>
      <c r="S145" s="3">
        <v>1</v>
      </c>
      <c r="T145" s="3">
        <v>2</v>
      </c>
    </row>
    <row r="146" spans="1:20" x14ac:dyDescent="0.25">
      <c r="A146" s="8">
        <v>45870</v>
      </c>
      <c r="B146" t="s">
        <v>40</v>
      </c>
      <c r="C146" s="11">
        <v>1</v>
      </c>
      <c r="D146" s="11">
        <v>1</v>
      </c>
      <c r="E146" s="11"/>
      <c r="F146" s="11">
        <v>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>
        <v>2</v>
      </c>
      <c r="Q146" s="3">
        <v>0</v>
      </c>
      <c r="R146" s="3">
        <v>0</v>
      </c>
      <c r="S146" s="3">
        <v>0</v>
      </c>
      <c r="T146" s="3">
        <v>0</v>
      </c>
    </row>
    <row r="147" spans="1:20" x14ac:dyDescent="0.25">
      <c r="A147" s="8">
        <v>45870</v>
      </c>
      <c r="B147" t="s">
        <v>31</v>
      </c>
      <c r="C147" s="11">
        <v>2</v>
      </c>
      <c r="D147" s="11">
        <v>1</v>
      </c>
      <c r="E147" s="11"/>
      <c r="F147" s="11">
        <v>1</v>
      </c>
      <c r="G147" s="11">
        <v>1</v>
      </c>
      <c r="H147" s="11"/>
      <c r="I147" s="11"/>
      <c r="J147" s="11"/>
      <c r="K147" s="11">
        <v>2</v>
      </c>
      <c r="L147" s="11"/>
      <c r="M147" s="11"/>
      <c r="N147" s="11"/>
      <c r="O147" s="11">
        <v>1</v>
      </c>
      <c r="P147" s="11">
        <v>4</v>
      </c>
      <c r="Q147" s="3">
        <v>1</v>
      </c>
      <c r="R147" s="3">
        <v>0.5</v>
      </c>
      <c r="S147" s="3">
        <v>1</v>
      </c>
      <c r="T147" s="3">
        <v>1.5</v>
      </c>
    </row>
    <row r="148" spans="1:20" x14ac:dyDescent="0.25">
      <c r="A148" s="8">
        <v>45870</v>
      </c>
      <c r="B148" t="s">
        <v>24</v>
      </c>
      <c r="C148" s="11">
        <v>1</v>
      </c>
      <c r="D148" s="11">
        <v>1</v>
      </c>
      <c r="E148" s="11"/>
      <c r="F148" s="11">
        <v>0</v>
      </c>
      <c r="G148" s="11"/>
      <c r="H148" s="11"/>
      <c r="I148" s="11"/>
      <c r="J148" s="11"/>
      <c r="K148" s="11"/>
      <c r="L148" s="11"/>
      <c r="M148" s="11">
        <v>1</v>
      </c>
      <c r="N148" s="11"/>
      <c r="O148" s="11"/>
      <c r="P148" s="11">
        <v>2</v>
      </c>
      <c r="Q148" s="3">
        <v>0</v>
      </c>
      <c r="R148" s="3">
        <v>0</v>
      </c>
      <c r="S148" s="3">
        <v>0</v>
      </c>
      <c r="T148" s="3">
        <v>0</v>
      </c>
    </row>
    <row r="149" spans="1:20" x14ac:dyDescent="0.25">
      <c r="A149" s="8">
        <v>45871</v>
      </c>
      <c r="B149" t="s">
        <v>34</v>
      </c>
      <c r="C149" s="11">
        <v>3</v>
      </c>
      <c r="D149" s="11">
        <v>3</v>
      </c>
      <c r="E149" s="11"/>
      <c r="F149" s="11">
        <v>0</v>
      </c>
      <c r="G149" s="11"/>
      <c r="H149" s="11"/>
      <c r="I149" s="11"/>
      <c r="J149" s="11"/>
      <c r="K149" s="11"/>
      <c r="L149" s="11"/>
      <c r="M149" s="11">
        <v>2</v>
      </c>
      <c r="N149" s="11"/>
      <c r="O149" s="11"/>
      <c r="P149" s="11"/>
      <c r="Q149" s="3">
        <v>0</v>
      </c>
      <c r="R149" s="3">
        <v>0</v>
      </c>
      <c r="S149" s="3">
        <v>0</v>
      </c>
      <c r="T149" s="3">
        <v>0</v>
      </c>
    </row>
    <row r="150" spans="1:20" x14ac:dyDescent="0.25">
      <c r="A150" s="8">
        <v>45871</v>
      </c>
      <c r="B150" t="s">
        <v>35</v>
      </c>
      <c r="C150" s="11">
        <v>3</v>
      </c>
      <c r="D150" s="11">
        <v>3</v>
      </c>
      <c r="E150" s="11">
        <v>1</v>
      </c>
      <c r="F150" s="11">
        <v>1</v>
      </c>
      <c r="G150" s="11"/>
      <c r="H150" s="11"/>
      <c r="I150" s="11"/>
      <c r="J150" s="11">
        <v>1</v>
      </c>
      <c r="K150" s="11">
        <v>2</v>
      </c>
      <c r="L150" s="11"/>
      <c r="M150" s="11">
        <v>1</v>
      </c>
      <c r="N150" s="11"/>
      <c r="O150" s="11"/>
      <c r="P150" s="11">
        <v>1</v>
      </c>
      <c r="Q150" s="3">
        <v>0.33333333333333331</v>
      </c>
      <c r="R150" s="3">
        <v>0.33333333333333331</v>
      </c>
      <c r="S150" s="3">
        <v>1.3333333333333333</v>
      </c>
      <c r="T150" s="3">
        <v>1.6666666666666665</v>
      </c>
    </row>
    <row r="151" spans="1:20" x14ac:dyDescent="0.25">
      <c r="A151" s="8">
        <v>45871</v>
      </c>
      <c r="B151" t="s">
        <v>29</v>
      </c>
      <c r="C151" s="11">
        <v>3</v>
      </c>
      <c r="D151" s="11">
        <v>3</v>
      </c>
      <c r="E151" s="11">
        <v>1</v>
      </c>
      <c r="F151" s="11">
        <v>2</v>
      </c>
      <c r="G151" s="11">
        <v>2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3">
        <v>0.66666666666666663</v>
      </c>
      <c r="R151" s="3">
        <v>0.66666666666666663</v>
      </c>
      <c r="S151" s="3">
        <v>0.66666666666666663</v>
      </c>
      <c r="T151" s="3">
        <v>1.3333333333333333</v>
      </c>
    </row>
    <row r="152" spans="1:20" x14ac:dyDescent="0.25">
      <c r="A152" s="8">
        <v>45871</v>
      </c>
      <c r="B152" t="s">
        <v>32</v>
      </c>
      <c r="C152" s="11">
        <v>3</v>
      </c>
      <c r="D152" s="11">
        <v>3</v>
      </c>
      <c r="E152" s="11"/>
      <c r="F152" s="11">
        <v>0</v>
      </c>
      <c r="G152" s="11"/>
      <c r="H152" s="11"/>
      <c r="I152" s="11"/>
      <c r="J152" s="11"/>
      <c r="K152" s="11"/>
      <c r="L152" s="11"/>
      <c r="M152" s="11">
        <v>2</v>
      </c>
      <c r="N152" s="11"/>
      <c r="O152" s="11"/>
      <c r="P152" s="11"/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8">
        <v>45871</v>
      </c>
      <c r="B153" t="s">
        <v>36</v>
      </c>
      <c r="C153" s="11">
        <v>3</v>
      </c>
      <c r="D153" s="11">
        <v>3</v>
      </c>
      <c r="E153" s="11">
        <v>1</v>
      </c>
      <c r="F153" s="11">
        <v>1</v>
      </c>
      <c r="G153" s="11"/>
      <c r="H153" s="11">
        <v>1</v>
      </c>
      <c r="I153" s="11"/>
      <c r="J153" s="11"/>
      <c r="K153" s="11">
        <v>1</v>
      </c>
      <c r="L153" s="11"/>
      <c r="M153" s="11">
        <v>1</v>
      </c>
      <c r="N153" s="11"/>
      <c r="O153" s="11"/>
      <c r="P153" s="11"/>
      <c r="Q153" s="3">
        <v>0.33333333333333331</v>
      </c>
      <c r="R153" s="3">
        <v>0.33333333333333331</v>
      </c>
      <c r="S153" s="3">
        <v>0.66666666666666663</v>
      </c>
      <c r="T153" s="3">
        <v>1</v>
      </c>
    </row>
    <row r="154" spans="1:20" x14ac:dyDescent="0.25">
      <c r="A154" s="8">
        <v>45871</v>
      </c>
      <c r="B154" t="s">
        <v>37</v>
      </c>
      <c r="C154" s="11">
        <v>3</v>
      </c>
      <c r="D154" s="11">
        <v>3</v>
      </c>
      <c r="E154" s="11"/>
      <c r="F154" s="11">
        <v>0</v>
      </c>
      <c r="G154" s="11"/>
      <c r="H154" s="11"/>
      <c r="I154" s="11"/>
      <c r="J154" s="11"/>
      <c r="K154" s="11"/>
      <c r="L154" s="11"/>
      <c r="M154" s="11">
        <v>2</v>
      </c>
      <c r="N154" s="11"/>
      <c r="O154" s="11"/>
      <c r="P154" s="11">
        <v>1</v>
      </c>
      <c r="Q154" s="3">
        <v>0</v>
      </c>
      <c r="R154" s="3">
        <v>0</v>
      </c>
      <c r="S154" s="3">
        <v>0</v>
      </c>
      <c r="T154" s="3">
        <v>0</v>
      </c>
    </row>
    <row r="155" spans="1:20" x14ac:dyDescent="0.25">
      <c r="A155" s="8">
        <v>45871</v>
      </c>
      <c r="B155" t="s">
        <v>40</v>
      </c>
      <c r="C155" s="11">
        <v>3</v>
      </c>
      <c r="D155" s="11">
        <v>3</v>
      </c>
      <c r="E155" s="11"/>
      <c r="F155" s="11">
        <v>0</v>
      </c>
      <c r="G155" s="11"/>
      <c r="H155" s="11"/>
      <c r="I155" s="11"/>
      <c r="J155" s="11"/>
      <c r="K155" s="11"/>
      <c r="L155" s="11"/>
      <c r="M155" s="11">
        <v>1</v>
      </c>
      <c r="N155" s="11"/>
      <c r="O155" s="11"/>
      <c r="P155" s="11"/>
      <c r="Q155" s="3">
        <v>0</v>
      </c>
      <c r="R155" s="3">
        <v>0</v>
      </c>
      <c r="S155" s="3">
        <v>0</v>
      </c>
      <c r="T155" s="3">
        <v>0</v>
      </c>
    </row>
    <row r="156" spans="1:20" x14ac:dyDescent="0.25">
      <c r="A156" s="8">
        <v>45871</v>
      </c>
      <c r="B156" t="s">
        <v>24</v>
      </c>
      <c r="C156" s="11">
        <v>3</v>
      </c>
      <c r="D156" s="11">
        <v>3</v>
      </c>
      <c r="E156" s="11"/>
      <c r="F156" s="11">
        <v>0</v>
      </c>
      <c r="G156" s="11"/>
      <c r="H156" s="11"/>
      <c r="I156" s="11"/>
      <c r="J156" s="11"/>
      <c r="K156" s="11"/>
      <c r="L156" s="11"/>
      <c r="M156" s="11">
        <v>1</v>
      </c>
      <c r="N156" s="11"/>
      <c r="O156" s="11"/>
      <c r="P156" s="11">
        <v>1</v>
      </c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8">
        <v>45871</v>
      </c>
      <c r="B157" t="s">
        <v>42</v>
      </c>
      <c r="C157" s="11">
        <v>2</v>
      </c>
      <c r="D157" s="11">
        <v>2</v>
      </c>
      <c r="E157" s="11"/>
      <c r="F157" s="11">
        <v>1</v>
      </c>
      <c r="G157" s="11"/>
      <c r="H157" s="11">
        <v>1</v>
      </c>
      <c r="I157" s="11"/>
      <c r="J157" s="11"/>
      <c r="K157" s="11"/>
      <c r="L157" s="11"/>
      <c r="M157" s="11"/>
      <c r="N157" s="11"/>
      <c r="O157" s="11"/>
      <c r="P157" s="11"/>
      <c r="Q157" s="3">
        <v>0.5</v>
      </c>
      <c r="R157" s="3">
        <v>0.5</v>
      </c>
      <c r="S157" s="3">
        <v>1</v>
      </c>
      <c r="T157" s="3">
        <v>1.5</v>
      </c>
    </row>
    <row r="158" spans="1:20" x14ac:dyDescent="0.25">
      <c r="A158" s="8">
        <v>45872</v>
      </c>
      <c r="B158" t="s">
        <v>34</v>
      </c>
      <c r="C158" s="11">
        <v>1</v>
      </c>
      <c r="D158" s="11">
        <v>1</v>
      </c>
      <c r="E158" s="11"/>
      <c r="F158" s="11">
        <v>0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3">
        <v>0</v>
      </c>
      <c r="R158" s="3">
        <v>0</v>
      </c>
      <c r="S158" s="3">
        <v>0</v>
      </c>
      <c r="T158" s="3">
        <v>0</v>
      </c>
    </row>
    <row r="159" spans="1:20" x14ac:dyDescent="0.25">
      <c r="A159" s="8">
        <v>45872</v>
      </c>
      <c r="B159" t="s">
        <v>29</v>
      </c>
      <c r="C159" s="11">
        <v>1</v>
      </c>
      <c r="D159" s="11">
        <v>1</v>
      </c>
      <c r="E159" s="11"/>
      <c r="F159" s="11">
        <v>0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8">
        <v>45872</v>
      </c>
      <c r="B160" t="s">
        <v>25</v>
      </c>
      <c r="C160" s="11">
        <v>1</v>
      </c>
      <c r="D160" s="11">
        <v>1</v>
      </c>
      <c r="E160" s="11"/>
      <c r="F160" s="11">
        <v>0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3">
        <v>0</v>
      </c>
      <c r="R160" s="3">
        <v>0</v>
      </c>
      <c r="S160" s="3">
        <v>0</v>
      </c>
      <c r="T160" s="3">
        <v>0</v>
      </c>
    </row>
    <row r="161" spans="1:20" x14ac:dyDescent="0.25">
      <c r="A161" s="8">
        <v>45872</v>
      </c>
      <c r="B161" t="s">
        <v>37</v>
      </c>
      <c r="C161" s="11">
        <v>1</v>
      </c>
      <c r="D161" s="11">
        <v>1</v>
      </c>
      <c r="E161" s="11">
        <v>1</v>
      </c>
      <c r="F161" s="11">
        <v>1</v>
      </c>
      <c r="G161" s="11"/>
      <c r="H161" s="11"/>
      <c r="I161" s="11"/>
      <c r="J161" s="11">
        <v>1</v>
      </c>
      <c r="K161" s="11">
        <v>1</v>
      </c>
      <c r="L161" s="11"/>
      <c r="M161" s="11"/>
      <c r="N161" s="11"/>
      <c r="O161" s="11"/>
      <c r="P161" s="11"/>
      <c r="Q161" s="3">
        <v>1</v>
      </c>
      <c r="R161" s="3">
        <v>1</v>
      </c>
      <c r="S161" s="3">
        <v>4</v>
      </c>
      <c r="T161" s="3">
        <v>5</v>
      </c>
    </row>
    <row r="162" spans="1:20" x14ac:dyDescent="0.25">
      <c r="A162" s="8">
        <v>45872</v>
      </c>
      <c r="B162" t="s">
        <v>40</v>
      </c>
      <c r="C162" s="11">
        <v>1</v>
      </c>
      <c r="D162" s="11">
        <v>1</v>
      </c>
      <c r="E162" s="11"/>
      <c r="F162" s="11">
        <v>0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3">
        <v>0</v>
      </c>
      <c r="R162" s="3">
        <v>0</v>
      </c>
      <c r="S162" s="3">
        <v>0</v>
      </c>
      <c r="T162" s="3">
        <v>0</v>
      </c>
    </row>
    <row r="163" spans="1:20" x14ac:dyDescent="0.25">
      <c r="A163" s="8">
        <v>45872</v>
      </c>
      <c r="B163" t="s">
        <v>31</v>
      </c>
      <c r="C163" s="11">
        <v>1</v>
      </c>
      <c r="D163" s="11">
        <v>1</v>
      </c>
      <c r="E163" s="11"/>
      <c r="F163" s="11">
        <v>0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8">
        <v>45872</v>
      </c>
      <c r="B164" t="s">
        <v>24</v>
      </c>
      <c r="C164" s="11">
        <v>1</v>
      </c>
      <c r="D164" s="11">
        <v>1</v>
      </c>
      <c r="E164" s="11"/>
      <c r="F164" s="11">
        <v>0</v>
      </c>
      <c r="G164" s="11"/>
      <c r="H164" s="11"/>
      <c r="I164" s="11"/>
      <c r="J164" s="11"/>
      <c r="K164" s="11"/>
      <c r="L164" s="11"/>
      <c r="M164" s="11">
        <v>1</v>
      </c>
      <c r="N164" s="11"/>
      <c r="O164" s="11"/>
      <c r="P164" s="11"/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8">
        <v>45873</v>
      </c>
      <c r="B165" t="s">
        <v>34</v>
      </c>
      <c r="C165" s="11">
        <v>2</v>
      </c>
      <c r="D165" s="11">
        <v>2</v>
      </c>
      <c r="E165" s="11"/>
      <c r="F165" s="11">
        <v>0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3">
        <v>0</v>
      </c>
      <c r="R165" s="3">
        <v>0</v>
      </c>
      <c r="S165" s="3">
        <v>0</v>
      </c>
      <c r="T165" s="3">
        <v>0</v>
      </c>
    </row>
    <row r="166" spans="1:20" x14ac:dyDescent="0.25">
      <c r="A166" s="8">
        <v>45873</v>
      </c>
      <c r="B166" t="s">
        <v>35</v>
      </c>
      <c r="C166" s="11">
        <v>2</v>
      </c>
      <c r="D166" s="11">
        <v>2</v>
      </c>
      <c r="E166" s="11"/>
      <c r="F166" s="11">
        <v>0</v>
      </c>
      <c r="G166" s="11"/>
      <c r="H166" s="11"/>
      <c r="I166" s="11"/>
      <c r="J166" s="11"/>
      <c r="K166" s="11"/>
      <c r="L166" s="11"/>
      <c r="M166" s="11">
        <v>1</v>
      </c>
      <c r="N166" s="11"/>
      <c r="O166" s="11"/>
      <c r="P166" s="11"/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8">
        <v>45873</v>
      </c>
      <c r="B167" t="s">
        <v>29</v>
      </c>
      <c r="C167" s="11">
        <v>3</v>
      </c>
      <c r="D167" s="11">
        <v>3</v>
      </c>
      <c r="E167" s="11">
        <v>1</v>
      </c>
      <c r="F167" s="11">
        <v>1</v>
      </c>
      <c r="G167" s="11"/>
      <c r="H167" s="11"/>
      <c r="I167" s="11"/>
      <c r="J167" s="11">
        <v>1</v>
      </c>
      <c r="K167" s="11">
        <v>1</v>
      </c>
      <c r="L167" s="11"/>
      <c r="M167" s="11">
        <v>2</v>
      </c>
      <c r="N167" s="11"/>
      <c r="O167" s="11"/>
      <c r="P167" s="11"/>
      <c r="Q167" s="3">
        <v>0.33333333333333331</v>
      </c>
      <c r="R167" s="3">
        <v>0.33333333333333331</v>
      </c>
      <c r="S167" s="3">
        <v>1.3333333333333333</v>
      </c>
      <c r="T167" s="3">
        <v>1.6666666666666665</v>
      </c>
    </row>
    <row r="168" spans="1:20" x14ac:dyDescent="0.25">
      <c r="A168" s="8">
        <v>45873</v>
      </c>
      <c r="B168" t="s">
        <v>32</v>
      </c>
      <c r="C168" s="11">
        <v>2</v>
      </c>
      <c r="D168" s="11">
        <v>2</v>
      </c>
      <c r="E168" s="11"/>
      <c r="F168" s="11">
        <v>0</v>
      </c>
      <c r="G168" s="11"/>
      <c r="H168" s="11"/>
      <c r="I168" s="11"/>
      <c r="J168" s="11"/>
      <c r="K168" s="11"/>
      <c r="L168" s="11"/>
      <c r="M168" s="11">
        <v>1</v>
      </c>
      <c r="N168" s="11"/>
      <c r="O168" s="11"/>
      <c r="P168" s="11"/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8">
        <v>45873</v>
      </c>
      <c r="B169" t="s">
        <v>36</v>
      </c>
      <c r="C169" s="11">
        <v>3</v>
      </c>
      <c r="D169" s="11">
        <v>2</v>
      </c>
      <c r="E169" s="11"/>
      <c r="F169" s="11">
        <v>1</v>
      </c>
      <c r="G169" s="11">
        <v>1</v>
      </c>
      <c r="H169" s="11"/>
      <c r="I169" s="11"/>
      <c r="J169" s="11"/>
      <c r="K169" s="11"/>
      <c r="L169" s="11">
        <v>1</v>
      </c>
      <c r="M169" s="11">
        <v>1</v>
      </c>
      <c r="N169" s="11"/>
      <c r="O169" s="11"/>
      <c r="P169" s="11"/>
      <c r="Q169" s="3">
        <v>0.5</v>
      </c>
      <c r="R169" s="3">
        <v>0.66666666666666663</v>
      </c>
      <c r="S169" s="3">
        <v>0.5</v>
      </c>
      <c r="T169" s="3">
        <v>1.1666666666666665</v>
      </c>
    </row>
    <row r="170" spans="1:20" x14ac:dyDescent="0.25">
      <c r="A170" s="8">
        <v>45873</v>
      </c>
      <c r="B170" t="s">
        <v>37</v>
      </c>
      <c r="C170" s="11">
        <v>3</v>
      </c>
      <c r="D170" s="11">
        <v>3</v>
      </c>
      <c r="E170" s="11">
        <v>1</v>
      </c>
      <c r="F170" s="11">
        <v>1</v>
      </c>
      <c r="G170" s="11"/>
      <c r="H170" s="11"/>
      <c r="I170" s="11"/>
      <c r="J170" s="11">
        <v>1</v>
      </c>
      <c r="K170" s="11">
        <v>2</v>
      </c>
      <c r="L170" s="11"/>
      <c r="M170" s="11">
        <v>1</v>
      </c>
      <c r="N170" s="11"/>
      <c r="O170" s="11"/>
      <c r="P170" s="11"/>
      <c r="Q170" s="3">
        <v>0.33333333333333331</v>
      </c>
      <c r="R170" s="3">
        <v>0.33333333333333331</v>
      </c>
      <c r="S170" s="3">
        <v>1.3333333333333333</v>
      </c>
      <c r="T170" s="3">
        <v>1.6666666666666665</v>
      </c>
    </row>
    <row r="171" spans="1:20" x14ac:dyDescent="0.25">
      <c r="A171" s="8">
        <v>45873</v>
      </c>
      <c r="B171" t="s">
        <v>40</v>
      </c>
      <c r="C171" s="11">
        <v>2</v>
      </c>
      <c r="D171" s="11">
        <v>2</v>
      </c>
      <c r="E171" s="11">
        <v>1</v>
      </c>
      <c r="F171" s="11">
        <v>1</v>
      </c>
      <c r="G171" s="11">
        <v>1</v>
      </c>
      <c r="H171" s="11"/>
      <c r="I171" s="11"/>
      <c r="J171" s="11"/>
      <c r="K171" s="11"/>
      <c r="L171" s="11"/>
      <c r="M171" s="11">
        <v>1</v>
      </c>
      <c r="N171" s="11"/>
      <c r="O171" s="11"/>
      <c r="P171" s="11"/>
      <c r="Q171" s="3">
        <v>0.5</v>
      </c>
      <c r="R171" s="3">
        <v>0.5</v>
      </c>
      <c r="S171" s="3">
        <v>0.5</v>
      </c>
      <c r="T171" s="3">
        <v>1</v>
      </c>
    </row>
    <row r="172" spans="1:20" x14ac:dyDescent="0.25">
      <c r="A172" s="8">
        <v>45873</v>
      </c>
      <c r="B172" t="s">
        <v>24</v>
      </c>
      <c r="C172" s="11">
        <v>3</v>
      </c>
      <c r="D172" s="11">
        <v>3</v>
      </c>
      <c r="E172" s="11"/>
      <c r="F172" s="11">
        <v>0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8">
        <v>45873</v>
      </c>
      <c r="B173" t="s">
        <v>42</v>
      </c>
      <c r="C173" s="11">
        <v>3</v>
      </c>
      <c r="D173" s="11">
        <v>3</v>
      </c>
      <c r="E173" s="11">
        <v>1</v>
      </c>
      <c r="F173" s="11">
        <v>1</v>
      </c>
      <c r="G173" s="11"/>
      <c r="H173" s="11"/>
      <c r="I173" s="11"/>
      <c r="J173" s="11">
        <v>1</v>
      </c>
      <c r="K173" s="11">
        <v>1</v>
      </c>
      <c r="L173" s="11"/>
      <c r="M173" s="11"/>
      <c r="N173" s="11"/>
      <c r="O173" s="11"/>
      <c r="P173" s="11"/>
      <c r="Q173" s="3">
        <v>0.33333333333333331</v>
      </c>
      <c r="R173" s="3">
        <v>0.33333333333333331</v>
      </c>
      <c r="S173" s="3">
        <v>1.3333333333333333</v>
      </c>
      <c r="T173" s="3">
        <v>1.6666666666666665</v>
      </c>
    </row>
    <row r="174" spans="1:20" x14ac:dyDescent="0.25">
      <c r="A174" s="8">
        <v>45874</v>
      </c>
      <c r="B174" t="s">
        <v>29</v>
      </c>
      <c r="C174" s="11">
        <v>1</v>
      </c>
      <c r="D174" s="11">
        <v>1</v>
      </c>
      <c r="E174" s="11"/>
      <c r="F174" s="11">
        <v>0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8">
        <v>45874</v>
      </c>
      <c r="B175" t="s">
        <v>37</v>
      </c>
      <c r="C175" s="11">
        <v>1</v>
      </c>
      <c r="D175" s="11">
        <v>1</v>
      </c>
      <c r="E175" s="11"/>
      <c r="F175" s="11">
        <v>1</v>
      </c>
      <c r="G175" s="11">
        <v>1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3">
        <v>1</v>
      </c>
      <c r="R175" s="3">
        <v>1</v>
      </c>
      <c r="S175" s="3">
        <v>1</v>
      </c>
      <c r="T175" s="3">
        <v>2</v>
      </c>
    </row>
    <row r="176" spans="1:20" x14ac:dyDescent="0.25">
      <c r="A176" s="8">
        <v>45874</v>
      </c>
      <c r="B176" t="s">
        <v>31</v>
      </c>
      <c r="C176" s="11">
        <v>1</v>
      </c>
      <c r="D176" s="11">
        <v>1</v>
      </c>
      <c r="E176" s="11"/>
      <c r="F176" s="11">
        <v>0</v>
      </c>
      <c r="G176" s="11"/>
      <c r="H176" s="11"/>
      <c r="I176" s="11"/>
      <c r="J176" s="11"/>
      <c r="K176" s="11"/>
      <c r="L176" s="11"/>
      <c r="M176" s="11">
        <v>1</v>
      </c>
      <c r="N176" s="11"/>
      <c r="O176" s="11"/>
      <c r="P176" s="11"/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8">
        <v>45874</v>
      </c>
      <c r="B177" t="s">
        <v>24</v>
      </c>
      <c r="C177" s="11">
        <v>1</v>
      </c>
      <c r="D177" s="11">
        <v>1</v>
      </c>
      <c r="E177" s="11"/>
      <c r="F177" s="11">
        <v>0</v>
      </c>
      <c r="G177" s="11"/>
      <c r="H177" s="11"/>
      <c r="I177" s="11"/>
      <c r="J177" s="11"/>
      <c r="K177" s="11"/>
      <c r="L177" s="11"/>
      <c r="M177" s="11">
        <v>1</v>
      </c>
      <c r="N177" s="11"/>
      <c r="O177" s="11"/>
      <c r="P177" s="11"/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8">
        <v>45875</v>
      </c>
      <c r="B178" t="s">
        <v>34</v>
      </c>
      <c r="C178" s="11">
        <v>4</v>
      </c>
      <c r="D178" s="11">
        <v>4</v>
      </c>
      <c r="E178" s="11"/>
      <c r="F178" s="11">
        <v>1</v>
      </c>
      <c r="G178" s="11">
        <v>1</v>
      </c>
      <c r="H178" s="11"/>
      <c r="I178" s="11"/>
      <c r="J178" s="11"/>
      <c r="K178" s="11"/>
      <c r="L178" s="11"/>
      <c r="M178" s="11">
        <v>1</v>
      </c>
      <c r="N178" s="11"/>
      <c r="O178" s="11"/>
      <c r="P178" s="11"/>
      <c r="Q178" s="3">
        <v>0.25</v>
      </c>
      <c r="R178" s="3">
        <v>0.25</v>
      </c>
      <c r="S178" s="3">
        <v>0.25</v>
      </c>
      <c r="T178" s="3">
        <v>0.5</v>
      </c>
    </row>
    <row r="179" spans="1:20" x14ac:dyDescent="0.25">
      <c r="A179" s="8">
        <v>45875</v>
      </c>
      <c r="B179" t="s">
        <v>35</v>
      </c>
      <c r="C179" s="11">
        <v>4</v>
      </c>
      <c r="D179" s="11">
        <v>4</v>
      </c>
      <c r="E179" s="11"/>
      <c r="F179" s="11">
        <v>0</v>
      </c>
      <c r="G179" s="11"/>
      <c r="H179" s="11"/>
      <c r="I179" s="11"/>
      <c r="J179" s="11"/>
      <c r="K179" s="11"/>
      <c r="L179" s="11"/>
      <c r="M179" s="11">
        <v>2</v>
      </c>
      <c r="N179" s="11"/>
      <c r="O179" s="11"/>
      <c r="P179" s="11">
        <v>2</v>
      </c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8">
        <v>45875</v>
      </c>
      <c r="B180" t="s">
        <v>29</v>
      </c>
      <c r="C180" s="11">
        <v>4</v>
      </c>
      <c r="D180" s="11">
        <v>4</v>
      </c>
      <c r="E180" s="11"/>
      <c r="F180" s="11">
        <v>1</v>
      </c>
      <c r="G180" s="11">
        <v>1</v>
      </c>
      <c r="H180" s="11"/>
      <c r="I180" s="11"/>
      <c r="J180" s="11"/>
      <c r="K180" s="11"/>
      <c r="L180" s="11"/>
      <c r="M180" s="11">
        <v>1</v>
      </c>
      <c r="N180" s="11"/>
      <c r="O180" s="11"/>
      <c r="P180" s="11">
        <v>3</v>
      </c>
      <c r="Q180" s="3">
        <v>0.25</v>
      </c>
      <c r="R180" s="3">
        <v>0.25</v>
      </c>
      <c r="S180" s="3">
        <v>0.25</v>
      </c>
      <c r="T180" s="3">
        <v>0.5</v>
      </c>
    </row>
    <row r="181" spans="1:20" x14ac:dyDescent="0.25">
      <c r="A181" s="8">
        <v>45875</v>
      </c>
      <c r="B181" t="s">
        <v>32</v>
      </c>
      <c r="C181" s="11">
        <v>4</v>
      </c>
      <c r="D181" s="11">
        <v>4</v>
      </c>
      <c r="E181" s="11"/>
      <c r="F181" s="11">
        <v>1</v>
      </c>
      <c r="G181" s="11">
        <v>1</v>
      </c>
      <c r="H181" s="11"/>
      <c r="I181" s="11"/>
      <c r="J181" s="11"/>
      <c r="K181" s="11"/>
      <c r="L181" s="11"/>
      <c r="M181" s="11">
        <v>2</v>
      </c>
      <c r="N181" s="11"/>
      <c r="O181" s="11"/>
      <c r="P181" s="11"/>
      <c r="Q181" s="3">
        <v>0.25</v>
      </c>
      <c r="R181" s="3">
        <v>0.25</v>
      </c>
      <c r="S181" s="3">
        <v>0.25</v>
      </c>
      <c r="T181" s="3">
        <v>0.5</v>
      </c>
    </row>
    <row r="182" spans="1:20" x14ac:dyDescent="0.25">
      <c r="A182" s="8">
        <v>45875</v>
      </c>
      <c r="B182" t="s">
        <v>37</v>
      </c>
      <c r="C182" s="11">
        <v>4</v>
      </c>
      <c r="D182" s="11">
        <v>4</v>
      </c>
      <c r="E182" s="11"/>
      <c r="F182" s="11">
        <v>0</v>
      </c>
      <c r="G182" s="11"/>
      <c r="H182" s="11"/>
      <c r="I182" s="11"/>
      <c r="J182" s="11"/>
      <c r="K182" s="11"/>
      <c r="L182" s="11"/>
      <c r="M182" s="11">
        <v>3</v>
      </c>
      <c r="N182" s="11"/>
      <c r="O182" s="11"/>
      <c r="P182" s="11">
        <v>3</v>
      </c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8">
        <v>45875</v>
      </c>
      <c r="B183" t="s">
        <v>40</v>
      </c>
      <c r="C183" s="11">
        <v>4</v>
      </c>
      <c r="D183" s="11">
        <v>4</v>
      </c>
      <c r="E183" s="11"/>
      <c r="F183" s="11">
        <v>1</v>
      </c>
      <c r="G183" s="11">
        <v>1</v>
      </c>
      <c r="H183" s="11"/>
      <c r="I183" s="11"/>
      <c r="J183" s="11"/>
      <c r="K183" s="11"/>
      <c r="L183" s="11"/>
      <c r="M183" s="11">
        <v>1</v>
      </c>
      <c r="N183" s="11"/>
      <c r="O183" s="11"/>
      <c r="P183" s="11"/>
      <c r="Q183" s="3">
        <v>0.25</v>
      </c>
      <c r="R183" s="3">
        <v>0.25</v>
      </c>
      <c r="S183" s="3">
        <v>0.25</v>
      </c>
      <c r="T183" s="3">
        <v>0.5</v>
      </c>
    </row>
    <row r="184" spans="1:20" x14ac:dyDescent="0.25">
      <c r="A184" s="8">
        <v>45875</v>
      </c>
      <c r="B184" t="s">
        <v>24</v>
      </c>
      <c r="C184" s="11">
        <v>5</v>
      </c>
      <c r="D184" s="11">
        <v>4</v>
      </c>
      <c r="E184" s="11"/>
      <c r="F184" s="11">
        <v>3</v>
      </c>
      <c r="G184" s="11">
        <v>1</v>
      </c>
      <c r="H184" s="11">
        <v>1</v>
      </c>
      <c r="I184" s="11">
        <v>1</v>
      </c>
      <c r="J184" s="11"/>
      <c r="K184" s="11">
        <v>1</v>
      </c>
      <c r="L184" s="11">
        <v>1</v>
      </c>
      <c r="M184" s="11"/>
      <c r="N184" s="11"/>
      <c r="O184" s="11"/>
      <c r="P184" s="11">
        <v>1</v>
      </c>
      <c r="Q184" s="3">
        <v>0.75</v>
      </c>
      <c r="R184" s="3">
        <v>0.8</v>
      </c>
      <c r="S184" s="3">
        <v>1.5</v>
      </c>
      <c r="T184" s="3">
        <v>2.2999999999999998</v>
      </c>
    </row>
    <row r="185" spans="1:20" x14ac:dyDescent="0.25">
      <c r="A185" s="8">
        <v>45875</v>
      </c>
      <c r="B185" t="s">
        <v>42</v>
      </c>
      <c r="C185" s="11">
        <v>4</v>
      </c>
      <c r="D185" s="11">
        <v>4</v>
      </c>
      <c r="E185" s="11">
        <v>1</v>
      </c>
      <c r="F185" s="11">
        <v>1</v>
      </c>
      <c r="G185" s="11">
        <v>1</v>
      </c>
      <c r="H185" s="11"/>
      <c r="I185" s="11"/>
      <c r="J185" s="11"/>
      <c r="K185" s="11"/>
      <c r="L185" s="11"/>
      <c r="M185" s="11">
        <v>2</v>
      </c>
      <c r="N185" s="11"/>
      <c r="O185" s="11"/>
      <c r="P185" s="11"/>
      <c r="Q185" s="3">
        <v>0.25</v>
      </c>
      <c r="R185" s="3">
        <v>0.25</v>
      </c>
      <c r="S185" s="3">
        <v>0.25</v>
      </c>
      <c r="T185" s="3">
        <v>0.5</v>
      </c>
    </row>
    <row r="186" spans="1:20" x14ac:dyDescent="0.25">
      <c r="A186" s="8">
        <v>45875</v>
      </c>
      <c r="B186" t="s">
        <v>95</v>
      </c>
      <c r="C186" s="11">
        <v>4</v>
      </c>
      <c r="D186" s="11">
        <v>3</v>
      </c>
      <c r="E186" s="11"/>
      <c r="F186" s="11">
        <v>1</v>
      </c>
      <c r="G186" s="11">
        <v>1</v>
      </c>
      <c r="H186" s="11"/>
      <c r="I186" s="11"/>
      <c r="J186" s="11"/>
      <c r="K186" s="11"/>
      <c r="L186" s="11">
        <v>1</v>
      </c>
      <c r="M186" s="11"/>
      <c r="N186" s="11"/>
      <c r="O186" s="11"/>
      <c r="P186" s="11">
        <v>1</v>
      </c>
      <c r="Q186" s="3">
        <v>0.33333333333333331</v>
      </c>
      <c r="R186" s="3">
        <v>0.5</v>
      </c>
      <c r="S186" s="3">
        <v>0.33333333333333331</v>
      </c>
      <c r="T186" s="3">
        <v>0.83333333333333326</v>
      </c>
    </row>
    <row r="187" spans="1:20" x14ac:dyDescent="0.25">
      <c r="A187" s="8">
        <v>45877</v>
      </c>
      <c r="B187" t="s">
        <v>29</v>
      </c>
      <c r="C187" s="11">
        <v>1</v>
      </c>
      <c r="D187" s="11">
        <v>1</v>
      </c>
      <c r="E187" s="11"/>
      <c r="F187" s="11">
        <v>0</v>
      </c>
      <c r="G187" s="11"/>
      <c r="H187" s="11"/>
      <c r="I187" s="11"/>
      <c r="J187" s="11"/>
      <c r="K187" s="11"/>
      <c r="L187" s="11"/>
      <c r="M187" s="11">
        <v>1</v>
      </c>
      <c r="N187" s="11"/>
      <c r="O187" s="11"/>
      <c r="P187" s="11">
        <v>1</v>
      </c>
      <c r="Q187" s="3">
        <v>0</v>
      </c>
      <c r="R187" s="3">
        <v>0</v>
      </c>
      <c r="S187" s="3">
        <v>0</v>
      </c>
      <c r="T187" s="3">
        <v>0</v>
      </c>
    </row>
    <row r="188" spans="1:20" x14ac:dyDescent="0.25">
      <c r="A188" s="8">
        <v>45877</v>
      </c>
      <c r="B188" t="s">
        <v>32</v>
      </c>
      <c r="C188" s="11">
        <v>1</v>
      </c>
      <c r="D188" s="11">
        <v>0</v>
      </c>
      <c r="E188" s="11"/>
      <c r="F188" s="11">
        <v>0</v>
      </c>
      <c r="G188" s="11"/>
      <c r="H188" s="11"/>
      <c r="I188" s="11"/>
      <c r="J188" s="11"/>
      <c r="K188" s="11"/>
      <c r="L188" s="11">
        <v>1</v>
      </c>
      <c r="M188" s="11"/>
      <c r="N188" s="11"/>
      <c r="O188" s="11"/>
      <c r="P188" s="11">
        <v>2</v>
      </c>
      <c r="Q188" s="3">
        <v>0</v>
      </c>
      <c r="R188" s="3">
        <v>1</v>
      </c>
      <c r="S188" s="3">
        <v>0</v>
      </c>
      <c r="T188" s="3">
        <v>1</v>
      </c>
    </row>
    <row r="189" spans="1:20" x14ac:dyDescent="0.25">
      <c r="A189" s="8">
        <v>45877</v>
      </c>
      <c r="B189" t="s">
        <v>41</v>
      </c>
      <c r="C189" s="11">
        <v>1</v>
      </c>
      <c r="D189" s="11">
        <v>1</v>
      </c>
      <c r="E189" s="11"/>
      <c r="F189" s="11">
        <v>0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>
        <v>2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8">
        <v>45877</v>
      </c>
      <c r="B190" t="s">
        <v>25</v>
      </c>
      <c r="C190" s="11">
        <v>1</v>
      </c>
      <c r="D190" s="11">
        <v>1</v>
      </c>
      <c r="E190" s="11"/>
      <c r="F190" s="11">
        <v>1</v>
      </c>
      <c r="G190" s="11"/>
      <c r="H190" s="11">
        <v>1</v>
      </c>
      <c r="I190" s="11"/>
      <c r="J190" s="11"/>
      <c r="K190" s="11"/>
      <c r="L190" s="11"/>
      <c r="M190" s="11"/>
      <c r="N190" s="11"/>
      <c r="O190" s="11"/>
      <c r="P190" s="11"/>
      <c r="Q190" s="3">
        <v>1</v>
      </c>
      <c r="R190" s="3">
        <v>1</v>
      </c>
      <c r="S190" s="3">
        <v>2</v>
      </c>
      <c r="T190" s="3">
        <v>3</v>
      </c>
    </row>
    <row r="191" spans="1:20" x14ac:dyDescent="0.25">
      <c r="A191" s="8">
        <v>45877</v>
      </c>
      <c r="B191" t="s">
        <v>37</v>
      </c>
      <c r="C191" s="11">
        <v>1</v>
      </c>
      <c r="D191" s="11">
        <v>1</v>
      </c>
      <c r="E191" s="11"/>
      <c r="F191" s="11">
        <v>0</v>
      </c>
      <c r="G191" s="11"/>
      <c r="H191" s="11"/>
      <c r="I191" s="11"/>
      <c r="J191" s="11"/>
      <c r="K191" s="11"/>
      <c r="L191" s="11"/>
      <c r="M191" s="11">
        <v>1</v>
      </c>
      <c r="N191" s="11"/>
      <c r="O191" s="11"/>
      <c r="P191" s="11">
        <v>1</v>
      </c>
      <c r="Q191" s="3">
        <v>0</v>
      </c>
      <c r="R191" s="3">
        <v>0</v>
      </c>
      <c r="S191" s="3">
        <v>0</v>
      </c>
      <c r="T191" s="3">
        <v>0</v>
      </c>
    </row>
    <row r="192" spans="1:20" x14ac:dyDescent="0.25">
      <c r="A192" s="8">
        <v>45877</v>
      </c>
      <c r="B192" t="s">
        <v>31</v>
      </c>
      <c r="C192" s="11">
        <v>1</v>
      </c>
      <c r="D192" s="11">
        <v>1</v>
      </c>
      <c r="E192" s="11"/>
      <c r="F192" s="11">
        <v>0</v>
      </c>
      <c r="G192" s="11"/>
      <c r="H192" s="11"/>
      <c r="I192" s="11"/>
      <c r="J192" s="11"/>
      <c r="K192" s="11"/>
      <c r="L192" s="11"/>
      <c r="M192" s="11">
        <v>1</v>
      </c>
      <c r="N192" s="11"/>
      <c r="O192" s="11"/>
      <c r="P192" s="11">
        <v>2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8">
        <v>45877</v>
      </c>
      <c r="B193" t="s">
        <v>24</v>
      </c>
      <c r="C193" s="11">
        <v>1</v>
      </c>
      <c r="D193" s="11">
        <v>0</v>
      </c>
      <c r="E193" s="11"/>
      <c r="F193" s="11">
        <v>0</v>
      </c>
      <c r="G193" s="11"/>
      <c r="H193" s="11"/>
      <c r="I193" s="11"/>
      <c r="J193" s="11"/>
      <c r="K193" s="11"/>
      <c r="L193" s="11">
        <v>1</v>
      </c>
      <c r="M193" s="11"/>
      <c r="N193" s="11"/>
      <c r="O193" s="11"/>
      <c r="P193" s="11"/>
      <c r="Q193" s="3">
        <v>0</v>
      </c>
      <c r="R193" s="3">
        <v>1</v>
      </c>
      <c r="S193" s="3">
        <v>0</v>
      </c>
      <c r="T193" s="3">
        <v>1</v>
      </c>
    </row>
    <row r="194" spans="1:20" x14ac:dyDescent="0.25">
      <c r="A194" s="8">
        <v>45878</v>
      </c>
      <c r="B194" t="s">
        <v>29</v>
      </c>
      <c r="C194" s="11">
        <v>1</v>
      </c>
      <c r="D194" s="11">
        <v>1</v>
      </c>
      <c r="E194" s="11"/>
      <c r="F194" s="11">
        <v>0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3">
        <v>0</v>
      </c>
      <c r="R194" s="3">
        <v>0</v>
      </c>
      <c r="S194" s="3">
        <v>0</v>
      </c>
      <c r="T194" s="3">
        <v>0</v>
      </c>
    </row>
    <row r="195" spans="1:20" x14ac:dyDescent="0.25">
      <c r="A195" s="8">
        <v>45878</v>
      </c>
      <c r="B195" t="s">
        <v>37</v>
      </c>
      <c r="C195" s="11">
        <v>1</v>
      </c>
      <c r="D195" s="11">
        <v>0</v>
      </c>
      <c r="E195" s="11"/>
      <c r="F195" s="11">
        <v>0</v>
      </c>
      <c r="G195" s="11"/>
      <c r="H195" s="11"/>
      <c r="I195" s="11"/>
      <c r="J195" s="11"/>
      <c r="K195" s="11"/>
      <c r="L195" s="11">
        <v>1</v>
      </c>
      <c r="M195" s="11"/>
      <c r="N195" s="11"/>
      <c r="O195" s="11"/>
      <c r="P195" s="11"/>
      <c r="Q195" s="3">
        <v>0</v>
      </c>
      <c r="R195" s="3">
        <v>1</v>
      </c>
      <c r="S195" s="3">
        <v>0</v>
      </c>
      <c r="T195" s="3">
        <v>1</v>
      </c>
    </row>
    <row r="196" spans="1:20" x14ac:dyDescent="0.25">
      <c r="A196" s="8">
        <v>45878</v>
      </c>
      <c r="B196" t="s">
        <v>31</v>
      </c>
      <c r="C196" s="11">
        <v>1</v>
      </c>
      <c r="D196" s="11">
        <v>1</v>
      </c>
      <c r="E196" s="11"/>
      <c r="F196" s="11">
        <v>1</v>
      </c>
      <c r="G196" s="11">
        <v>1</v>
      </c>
      <c r="H196" s="11"/>
      <c r="I196" s="11"/>
      <c r="J196" s="11"/>
      <c r="K196" s="11">
        <v>1</v>
      </c>
      <c r="L196" s="11"/>
      <c r="M196" s="11"/>
      <c r="N196" s="11"/>
      <c r="O196" s="11"/>
      <c r="P196" s="11">
        <v>1</v>
      </c>
      <c r="Q196" s="3">
        <v>1</v>
      </c>
      <c r="R196" s="3">
        <v>1</v>
      </c>
      <c r="S196" s="3">
        <v>1</v>
      </c>
      <c r="T196" s="3">
        <v>2</v>
      </c>
    </row>
    <row r="197" spans="1:20" x14ac:dyDescent="0.25">
      <c r="A197" s="8">
        <v>45878</v>
      </c>
      <c r="B197" t="s">
        <v>24</v>
      </c>
      <c r="C197" s="11">
        <v>1</v>
      </c>
      <c r="D197" s="11">
        <v>1</v>
      </c>
      <c r="E197" s="11"/>
      <c r="F197" s="11">
        <v>0</v>
      </c>
      <c r="G197" s="11"/>
      <c r="H197" s="11"/>
      <c r="I197" s="11"/>
      <c r="J197" s="11"/>
      <c r="K197" s="11"/>
      <c r="L197" s="11"/>
      <c r="M197" s="11">
        <v>1</v>
      </c>
      <c r="N197" s="11"/>
      <c r="O197" s="11"/>
      <c r="P197" s="11"/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8">
        <v>45879</v>
      </c>
      <c r="B198" t="s">
        <v>34</v>
      </c>
      <c r="C198" s="11">
        <v>2</v>
      </c>
      <c r="D198" s="11">
        <v>2</v>
      </c>
      <c r="E198" s="11"/>
      <c r="F198" s="11">
        <v>0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3">
        <v>0</v>
      </c>
      <c r="R198" s="3">
        <v>0</v>
      </c>
      <c r="S198" s="3">
        <v>0</v>
      </c>
      <c r="T198" s="3">
        <v>0</v>
      </c>
    </row>
    <row r="199" spans="1:20" x14ac:dyDescent="0.25">
      <c r="A199" s="8">
        <v>45879</v>
      </c>
      <c r="B199" t="s">
        <v>35</v>
      </c>
      <c r="C199" s="11">
        <v>3</v>
      </c>
      <c r="D199" s="11">
        <v>3</v>
      </c>
      <c r="E199" s="11"/>
      <c r="F199" s="11">
        <v>0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8">
        <v>45879</v>
      </c>
      <c r="B200" t="s">
        <v>29</v>
      </c>
      <c r="C200" s="11">
        <v>4</v>
      </c>
      <c r="D200" s="11">
        <v>4</v>
      </c>
      <c r="E200" s="11"/>
      <c r="F200" s="11">
        <v>1</v>
      </c>
      <c r="G200" s="11"/>
      <c r="H200" s="11">
        <v>1</v>
      </c>
      <c r="I200" s="11"/>
      <c r="J200" s="11"/>
      <c r="K200" s="11">
        <v>1</v>
      </c>
      <c r="L200" s="11"/>
      <c r="M200" s="11">
        <v>2</v>
      </c>
      <c r="N200" s="11"/>
      <c r="O200" s="11"/>
      <c r="P200" s="11">
        <v>1</v>
      </c>
      <c r="Q200" s="3">
        <v>0.25</v>
      </c>
      <c r="R200" s="3">
        <v>0.25</v>
      </c>
      <c r="S200" s="3">
        <v>0.5</v>
      </c>
      <c r="T200" s="3">
        <v>0.75</v>
      </c>
    </row>
    <row r="201" spans="1:20" x14ac:dyDescent="0.25">
      <c r="A201" s="8">
        <v>45879</v>
      </c>
      <c r="B201" t="s">
        <v>36</v>
      </c>
      <c r="C201" s="11">
        <v>4</v>
      </c>
      <c r="D201" s="11">
        <v>4</v>
      </c>
      <c r="E201" s="11"/>
      <c r="F201" s="11">
        <v>2</v>
      </c>
      <c r="G201" s="11">
        <v>1</v>
      </c>
      <c r="H201" s="11">
        <v>1</v>
      </c>
      <c r="I201" s="11"/>
      <c r="J201" s="11"/>
      <c r="K201" s="11"/>
      <c r="L201" s="11"/>
      <c r="M201" s="11"/>
      <c r="N201" s="11"/>
      <c r="O201" s="11"/>
      <c r="P201" s="11"/>
      <c r="Q201" s="3">
        <v>0.5</v>
      </c>
      <c r="R201" s="3">
        <v>0.5</v>
      </c>
      <c r="S201" s="3">
        <v>0.75</v>
      </c>
      <c r="T201" s="3">
        <v>1.25</v>
      </c>
    </row>
    <row r="202" spans="1:20" x14ac:dyDescent="0.25">
      <c r="A202" s="8">
        <v>45879</v>
      </c>
      <c r="B202" t="s">
        <v>37</v>
      </c>
      <c r="C202" s="11">
        <v>4</v>
      </c>
      <c r="D202" s="11">
        <v>3</v>
      </c>
      <c r="E202" s="11"/>
      <c r="F202" s="11">
        <v>0</v>
      </c>
      <c r="G202" s="11"/>
      <c r="H202" s="11"/>
      <c r="I202" s="11"/>
      <c r="J202" s="11"/>
      <c r="K202" s="11"/>
      <c r="L202" s="11">
        <v>1</v>
      </c>
      <c r="M202" s="11">
        <v>1</v>
      </c>
      <c r="N202" s="11"/>
      <c r="O202" s="11"/>
      <c r="P202" s="11">
        <v>1</v>
      </c>
      <c r="Q202" s="3">
        <v>0</v>
      </c>
      <c r="R202" s="3">
        <v>0.25</v>
      </c>
      <c r="S202" s="3">
        <v>0</v>
      </c>
      <c r="T202" s="3">
        <v>0.25</v>
      </c>
    </row>
    <row r="203" spans="1:20" x14ac:dyDescent="0.25">
      <c r="A203" s="8">
        <v>45879</v>
      </c>
      <c r="B203" t="s">
        <v>40</v>
      </c>
      <c r="C203" s="11">
        <v>2</v>
      </c>
      <c r="D203" s="11">
        <v>2</v>
      </c>
      <c r="E203" s="11">
        <v>1</v>
      </c>
      <c r="F203" s="11">
        <v>1</v>
      </c>
      <c r="G203" s="11"/>
      <c r="H203" s="11"/>
      <c r="I203" s="11"/>
      <c r="J203" s="11">
        <v>1</v>
      </c>
      <c r="K203" s="11">
        <v>1</v>
      </c>
      <c r="L203" s="11"/>
      <c r="M203" s="11"/>
      <c r="N203" s="11"/>
      <c r="O203" s="11"/>
      <c r="P203" s="11"/>
      <c r="Q203" s="3">
        <v>0.5</v>
      </c>
      <c r="R203" s="3">
        <v>0.5</v>
      </c>
      <c r="S203" s="3">
        <v>2</v>
      </c>
      <c r="T203" s="3">
        <v>2.5</v>
      </c>
    </row>
    <row r="204" spans="1:20" x14ac:dyDescent="0.25">
      <c r="A204" s="8">
        <v>45879</v>
      </c>
      <c r="B204" t="s">
        <v>31</v>
      </c>
      <c r="C204" s="11">
        <v>2</v>
      </c>
      <c r="D204" s="11">
        <v>2</v>
      </c>
      <c r="E204" s="11">
        <v>1</v>
      </c>
      <c r="F204" s="11">
        <v>1</v>
      </c>
      <c r="G204" s="11">
        <v>1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3">
        <v>0.5</v>
      </c>
      <c r="R204" s="3">
        <v>0.5</v>
      </c>
      <c r="S204" s="3">
        <v>0.5</v>
      </c>
      <c r="T204" s="3">
        <v>1</v>
      </c>
    </row>
    <row r="205" spans="1:20" x14ac:dyDescent="0.25">
      <c r="A205" s="8">
        <v>45879</v>
      </c>
      <c r="B205" t="s">
        <v>24</v>
      </c>
      <c r="C205" s="11">
        <v>3</v>
      </c>
      <c r="D205" s="11">
        <v>1</v>
      </c>
      <c r="E205" s="11">
        <v>1</v>
      </c>
      <c r="F205" s="11">
        <v>0</v>
      </c>
      <c r="G205" s="11"/>
      <c r="H205" s="11"/>
      <c r="I205" s="11"/>
      <c r="J205" s="11"/>
      <c r="K205" s="11"/>
      <c r="L205" s="11">
        <v>2</v>
      </c>
      <c r="M205" s="11"/>
      <c r="N205" s="11"/>
      <c r="O205" s="11"/>
      <c r="P205" s="11">
        <v>1</v>
      </c>
      <c r="Q205" s="3">
        <v>0</v>
      </c>
      <c r="R205" s="3">
        <v>0.66666666666666663</v>
      </c>
      <c r="S205" s="3">
        <v>0</v>
      </c>
      <c r="T205" s="3">
        <v>0.66666666666666663</v>
      </c>
    </row>
    <row r="206" spans="1:20" x14ac:dyDescent="0.25">
      <c r="A206" s="8">
        <v>45879</v>
      </c>
      <c r="B206" t="s">
        <v>42</v>
      </c>
      <c r="C206" s="11">
        <v>2</v>
      </c>
      <c r="D206" s="11">
        <v>2</v>
      </c>
      <c r="E206" s="11"/>
      <c r="F206" s="11">
        <v>1</v>
      </c>
      <c r="G206" s="11">
        <v>1</v>
      </c>
      <c r="H206" s="11"/>
      <c r="I206" s="11"/>
      <c r="J206" s="11"/>
      <c r="K206" s="11">
        <v>1</v>
      </c>
      <c r="L206" s="11"/>
      <c r="M206" s="11"/>
      <c r="N206" s="11"/>
      <c r="O206" s="11"/>
      <c r="P206" s="11">
        <v>1</v>
      </c>
      <c r="Q206" s="3">
        <v>0.5</v>
      </c>
      <c r="R206" s="3">
        <v>0.5</v>
      </c>
      <c r="S206" s="3">
        <v>0.5</v>
      </c>
      <c r="T206" s="3">
        <v>1</v>
      </c>
    </row>
    <row r="207" spans="1:20" x14ac:dyDescent="0.25">
      <c r="A207" s="8">
        <v>45880</v>
      </c>
      <c r="B207" t="s">
        <v>34</v>
      </c>
      <c r="C207" s="11">
        <v>3</v>
      </c>
      <c r="D207" s="11">
        <v>3</v>
      </c>
      <c r="E207" s="11"/>
      <c r="F207" s="11">
        <v>0</v>
      </c>
      <c r="G207" s="11"/>
      <c r="H207" s="11"/>
      <c r="I207" s="11"/>
      <c r="J207" s="11"/>
      <c r="K207" s="11"/>
      <c r="L207" s="11"/>
      <c r="M207" s="11">
        <v>1</v>
      </c>
      <c r="N207" s="11"/>
      <c r="O207" s="11"/>
      <c r="P207" s="11">
        <v>1</v>
      </c>
      <c r="Q207" s="3">
        <v>0</v>
      </c>
      <c r="R207" s="3">
        <v>0</v>
      </c>
      <c r="S207" s="3">
        <v>0</v>
      </c>
      <c r="T207" s="3">
        <v>0</v>
      </c>
    </row>
    <row r="208" spans="1:20" x14ac:dyDescent="0.25">
      <c r="A208" s="8">
        <v>45880</v>
      </c>
      <c r="B208" t="s">
        <v>35</v>
      </c>
      <c r="C208" s="11">
        <v>3</v>
      </c>
      <c r="D208" s="11">
        <v>3</v>
      </c>
      <c r="E208" s="11"/>
      <c r="F208" s="11">
        <v>0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>
        <v>2</v>
      </c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8">
        <v>45880</v>
      </c>
      <c r="B209" t="s">
        <v>29</v>
      </c>
      <c r="C209" s="11">
        <v>3</v>
      </c>
      <c r="D209" s="11">
        <v>3</v>
      </c>
      <c r="E209" s="11"/>
      <c r="F209" s="11">
        <v>1</v>
      </c>
      <c r="G209" s="11"/>
      <c r="H209" s="11">
        <v>1</v>
      </c>
      <c r="I209" s="11"/>
      <c r="J209" s="11"/>
      <c r="K209" s="11"/>
      <c r="L209" s="11"/>
      <c r="M209" s="11">
        <v>1</v>
      </c>
      <c r="N209" s="11"/>
      <c r="O209" s="11"/>
      <c r="P209" s="11"/>
      <c r="Q209" s="3">
        <v>0.33333333333333331</v>
      </c>
      <c r="R209" s="3">
        <v>0.33333333333333331</v>
      </c>
      <c r="S209" s="3">
        <v>0.66666666666666663</v>
      </c>
      <c r="T209" s="3">
        <v>1</v>
      </c>
    </row>
    <row r="210" spans="1:20" x14ac:dyDescent="0.25">
      <c r="A210" s="8">
        <v>45880</v>
      </c>
      <c r="B210" t="s">
        <v>32</v>
      </c>
      <c r="C210" s="11">
        <v>3</v>
      </c>
      <c r="D210" s="11">
        <v>3</v>
      </c>
      <c r="E210" s="11"/>
      <c r="F210" s="11">
        <v>0</v>
      </c>
      <c r="G210" s="11"/>
      <c r="H210" s="11"/>
      <c r="I210" s="11"/>
      <c r="J210" s="11"/>
      <c r="K210" s="11"/>
      <c r="L210" s="11"/>
      <c r="M210" s="11">
        <v>2</v>
      </c>
      <c r="N210" s="11"/>
      <c r="O210" s="11"/>
      <c r="P210" s="11">
        <v>1</v>
      </c>
      <c r="Q210" s="3">
        <v>0</v>
      </c>
      <c r="R210" s="3">
        <v>0</v>
      </c>
      <c r="S210" s="3">
        <v>0</v>
      </c>
      <c r="T210" s="3">
        <v>0</v>
      </c>
    </row>
    <row r="211" spans="1:20" x14ac:dyDescent="0.25">
      <c r="A211" s="8">
        <v>45880</v>
      </c>
      <c r="B211" t="s">
        <v>36</v>
      </c>
      <c r="C211" s="11">
        <v>3</v>
      </c>
      <c r="D211" s="11">
        <v>3</v>
      </c>
      <c r="E211" s="11"/>
      <c r="F211" s="11">
        <v>1</v>
      </c>
      <c r="G211" s="11"/>
      <c r="H211" s="11">
        <v>1</v>
      </c>
      <c r="I211" s="11"/>
      <c r="J211" s="11"/>
      <c r="K211" s="11"/>
      <c r="L211" s="11"/>
      <c r="M211" s="11"/>
      <c r="N211" s="11"/>
      <c r="O211" s="11"/>
      <c r="P211" s="11">
        <v>1</v>
      </c>
      <c r="Q211" s="3">
        <v>0.33333333333333331</v>
      </c>
      <c r="R211" s="3">
        <v>0.33333333333333331</v>
      </c>
      <c r="S211" s="3">
        <v>0.66666666666666663</v>
      </c>
      <c r="T211" s="3">
        <v>1</v>
      </c>
    </row>
    <row r="212" spans="1:20" x14ac:dyDescent="0.25">
      <c r="A212" s="8">
        <v>45880</v>
      </c>
      <c r="B212" t="s">
        <v>37</v>
      </c>
      <c r="C212" s="11">
        <v>3</v>
      </c>
      <c r="D212" s="11">
        <v>3</v>
      </c>
      <c r="E212" s="11"/>
      <c r="F212" s="11">
        <v>0</v>
      </c>
      <c r="G212" s="11"/>
      <c r="H212" s="11"/>
      <c r="I212" s="11"/>
      <c r="J212" s="11"/>
      <c r="K212" s="11"/>
      <c r="L212" s="11"/>
      <c r="M212" s="11">
        <v>1</v>
      </c>
      <c r="N212" s="11"/>
      <c r="O212" s="11"/>
      <c r="P212" s="11"/>
      <c r="Q212" s="3">
        <v>0</v>
      </c>
      <c r="R212" s="3">
        <v>0</v>
      </c>
      <c r="S212" s="3">
        <v>0</v>
      </c>
      <c r="T212" s="3">
        <v>0</v>
      </c>
    </row>
    <row r="213" spans="1:20" x14ac:dyDescent="0.25">
      <c r="A213" s="8">
        <v>45880</v>
      </c>
      <c r="B213" t="s">
        <v>40</v>
      </c>
      <c r="C213" s="11">
        <v>3</v>
      </c>
      <c r="D213" s="11">
        <v>3</v>
      </c>
      <c r="E213" s="11">
        <v>1</v>
      </c>
      <c r="F213" s="11">
        <v>2</v>
      </c>
      <c r="G213" s="11">
        <v>2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3">
        <v>0.66666666666666663</v>
      </c>
      <c r="R213" s="3">
        <v>0.66666666666666663</v>
      </c>
      <c r="S213" s="3">
        <v>0.66666666666666663</v>
      </c>
      <c r="T213" s="3">
        <v>1.3333333333333333</v>
      </c>
    </row>
    <row r="214" spans="1:20" x14ac:dyDescent="0.25">
      <c r="A214" s="8">
        <v>45880</v>
      </c>
      <c r="B214" t="s">
        <v>24</v>
      </c>
      <c r="C214" s="11">
        <v>4</v>
      </c>
      <c r="D214" s="11">
        <v>4</v>
      </c>
      <c r="E214" s="11">
        <v>1</v>
      </c>
      <c r="F214" s="11">
        <v>1</v>
      </c>
      <c r="G214" s="11">
        <v>1</v>
      </c>
      <c r="H214" s="11"/>
      <c r="I214" s="11"/>
      <c r="J214" s="11"/>
      <c r="K214" s="11">
        <v>1</v>
      </c>
      <c r="L214" s="11"/>
      <c r="M214" s="11"/>
      <c r="N214" s="11"/>
      <c r="O214" s="11"/>
      <c r="P214" s="11">
        <v>1</v>
      </c>
      <c r="Q214" s="3">
        <v>0.25</v>
      </c>
      <c r="R214" s="3">
        <v>0.25</v>
      </c>
      <c r="S214" s="3">
        <v>0.25</v>
      </c>
      <c r="T214" s="3">
        <v>0.5</v>
      </c>
    </row>
    <row r="215" spans="1:20" x14ac:dyDescent="0.25">
      <c r="A215" s="8">
        <v>45880</v>
      </c>
      <c r="B215" t="s">
        <v>42</v>
      </c>
      <c r="C215" s="11">
        <v>3</v>
      </c>
      <c r="D215" s="11">
        <v>3</v>
      </c>
      <c r="E215" s="11">
        <v>1</v>
      </c>
      <c r="F215" s="11">
        <v>1</v>
      </c>
      <c r="G215" s="11"/>
      <c r="H215" s="11">
        <v>1</v>
      </c>
      <c r="I215" s="11"/>
      <c r="J215" s="11"/>
      <c r="K215" s="11">
        <v>1</v>
      </c>
      <c r="L215" s="11"/>
      <c r="M215" s="11">
        <v>1</v>
      </c>
      <c r="N215" s="11"/>
      <c r="O215" s="11"/>
      <c r="P215" s="11"/>
      <c r="Q215" s="3">
        <v>0.33333333333333331</v>
      </c>
      <c r="R215" s="3">
        <v>0.33333333333333331</v>
      </c>
      <c r="S215" s="3">
        <v>0.66666666666666663</v>
      </c>
      <c r="T215" s="3">
        <v>1</v>
      </c>
    </row>
    <row r="216" spans="1:20" x14ac:dyDescent="0.25">
      <c r="A216" s="8">
        <v>45881</v>
      </c>
      <c r="B216" t="s">
        <v>35</v>
      </c>
      <c r="C216" s="11">
        <v>1</v>
      </c>
      <c r="D216" s="11">
        <v>1</v>
      </c>
      <c r="E216" s="11"/>
      <c r="F216" s="11">
        <v>0</v>
      </c>
      <c r="G216" s="11"/>
      <c r="H216" s="11"/>
      <c r="I216" s="11"/>
      <c r="J216" s="11"/>
      <c r="K216" s="11"/>
      <c r="L216" s="11"/>
      <c r="M216" s="11">
        <v>1</v>
      </c>
      <c r="N216" s="11"/>
      <c r="O216" s="11"/>
      <c r="P216" s="11"/>
      <c r="Q216" s="3">
        <v>0</v>
      </c>
      <c r="R216" s="3">
        <v>0</v>
      </c>
      <c r="S216" s="3">
        <v>0</v>
      </c>
      <c r="T216" s="3">
        <v>0</v>
      </c>
    </row>
    <row r="217" spans="1:20" x14ac:dyDescent="0.25">
      <c r="A217" s="8">
        <v>45881</v>
      </c>
      <c r="B217" t="s">
        <v>29</v>
      </c>
      <c r="C217" s="11">
        <v>1</v>
      </c>
      <c r="D217" s="11">
        <v>1</v>
      </c>
      <c r="E217" s="11">
        <v>1</v>
      </c>
      <c r="F217" s="11">
        <v>1</v>
      </c>
      <c r="G217" s="11"/>
      <c r="H217" s="11"/>
      <c r="I217" s="11"/>
      <c r="J217" s="11">
        <v>1</v>
      </c>
      <c r="K217" s="11">
        <v>1</v>
      </c>
      <c r="L217" s="11"/>
      <c r="M217" s="11"/>
      <c r="N217" s="11"/>
      <c r="O217" s="11"/>
      <c r="P217" s="11"/>
      <c r="Q217" s="3">
        <v>1</v>
      </c>
      <c r="R217" s="3">
        <v>1</v>
      </c>
      <c r="S217" s="3">
        <v>4</v>
      </c>
      <c r="T217" s="3">
        <v>5</v>
      </c>
    </row>
    <row r="218" spans="1:20" x14ac:dyDescent="0.25">
      <c r="A218" s="8">
        <v>45881</v>
      </c>
      <c r="B218" t="s">
        <v>41</v>
      </c>
      <c r="C218" s="11">
        <v>1</v>
      </c>
      <c r="D218" s="11">
        <v>1</v>
      </c>
      <c r="E218" s="11"/>
      <c r="F218" s="11">
        <v>1</v>
      </c>
      <c r="G218" s="11">
        <v>1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3">
        <v>1</v>
      </c>
      <c r="R218" s="3">
        <v>1</v>
      </c>
      <c r="S218" s="3">
        <v>1</v>
      </c>
      <c r="T218" s="3">
        <v>2</v>
      </c>
    </row>
    <row r="219" spans="1:20" x14ac:dyDescent="0.25">
      <c r="A219" s="8">
        <v>45881</v>
      </c>
      <c r="B219" t="s">
        <v>37</v>
      </c>
      <c r="C219" s="11">
        <v>1</v>
      </c>
      <c r="D219" s="11">
        <v>1</v>
      </c>
      <c r="E219" s="11"/>
      <c r="F219" s="11">
        <v>0</v>
      </c>
      <c r="G219" s="11"/>
      <c r="H219" s="11"/>
      <c r="I219" s="11"/>
      <c r="J219" s="11"/>
      <c r="K219" s="11"/>
      <c r="L219" s="11"/>
      <c r="M219" s="11">
        <v>1</v>
      </c>
      <c r="N219" s="11"/>
      <c r="O219" s="11"/>
      <c r="P219" s="11"/>
      <c r="Q219" s="3">
        <v>0</v>
      </c>
      <c r="R219" s="3">
        <v>0</v>
      </c>
      <c r="S219" s="3">
        <v>0</v>
      </c>
      <c r="T219" s="3">
        <v>0</v>
      </c>
    </row>
    <row r="220" spans="1:20" x14ac:dyDescent="0.25">
      <c r="A220" s="8">
        <v>45881</v>
      </c>
      <c r="B220" t="s">
        <v>40</v>
      </c>
      <c r="C220" s="11">
        <v>1</v>
      </c>
      <c r="D220" s="11">
        <v>1</v>
      </c>
      <c r="E220" s="11"/>
      <c r="F220" s="11">
        <v>0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8">
        <v>45881</v>
      </c>
      <c r="B221" t="s">
        <v>31</v>
      </c>
      <c r="C221" s="11">
        <v>1</v>
      </c>
      <c r="D221" s="11">
        <v>1</v>
      </c>
      <c r="E221" s="11"/>
      <c r="F221" s="11">
        <v>0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8">
        <v>45881</v>
      </c>
      <c r="B222" t="s">
        <v>24</v>
      </c>
      <c r="C222" s="11">
        <v>1</v>
      </c>
      <c r="D222" s="11">
        <v>1</v>
      </c>
      <c r="E222" s="11"/>
      <c r="F222" s="11">
        <v>0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3">
        <v>0</v>
      </c>
      <c r="R222" s="3">
        <v>0</v>
      </c>
      <c r="S222" s="3">
        <v>0</v>
      </c>
      <c r="T222" s="3">
        <v>0</v>
      </c>
    </row>
    <row r="223" spans="1:20" x14ac:dyDescent="0.25">
      <c r="A223" s="8">
        <v>45881</v>
      </c>
      <c r="B223" t="s">
        <v>95</v>
      </c>
      <c r="C223" s="11">
        <v>1</v>
      </c>
      <c r="D223" s="11">
        <v>1</v>
      </c>
      <c r="E223" s="11"/>
      <c r="F223" s="11">
        <v>0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8">
        <v>45882</v>
      </c>
      <c r="B224" t="s">
        <v>37</v>
      </c>
      <c r="C224" s="11">
        <v>1</v>
      </c>
      <c r="D224" s="11">
        <v>1</v>
      </c>
      <c r="E224" s="11"/>
      <c r="F224" s="11">
        <v>0</v>
      </c>
      <c r="G224" s="11"/>
      <c r="H224" s="11"/>
      <c r="I224" s="11"/>
      <c r="J224" s="11"/>
      <c r="K224" s="11"/>
      <c r="L224" s="11"/>
      <c r="M224" s="11">
        <v>1</v>
      </c>
      <c r="N224" s="11"/>
      <c r="O224" s="11"/>
      <c r="P224" s="11"/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8">
        <v>45883</v>
      </c>
      <c r="B225" t="s">
        <v>34</v>
      </c>
      <c r="C225" s="11">
        <v>1</v>
      </c>
      <c r="D225" s="11">
        <v>1</v>
      </c>
      <c r="E225" s="11"/>
      <c r="F225" s="11">
        <v>1</v>
      </c>
      <c r="G225" s="11">
        <v>1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3">
        <v>1</v>
      </c>
      <c r="R225" s="3">
        <v>1</v>
      </c>
      <c r="S225" s="3">
        <v>1</v>
      </c>
      <c r="T225" s="3">
        <v>2</v>
      </c>
    </row>
    <row r="226" spans="1:20" x14ac:dyDescent="0.25">
      <c r="A226" s="8">
        <v>45883</v>
      </c>
      <c r="B226" t="s">
        <v>35</v>
      </c>
      <c r="C226" s="11">
        <v>1</v>
      </c>
      <c r="D226" s="11">
        <v>1</v>
      </c>
      <c r="E226" s="11"/>
      <c r="F226" s="11">
        <v>0</v>
      </c>
      <c r="G226" s="11"/>
      <c r="H226" s="11"/>
      <c r="I226" s="11"/>
      <c r="J226" s="11"/>
      <c r="K226" s="11"/>
      <c r="L226" s="11"/>
      <c r="M226" s="11">
        <v>1</v>
      </c>
      <c r="N226" s="11"/>
      <c r="O226" s="11"/>
      <c r="P226" s="11"/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8">
        <v>45883</v>
      </c>
      <c r="B227" t="s">
        <v>29</v>
      </c>
      <c r="C227" s="11">
        <v>1</v>
      </c>
      <c r="D227" s="11">
        <v>1</v>
      </c>
      <c r="E227" s="11"/>
      <c r="F227" s="11">
        <v>0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8">
        <v>45883</v>
      </c>
      <c r="B228" t="s">
        <v>36</v>
      </c>
      <c r="C228" s="11">
        <v>1</v>
      </c>
      <c r="D228" s="11">
        <v>1</v>
      </c>
      <c r="E228" s="11"/>
      <c r="F228" s="11">
        <v>0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8">
        <v>45883</v>
      </c>
      <c r="B229" t="s">
        <v>37</v>
      </c>
      <c r="C229" s="11">
        <v>1</v>
      </c>
      <c r="D229" s="11">
        <v>1</v>
      </c>
      <c r="E229" s="11"/>
      <c r="F229" s="11">
        <v>0</v>
      </c>
      <c r="G229" s="11"/>
      <c r="H229" s="11"/>
      <c r="I229" s="11"/>
      <c r="J229" s="11"/>
      <c r="K229" s="11"/>
      <c r="L229" s="11"/>
      <c r="M229" s="11">
        <v>1</v>
      </c>
      <c r="N229" s="11"/>
      <c r="O229" s="11"/>
      <c r="P229" s="11"/>
      <c r="Q229" s="3">
        <v>0</v>
      </c>
      <c r="R229" s="3">
        <v>0</v>
      </c>
      <c r="S229" s="3">
        <v>0</v>
      </c>
      <c r="T229" s="3">
        <v>0</v>
      </c>
    </row>
    <row r="230" spans="1:20" x14ac:dyDescent="0.25">
      <c r="A230" s="8">
        <v>45884</v>
      </c>
      <c r="B230" t="s">
        <v>34</v>
      </c>
      <c r="C230" s="11">
        <v>3</v>
      </c>
      <c r="D230" s="11">
        <v>2</v>
      </c>
      <c r="E230" s="11"/>
      <c r="F230" s="11">
        <v>0</v>
      </c>
      <c r="G230" s="11"/>
      <c r="H230" s="11"/>
      <c r="I230" s="11"/>
      <c r="J230" s="11"/>
      <c r="K230" s="11"/>
      <c r="L230" s="11"/>
      <c r="M230" s="11">
        <v>1</v>
      </c>
      <c r="N230" s="11">
        <v>1</v>
      </c>
      <c r="O230" s="11"/>
      <c r="P230" s="11">
        <v>1</v>
      </c>
      <c r="Q230" s="3">
        <v>0</v>
      </c>
      <c r="R230" s="3">
        <v>0.33333333333333331</v>
      </c>
      <c r="S230" s="3">
        <v>0</v>
      </c>
      <c r="T230" s="3">
        <v>0.33333333333333331</v>
      </c>
    </row>
    <row r="231" spans="1:20" x14ac:dyDescent="0.25">
      <c r="A231" s="8">
        <v>45884</v>
      </c>
      <c r="B231" t="s">
        <v>35</v>
      </c>
      <c r="C231" s="11">
        <v>3</v>
      </c>
      <c r="D231" s="11">
        <v>3</v>
      </c>
      <c r="E231" s="11"/>
      <c r="F231" s="11">
        <v>0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>
        <v>1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8">
        <v>45884</v>
      </c>
      <c r="B232" t="s">
        <v>29</v>
      </c>
      <c r="C232" s="11">
        <v>5</v>
      </c>
      <c r="D232" s="11">
        <v>5</v>
      </c>
      <c r="E232" s="11">
        <v>1</v>
      </c>
      <c r="F232" s="11">
        <v>2</v>
      </c>
      <c r="G232" s="11"/>
      <c r="H232" s="11">
        <v>1</v>
      </c>
      <c r="I232" s="11"/>
      <c r="J232" s="11">
        <v>1</v>
      </c>
      <c r="K232" s="11">
        <v>3</v>
      </c>
      <c r="L232" s="11"/>
      <c r="M232" s="11"/>
      <c r="N232" s="11"/>
      <c r="O232" s="11"/>
      <c r="P232" s="11">
        <v>2</v>
      </c>
      <c r="Q232" s="3">
        <v>0.4</v>
      </c>
      <c r="R232" s="3">
        <v>0.4</v>
      </c>
      <c r="S232" s="3">
        <v>1.2</v>
      </c>
      <c r="T232" s="3">
        <v>1.6</v>
      </c>
    </row>
    <row r="233" spans="1:20" x14ac:dyDescent="0.25">
      <c r="A233" s="8">
        <v>45884</v>
      </c>
      <c r="B233" t="s">
        <v>32</v>
      </c>
      <c r="C233" s="11">
        <v>2</v>
      </c>
      <c r="D233" s="11">
        <v>2</v>
      </c>
      <c r="E233" s="11"/>
      <c r="F233" s="11">
        <v>0</v>
      </c>
      <c r="G233" s="11"/>
      <c r="H233" s="11"/>
      <c r="I233" s="11"/>
      <c r="J233" s="11"/>
      <c r="K233" s="11"/>
      <c r="L233" s="11"/>
      <c r="M233" s="11">
        <v>2</v>
      </c>
      <c r="N233" s="11"/>
      <c r="O233" s="11"/>
      <c r="P233" s="11">
        <v>2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8">
        <v>45884</v>
      </c>
      <c r="B234" t="s">
        <v>25</v>
      </c>
      <c r="C234" s="11">
        <v>1</v>
      </c>
      <c r="D234" s="11">
        <v>1</v>
      </c>
      <c r="E234" s="11"/>
      <c r="F234" s="11">
        <v>0</v>
      </c>
      <c r="G234" s="11"/>
      <c r="H234" s="11"/>
      <c r="I234" s="11"/>
      <c r="J234" s="11"/>
      <c r="K234" s="11"/>
      <c r="L234" s="11"/>
      <c r="M234" s="11">
        <v>1</v>
      </c>
      <c r="N234" s="11"/>
      <c r="O234" s="11"/>
      <c r="P234" s="11"/>
      <c r="Q234" s="3">
        <v>0</v>
      </c>
      <c r="R234" s="3">
        <v>0</v>
      </c>
      <c r="S234" s="3">
        <v>0</v>
      </c>
      <c r="T234" s="3">
        <v>0</v>
      </c>
    </row>
    <row r="235" spans="1:20" x14ac:dyDescent="0.25">
      <c r="A235" s="8">
        <v>45884</v>
      </c>
      <c r="B235" t="s">
        <v>36</v>
      </c>
      <c r="C235" s="11">
        <v>3</v>
      </c>
      <c r="D235" s="11">
        <v>2</v>
      </c>
      <c r="E235" s="11"/>
      <c r="F235" s="11">
        <v>1</v>
      </c>
      <c r="G235" s="11">
        <v>1</v>
      </c>
      <c r="H235" s="11"/>
      <c r="I235" s="11"/>
      <c r="J235" s="11"/>
      <c r="K235" s="11"/>
      <c r="L235" s="11">
        <v>1</v>
      </c>
      <c r="M235" s="11">
        <v>1</v>
      </c>
      <c r="N235" s="11"/>
      <c r="O235" s="11"/>
      <c r="P235" s="11">
        <v>1</v>
      </c>
      <c r="Q235" s="3">
        <v>0.5</v>
      </c>
      <c r="R235" s="3">
        <v>0.66666666666666663</v>
      </c>
      <c r="S235" s="3">
        <v>0.5</v>
      </c>
      <c r="T235" s="3">
        <v>1.1666666666666665</v>
      </c>
    </row>
    <row r="236" spans="1:20" x14ac:dyDescent="0.25">
      <c r="A236" s="8">
        <v>45884</v>
      </c>
      <c r="B236" t="s">
        <v>37</v>
      </c>
      <c r="C236" s="11">
        <v>5</v>
      </c>
      <c r="D236" s="11">
        <v>3</v>
      </c>
      <c r="E236" s="11">
        <v>2</v>
      </c>
      <c r="F236" s="11">
        <v>1</v>
      </c>
      <c r="G236" s="11"/>
      <c r="H236" s="11"/>
      <c r="I236" s="11"/>
      <c r="J236" s="11">
        <v>1</v>
      </c>
      <c r="K236" s="11">
        <v>3</v>
      </c>
      <c r="L236" s="11">
        <v>2</v>
      </c>
      <c r="M236" s="11">
        <v>1</v>
      </c>
      <c r="N236" s="11"/>
      <c r="O236" s="11"/>
      <c r="P236" s="11">
        <v>2</v>
      </c>
      <c r="Q236" s="3">
        <v>0.33333333333333331</v>
      </c>
      <c r="R236" s="3">
        <v>0.6</v>
      </c>
      <c r="S236" s="3">
        <v>1.3333333333333333</v>
      </c>
      <c r="T236" s="3">
        <v>1.9333333333333331</v>
      </c>
    </row>
    <row r="237" spans="1:20" x14ac:dyDescent="0.25">
      <c r="A237" s="8">
        <v>45884</v>
      </c>
      <c r="B237" t="s">
        <v>40</v>
      </c>
      <c r="C237" s="11">
        <v>2</v>
      </c>
      <c r="D237" s="11">
        <v>2</v>
      </c>
      <c r="E237" s="11"/>
      <c r="F237" s="11">
        <v>0</v>
      </c>
      <c r="G237" s="11"/>
      <c r="H237" s="11"/>
      <c r="I237" s="11"/>
      <c r="J237" s="11"/>
      <c r="K237" s="11"/>
      <c r="L237" s="11"/>
      <c r="M237" s="11">
        <v>1</v>
      </c>
      <c r="N237" s="11"/>
      <c r="O237" s="11"/>
      <c r="P237" s="11">
        <v>2</v>
      </c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8">
        <v>45884</v>
      </c>
      <c r="B238" t="s">
        <v>24</v>
      </c>
      <c r="C238" s="11">
        <v>5</v>
      </c>
      <c r="D238" s="11">
        <v>5</v>
      </c>
      <c r="E238" s="11">
        <v>1</v>
      </c>
      <c r="F238" s="11">
        <v>2</v>
      </c>
      <c r="G238" s="11">
        <v>2</v>
      </c>
      <c r="H238" s="11"/>
      <c r="I238" s="11"/>
      <c r="J238" s="11"/>
      <c r="K238" s="11"/>
      <c r="L238" s="11"/>
      <c r="M238" s="11"/>
      <c r="N238" s="11"/>
      <c r="O238" s="11"/>
      <c r="P238" s="11">
        <v>1</v>
      </c>
      <c r="Q238" s="3">
        <v>0.4</v>
      </c>
      <c r="R238" s="3">
        <v>0.4</v>
      </c>
      <c r="S238" s="3">
        <v>0.4</v>
      </c>
      <c r="T238" s="3">
        <v>0.8</v>
      </c>
    </row>
    <row r="239" spans="1:20" x14ac:dyDescent="0.25">
      <c r="A239" s="8">
        <v>45884</v>
      </c>
      <c r="B239" t="s">
        <v>42</v>
      </c>
      <c r="C239" s="11">
        <v>2</v>
      </c>
      <c r="D239" s="11">
        <v>2</v>
      </c>
      <c r="E239" s="11"/>
      <c r="F239" s="11">
        <v>0</v>
      </c>
      <c r="G239" s="11"/>
      <c r="H239" s="11"/>
      <c r="I239" s="11"/>
      <c r="J239" s="11"/>
      <c r="K239" s="11"/>
      <c r="L239" s="11"/>
      <c r="M239" s="11">
        <v>1</v>
      </c>
      <c r="N239" s="11"/>
      <c r="O239" s="11"/>
      <c r="P239" s="11"/>
      <c r="Q239" s="3">
        <v>0</v>
      </c>
      <c r="R239" s="3">
        <v>0</v>
      </c>
      <c r="S239" s="3">
        <v>0</v>
      </c>
      <c r="T239" s="3">
        <v>0</v>
      </c>
    </row>
    <row r="240" spans="1:20" x14ac:dyDescent="0.25">
      <c r="A240" s="8">
        <v>45885</v>
      </c>
      <c r="B240" t="s">
        <v>34</v>
      </c>
      <c r="C240" s="11">
        <v>1</v>
      </c>
      <c r="D240" s="11">
        <v>1</v>
      </c>
      <c r="E240" s="11"/>
      <c r="F240" s="11">
        <v>0</v>
      </c>
      <c r="G240" s="11"/>
      <c r="H240" s="11"/>
      <c r="I240" s="11"/>
      <c r="J240" s="11"/>
      <c r="K240" s="11"/>
      <c r="L240" s="11"/>
      <c r="M240" s="11">
        <v>1</v>
      </c>
      <c r="N240" s="11"/>
      <c r="O240" s="11"/>
      <c r="P240" s="11">
        <v>1</v>
      </c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8">
        <v>45885</v>
      </c>
      <c r="B241" t="s">
        <v>29</v>
      </c>
      <c r="C241" s="11">
        <v>1</v>
      </c>
      <c r="D241" s="11">
        <v>1</v>
      </c>
      <c r="E241" s="11"/>
      <c r="F241" s="11">
        <v>0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3">
        <v>0</v>
      </c>
      <c r="R241" s="3">
        <v>0</v>
      </c>
      <c r="S241" s="3">
        <v>0</v>
      </c>
      <c r="T241" s="3">
        <v>0</v>
      </c>
    </row>
    <row r="242" spans="1:20" x14ac:dyDescent="0.25">
      <c r="A242" s="8">
        <v>45885</v>
      </c>
      <c r="B242" t="s">
        <v>25</v>
      </c>
      <c r="C242" s="11">
        <v>1</v>
      </c>
      <c r="D242" s="11">
        <v>1</v>
      </c>
      <c r="E242" s="11"/>
      <c r="F242" s="11">
        <v>0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>
        <v>1</v>
      </c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8">
        <v>45885</v>
      </c>
      <c r="B243" t="s">
        <v>36</v>
      </c>
      <c r="C243" s="11">
        <v>1</v>
      </c>
      <c r="D243" s="11">
        <v>1</v>
      </c>
      <c r="E243" s="11"/>
      <c r="F243" s="11">
        <v>0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8">
        <v>45885</v>
      </c>
      <c r="B244" t="s">
        <v>37</v>
      </c>
      <c r="C244" s="11">
        <v>1</v>
      </c>
      <c r="D244" s="11">
        <v>1</v>
      </c>
      <c r="E244" s="11"/>
      <c r="F244" s="11">
        <v>0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3">
        <v>0</v>
      </c>
      <c r="R244" s="3">
        <v>0</v>
      </c>
      <c r="S244" s="3">
        <v>0</v>
      </c>
      <c r="T244" s="3">
        <v>0</v>
      </c>
    </row>
    <row r="245" spans="1:20" x14ac:dyDescent="0.25">
      <c r="A245" s="8">
        <v>45885</v>
      </c>
      <c r="B245" t="s">
        <v>24</v>
      </c>
      <c r="C245" s="11">
        <v>1</v>
      </c>
      <c r="D245" s="11">
        <v>1</v>
      </c>
      <c r="E245" s="11"/>
      <c r="F245" s="11">
        <v>0</v>
      </c>
      <c r="G245" s="11"/>
      <c r="H245" s="11"/>
      <c r="I245" s="11"/>
      <c r="J245" s="11"/>
      <c r="K245" s="11"/>
      <c r="L245" s="11"/>
      <c r="M245" s="11">
        <v>1</v>
      </c>
      <c r="N245" s="11"/>
      <c r="O245" s="11"/>
      <c r="P245" s="11"/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8">
        <v>45885</v>
      </c>
      <c r="B246" t="s">
        <v>42</v>
      </c>
      <c r="C246" s="11">
        <v>1</v>
      </c>
      <c r="D246" s="11">
        <v>1</v>
      </c>
      <c r="E246" s="11"/>
      <c r="F246" s="11">
        <v>0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8">
        <v>45886</v>
      </c>
      <c r="B247" t="s">
        <v>34</v>
      </c>
      <c r="C247" s="11">
        <v>3</v>
      </c>
      <c r="D247" s="11">
        <v>2</v>
      </c>
      <c r="E247" s="11"/>
      <c r="F247" s="11">
        <v>0</v>
      </c>
      <c r="G247" s="11"/>
      <c r="H247" s="11"/>
      <c r="I247" s="11"/>
      <c r="J247" s="11"/>
      <c r="K247" s="11">
        <v>1</v>
      </c>
      <c r="L247" s="11"/>
      <c r="M247" s="11"/>
      <c r="N247" s="11"/>
      <c r="O247" s="11">
        <v>1</v>
      </c>
      <c r="P247" s="11">
        <v>2</v>
      </c>
      <c r="Q247" s="3">
        <v>0</v>
      </c>
      <c r="R247" s="3">
        <v>0</v>
      </c>
      <c r="S247" s="3">
        <v>0</v>
      </c>
      <c r="T247" s="3">
        <v>0</v>
      </c>
    </row>
    <row r="248" spans="1:20" x14ac:dyDescent="0.25">
      <c r="A248" s="8">
        <v>45886</v>
      </c>
      <c r="B248" t="s">
        <v>35</v>
      </c>
      <c r="C248" s="11">
        <v>3</v>
      </c>
      <c r="D248" s="11">
        <v>3</v>
      </c>
      <c r="E248" s="11">
        <v>1</v>
      </c>
      <c r="F248" s="11">
        <v>1</v>
      </c>
      <c r="G248" s="11"/>
      <c r="H248" s="11"/>
      <c r="I248" s="11"/>
      <c r="J248" s="11">
        <v>1</v>
      </c>
      <c r="K248" s="11">
        <v>1</v>
      </c>
      <c r="L248" s="11"/>
      <c r="M248" s="11">
        <v>1</v>
      </c>
      <c r="N248" s="11"/>
      <c r="O248" s="11"/>
      <c r="P248" s="11">
        <v>2</v>
      </c>
      <c r="Q248" s="3">
        <v>0.33333333333333331</v>
      </c>
      <c r="R248" s="3">
        <v>0.33333333333333331</v>
      </c>
      <c r="S248" s="3">
        <v>1.3333333333333333</v>
      </c>
      <c r="T248" s="3">
        <v>1.6666666666666665</v>
      </c>
    </row>
    <row r="249" spans="1:20" x14ac:dyDescent="0.25">
      <c r="A249" s="8">
        <v>45886</v>
      </c>
      <c r="B249" t="s">
        <v>29</v>
      </c>
      <c r="C249" s="11">
        <v>5</v>
      </c>
      <c r="D249" s="11">
        <v>4</v>
      </c>
      <c r="E249" s="11">
        <v>1</v>
      </c>
      <c r="F249" s="11">
        <v>2</v>
      </c>
      <c r="G249" s="11">
        <v>2</v>
      </c>
      <c r="H249" s="11"/>
      <c r="I249" s="11"/>
      <c r="J249" s="11"/>
      <c r="K249" s="11">
        <v>1</v>
      </c>
      <c r="L249" s="11">
        <v>1</v>
      </c>
      <c r="M249" s="11">
        <v>1</v>
      </c>
      <c r="N249" s="11"/>
      <c r="O249" s="11"/>
      <c r="P249" s="11">
        <v>2</v>
      </c>
      <c r="Q249" s="3">
        <v>0.5</v>
      </c>
      <c r="R249" s="3">
        <v>0.6</v>
      </c>
      <c r="S249" s="3">
        <v>0.5</v>
      </c>
      <c r="T249" s="3">
        <v>1.1000000000000001</v>
      </c>
    </row>
    <row r="250" spans="1:20" x14ac:dyDescent="0.25">
      <c r="A250" s="8">
        <v>45886</v>
      </c>
      <c r="B250" t="s">
        <v>37</v>
      </c>
      <c r="C250" s="11">
        <v>5</v>
      </c>
      <c r="D250" s="11">
        <v>4</v>
      </c>
      <c r="E250" s="11">
        <v>2</v>
      </c>
      <c r="F250" s="11">
        <v>1</v>
      </c>
      <c r="G250" s="11">
        <v>1</v>
      </c>
      <c r="H250" s="11"/>
      <c r="I250" s="11"/>
      <c r="J250" s="11"/>
      <c r="K250" s="11">
        <v>1</v>
      </c>
      <c r="L250" s="11">
        <v>1</v>
      </c>
      <c r="M250" s="11"/>
      <c r="N250" s="11"/>
      <c r="O250" s="11"/>
      <c r="P250" s="11">
        <v>1</v>
      </c>
      <c r="Q250" s="3">
        <v>0.25</v>
      </c>
      <c r="R250" s="3">
        <v>0.4</v>
      </c>
      <c r="S250" s="3">
        <v>0.25</v>
      </c>
      <c r="T250" s="3">
        <v>0.65</v>
      </c>
    </row>
    <row r="251" spans="1:20" x14ac:dyDescent="0.25">
      <c r="A251" s="8">
        <v>45886</v>
      </c>
      <c r="B251" t="s">
        <v>31</v>
      </c>
      <c r="C251" s="11">
        <v>2</v>
      </c>
      <c r="D251" s="11">
        <v>1</v>
      </c>
      <c r="E251" s="11"/>
      <c r="F251" s="11">
        <v>0</v>
      </c>
      <c r="G251" s="11"/>
      <c r="H251" s="11"/>
      <c r="I251" s="11"/>
      <c r="J251" s="11"/>
      <c r="K251" s="11"/>
      <c r="L251" s="11">
        <v>1</v>
      </c>
      <c r="M251" s="11"/>
      <c r="N251" s="11"/>
      <c r="O251" s="11"/>
      <c r="P251" s="11"/>
      <c r="Q251" s="3">
        <v>0</v>
      </c>
      <c r="R251" s="3">
        <v>0.5</v>
      </c>
      <c r="S251" s="3">
        <v>0</v>
      </c>
      <c r="T251" s="3">
        <v>0.5</v>
      </c>
    </row>
    <row r="252" spans="1:20" x14ac:dyDescent="0.25">
      <c r="A252" s="8">
        <v>45886</v>
      </c>
      <c r="B252" t="s">
        <v>24</v>
      </c>
      <c r="C252" s="11">
        <v>3</v>
      </c>
      <c r="D252" s="11">
        <v>1</v>
      </c>
      <c r="E252" s="11">
        <v>3</v>
      </c>
      <c r="F252" s="11">
        <v>2</v>
      </c>
      <c r="G252" s="11">
        <v>2</v>
      </c>
      <c r="H252" s="11"/>
      <c r="I252" s="11"/>
      <c r="J252" s="11"/>
      <c r="K252" s="11"/>
      <c r="L252" s="11">
        <v>1</v>
      </c>
      <c r="M252" s="11"/>
      <c r="N252" s="11">
        <v>1</v>
      </c>
      <c r="O252" s="11"/>
      <c r="P252" s="11">
        <v>1</v>
      </c>
      <c r="Q252" s="3">
        <v>2</v>
      </c>
      <c r="R252" s="3">
        <v>1.3333333333333333</v>
      </c>
      <c r="S252" s="3">
        <v>2</v>
      </c>
      <c r="T252" s="3">
        <v>3.333333333333333</v>
      </c>
    </row>
    <row r="253" spans="1:20" x14ac:dyDescent="0.25">
      <c r="A253" s="8">
        <v>45886</v>
      </c>
      <c r="B253" t="s">
        <v>42</v>
      </c>
      <c r="C253" s="11">
        <v>3</v>
      </c>
      <c r="D253" s="11">
        <v>3</v>
      </c>
      <c r="E253" s="11"/>
      <c r="F253" s="11">
        <v>0</v>
      </c>
      <c r="G253" s="11"/>
      <c r="H253" s="11"/>
      <c r="I253" s="11"/>
      <c r="J253" s="11"/>
      <c r="K253" s="11"/>
      <c r="L253" s="11"/>
      <c r="M253" s="11">
        <v>1</v>
      </c>
      <c r="N253" s="11"/>
      <c r="O253" s="11"/>
      <c r="P253" s="11">
        <v>1</v>
      </c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8">
        <v>45886</v>
      </c>
      <c r="B254" t="s">
        <v>95</v>
      </c>
      <c r="C254" s="11">
        <v>2</v>
      </c>
      <c r="D254" s="11">
        <v>2</v>
      </c>
      <c r="E254" s="11">
        <v>1</v>
      </c>
      <c r="F254" s="11">
        <v>0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3">
        <v>0</v>
      </c>
      <c r="R254" s="3">
        <v>0</v>
      </c>
      <c r="S254" s="3">
        <v>0</v>
      </c>
      <c r="T254" s="3">
        <v>0</v>
      </c>
    </row>
    <row r="255" spans="1:20" x14ac:dyDescent="0.25">
      <c r="A255" s="8">
        <v>45886</v>
      </c>
      <c r="B255" t="s">
        <v>92</v>
      </c>
      <c r="C255" s="11">
        <v>5</v>
      </c>
      <c r="D255" s="11">
        <v>4</v>
      </c>
      <c r="E255" s="11">
        <v>1</v>
      </c>
      <c r="F255" s="11">
        <v>2</v>
      </c>
      <c r="G255" s="11">
        <v>1</v>
      </c>
      <c r="H255" s="11"/>
      <c r="I255" s="11"/>
      <c r="J255" s="11">
        <v>1</v>
      </c>
      <c r="K255" s="11">
        <v>4</v>
      </c>
      <c r="L255" s="11"/>
      <c r="M255" s="11"/>
      <c r="N255" s="11">
        <v>1</v>
      </c>
      <c r="O255" s="11"/>
      <c r="P255" s="11">
        <v>3</v>
      </c>
      <c r="Q255" s="3">
        <v>0.5</v>
      </c>
      <c r="R255" s="3">
        <v>0.6</v>
      </c>
      <c r="S255" s="3">
        <v>1.25</v>
      </c>
      <c r="T255" s="3">
        <v>1.85</v>
      </c>
    </row>
    <row r="256" spans="1:20" x14ac:dyDescent="0.25">
      <c r="A256" s="8">
        <v>45888</v>
      </c>
      <c r="B256" t="s">
        <v>37</v>
      </c>
      <c r="C256" s="11">
        <v>1</v>
      </c>
      <c r="D256" s="11">
        <v>1</v>
      </c>
      <c r="E256" s="11"/>
      <c r="F256" s="11">
        <v>0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3">
        <v>0</v>
      </c>
      <c r="R256" s="3">
        <v>0</v>
      </c>
      <c r="S256" s="3">
        <v>0</v>
      </c>
      <c r="T256" s="3">
        <v>0</v>
      </c>
    </row>
    <row r="257" spans="1:20" x14ac:dyDescent="0.25">
      <c r="A257" s="8">
        <v>45888</v>
      </c>
      <c r="B257" t="s">
        <v>31</v>
      </c>
      <c r="C257" s="11">
        <v>1</v>
      </c>
      <c r="D257" s="11">
        <v>1</v>
      </c>
      <c r="E257" s="11"/>
      <c r="F257" s="11">
        <v>0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3">
        <v>0</v>
      </c>
      <c r="R257" s="3">
        <v>0</v>
      </c>
      <c r="S257" s="3">
        <v>0</v>
      </c>
      <c r="T257" s="3">
        <v>0</v>
      </c>
    </row>
    <row r="258" spans="1:20" x14ac:dyDescent="0.25">
      <c r="A258" s="8">
        <v>45888</v>
      </c>
      <c r="B258" t="s">
        <v>24</v>
      </c>
      <c r="C258" s="11">
        <v>1</v>
      </c>
      <c r="D258" s="11">
        <v>1</v>
      </c>
      <c r="E258" s="11"/>
      <c r="F258" s="11">
        <v>0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8">
        <v>45889</v>
      </c>
      <c r="B259" t="s">
        <v>34</v>
      </c>
      <c r="C259" s="11">
        <v>1</v>
      </c>
      <c r="D259" s="11">
        <v>0</v>
      </c>
      <c r="E259" s="11">
        <v>1</v>
      </c>
      <c r="F259" s="11">
        <v>0</v>
      </c>
      <c r="G259" s="11"/>
      <c r="H259" s="11"/>
      <c r="I259" s="11"/>
      <c r="J259" s="11"/>
      <c r="K259" s="11"/>
      <c r="L259" s="11"/>
      <c r="M259" s="11"/>
      <c r="N259" s="11">
        <v>1</v>
      </c>
      <c r="O259" s="11"/>
      <c r="P259" s="11"/>
      <c r="Q259" s="3">
        <v>0</v>
      </c>
      <c r="R259" s="3">
        <v>1</v>
      </c>
      <c r="S259" s="3">
        <v>0</v>
      </c>
      <c r="T259" s="3">
        <v>1</v>
      </c>
    </row>
    <row r="260" spans="1:20" x14ac:dyDescent="0.25">
      <c r="A260" s="8">
        <v>45889</v>
      </c>
      <c r="B260" t="s">
        <v>29</v>
      </c>
      <c r="C260" s="11">
        <v>2</v>
      </c>
      <c r="D260" s="11">
        <v>1</v>
      </c>
      <c r="E260" s="11"/>
      <c r="F260" s="11">
        <v>1</v>
      </c>
      <c r="G260" s="11">
        <v>1</v>
      </c>
      <c r="H260" s="11"/>
      <c r="I260" s="11"/>
      <c r="J260" s="11"/>
      <c r="K260" s="11">
        <v>1</v>
      </c>
      <c r="L260" s="11">
        <v>1</v>
      </c>
      <c r="M260" s="11"/>
      <c r="N260" s="11"/>
      <c r="O260" s="11"/>
      <c r="P260" s="11"/>
      <c r="Q260" s="3">
        <v>1</v>
      </c>
      <c r="R260" s="3">
        <v>1</v>
      </c>
      <c r="S260" s="3">
        <v>1</v>
      </c>
      <c r="T260" s="3">
        <v>2</v>
      </c>
    </row>
    <row r="261" spans="1:20" x14ac:dyDescent="0.25">
      <c r="A261" s="8">
        <v>45889</v>
      </c>
      <c r="B261" t="s">
        <v>41</v>
      </c>
      <c r="C261" s="11">
        <v>1</v>
      </c>
      <c r="D261" s="11">
        <v>1</v>
      </c>
      <c r="E261" s="11"/>
      <c r="F261" s="11">
        <v>0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8">
        <v>45889</v>
      </c>
      <c r="B262" t="s">
        <v>25</v>
      </c>
      <c r="C262" s="11">
        <v>1</v>
      </c>
      <c r="D262" s="11">
        <v>0</v>
      </c>
      <c r="E262" s="11">
        <v>1</v>
      </c>
      <c r="F262" s="11">
        <v>0</v>
      </c>
      <c r="G262" s="11"/>
      <c r="H262" s="11"/>
      <c r="I262" s="11"/>
      <c r="J262" s="11"/>
      <c r="K262" s="11"/>
      <c r="L262" s="11">
        <v>1</v>
      </c>
      <c r="M262" s="11"/>
      <c r="N262" s="11"/>
      <c r="O262" s="11"/>
      <c r="P262" s="11"/>
      <c r="Q262" s="3">
        <v>0</v>
      </c>
      <c r="R262" s="3">
        <v>1</v>
      </c>
      <c r="S262" s="3">
        <v>0</v>
      </c>
      <c r="T262" s="3">
        <v>1</v>
      </c>
    </row>
    <row r="263" spans="1:20" x14ac:dyDescent="0.25">
      <c r="A263" s="8">
        <v>45889</v>
      </c>
      <c r="B263" t="s">
        <v>37</v>
      </c>
      <c r="C263" s="11">
        <v>2</v>
      </c>
      <c r="D263" s="11">
        <v>2</v>
      </c>
      <c r="E263" s="11">
        <v>1</v>
      </c>
      <c r="F263" s="11">
        <v>1</v>
      </c>
      <c r="G263" s="11">
        <v>1</v>
      </c>
      <c r="H263" s="11"/>
      <c r="I263" s="11"/>
      <c r="J263" s="11"/>
      <c r="K263" s="11">
        <v>2</v>
      </c>
      <c r="L263" s="11"/>
      <c r="M263" s="11"/>
      <c r="N263" s="11"/>
      <c r="O263" s="11"/>
      <c r="P263" s="11"/>
      <c r="Q263" s="3">
        <v>0.5</v>
      </c>
      <c r="R263" s="3">
        <v>0.5</v>
      </c>
      <c r="S263" s="3">
        <v>0.5</v>
      </c>
      <c r="T263" s="3">
        <v>1</v>
      </c>
    </row>
    <row r="264" spans="1:20" x14ac:dyDescent="0.25">
      <c r="A264" s="8">
        <v>45889</v>
      </c>
      <c r="B264" t="s">
        <v>31</v>
      </c>
      <c r="C264" s="11">
        <v>2</v>
      </c>
      <c r="D264" s="11">
        <v>2</v>
      </c>
      <c r="E264" s="11">
        <v>1</v>
      </c>
      <c r="F264" s="11">
        <v>1</v>
      </c>
      <c r="G264" s="11">
        <v>1</v>
      </c>
      <c r="H264" s="11"/>
      <c r="I264" s="11"/>
      <c r="J264" s="11"/>
      <c r="K264" s="11">
        <v>1</v>
      </c>
      <c r="L264" s="11"/>
      <c r="M264" s="11"/>
      <c r="N264" s="11"/>
      <c r="O264" s="11"/>
      <c r="P264" s="11"/>
      <c r="Q264" s="3">
        <v>0.5</v>
      </c>
      <c r="R264" s="3">
        <v>0.5</v>
      </c>
      <c r="S264" s="3">
        <v>0.5</v>
      </c>
      <c r="T264" s="3">
        <v>1</v>
      </c>
    </row>
    <row r="265" spans="1:20" x14ac:dyDescent="0.25">
      <c r="A265" s="8">
        <v>45889</v>
      </c>
      <c r="B265" t="s">
        <v>24</v>
      </c>
      <c r="C265" s="11">
        <v>2</v>
      </c>
      <c r="D265" s="11">
        <v>2</v>
      </c>
      <c r="E265" s="11">
        <v>1</v>
      </c>
      <c r="F265" s="11">
        <v>2</v>
      </c>
      <c r="G265" s="11">
        <v>2</v>
      </c>
      <c r="H265" s="11"/>
      <c r="I265" s="11"/>
      <c r="J265" s="11"/>
      <c r="K265" s="11">
        <v>1</v>
      </c>
      <c r="L265" s="11"/>
      <c r="M265" s="11"/>
      <c r="N265" s="11"/>
      <c r="O265" s="11"/>
      <c r="P265" s="11"/>
      <c r="Q265" s="3">
        <v>1</v>
      </c>
      <c r="R265" s="3">
        <v>1</v>
      </c>
      <c r="S265" s="3">
        <v>1</v>
      </c>
      <c r="T265" s="3">
        <v>2</v>
      </c>
    </row>
    <row r="266" spans="1:20" x14ac:dyDescent="0.25">
      <c r="A266" s="8">
        <v>45891</v>
      </c>
      <c r="B266" t="s">
        <v>34</v>
      </c>
      <c r="C266" s="11">
        <v>1</v>
      </c>
      <c r="D266" s="11">
        <v>1</v>
      </c>
      <c r="E266" s="11"/>
      <c r="F266" s="11">
        <v>0</v>
      </c>
      <c r="G266" s="11"/>
      <c r="H266" s="11"/>
      <c r="I266" s="11"/>
      <c r="J266" s="11"/>
      <c r="K266" s="11"/>
      <c r="L266" s="11"/>
      <c r="M266" s="11">
        <v>1</v>
      </c>
      <c r="N266" s="11"/>
      <c r="O266" s="11"/>
      <c r="P266" s="11"/>
      <c r="Q266" s="3">
        <v>0</v>
      </c>
      <c r="R266" s="3">
        <v>0</v>
      </c>
      <c r="S266" s="3">
        <v>0</v>
      </c>
      <c r="T266" s="3">
        <v>0</v>
      </c>
    </row>
    <row r="267" spans="1:20" x14ac:dyDescent="0.25">
      <c r="A267" s="8">
        <v>45891</v>
      </c>
      <c r="B267" t="s">
        <v>35</v>
      </c>
      <c r="C267" s="11">
        <v>1</v>
      </c>
      <c r="D267" s="11">
        <v>1</v>
      </c>
      <c r="E267" s="11"/>
      <c r="F267" s="11">
        <v>0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8">
        <v>45891</v>
      </c>
      <c r="B268" t="s">
        <v>29</v>
      </c>
      <c r="C268" s="11">
        <v>1</v>
      </c>
      <c r="D268" s="11">
        <v>1</v>
      </c>
      <c r="E268" s="11"/>
      <c r="F268" s="11">
        <v>0</v>
      </c>
      <c r="G268" s="11"/>
      <c r="H268" s="11"/>
      <c r="I268" s="11"/>
      <c r="J268" s="11"/>
      <c r="K268" s="11"/>
      <c r="L268" s="11"/>
      <c r="M268" s="11">
        <v>1</v>
      </c>
      <c r="N268" s="11"/>
      <c r="O268" s="11"/>
      <c r="P268" s="11"/>
      <c r="Q268" s="3">
        <v>0</v>
      </c>
      <c r="R268" s="3">
        <v>0</v>
      </c>
      <c r="S268" s="3">
        <v>0</v>
      </c>
      <c r="T268" s="3">
        <v>0</v>
      </c>
    </row>
    <row r="269" spans="1:20" x14ac:dyDescent="0.25">
      <c r="A269" s="8">
        <v>45891</v>
      </c>
      <c r="B269" t="s">
        <v>25</v>
      </c>
      <c r="C269" s="11">
        <v>1</v>
      </c>
      <c r="D269" s="11">
        <v>1</v>
      </c>
      <c r="E269" s="11"/>
      <c r="F269" s="11">
        <v>0</v>
      </c>
      <c r="G269" s="11"/>
      <c r="H269" s="11"/>
      <c r="I269" s="11"/>
      <c r="J269" s="11"/>
      <c r="K269" s="11"/>
      <c r="L269" s="11"/>
      <c r="M269" s="11">
        <v>1</v>
      </c>
      <c r="N269" s="11"/>
      <c r="O269" s="11"/>
      <c r="P269" s="11"/>
      <c r="Q269" s="3">
        <v>0</v>
      </c>
      <c r="R269" s="3">
        <v>0</v>
      </c>
      <c r="S269" s="3">
        <v>0</v>
      </c>
      <c r="T269" s="3">
        <v>0</v>
      </c>
    </row>
    <row r="270" spans="1:20" x14ac:dyDescent="0.25">
      <c r="A270" s="8">
        <v>45891</v>
      </c>
      <c r="B270" t="s">
        <v>36</v>
      </c>
      <c r="C270" s="11">
        <v>1</v>
      </c>
      <c r="D270" s="11">
        <v>1</v>
      </c>
      <c r="E270" s="11">
        <v>1</v>
      </c>
      <c r="F270" s="11">
        <v>1</v>
      </c>
      <c r="G270" s="11"/>
      <c r="H270" s="11"/>
      <c r="I270" s="11"/>
      <c r="J270" s="11">
        <v>1</v>
      </c>
      <c r="K270" s="11">
        <v>1</v>
      </c>
      <c r="L270" s="11"/>
      <c r="M270" s="11"/>
      <c r="N270" s="11"/>
      <c r="O270" s="11"/>
      <c r="P270" s="11"/>
      <c r="Q270" s="3">
        <v>1</v>
      </c>
      <c r="R270" s="3">
        <v>1</v>
      </c>
      <c r="S270" s="3">
        <v>4</v>
      </c>
      <c r="T270" s="3">
        <v>5</v>
      </c>
    </row>
    <row r="271" spans="1:20" x14ac:dyDescent="0.25">
      <c r="A271" s="8">
        <v>45891</v>
      </c>
      <c r="B271" t="s">
        <v>37</v>
      </c>
      <c r="C271" s="11">
        <v>2</v>
      </c>
      <c r="D271" s="11">
        <v>2</v>
      </c>
      <c r="E271" s="11"/>
      <c r="F271" s="11">
        <v>0</v>
      </c>
      <c r="G271" s="11"/>
      <c r="H271" s="11"/>
      <c r="I271" s="11"/>
      <c r="J271" s="11"/>
      <c r="K271" s="11"/>
      <c r="L271" s="11"/>
      <c r="M271" s="11">
        <v>1</v>
      </c>
      <c r="N271" s="11"/>
      <c r="O271" s="11"/>
      <c r="P271" s="11"/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8">
        <v>45891</v>
      </c>
      <c r="B272" t="s">
        <v>31</v>
      </c>
      <c r="C272" s="11">
        <v>1</v>
      </c>
      <c r="D272" s="11">
        <v>1</v>
      </c>
      <c r="E272" s="11"/>
      <c r="F272" s="11">
        <v>0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3">
        <v>0</v>
      </c>
      <c r="R272" s="3">
        <v>0</v>
      </c>
      <c r="S272" s="3">
        <v>0</v>
      </c>
      <c r="T272" s="3">
        <v>0</v>
      </c>
    </row>
    <row r="273" spans="1:20" x14ac:dyDescent="0.25">
      <c r="A273" s="8">
        <v>45891</v>
      </c>
      <c r="B273" t="s">
        <v>24</v>
      </c>
      <c r="C273" s="11">
        <v>1</v>
      </c>
      <c r="D273" s="11">
        <v>1</v>
      </c>
      <c r="E273" s="11"/>
      <c r="F273" s="11">
        <v>0</v>
      </c>
      <c r="G273" s="11"/>
      <c r="H273" s="11"/>
      <c r="I273" s="11"/>
      <c r="J273" s="11"/>
      <c r="K273" s="11"/>
      <c r="L273" s="11"/>
      <c r="M273" s="11">
        <v>1</v>
      </c>
      <c r="N273" s="11"/>
      <c r="O273" s="11"/>
      <c r="P273" s="11"/>
      <c r="Q273" s="3">
        <v>0</v>
      </c>
      <c r="R273" s="3">
        <v>0</v>
      </c>
      <c r="S273" s="3">
        <v>0</v>
      </c>
      <c r="T273" s="3">
        <v>0</v>
      </c>
    </row>
    <row r="274" spans="1:20" x14ac:dyDescent="0.25">
      <c r="A274" s="8">
        <v>45892</v>
      </c>
      <c r="B274" t="s">
        <v>34</v>
      </c>
      <c r="C274" s="11">
        <v>3</v>
      </c>
      <c r="D274" s="11">
        <v>3</v>
      </c>
      <c r="E274" s="11">
        <v>1</v>
      </c>
      <c r="F274" s="11">
        <v>2</v>
      </c>
      <c r="G274" s="11">
        <v>1</v>
      </c>
      <c r="H274" s="11">
        <v>1</v>
      </c>
      <c r="I274" s="11"/>
      <c r="J274" s="11"/>
      <c r="K274" s="11"/>
      <c r="L274" s="11"/>
      <c r="M274" s="11">
        <v>1</v>
      </c>
      <c r="N274" s="11"/>
      <c r="O274" s="11"/>
      <c r="P274" s="11"/>
      <c r="Q274" s="3">
        <v>0.66666666666666663</v>
      </c>
      <c r="R274" s="3">
        <v>0.66666666666666663</v>
      </c>
      <c r="S274" s="3">
        <v>1</v>
      </c>
      <c r="T274" s="3">
        <v>1.6666666666666665</v>
      </c>
    </row>
    <row r="275" spans="1:20" x14ac:dyDescent="0.25">
      <c r="A275" s="8">
        <v>45892</v>
      </c>
      <c r="B275" t="s">
        <v>35</v>
      </c>
      <c r="C275" s="11">
        <v>3</v>
      </c>
      <c r="D275" s="11">
        <v>2</v>
      </c>
      <c r="E275" s="11"/>
      <c r="F275" s="11">
        <v>0</v>
      </c>
      <c r="G275" s="11"/>
      <c r="H275" s="11"/>
      <c r="I275" s="11"/>
      <c r="J275" s="11"/>
      <c r="K275" s="11"/>
      <c r="L275" s="11">
        <v>1</v>
      </c>
      <c r="M275" s="11"/>
      <c r="N275" s="11"/>
      <c r="O275" s="11"/>
      <c r="P275" s="11"/>
      <c r="Q275" s="3">
        <v>0</v>
      </c>
      <c r="R275" s="3">
        <v>0.33333333333333331</v>
      </c>
      <c r="S275" s="3">
        <v>0</v>
      </c>
      <c r="T275" s="3">
        <v>0.33333333333333331</v>
      </c>
    </row>
    <row r="276" spans="1:20" x14ac:dyDescent="0.25">
      <c r="A276" s="8">
        <v>45892</v>
      </c>
      <c r="B276" t="s">
        <v>29</v>
      </c>
      <c r="C276" s="11">
        <v>3</v>
      </c>
      <c r="D276" s="11">
        <v>3</v>
      </c>
      <c r="E276" s="11">
        <v>1</v>
      </c>
      <c r="F276" s="11">
        <v>1</v>
      </c>
      <c r="G276" s="11">
        <v>1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3">
        <v>0.33333333333333331</v>
      </c>
      <c r="R276" s="3">
        <v>0.33333333333333331</v>
      </c>
      <c r="S276" s="3">
        <v>0.33333333333333331</v>
      </c>
      <c r="T276" s="3">
        <v>0.66666666666666663</v>
      </c>
    </row>
    <row r="277" spans="1:20" x14ac:dyDescent="0.25">
      <c r="A277" s="8">
        <v>45892</v>
      </c>
      <c r="B277" t="s">
        <v>36</v>
      </c>
      <c r="C277" s="11">
        <v>4</v>
      </c>
      <c r="D277" s="11">
        <v>4</v>
      </c>
      <c r="E277" s="11">
        <v>1</v>
      </c>
      <c r="F277" s="11">
        <v>1</v>
      </c>
      <c r="G277" s="11"/>
      <c r="H277" s="11">
        <v>1</v>
      </c>
      <c r="I277" s="11"/>
      <c r="J277" s="11"/>
      <c r="K277" s="11">
        <v>1</v>
      </c>
      <c r="L277" s="11"/>
      <c r="M277" s="11">
        <v>1</v>
      </c>
      <c r="N277" s="11"/>
      <c r="O277" s="11"/>
      <c r="P277" s="11"/>
      <c r="Q277" s="3">
        <v>0.25</v>
      </c>
      <c r="R277" s="3">
        <v>0.25</v>
      </c>
      <c r="S277" s="3">
        <v>0.5</v>
      </c>
      <c r="T277" s="3">
        <v>0.75</v>
      </c>
    </row>
    <row r="278" spans="1:20" x14ac:dyDescent="0.25">
      <c r="A278" s="8">
        <v>45892</v>
      </c>
      <c r="B278" t="s">
        <v>37</v>
      </c>
      <c r="C278" s="11">
        <v>3</v>
      </c>
      <c r="D278" s="11">
        <v>3</v>
      </c>
      <c r="E278" s="11"/>
      <c r="F278" s="11">
        <v>0</v>
      </c>
      <c r="G278" s="11"/>
      <c r="H278" s="11"/>
      <c r="I278" s="11"/>
      <c r="J278" s="11"/>
      <c r="K278" s="11"/>
      <c r="L278" s="11"/>
      <c r="M278" s="11">
        <v>1</v>
      </c>
      <c r="N278" s="11"/>
      <c r="O278" s="11"/>
      <c r="P278" s="11"/>
      <c r="Q278" s="3">
        <v>0</v>
      </c>
      <c r="R278" s="3">
        <v>0</v>
      </c>
      <c r="S278" s="3">
        <v>0</v>
      </c>
      <c r="T278" s="3">
        <v>0</v>
      </c>
    </row>
    <row r="279" spans="1:20" x14ac:dyDescent="0.25">
      <c r="A279" s="8">
        <v>45892</v>
      </c>
      <c r="B279" t="s">
        <v>40</v>
      </c>
      <c r="C279" s="11">
        <v>2</v>
      </c>
      <c r="D279" s="11">
        <v>2</v>
      </c>
      <c r="E279" s="11">
        <v>1</v>
      </c>
      <c r="F279" s="11">
        <v>1</v>
      </c>
      <c r="G279" s="11"/>
      <c r="H279" s="11"/>
      <c r="I279" s="11"/>
      <c r="J279" s="11">
        <v>1</v>
      </c>
      <c r="K279" s="11">
        <v>3</v>
      </c>
      <c r="L279" s="11"/>
      <c r="M279" s="11"/>
      <c r="N279" s="11"/>
      <c r="O279" s="11"/>
      <c r="P279" s="11"/>
      <c r="Q279" s="3">
        <v>0.5</v>
      </c>
      <c r="R279" s="3">
        <v>0.5</v>
      </c>
      <c r="S279" s="3">
        <v>2</v>
      </c>
      <c r="T279" s="3">
        <v>2.5</v>
      </c>
    </row>
    <row r="280" spans="1:20" x14ac:dyDescent="0.25">
      <c r="A280" s="8">
        <v>45892</v>
      </c>
      <c r="B280" t="s">
        <v>24</v>
      </c>
      <c r="C280" s="11">
        <v>3</v>
      </c>
      <c r="D280" s="11">
        <v>3</v>
      </c>
      <c r="E280" s="11">
        <v>1</v>
      </c>
      <c r="F280" s="11">
        <v>1</v>
      </c>
      <c r="G280" s="11"/>
      <c r="H280" s="11"/>
      <c r="I280" s="11"/>
      <c r="J280" s="11">
        <v>1</v>
      </c>
      <c r="K280" s="11">
        <v>1</v>
      </c>
      <c r="L280" s="11"/>
      <c r="M280" s="11"/>
      <c r="N280" s="11"/>
      <c r="O280" s="11"/>
      <c r="P280" s="11"/>
      <c r="Q280" s="3">
        <v>0.33333333333333331</v>
      </c>
      <c r="R280" s="3">
        <v>0.33333333333333331</v>
      </c>
      <c r="S280" s="3">
        <v>1.3333333333333333</v>
      </c>
      <c r="T280" s="3">
        <v>1.6666666666666665</v>
      </c>
    </row>
    <row r="281" spans="1:20" x14ac:dyDescent="0.25">
      <c r="A281" s="8">
        <v>45892</v>
      </c>
      <c r="B281" t="s">
        <v>42</v>
      </c>
      <c r="C281" s="11">
        <v>2</v>
      </c>
      <c r="D281" s="11">
        <v>2</v>
      </c>
      <c r="E281" s="11"/>
      <c r="F281" s="11">
        <v>0</v>
      </c>
      <c r="G281" s="11"/>
      <c r="H281" s="11"/>
      <c r="I281" s="11"/>
      <c r="J281" s="11"/>
      <c r="K281" s="11"/>
      <c r="L281" s="11"/>
      <c r="M281" s="11">
        <v>1</v>
      </c>
      <c r="N281" s="11"/>
      <c r="O281" s="11"/>
      <c r="P281" s="11"/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8">
        <v>45892</v>
      </c>
      <c r="B282" t="s">
        <v>92</v>
      </c>
      <c r="C282" s="11">
        <v>3</v>
      </c>
      <c r="D282" s="11">
        <v>2</v>
      </c>
      <c r="E282" s="11">
        <v>1</v>
      </c>
      <c r="F282" s="11">
        <v>1</v>
      </c>
      <c r="G282" s="11"/>
      <c r="H282" s="11">
        <v>1</v>
      </c>
      <c r="I282" s="11"/>
      <c r="J282" s="11"/>
      <c r="K282" s="11">
        <v>1</v>
      </c>
      <c r="L282" s="11">
        <v>1</v>
      </c>
      <c r="M282" s="11"/>
      <c r="N282" s="11"/>
      <c r="O282" s="11"/>
      <c r="P282" s="11"/>
      <c r="Q282" s="3">
        <v>0.5</v>
      </c>
      <c r="R282" s="3">
        <v>0.66666666666666663</v>
      </c>
      <c r="S282" s="3">
        <v>1</v>
      </c>
      <c r="T282" s="3">
        <v>1.6666666666666665</v>
      </c>
    </row>
    <row r="283" spans="1:20" x14ac:dyDescent="0.25">
      <c r="A283" s="8">
        <v>45893</v>
      </c>
      <c r="B283" t="s">
        <v>34</v>
      </c>
      <c r="C283" s="11">
        <v>2</v>
      </c>
      <c r="D283" s="11">
        <v>1</v>
      </c>
      <c r="E283" s="11"/>
      <c r="F283" s="11">
        <v>0</v>
      </c>
      <c r="G283" s="11"/>
      <c r="H283" s="11"/>
      <c r="I283" s="11"/>
      <c r="J283" s="11"/>
      <c r="K283" s="11"/>
      <c r="L283" s="11">
        <v>1</v>
      </c>
      <c r="M283" s="11">
        <v>1</v>
      </c>
      <c r="N283" s="11"/>
      <c r="O283" s="11"/>
      <c r="P283" s="11"/>
      <c r="Q283" s="3">
        <v>0</v>
      </c>
      <c r="R283" s="3">
        <v>0.5</v>
      </c>
      <c r="S283" s="3">
        <v>0</v>
      </c>
      <c r="T283" s="3">
        <v>0.5</v>
      </c>
    </row>
    <row r="284" spans="1:20" x14ac:dyDescent="0.25">
      <c r="A284" s="8">
        <v>45893</v>
      </c>
      <c r="B284" t="s">
        <v>35</v>
      </c>
      <c r="C284" s="11">
        <v>2</v>
      </c>
      <c r="D284" s="11">
        <v>2</v>
      </c>
      <c r="E284" s="11"/>
      <c r="F284" s="11">
        <v>0</v>
      </c>
      <c r="G284" s="11"/>
      <c r="H284" s="11"/>
      <c r="I284" s="11"/>
      <c r="J284" s="11"/>
      <c r="K284" s="11"/>
      <c r="L284" s="11"/>
      <c r="M284" s="11">
        <v>1</v>
      </c>
      <c r="N284" s="11"/>
      <c r="O284" s="11"/>
      <c r="P284" s="11"/>
      <c r="Q284" s="3">
        <v>0</v>
      </c>
      <c r="R284" s="3">
        <v>0</v>
      </c>
      <c r="S284" s="3">
        <v>0</v>
      </c>
      <c r="T284" s="3">
        <v>0</v>
      </c>
    </row>
    <row r="285" spans="1:20" x14ac:dyDescent="0.25">
      <c r="A285" s="8">
        <v>45893</v>
      </c>
      <c r="B285" t="s">
        <v>29</v>
      </c>
      <c r="C285" s="11">
        <v>1</v>
      </c>
      <c r="D285" s="11">
        <v>1</v>
      </c>
      <c r="E285" s="11"/>
      <c r="F285" s="11">
        <v>0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8">
        <v>45893</v>
      </c>
      <c r="B286" t="s">
        <v>25</v>
      </c>
      <c r="C286" s="11">
        <v>2</v>
      </c>
      <c r="D286" s="11">
        <v>2</v>
      </c>
      <c r="E286" s="11"/>
      <c r="F286" s="11">
        <v>0</v>
      </c>
      <c r="G286" s="11"/>
      <c r="H286" s="11"/>
      <c r="I286" s="11"/>
      <c r="J286" s="11"/>
      <c r="K286" s="11"/>
      <c r="L286" s="11"/>
      <c r="M286" s="11">
        <v>2</v>
      </c>
      <c r="N286" s="11"/>
      <c r="O286" s="11"/>
      <c r="P286" s="11"/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8">
        <v>45893</v>
      </c>
      <c r="B287" t="s">
        <v>37</v>
      </c>
      <c r="C287" s="11">
        <v>1</v>
      </c>
      <c r="D287" s="11">
        <v>1</v>
      </c>
      <c r="E287" s="11"/>
      <c r="F287" s="11">
        <v>0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3">
        <v>0</v>
      </c>
      <c r="R287" s="3">
        <v>0</v>
      </c>
      <c r="S287" s="3">
        <v>0</v>
      </c>
      <c r="T287" s="3">
        <v>0</v>
      </c>
    </row>
    <row r="288" spans="1:20" x14ac:dyDescent="0.25">
      <c r="A288" s="8">
        <v>45893</v>
      </c>
      <c r="B288" t="s">
        <v>31</v>
      </c>
      <c r="C288" s="11">
        <v>2</v>
      </c>
      <c r="D288" s="11">
        <v>2</v>
      </c>
      <c r="E288" s="11"/>
      <c r="F288" s="11">
        <v>0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8">
        <v>45893</v>
      </c>
      <c r="B289" t="s">
        <v>24</v>
      </c>
      <c r="C289" s="11">
        <v>1</v>
      </c>
      <c r="D289" s="11">
        <v>1</v>
      </c>
      <c r="E289" s="11"/>
      <c r="F289" s="11">
        <v>0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3">
        <v>0</v>
      </c>
      <c r="R289" s="3">
        <v>0</v>
      </c>
      <c r="S289" s="3">
        <v>0</v>
      </c>
      <c r="T289" s="3">
        <v>0</v>
      </c>
    </row>
    <row r="290" spans="1:20" x14ac:dyDescent="0.25">
      <c r="A290" s="8">
        <v>45893</v>
      </c>
      <c r="B290" t="s">
        <v>95</v>
      </c>
      <c r="C290" s="11">
        <v>1</v>
      </c>
      <c r="D290" s="11">
        <v>0</v>
      </c>
      <c r="E290" s="11"/>
      <c r="F290" s="11">
        <v>0</v>
      </c>
      <c r="G290" s="11"/>
      <c r="H290" s="11"/>
      <c r="I290" s="11"/>
      <c r="J290" s="11"/>
      <c r="K290" s="11">
        <v>1</v>
      </c>
      <c r="L290" s="11">
        <v>1</v>
      </c>
      <c r="M290" s="11"/>
      <c r="N290" s="11"/>
      <c r="O290" s="11"/>
      <c r="P290" s="11"/>
      <c r="Q290" s="3">
        <v>0</v>
      </c>
      <c r="R290" s="3">
        <v>1</v>
      </c>
      <c r="S290" s="3">
        <v>0</v>
      </c>
      <c r="T290" s="3">
        <v>1</v>
      </c>
    </row>
    <row r="291" spans="1:20" x14ac:dyDescent="0.25">
      <c r="A291" s="8">
        <v>45893</v>
      </c>
      <c r="B291" t="s">
        <v>92</v>
      </c>
      <c r="C291" s="11">
        <v>1</v>
      </c>
      <c r="D291" s="11">
        <v>1</v>
      </c>
      <c r="E291" s="11"/>
      <c r="F291" s="11">
        <v>0</v>
      </c>
      <c r="G291" s="11"/>
      <c r="H291" s="11"/>
      <c r="I291" s="11"/>
      <c r="J291" s="11"/>
      <c r="K291" s="11"/>
      <c r="L291" s="11"/>
      <c r="M291" s="11">
        <v>1</v>
      </c>
      <c r="N291" s="11"/>
      <c r="O291" s="11"/>
      <c r="P291" s="11"/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8" t="s">
        <v>63</v>
      </c>
      <c r="B292" s="8"/>
      <c r="C292" s="11">
        <v>576</v>
      </c>
      <c r="D292" s="11">
        <v>517</v>
      </c>
      <c r="E292" s="11">
        <v>68</v>
      </c>
      <c r="F292" s="11">
        <v>124</v>
      </c>
      <c r="G292" s="11">
        <v>68</v>
      </c>
      <c r="H292" s="11">
        <v>31</v>
      </c>
      <c r="I292" s="11">
        <v>1</v>
      </c>
      <c r="J292" s="11">
        <v>24</v>
      </c>
      <c r="K292" s="11">
        <v>74</v>
      </c>
      <c r="L292" s="11">
        <v>46</v>
      </c>
      <c r="M292" s="11">
        <v>142</v>
      </c>
      <c r="N292" s="11">
        <v>7</v>
      </c>
      <c r="O292" s="11">
        <v>6</v>
      </c>
      <c r="P292" s="11">
        <v>76</v>
      </c>
      <c r="Q292" s="3">
        <v>61.216666666666683</v>
      </c>
      <c r="R292" s="3">
        <v>86.049999999999969</v>
      </c>
      <c r="S292" s="3">
        <v>110.6</v>
      </c>
      <c r="T292" s="3">
        <v>196.64999999999998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6D2A-028E-41FE-AAAD-C46E3B296F2E}">
  <dimension ref="A1:T392"/>
  <sheetViews>
    <sheetView topLeftCell="B1" workbookViewId="0">
      <selection activeCell="B2" sqref="B2"/>
    </sheetView>
  </sheetViews>
  <sheetFormatPr defaultRowHeight="15" x14ac:dyDescent="0.25"/>
  <cols>
    <col min="1" max="1" width="17.5703125" style="8" bestFit="1" customWidth="1"/>
    <col min="2" max="2" width="16.5703125" bestFit="1" customWidth="1"/>
    <col min="3" max="4" width="10" bestFit="1" customWidth="1"/>
    <col min="5" max="5" width="9" bestFit="1" customWidth="1"/>
    <col min="6" max="6" width="9.140625" bestFit="1" customWidth="1"/>
    <col min="7" max="9" width="9.85546875" bestFit="1" customWidth="1"/>
    <col min="10" max="10" width="10.42578125" bestFit="1" customWidth="1"/>
    <col min="11" max="11" width="10.7109375" bestFit="1" customWidth="1"/>
    <col min="12" max="12" width="10" bestFit="1" customWidth="1"/>
    <col min="13" max="13" width="10.28515625" bestFit="1" customWidth="1"/>
    <col min="14" max="15" width="11.42578125" bestFit="1" customWidth="1"/>
    <col min="16" max="16" width="11.85546875" bestFit="1" customWidth="1"/>
    <col min="17" max="17" width="10" bestFit="1" customWidth="1"/>
    <col min="18" max="18" width="11.42578125" bestFit="1" customWidth="1"/>
    <col min="19" max="19" width="11.28515625" bestFit="1" customWidth="1"/>
    <col min="20" max="21" width="11.42578125" bestFit="1" customWidth="1"/>
  </cols>
  <sheetData>
    <row r="1" spans="1:20" x14ac:dyDescent="0.25">
      <c r="A1" s="9" t="s">
        <v>28</v>
      </c>
      <c r="B1" t="s">
        <v>5</v>
      </c>
    </row>
    <row r="3" spans="1:20" x14ac:dyDescent="0.25">
      <c r="A3" s="9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8">
        <v>45840.545138888891</v>
      </c>
      <c r="B4" t="s">
        <v>35</v>
      </c>
      <c r="C4" s="11">
        <v>3</v>
      </c>
      <c r="D4" s="11">
        <v>3</v>
      </c>
      <c r="E4" s="11"/>
      <c r="F4" s="11">
        <v>0</v>
      </c>
      <c r="G4" s="11"/>
      <c r="H4" s="11"/>
      <c r="I4" s="11"/>
      <c r="J4" s="11"/>
      <c r="K4" s="11"/>
      <c r="L4" s="11"/>
      <c r="M4" s="11">
        <v>1</v>
      </c>
      <c r="N4" s="11"/>
      <c r="O4" s="11"/>
      <c r="P4" s="11"/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8">
        <v>45840.545138888891</v>
      </c>
      <c r="B5" t="s">
        <v>29</v>
      </c>
      <c r="C5" s="11">
        <v>3</v>
      </c>
      <c r="D5" s="11">
        <v>3</v>
      </c>
      <c r="E5" s="11"/>
      <c r="F5" s="11">
        <v>1</v>
      </c>
      <c r="G5" s="11">
        <v>1</v>
      </c>
      <c r="H5" s="11"/>
      <c r="I5" s="11"/>
      <c r="J5" s="11"/>
      <c r="K5" s="11"/>
      <c r="L5" s="11"/>
      <c r="M5" s="11">
        <v>1</v>
      </c>
      <c r="N5" s="11"/>
      <c r="O5" s="11"/>
      <c r="P5" s="11"/>
      <c r="Q5" s="3">
        <v>0.33333333333333331</v>
      </c>
      <c r="R5" s="3">
        <v>0.33333333333333331</v>
      </c>
      <c r="S5" s="3">
        <v>0.33333333333333331</v>
      </c>
      <c r="T5" s="3">
        <v>0.66666666666666663</v>
      </c>
    </row>
    <row r="6" spans="1:20" x14ac:dyDescent="0.25">
      <c r="A6" s="8">
        <v>45840.545138888891</v>
      </c>
      <c r="B6" t="s">
        <v>41</v>
      </c>
      <c r="C6" s="11">
        <v>3</v>
      </c>
      <c r="D6" s="11">
        <v>3</v>
      </c>
      <c r="E6" s="11"/>
      <c r="F6" s="11">
        <v>1</v>
      </c>
      <c r="G6" s="11">
        <v>1</v>
      </c>
      <c r="H6" s="11"/>
      <c r="I6" s="11"/>
      <c r="J6" s="11"/>
      <c r="K6" s="11"/>
      <c r="L6" s="11"/>
      <c r="M6" s="11">
        <v>1</v>
      </c>
      <c r="N6" s="11"/>
      <c r="O6" s="11"/>
      <c r="P6" s="11"/>
      <c r="Q6" s="3">
        <v>0.33333333333333331</v>
      </c>
      <c r="R6" s="3">
        <v>0.33333333333333331</v>
      </c>
      <c r="S6" s="3">
        <v>0.33333333333333331</v>
      </c>
      <c r="T6" s="3">
        <v>0.66666666666666663</v>
      </c>
    </row>
    <row r="7" spans="1:20" x14ac:dyDescent="0.25">
      <c r="A7" s="8">
        <v>45840.545138888891</v>
      </c>
      <c r="B7" t="s">
        <v>25</v>
      </c>
      <c r="C7" s="11">
        <v>1</v>
      </c>
      <c r="D7" s="11">
        <v>1</v>
      </c>
      <c r="E7" s="11"/>
      <c r="F7" s="11">
        <v>1</v>
      </c>
      <c r="G7" s="11">
        <v>1</v>
      </c>
      <c r="H7" s="11"/>
      <c r="I7" s="11"/>
      <c r="J7" s="11"/>
      <c r="K7" s="11">
        <v>1</v>
      </c>
      <c r="L7" s="11"/>
      <c r="M7" s="11"/>
      <c r="N7" s="11"/>
      <c r="O7" s="11"/>
      <c r="P7" s="11"/>
      <c r="Q7" s="3">
        <v>1</v>
      </c>
      <c r="R7" s="3">
        <v>1</v>
      </c>
      <c r="S7" s="3">
        <v>1</v>
      </c>
      <c r="T7" s="3">
        <v>2</v>
      </c>
    </row>
    <row r="8" spans="1:20" x14ac:dyDescent="0.25">
      <c r="A8" s="8">
        <v>45840.545138888891</v>
      </c>
      <c r="B8" t="s">
        <v>36</v>
      </c>
      <c r="C8" s="11">
        <v>4</v>
      </c>
      <c r="D8" s="11">
        <v>4</v>
      </c>
      <c r="E8" s="11">
        <v>2</v>
      </c>
      <c r="F8" s="11">
        <v>3</v>
      </c>
      <c r="G8" s="11">
        <v>2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3">
        <v>0.75</v>
      </c>
      <c r="R8" s="3">
        <v>0.75</v>
      </c>
      <c r="S8" s="3">
        <v>1</v>
      </c>
      <c r="T8" s="3">
        <v>1.75</v>
      </c>
    </row>
    <row r="9" spans="1:20" x14ac:dyDescent="0.25">
      <c r="A9" s="8">
        <v>45840.545138888891</v>
      </c>
      <c r="B9" t="s">
        <v>37</v>
      </c>
      <c r="C9" s="11">
        <v>4</v>
      </c>
      <c r="D9" s="11">
        <v>4</v>
      </c>
      <c r="E9" s="11">
        <v>1</v>
      </c>
      <c r="F9" s="11">
        <v>1</v>
      </c>
      <c r="G9" s="11"/>
      <c r="H9" s="11"/>
      <c r="I9" s="11"/>
      <c r="J9" s="11">
        <v>1</v>
      </c>
      <c r="K9" s="11">
        <v>1</v>
      </c>
      <c r="L9" s="11"/>
      <c r="M9" s="11">
        <v>2</v>
      </c>
      <c r="N9" s="11"/>
      <c r="O9" s="11"/>
      <c r="P9" s="11"/>
      <c r="Q9" s="3">
        <v>0.25</v>
      </c>
      <c r="R9" s="3">
        <v>0.25</v>
      </c>
      <c r="S9" s="3">
        <v>1</v>
      </c>
      <c r="T9" s="3">
        <v>1.25</v>
      </c>
    </row>
    <row r="10" spans="1:20" x14ac:dyDescent="0.25">
      <c r="A10" s="8">
        <v>45840.545138888891</v>
      </c>
      <c r="B10" t="s">
        <v>40</v>
      </c>
      <c r="C10" s="11">
        <v>4</v>
      </c>
      <c r="D10" s="11">
        <v>4</v>
      </c>
      <c r="E10" s="11">
        <v>1</v>
      </c>
      <c r="F10" s="11">
        <v>1</v>
      </c>
      <c r="G10" s="11"/>
      <c r="H10" s="11"/>
      <c r="I10" s="11">
        <v>1</v>
      </c>
      <c r="J10" s="11"/>
      <c r="K10" s="11">
        <v>1</v>
      </c>
      <c r="L10" s="11"/>
      <c r="M10" s="11"/>
      <c r="N10" s="11"/>
      <c r="O10" s="11"/>
      <c r="P10" s="11"/>
      <c r="Q10" s="3">
        <v>0.25</v>
      </c>
      <c r="R10" s="3">
        <v>0.25</v>
      </c>
      <c r="S10" s="3">
        <v>0.75</v>
      </c>
      <c r="T10" s="3">
        <v>1</v>
      </c>
    </row>
    <row r="11" spans="1:20" x14ac:dyDescent="0.25">
      <c r="A11" s="8">
        <v>45840.545138888891</v>
      </c>
      <c r="B11" t="s">
        <v>31</v>
      </c>
      <c r="C11" s="11">
        <v>4</v>
      </c>
      <c r="D11" s="11">
        <v>4</v>
      </c>
      <c r="E11" s="11"/>
      <c r="F11" s="11">
        <v>0</v>
      </c>
      <c r="G11" s="11"/>
      <c r="H11" s="11"/>
      <c r="I11" s="11"/>
      <c r="J11" s="11"/>
      <c r="K11" s="11"/>
      <c r="L11" s="11"/>
      <c r="M11" s="11">
        <v>1</v>
      </c>
      <c r="N11" s="11"/>
      <c r="O11" s="11"/>
      <c r="P11" s="11"/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8">
        <v>45840.545138888891</v>
      </c>
      <c r="B12" t="s">
        <v>24</v>
      </c>
      <c r="C12" s="11">
        <v>5</v>
      </c>
      <c r="D12" s="11">
        <v>4</v>
      </c>
      <c r="E12" s="11"/>
      <c r="F12" s="11">
        <v>2</v>
      </c>
      <c r="G12" s="11">
        <v>2</v>
      </c>
      <c r="H12" s="11"/>
      <c r="I12" s="11"/>
      <c r="J12" s="11"/>
      <c r="K12" s="11"/>
      <c r="L12" s="11">
        <v>1</v>
      </c>
      <c r="M12" s="11">
        <v>1</v>
      </c>
      <c r="N12" s="11"/>
      <c r="O12" s="11"/>
      <c r="P12" s="11"/>
      <c r="Q12" s="3">
        <v>0.5</v>
      </c>
      <c r="R12" s="3">
        <v>0.6</v>
      </c>
      <c r="S12" s="3">
        <v>0.5</v>
      </c>
      <c r="T12" s="3">
        <v>1.1000000000000001</v>
      </c>
    </row>
    <row r="13" spans="1:20" x14ac:dyDescent="0.25">
      <c r="A13" s="8">
        <v>45840.545138888891</v>
      </c>
      <c r="B13" t="s">
        <v>85</v>
      </c>
      <c r="C13" s="11">
        <v>3</v>
      </c>
      <c r="D13" s="11">
        <v>3</v>
      </c>
      <c r="E13" s="11"/>
      <c r="F13" s="11">
        <v>2</v>
      </c>
      <c r="G13" s="11">
        <v>2</v>
      </c>
      <c r="H13" s="11"/>
      <c r="I13" s="11"/>
      <c r="J13" s="11"/>
      <c r="K13" s="11"/>
      <c r="L13" s="11"/>
      <c r="M13" s="11">
        <v>1</v>
      </c>
      <c r="N13" s="11"/>
      <c r="O13" s="11"/>
      <c r="P13" s="11"/>
      <c r="Q13" s="3">
        <v>0.66666666666666663</v>
      </c>
      <c r="R13" s="3">
        <v>0.66666666666666663</v>
      </c>
      <c r="S13" s="3">
        <v>0.66666666666666663</v>
      </c>
      <c r="T13" s="3">
        <v>1.3333333333333333</v>
      </c>
    </row>
    <row r="14" spans="1:20" x14ac:dyDescent="0.25">
      <c r="A14" s="8">
        <v>45840.762499999997</v>
      </c>
      <c r="B14" t="s">
        <v>35</v>
      </c>
      <c r="C14" s="11">
        <v>4</v>
      </c>
      <c r="D14" s="11">
        <v>3</v>
      </c>
      <c r="E14" s="11"/>
      <c r="F14" s="11">
        <v>1</v>
      </c>
      <c r="G14" s="11">
        <v>1</v>
      </c>
      <c r="H14" s="11"/>
      <c r="I14" s="11"/>
      <c r="J14" s="11"/>
      <c r="K14" s="11">
        <v>1</v>
      </c>
      <c r="L14" s="11">
        <v>1</v>
      </c>
      <c r="M14" s="11">
        <v>1</v>
      </c>
      <c r="N14" s="11"/>
      <c r="O14" s="11"/>
      <c r="P14" s="11"/>
      <c r="Q14" s="3">
        <v>0.33333333333333331</v>
      </c>
      <c r="R14" s="3">
        <v>0.5</v>
      </c>
      <c r="S14" s="3">
        <v>0.33333333333333331</v>
      </c>
      <c r="T14" s="3">
        <v>0.83333333333333326</v>
      </c>
    </row>
    <row r="15" spans="1:20" x14ac:dyDescent="0.25">
      <c r="A15" s="8">
        <v>45840.762499999997</v>
      </c>
      <c r="B15" t="s">
        <v>32</v>
      </c>
      <c r="C15" s="11">
        <v>4</v>
      </c>
      <c r="D15" s="11">
        <v>3</v>
      </c>
      <c r="E15" s="11"/>
      <c r="F15" s="11">
        <v>2</v>
      </c>
      <c r="G15" s="11">
        <v>2</v>
      </c>
      <c r="H15" s="11"/>
      <c r="I15" s="11"/>
      <c r="J15" s="11"/>
      <c r="K15" s="11"/>
      <c r="L15" s="11">
        <v>1</v>
      </c>
      <c r="M15" s="11">
        <v>1</v>
      </c>
      <c r="N15" s="11"/>
      <c r="O15" s="11"/>
      <c r="P15" s="11"/>
      <c r="Q15" s="3">
        <v>0.66666666666666663</v>
      </c>
      <c r="R15" s="3">
        <v>0.75</v>
      </c>
      <c r="S15" s="3">
        <v>0.66666666666666663</v>
      </c>
      <c r="T15" s="3">
        <v>1.4166666666666665</v>
      </c>
    </row>
    <row r="16" spans="1:20" x14ac:dyDescent="0.25">
      <c r="A16" s="8">
        <v>45840.762499999997</v>
      </c>
      <c r="B16" t="s">
        <v>41</v>
      </c>
      <c r="C16" s="11">
        <v>4</v>
      </c>
      <c r="D16" s="11">
        <v>4</v>
      </c>
      <c r="E16" s="11">
        <v>1</v>
      </c>
      <c r="F16" s="11">
        <v>2</v>
      </c>
      <c r="G16" s="11">
        <v>1</v>
      </c>
      <c r="H16" s="11"/>
      <c r="I16" s="11"/>
      <c r="J16" s="11">
        <v>1</v>
      </c>
      <c r="K16" s="11">
        <v>2</v>
      </c>
      <c r="L16" s="11"/>
      <c r="M16" s="11">
        <v>1</v>
      </c>
      <c r="N16" s="11"/>
      <c r="O16" s="11"/>
      <c r="P16" s="11"/>
      <c r="Q16" s="3">
        <v>0.5</v>
      </c>
      <c r="R16" s="3">
        <v>0.5</v>
      </c>
      <c r="S16" s="3">
        <v>1.25</v>
      </c>
      <c r="T16" s="3">
        <v>1.75</v>
      </c>
    </row>
    <row r="17" spans="1:20" x14ac:dyDescent="0.25">
      <c r="A17" s="8">
        <v>45840.762499999997</v>
      </c>
      <c r="B17" t="s">
        <v>25</v>
      </c>
      <c r="C17" s="11">
        <v>2</v>
      </c>
      <c r="D17" s="11">
        <v>2</v>
      </c>
      <c r="E17" s="11">
        <v>1</v>
      </c>
      <c r="F17" s="11">
        <v>1</v>
      </c>
      <c r="G17" s="11"/>
      <c r="H17" s="11"/>
      <c r="I17" s="11"/>
      <c r="J17" s="11">
        <v>1</v>
      </c>
      <c r="K17" s="11">
        <v>1</v>
      </c>
      <c r="L17" s="11"/>
      <c r="M17" s="11"/>
      <c r="N17" s="11"/>
      <c r="O17" s="11"/>
      <c r="P17" s="11"/>
      <c r="Q17" s="3">
        <v>0.5</v>
      </c>
      <c r="R17" s="3">
        <v>0.5</v>
      </c>
      <c r="S17" s="3">
        <v>2</v>
      </c>
      <c r="T17" s="3">
        <v>2.5</v>
      </c>
    </row>
    <row r="18" spans="1:20" x14ac:dyDescent="0.25">
      <c r="A18" s="8">
        <v>45840.762499999997</v>
      </c>
      <c r="B18" t="s">
        <v>37</v>
      </c>
      <c r="C18" s="11">
        <v>3</v>
      </c>
      <c r="D18" s="11">
        <v>3</v>
      </c>
      <c r="E18" s="11"/>
      <c r="F18" s="11"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8">
        <v>45840.762499999997</v>
      </c>
      <c r="B19" t="s">
        <v>31</v>
      </c>
      <c r="C19" s="11">
        <v>3</v>
      </c>
      <c r="D19" s="11">
        <v>3</v>
      </c>
      <c r="E19" s="11"/>
      <c r="F19" s="11"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8">
        <v>45840.762499999997</v>
      </c>
      <c r="B20" t="s">
        <v>24</v>
      </c>
      <c r="C20" s="11">
        <v>3</v>
      </c>
      <c r="D20" s="11">
        <v>3</v>
      </c>
      <c r="E20" s="11">
        <v>1</v>
      </c>
      <c r="F20" s="11">
        <v>1</v>
      </c>
      <c r="G20" s="11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3">
        <v>0.33333333333333331</v>
      </c>
      <c r="R20" s="3">
        <v>0.33333333333333331</v>
      </c>
      <c r="S20" s="3">
        <v>0.33333333333333331</v>
      </c>
      <c r="T20" s="3">
        <v>0.66666666666666663</v>
      </c>
    </row>
    <row r="21" spans="1:20" x14ac:dyDescent="0.25">
      <c r="A21" s="8">
        <v>45840.762499999997</v>
      </c>
      <c r="B21" t="s">
        <v>95</v>
      </c>
      <c r="C21" s="11">
        <v>3</v>
      </c>
      <c r="D21" s="11">
        <v>3</v>
      </c>
      <c r="E21" s="11"/>
      <c r="F21" s="11">
        <v>0</v>
      </c>
      <c r="G21" s="11"/>
      <c r="H21" s="11"/>
      <c r="I21" s="11"/>
      <c r="J21" s="11"/>
      <c r="K21" s="11"/>
      <c r="L21" s="11"/>
      <c r="M21" s="11">
        <v>1</v>
      </c>
      <c r="N21" s="11"/>
      <c r="O21" s="11"/>
      <c r="P21" s="11"/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8">
        <v>45840.762499999997</v>
      </c>
      <c r="B22" t="s">
        <v>92</v>
      </c>
      <c r="C22" s="11">
        <v>4</v>
      </c>
      <c r="D22" s="11">
        <v>4</v>
      </c>
      <c r="E22" s="11">
        <v>1</v>
      </c>
      <c r="F22" s="11">
        <v>2</v>
      </c>
      <c r="G22" s="11">
        <v>1</v>
      </c>
      <c r="H22" s="11"/>
      <c r="I22" s="11">
        <v>1</v>
      </c>
      <c r="J22" s="11"/>
      <c r="K22" s="11">
        <v>1</v>
      </c>
      <c r="L22" s="11"/>
      <c r="M22" s="11"/>
      <c r="N22" s="11"/>
      <c r="O22" s="11"/>
      <c r="P22" s="11"/>
      <c r="Q22" s="3">
        <v>0.5</v>
      </c>
      <c r="R22" s="3">
        <v>0.5</v>
      </c>
      <c r="S22" s="3">
        <v>1</v>
      </c>
      <c r="T22" s="3">
        <v>1.5</v>
      </c>
    </row>
    <row r="23" spans="1:20" x14ac:dyDescent="0.25">
      <c r="A23" s="8">
        <v>45842</v>
      </c>
      <c r="B23" t="s">
        <v>35</v>
      </c>
      <c r="C23" s="11">
        <v>2</v>
      </c>
      <c r="D23" s="11">
        <v>2</v>
      </c>
      <c r="E23" s="11"/>
      <c r="F23" s="11">
        <v>0</v>
      </c>
      <c r="G23" s="11"/>
      <c r="H23" s="11"/>
      <c r="I23" s="11"/>
      <c r="J23" s="11"/>
      <c r="K23" s="11"/>
      <c r="L23" s="11"/>
      <c r="M23" s="11">
        <v>1</v>
      </c>
      <c r="N23" s="11"/>
      <c r="O23" s="11"/>
      <c r="P23" s="11"/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8">
        <v>45842</v>
      </c>
      <c r="B24" t="s">
        <v>29</v>
      </c>
      <c r="C24" s="11">
        <v>1</v>
      </c>
      <c r="D24" s="11">
        <v>0</v>
      </c>
      <c r="E24" s="11"/>
      <c r="F24" s="11">
        <v>0</v>
      </c>
      <c r="G24" s="11"/>
      <c r="H24" s="11"/>
      <c r="I24" s="11"/>
      <c r="J24" s="11"/>
      <c r="K24" s="11"/>
      <c r="L24" s="11">
        <v>1</v>
      </c>
      <c r="M24" s="11"/>
      <c r="N24" s="11"/>
      <c r="O24" s="11"/>
      <c r="P24" s="11"/>
      <c r="Q24" s="3">
        <v>0</v>
      </c>
      <c r="R24" s="3">
        <v>1</v>
      </c>
      <c r="S24" s="3">
        <v>0</v>
      </c>
      <c r="T24" s="3">
        <v>1</v>
      </c>
    </row>
    <row r="25" spans="1:20" x14ac:dyDescent="0.25">
      <c r="A25" s="8">
        <v>45842</v>
      </c>
      <c r="B25" t="s">
        <v>32</v>
      </c>
      <c r="C25" s="11">
        <v>3</v>
      </c>
      <c r="D25" s="11">
        <v>3</v>
      </c>
      <c r="E25" s="11"/>
      <c r="F25" s="11">
        <v>1</v>
      </c>
      <c r="G25" s="11">
        <v>1</v>
      </c>
      <c r="H25" s="11"/>
      <c r="I25" s="11"/>
      <c r="J25" s="11"/>
      <c r="K25" s="11"/>
      <c r="L25" s="11"/>
      <c r="M25" s="11"/>
      <c r="N25" s="11"/>
      <c r="O25" s="11"/>
      <c r="P25" s="11"/>
      <c r="Q25" s="3">
        <v>0.33333333333333331</v>
      </c>
      <c r="R25" s="3">
        <v>0.33333333333333331</v>
      </c>
      <c r="S25" s="3">
        <v>0.33333333333333331</v>
      </c>
      <c r="T25" s="3">
        <v>0.66666666666666663</v>
      </c>
    </row>
    <row r="26" spans="1:20" x14ac:dyDescent="0.25">
      <c r="A26" s="8">
        <v>45842</v>
      </c>
      <c r="B26" t="s">
        <v>25</v>
      </c>
      <c r="C26" s="11">
        <v>2</v>
      </c>
      <c r="D26" s="11">
        <v>2</v>
      </c>
      <c r="E26" s="11">
        <v>1</v>
      </c>
      <c r="F26" s="11">
        <v>1</v>
      </c>
      <c r="G26" s="11">
        <v>1</v>
      </c>
      <c r="H26" s="11"/>
      <c r="I26" s="11"/>
      <c r="J26" s="11"/>
      <c r="K26" s="11"/>
      <c r="L26" s="11"/>
      <c r="M26" s="11"/>
      <c r="N26" s="11"/>
      <c r="O26" s="11"/>
      <c r="P26" s="11"/>
      <c r="Q26" s="3">
        <v>0.5</v>
      </c>
      <c r="R26" s="3">
        <v>0.5</v>
      </c>
      <c r="S26" s="3">
        <v>0.5</v>
      </c>
      <c r="T26" s="3">
        <v>1</v>
      </c>
    </row>
    <row r="27" spans="1:20" x14ac:dyDescent="0.25">
      <c r="A27" s="8">
        <v>45842</v>
      </c>
      <c r="B27" t="s">
        <v>36</v>
      </c>
      <c r="C27" s="11">
        <v>3</v>
      </c>
      <c r="D27" s="11">
        <v>3</v>
      </c>
      <c r="E27" s="11"/>
      <c r="F27" s="11">
        <v>1</v>
      </c>
      <c r="G27" s="11">
        <v>1</v>
      </c>
      <c r="H27" s="11"/>
      <c r="I27" s="11"/>
      <c r="J27" s="11"/>
      <c r="K27" s="11"/>
      <c r="L27" s="11"/>
      <c r="M27" s="11">
        <v>1</v>
      </c>
      <c r="N27" s="11"/>
      <c r="O27" s="11"/>
      <c r="P27" s="11"/>
      <c r="Q27" s="3">
        <v>0.33333333333333331</v>
      </c>
      <c r="R27" s="3">
        <v>0.33333333333333331</v>
      </c>
      <c r="S27" s="3">
        <v>0.33333333333333331</v>
      </c>
      <c r="T27" s="3">
        <v>0.66666666666666663</v>
      </c>
    </row>
    <row r="28" spans="1:20" x14ac:dyDescent="0.25">
      <c r="A28" s="8">
        <v>45842</v>
      </c>
      <c r="B28" t="s">
        <v>37</v>
      </c>
      <c r="C28" s="11">
        <v>1</v>
      </c>
      <c r="D28" s="11">
        <v>1</v>
      </c>
      <c r="E28" s="11"/>
      <c r="F28" s="11">
        <v>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8">
        <v>45842</v>
      </c>
      <c r="B29" t="s">
        <v>40</v>
      </c>
      <c r="C29" s="11">
        <v>1</v>
      </c>
      <c r="D29" s="11">
        <v>0</v>
      </c>
      <c r="E29" s="11">
        <v>1</v>
      </c>
      <c r="F29" s="11">
        <v>0</v>
      </c>
      <c r="G29" s="11"/>
      <c r="H29" s="11"/>
      <c r="I29" s="11"/>
      <c r="J29" s="11"/>
      <c r="K29" s="11"/>
      <c r="L29" s="11">
        <v>1</v>
      </c>
      <c r="M29" s="11"/>
      <c r="N29" s="11"/>
      <c r="O29" s="11"/>
      <c r="P29" s="11"/>
      <c r="Q29" s="3">
        <v>0</v>
      </c>
      <c r="R29" s="3">
        <v>1</v>
      </c>
      <c r="S29" s="3">
        <v>0</v>
      </c>
      <c r="T29" s="3">
        <v>1</v>
      </c>
    </row>
    <row r="30" spans="1:20" x14ac:dyDescent="0.25">
      <c r="A30" s="8">
        <v>45842</v>
      </c>
      <c r="B30" t="s">
        <v>31</v>
      </c>
      <c r="C30" s="11">
        <v>2</v>
      </c>
      <c r="D30" s="11">
        <v>2</v>
      </c>
      <c r="E30" s="11"/>
      <c r="F30" s="11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8">
        <v>45842</v>
      </c>
      <c r="B31" t="s">
        <v>24</v>
      </c>
      <c r="C31" s="11">
        <v>2</v>
      </c>
      <c r="D31" s="11">
        <v>2</v>
      </c>
      <c r="E31" s="11"/>
      <c r="F31" s="11">
        <v>1</v>
      </c>
      <c r="G31" s="11">
        <v>1</v>
      </c>
      <c r="H31" s="11"/>
      <c r="I31" s="11"/>
      <c r="J31" s="11"/>
      <c r="K31" s="11"/>
      <c r="L31" s="11"/>
      <c r="M31" s="11"/>
      <c r="N31" s="11"/>
      <c r="O31" s="11"/>
      <c r="P31" s="11"/>
      <c r="Q31" s="3">
        <v>0.5</v>
      </c>
      <c r="R31" s="3">
        <v>0.5</v>
      </c>
      <c r="S31" s="3">
        <v>0.5</v>
      </c>
      <c r="T31" s="3">
        <v>1</v>
      </c>
    </row>
    <row r="32" spans="1:20" x14ac:dyDescent="0.25">
      <c r="A32" s="8">
        <v>45842</v>
      </c>
      <c r="B32" t="s">
        <v>92</v>
      </c>
      <c r="C32" s="11">
        <v>2</v>
      </c>
      <c r="D32" s="11">
        <v>2</v>
      </c>
      <c r="E32" s="11"/>
      <c r="F32" s="11">
        <v>0</v>
      </c>
      <c r="G32" s="11"/>
      <c r="H32" s="11"/>
      <c r="I32" s="11"/>
      <c r="J32" s="11"/>
      <c r="K32" s="11"/>
      <c r="L32" s="11"/>
      <c r="M32" s="11">
        <v>1</v>
      </c>
      <c r="N32" s="11"/>
      <c r="O32" s="11"/>
      <c r="P32" s="11"/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8">
        <v>45843</v>
      </c>
      <c r="B33" t="s">
        <v>41</v>
      </c>
      <c r="C33" s="11">
        <v>1</v>
      </c>
      <c r="D33" s="11">
        <v>1</v>
      </c>
      <c r="E33" s="11"/>
      <c r="F33" s="11">
        <v>0</v>
      </c>
      <c r="G33" s="11"/>
      <c r="H33" s="11"/>
      <c r="I33" s="11"/>
      <c r="J33" s="11"/>
      <c r="K33" s="11"/>
      <c r="L33" s="11"/>
      <c r="M33" s="11">
        <v>1</v>
      </c>
      <c r="N33" s="11"/>
      <c r="O33" s="11"/>
      <c r="P33" s="11"/>
      <c r="Q33" s="3">
        <v>0</v>
      </c>
      <c r="R33" s="3">
        <v>0</v>
      </c>
      <c r="S33" s="3">
        <v>0</v>
      </c>
      <c r="T33" s="3">
        <v>0</v>
      </c>
    </row>
    <row r="34" spans="1:20" x14ac:dyDescent="0.25">
      <c r="A34" s="8">
        <v>45843</v>
      </c>
      <c r="B34" t="s">
        <v>40</v>
      </c>
      <c r="C34" s="11">
        <v>1</v>
      </c>
      <c r="D34" s="11">
        <v>1</v>
      </c>
      <c r="E34" s="11"/>
      <c r="F34" s="11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8">
        <v>45843</v>
      </c>
      <c r="B35" t="s">
        <v>85</v>
      </c>
      <c r="C35" s="11">
        <v>1</v>
      </c>
      <c r="D35" s="11">
        <v>1</v>
      </c>
      <c r="E35" s="11"/>
      <c r="F35" s="11"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8">
        <v>45844</v>
      </c>
      <c r="B36" t="s">
        <v>35</v>
      </c>
      <c r="C36" s="11">
        <v>4</v>
      </c>
      <c r="D36" s="11">
        <v>4</v>
      </c>
      <c r="E36" s="11"/>
      <c r="F36" s="11">
        <v>1</v>
      </c>
      <c r="G36" s="11">
        <v>1</v>
      </c>
      <c r="H36" s="11"/>
      <c r="I36" s="11"/>
      <c r="J36" s="11"/>
      <c r="K36" s="11"/>
      <c r="L36" s="11"/>
      <c r="M36" s="11">
        <v>3</v>
      </c>
      <c r="N36" s="11"/>
      <c r="O36" s="11"/>
      <c r="P36" s="11"/>
      <c r="Q36" s="3">
        <v>0.25</v>
      </c>
      <c r="R36" s="3">
        <v>0.25</v>
      </c>
      <c r="S36" s="3">
        <v>0.25</v>
      </c>
      <c r="T36" s="3">
        <v>0.5</v>
      </c>
    </row>
    <row r="37" spans="1:20" x14ac:dyDescent="0.25">
      <c r="A37" s="8">
        <v>45844</v>
      </c>
      <c r="B37" t="s">
        <v>29</v>
      </c>
      <c r="C37" s="11">
        <v>3</v>
      </c>
      <c r="D37" s="11">
        <v>2</v>
      </c>
      <c r="E37" s="11"/>
      <c r="F37" s="11">
        <v>0</v>
      </c>
      <c r="G37" s="11"/>
      <c r="H37" s="11"/>
      <c r="I37" s="11"/>
      <c r="J37" s="11"/>
      <c r="K37" s="11"/>
      <c r="L37" s="11">
        <v>1</v>
      </c>
      <c r="M37" s="11">
        <v>1</v>
      </c>
      <c r="N37" s="11"/>
      <c r="O37" s="11"/>
      <c r="P37" s="11"/>
      <c r="Q37" s="3">
        <v>0</v>
      </c>
      <c r="R37" s="3">
        <v>0.33333333333333331</v>
      </c>
      <c r="S37" s="3">
        <v>0</v>
      </c>
      <c r="T37" s="3">
        <v>0.33333333333333331</v>
      </c>
    </row>
    <row r="38" spans="1:20" x14ac:dyDescent="0.25">
      <c r="A38" s="8">
        <v>45844</v>
      </c>
      <c r="B38" t="s">
        <v>41</v>
      </c>
      <c r="C38" s="11">
        <v>4</v>
      </c>
      <c r="D38" s="11">
        <v>3</v>
      </c>
      <c r="E38" s="11"/>
      <c r="F38" s="11">
        <v>1</v>
      </c>
      <c r="G38" s="11">
        <v>1</v>
      </c>
      <c r="H38" s="11"/>
      <c r="I38" s="11"/>
      <c r="J38" s="11"/>
      <c r="K38" s="11"/>
      <c r="L38" s="11">
        <v>1</v>
      </c>
      <c r="M38" s="11">
        <v>1</v>
      </c>
      <c r="N38" s="11"/>
      <c r="O38" s="11"/>
      <c r="P38" s="11"/>
      <c r="Q38" s="3">
        <v>0.33333333333333331</v>
      </c>
      <c r="R38" s="3">
        <v>0.5</v>
      </c>
      <c r="S38" s="3">
        <v>0.33333333333333331</v>
      </c>
      <c r="T38" s="3">
        <v>0.83333333333333326</v>
      </c>
    </row>
    <row r="39" spans="1:20" x14ac:dyDescent="0.25">
      <c r="A39" s="8">
        <v>45844</v>
      </c>
      <c r="B39" t="s">
        <v>25</v>
      </c>
      <c r="C39" s="11">
        <v>4</v>
      </c>
      <c r="D39" s="11">
        <v>3</v>
      </c>
      <c r="E39" s="11">
        <v>1</v>
      </c>
      <c r="F39" s="11">
        <v>0</v>
      </c>
      <c r="G39" s="11"/>
      <c r="H39" s="11"/>
      <c r="I39" s="11"/>
      <c r="J39" s="11"/>
      <c r="K39" s="11"/>
      <c r="L39" s="11">
        <v>1</v>
      </c>
      <c r="M39" s="11">
        <v>3</v>
      </c>
      <c r="N39" s="11"/>
      <c r="O39" s="11"/>
      <c r="P39" s="11"/>
      <c r="Q39" s="3">
        <v>0</v>
      </c>
      <c r="R39" s="3">
        <v>0.25</v>
      </c>
      <c r="S39" s="3">
        <v>0</v>
      </c>
      <c r="T39" s="3">
        <v>0.25</v>
      </c>
    </row>
    <row r="40" spans="1:20" x14ac:dyDescent="0.25">
      <c r="A40" s="8">
        <v>45844</v>
      </c>
      <c r="B40" t="s">
        <v>36</v>
      </c>
      <c r="C40" s="11">
        <v>4</v>
      </c>
      <c r="D40" s="11">
        <v>4</v>
      </c>
      <c r="E40" s="11">
        <v>1</v>
      </c>
      <c r="F40" s="11">
        <v>1</v>
      </c>
      <c r="G40" s="11">
        <v>1</v>
      </c>
      <c r="H40" s="11"/>
      <c r="I40" s="11"/>
      <c r="J40" s="11"/>
      <c r="K40" s="11"/>
      <c r="L40" s="11"/>
      <c r="M40" s="11">
        <v>2</v>
      </c>
      <c r="N40" s="11"/>
      <c r="O40" s="11"/>
      <c r="P40" s="11"/>
      <c r="Q40" s="3">
        <v>0.25</v>
      </c>
      <c r="R40" s="3">
        <v>0.25</v>
      </c>
      <c r="S40" s="3">
        <v>0.25</v>
      </c>
      <c r="T40" s="3">
        <v>0.5</v>
      </c>
    </row>
    <row r="41" spans="1:20" x14ac:dyDescent="0.25">
      <c r="A41" s="8">
        <v>45844</v>
      </c>
      <c r="B41" t="s">
        <v>37</v>
      </c>
      <c r="C41" s="11">
        <v>3</v>
      </c>
      <c r="D41" s="11">
        <v>2</v>
      </c>
      <c r="E41" s="11"/>
      <c r="F41" s="11">
        <v>0</v>
      </c>
      <c r="G41" s="11"/>
      <c r="H41" s="11"/>
      <c r="I41" s="11"/>
      <c r="J41" s="11"/>
      <c r="K41" s="11"/>
      <c r="L41" s="11">
        <v>1</v>
      </c>
      <c r="M41" s="11">
        <v>2</v>
      </c>
      <c r="N41" s="11"/>
      <c r="O41" s="11"/>
      <c r="P41" s="11"/>
      <c r="Q41" s="3">
        <v>0</v>
      </c>
      <c r="R41" s="3">
        <v>0.33333333333333331</v>
      </c>
      <c r="S41" s="3">
        <v>0</v>
      </c>
      <c r="T41" s="3">
        <v>0.33333333333333331</v>
      </c>
    </row>
    <row r="42" spans="1:20" x14ac:dyDescent="0.25">
      <c r="A42" s="8">
        <v>45844</v>
      </c>
      <c r="B42" t="s">
        <v>31</v>
      </c>
      <c r="C42" s="11">
        <v>4</v>
      </c>
      <c r="D42" s="11">
        <v>2</v>
      </c>
      <c r="E42" s="11">
        <v>1</v>
      </c>
      <c r="F42" s="11">
        <v>1</v>
      </c>
      <c r="G42" s="11"/>
      <c r="H42" s="11"/>
      <c r="I42" s="11"/>
      <c r="J42" s="11">
        <v>1</v>
      </c>
      <c r="K42" s="11">
        <v>2</v>
      </c>
      <c r="L42" s="11">
        <v>2</v>
      </c>
      <c r="M42" s="11"/>
      <c r="N42" s="11"/>
      <c r="O42" s="11"/>
      <c r="P42" s="11"/>
      <c r="Q42" s="3">
        <v>0.5</v>
      </c>
      <c r="R42" s="3">
        <v>0.75</v>
      </c>
      <c r="S42" s="3">
        <v>2</v>
      </c>
      <c r="T42" s="3">
        <v>2.75</v>
      </c>
    </row>
    <row r="43" spans="1:20" x14ac:dyDescent="0.25">
      <c r="A43" s="8">
        <v>45844</v>
      </c>
      <c r="B43" t="s">
        <v>24</v>
      </c>
      <c r="C43" s="11">
        <v>5</v>
      </c>
      <c r="D43" s="11">
        <v>5</v>
      </c>
      <c r="E43" s="11"/>
      <c r="F43" s="11">
        <v>1</v>
      </c>
      <c r="G43" s="11">
        <v>1</v>
      </c>
      <c r="H43" s="11"/>
      <c r="I43" s="11"/>
      <c r="J43" s="11"/>
      <c r="K43" s="11"/>
      <c r="L43" s="11"/>
      <c r="M43" s="11"/>
      <c r="N43" s="11"/>
      <c r="O43" s="11"/>
      <c r="P43" s="11"/>
      <c r="Q43" s="3">
        <v>0.2</v>
      </c>
      <c r="R43" s="3">
        <v>0.2</v>
      </c>
      <c r="S43" s="3">
        <v>0.2</v>
      </c>
      <c r="T43" s="3">
        <v>0.4</v>
      </c>
    </row>
    <row r="44" spans="1:20" x14ac:dyDescent="0.25">
      <c r="A44" s="8">
        <v>45844</v>
      </c>
      <c r="B44" t="s">
        <v>92</v>
      </c>
      <c r="C44" s="11">
        <v>4</v>
      </c>
      <c r="D44" s="11">
        <v>4</v>
      </c>
      <c r="E44" s="11"/>
      <c r="F44" s="11">
        <v>1</v>
      </c>
      <c r="G44" s="11">
        <v>1</v>
      </c>
      <c r="H44" s="11"/>
      <c r="I44" s="11"/>
      <c r="J44" s="11"/>
      <c r="K44" s="11"/>
      <c r="L44" s="11"/>
      <c r="M44" s="11">
        <v>1</v>
      </c>
      <c r="N44" s="11"/>
      <c r="O44" s="11"/>
      <c r="P44" s="11"/>
      <c r="Q44" s="3">
        <v>0.25</v>
      </c>
      <c r="R44" s="3">
        <v>0.25</v>
      </c>
      <c r="S44" s="3">
        <v>0.25</v>
      </c>
      <c r="T44" s="3">
        <v>0.5</v>
      </c>
    </row>
    <row r="45" spans="1:20" x14ac:dyDescent="0.25">
      <c r="A45" s="8">
        <v>45845</v>
      </c>
      <c r="B45" t="s">
        <v>35</v>
      </c>
      <c r="C45" s="11">
        <v>3</v>
      </c>
      <c r="D45" s="11">
        <v>3</v>
      </c>
      <c r="E45" s="11"/>
      <c r="F45" s="11">
        <v>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8">
        <v>45845</v>
      </c>
      <c r="B46" t="s">
        <v>29</v>
      </c>
      <c r="C46" s="11">
        <v>3</v>
      </c>
      <c r="D46" s="11">
        <v>2</v>
      </c>
      <c r="E46" s="11"/>
      <c r="F46" s="11">
        <v>1</v>
      </c>
      <c r="G46" s="11">
        <v>1</v>
      </c>
      <c r="H46" s="11"/>
      <c r="I46" s="11"/>
      <c r="J46" s="11"/>
      <c r="K46" s="11"/>
      <c r="L46" s="11">
        <v>1</v>
      </c>
      <c r="M46" s="11">
        <v>1</v>
      </c>
      <c r="N46" s="11"/>
      <c r="O46" s="11"/>
      <c r="P46" s="11"/>
      <c r="Q46" s="3">
        <v>0.5</v>
      </c>
      <c r="R46" s="3">
        <v>0.66666666666666663</v>
      </c>
      <c r="S46" s="3">
        <v>0.5</v>
      </c>
      <c r="T46" s="3">
        <v>1.1666666666666665</v>
      </c>
    </row>
    <row r="47" spans="1:20" x14ac:dyDescent="0.25">
      <c r="A47" s="8">
        <v>45845</v>
      </c>
      <c r="B47" t="s">
        <v>41</v>
      </c>
      <c r="C47" s="11">
        <v>4</v>
      </c>
      <c r="D47" s="11">
        <v>3</v>
      </c>
      <c r="E47" s="11"/>
      <c r="F47" s="11">
        <v>1</v>
      </c>
      <c r="G47" s="11">
        <v>1</v>
      </c>
      <c r="H47" s="11"/>
      <c r="I47" s="11"/>
      <c r="J47" s="11"/>
      <c r="K47" s="11"/>
      <c r="L47" s="11">
        <v>1</v>
      </c>
      <c r="M47" s="11">
        <v>1</v>
      </c>
      <c r="N47" s="11"/>
      <c r="O47" s="11"/>
      <c r="P47" s="11"/>
      <c r="Q47" s="3">
        <v>0.33333333333333331</v>
      </c>
      <c r="R47" s="3">
        <v>0.5</v>
      </c>
      <c r="S47" s="3">
        <v>0.33333333333333331</v>
      </c>
      <c r="T47" s="3">
        <v>0.83333333333333326</v>
      </c>
    </row>
    <row r="48" spans="1:20" x14ac:dyDescent="0.25">
      <c r="A48" s="8">
        <v>45845</v>
      </c>
      <c r="B48" t="s">
        <v>25</v>
      </c>
      <c r="C48" s="11">
        <v>2</v>
      </c>
      <c r="D48" s="11">
        <v>1</v>
      </c>
      <c r="E48" s="11"/>
      <c r="F48" s="11">
        <v>0</v>
      </c>
      <c r="G48" s="11"/>
      <c r="H48" s="11"/>
      <c r="I48" s="11"/>
      <c r="J48" s="11"/>
      <c r="K48" s="11"/>
      <c r="L48" s="11">
        <v>1</v>
      </c>
      <c r="M48" s="11"/>
      <c r="N48" s="11"/>
      <c r="O48" s="11"/>
      <c r="P48" s="11"/>
      <c r="Q48" s="3">
        <v>0</v>
      </c>
      <c r="R48" s="3">
        <v>0.5</v>
      </c>
      <c r="S48" s="3">
        <v>0</v>
      </c>
      <c r="T48" s="3">
        <v>0.5</v>
      </c>
    </row>
    <row r="49" spans="1:20" x14ac:dyDescent="0.25">
      <c r="A49" s="8">
        <v>45845</v>
      </c>
      <c r="B49" t="s">
        <v>36</v>
      </c>
      <c r="C49" s="11">
        <v>3</v>
      </c>
      <c r="D49" s="11">
        <v>3</v>
      </c>
      <c r="E49" s="11"/>
      <c r="F49" s="11">
        <v>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8">
        <v>45845</v>
      </c>
      <c r="B50" t="s">
        <v>37</v>
      </c>
      <c r="C50" s="11">
        <v>3</v>
      </c>
      <c r="D50" s="11">
        <v>3</v>
      </c>
      <c r="E50" s="11"/>
      <c r="F50" s="11">
        <v>0</v>
      </c>
      <c r="G50" s="11"/>
      <c r="H50" s="11"/>
      <c r="I50" s="11"/>
      <c r="J50" s="11"/>
      <c r="K50" s="11"/>
      <c r="L50" s="11"/>
      <c r="M50" s="11">
        <v>2</v>
      </c>
      <c r="N50" s="11"/>
      <c r="O50" s="11"/>
      <c r="P50" s="11"/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8">
        <v>45845</v>
      </c>
      <c r="B51" t="s">
        <v>31</v>
      </c>
      <c r="C51" s="11">
        <v>3</v>
      </c>
      <c r="D51" s="11">
        <v>3</v>
      </c>
      <c r="E51" s="11">
        <v>1</v>
      </c>
      <c r="F51" s="11">
        <v>1</v>
      </c>
      <c r="G51" s="11"/>
      <c r="H51" s="11">
        <v>1</v>
      </c>
      <c r="I51" s="11"/>
      <c r="J51" s="11"/>
      <c r="K51" s="11"/>
      <c r="L51" s="11"/>
      <c r="M51" s="11"/>
      <c r="N51" s="11"/>
      <c r="O51" s="11"/>
      <c r="P51" s="11"/>
      <c r="Q51" s="3">
        <v>0.33333333333333331</v>
      </c>
      <c r="R51" s="3">
        <v>0.33333333333333331</v>
      </c>
      <c r="S51" s="3">
        <v>0.66666666666666663</v>
      </c>
      <c r="T51" s="3">
        <v>1</v>
      </c>
    </row>
    <row r="52" spans="1:20" x14ac:dyDescent="0.25">
      <c r="A52" s="8">
        <v>45845</v>
      </c>
      <c r="B52" t="s">
        <v>24</v>
      </c>
      <c r="C52" s="11">
        <v>3</v>
      </c>
      <c r="D52" s="11">
        <v>3</v>
      </c>
      <c r="E52" s="11"/>
      <c r="F52" s="11">
        <v>1</v>
      </c>
      <c r="G52" s="11">
        <v>1</v>
      </c>
      <c r="H52" s="11"/>
      <c r="I52" s="11"/>
      <c r="J52" s="11"/>
      <c r="K52" s="11"/>
      <c r="L52" s="11"/>
      <c r="M52" s="11"/>
      <c r="N52" s="11"/>
      <c r="O52" s="11"/>
      <c r="P52" s="11"/>
      <c r="Q52" s="3">
        <v>0.33333333333333331</v>
      </c>
      <c r="R52" s="3">
        <v>0.33333333333333331</v>
      </c>
      <c r="S52" s="3">
        <v>0.33333333333333331</v>
      </c>
      <c r="T52" s="3">
        <v>0.66666666666666663</v>
      </c>
    </row>
    <row r="53" spans="1:20" x14ac:dyDescent="0.25">
      <c r="A53" s="8">
        <v>45845</v>
      </c>
      <c r="B53" t="s">
        <v>92</v>
      </c>
      <c r="C53" s="11">
        <v>3</v>
      </c>
      <c r="D53" s="11">
        <v>3</v>
      </c>
      <c r="E53" s="11"/>
      <c r="F53" s="11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8">
        <v>45846</v>
      </c>
      <c r="B54" t="s">
        <v>35</v>
      </c>
      <c r="C54" s="11">
        <v>1</v>
      </c>
      <c r="D54" s="11">
        <v>1</v>
      </c>
      <c r="E54" s="11"/>
      <c r="F54" s="11">
        <v>0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8">
        <v>45846</v>
      </c>
      <c r="B55" t="s">
        <v>29</v>
      </c>
      <c r="C55" s="11">
        <v>1</v>
      </c>
      <c r="D55" s="11">
        <v>1</v>
      </c>
      <c r="E55" s="11"/>
      <c r="F55" s="11">
        <v>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8">
        <v>45846</v>
      </c>
      <c r="B56" t="s">
        <v>32</v>
      </c>
      <c r="C56" s="11">
        <v>1</v>
      </c>
      <c r="D56" s="11">
        <v>1</v>
      </c>
      <c r="E56" s="11"/>
      <c r="F56" s="11">
        <v>0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8">
        <v>45846</v>
      </c>
      <c r="B57" t="s">
        <v>25</v>
      </c>
      <c r="C57" s="11">
        <v>1</v>
      </c>
      <c r="D57" s="11">
        <v>1</v>
      </c>
      <c r="E57" s="11">
        <v>1</v>
      </c>
      <c r="F57" s="11">
        <v>1</v>
      </c>
      <c r="G57" s="11">
        <v>1</v>
      </c>
      <c r="H57" s="11"/>
      <c r="I57" s="11"/>
      <c r="J57" s="11"/>
      <c r="K57" s="11"/>
      <c r="L57" s="11"/>
      <c r="M57" s="11"/>
      <c r="N57" s="11"/>
      <c r="O57" s="11"/>
      <c r="P57" s="11"/>
      <c r="Q57" s="3">
        <v>1</v>
      </c>
      <c r="R57" s="3">
        <v>1</v>
      </c>
      <c r="S57" s="3">
        <v>1</v>
      </c>
      <c r="T57" s="3">
        <v>2</v>
      </c>
    </row>
    <row r="58" spans="1:20" x14ac:dyDescent="0.25">
      <c r="A58" s="8">
        <v>45846</v>
      </c>
      <c r="B58" t="s">
        <v>37</v>
      </c>
      <c r="C58" s="11">
        <v>1</v>
      </c>
      <c r="D58" s="11">
        <v>1</v>
      </c>
      <c r="E58" s="11">
        <v>1</v>
      </c>
      <c r="F58" s="11">
        <v>1</v>
      </c>
      <c r="G58" s="11"/>
      <c r="H58" s="11"/>
      <c r="I58" s="11"/>
      <c r="J58" s="11">
        <v>1</v>
      </c>
      <c r="K58" s="11">
        <v>2</v>
      </c>
      <c r="L58" s="11"/>
      <c r="M58" s="11"/>
      <c r="N58" s="11"/>
      <c r="O58" s="11"/>
      <c r="P58" s="11"/>
      <c r="Q58" s="3">
        <v>1</v>
      </c>
      <c r="R58" s="3">
        <v>1</v>
      </c>
      <c r="S58" s="3">
        <v>4</v>
      </c>
      <c r="T58" s="3">
        <v>5</v>
      </c>
    </row>
    <row r="59" spans="1:20" x14ac:dyDescent="0.25">
      <c r="A59" s="8">
        <v>45846</v>
      </c>
      <c r="B59" t="s">
        <v>40</v>
      </c>
      <c r="C59" s="11">
        <v>2</v>
      </c>
      <c r="D59" s="11">
        <v>2</v>
      </c>
      <c r="E59" s="11"/>
      <c r="F59" s="11">
        <v>1</v>
      </c>
      <c r="G59" s="11">
        <v>1</v>
      </c>
      <c r="H59" s="11"/>
      <c r="I59" s="11"/>
      <c r="J59" s="11"/>
      <c r="K59" s="11"/>
      <c r="L59" s="11"/>
      <c r="M59" s="11"/>
      <c r="N59" s="11"/>
      <c r="O59" s="11"/>
      <c r="P59" s="11"/>
      <c r="Q59" s="3">
        <v>0.5</v>
      </c>
      <c r="R59" s="3">
        <v>0.5</v>
      </c>
      <c r="S59" s="3">
        <v>0.5</v>
      </c>
      <c r="T59" s="3">
        <v>1</v>
      </c>
    </row>
    <row r="60" spans="1:20" x14ac:dyDescent="0.25">
      <c r="A60" s="8">
        <v>45846</v>
      </c>
      <c r="B60" t="s">
        <v>24</v>
      </c>
      <c r="C60" s="11">
        <v>1</v>
      </c>
      <c r="D60" s="11">
        <v>1</v>
      </c>
      <c r="E60" s="11"/>
      <c r="F60" s="11">
        <v>0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8">
        <v>45846</v>
      </c>
      <c r="B61" t="s">
        <v>95</v>
      </c>
      <c r="C61" s="11">
        <v>2</v>
      </c>
      <c r="D61" s="11">
        <v>2</v>
      </c>
      <c r="E61" s="11"/>
      <c r="F61" s="11">
        <v>0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8">
        <v>45846</v>
      </c>
      <c r="B62" t="s">
        <v>92</v>
      </c>
      <c r="C62" s="11">
        <v>2</v>
      </c>
      <c r="D62" s="11">
        <v>2</v>
      </c>
      <c r="E62" s="11"/>
      <c r="F62" s="11">
        <v>1</v>
      </c>
      <c r="G62" s="11">
        <v>1</v>
      </c>
      <c r="H62" s="11"/>
      <c r="I62" s="11"/>
      <c r="J62" s="11"/>
      <c r="K62" s="11"/>
      <c r="L62" s="11"/>
      <c r="M62" s="11"/>
      <c r="N62" s="11"/>
      <c r="O62" s="11"/>
      <c r="P62" s="11"/>
      <c r="Q62" s="3">
        <v>0.5</v>
      </c>
      <c r="R62" s="3">
        <v>0.5</v>
      </c>
      <c r="S62" s="3">
        <v>0.5</v>
      </c>
      <c r="T62" s="3">
        <v>1</v>
      </c>
    </row>
    <row r="63" spans="1:20" x14ac:dyDescent="0.25">
      <c r="A63" s="8">
        <v>45847</v>
      </c>
      <c r="B63" t="s">
        <v>35</v>
      </c>
      <c r="C63" s="11">
        <v>4</v>
      </c>
      <c r="D63" s="11">
        <v>4</v>
      </c>
      <c r="E63" s="11">
        <v>2</v>
      </c>
      <c r="F63" s="11">
        <v>2</v>
      </c>
      <c r="G63" s="11">
        <v>2</v>
      </c>
      <c r="H63" s="11"/>
      <c r="I63" s="11"/>
      <c r="J63" s="11"/>
      <c r="K63" s="11">
        <v>1</v>
      </c>
      <c r="L63" s="11"/>
      <c r="M63" s="11"/>
      <c r="N63" s="11"/>
      <c r="O63" s="11"/>
      <c r="P63" s="11"/>
      <c r="Q63" s="3">
        <v>0.5</v>
      </c>
      <c r="R63" s="3">
        <v>0.5</v>
      </c>
      <c r="S63" s="3">
        <v>0.5</v>
      </c>
      <c r="T63" s="3">
        <v>1</v>
      </c>
    </row>
    <row r="64" spans="1:20" x14ac:dyDescent="0.25">
      <c r="A64" s="8">
        <v>45847</v>
      </c>
      <c r="B64" t="s">
        <v>29</v>
      </c>
      <c r="C64" s="11">
        <v>4</v>
      </c>
      <c r="D64" s="11">
        <v>4</v>
      </c>
      <c r="E64" s="11">
        <v>3</v>
      </c>
      <c r="F64" s="11">
        <v>3</v>
      </c>
      <c r="G64" s="11"/>
      <c r="H64" s="11">
        <v>2</v>
      </c>
      <c r="I64" s="11"/>
      <c r="J64" s="11">
        <v>1</v>
      </c>
      <c r="K64" s="11">
        <v>1</v>
      </c>
      <c r="L64" s="11"/>
      <c r="M64" s="11">
        <v>1</v>
      </c>
      <c r="N64" s="11"/>
      <c r="O64" s="11"/>
      <c r="P64" s="11"/>
      <c r="Q64" s="3">
        <v>0.75</v>
      </c>
      <c r="R64" s="3">
        <v>0.75</v>
      </c>
      <c r="S64" s="3">
        <v>2</v>
      </c>
      <c r="T64" s="3">
        <v>2.75</v>
      </c>
    </row>
    <row r="65" spans="1:20" x14ac:dyDescent="0.25">
      <c r="A65" s="8">
        <v>45847</v>
      </c>
      <c r="B65" t="s">
        <v>41</v>
      </c>
      <c r="C65" s="11">
        <v>4</v>
      </c>
      <c r="D65" s="11">
        <v>3</v>
      </c>
      <c r="E65" s="11"/>
      <c r="F65" s="11">
        <v>1</v>
      </c>
      <c r="G65" s="11">
        <v>1</v>
      </c>
      <c r="H65" s="11"/>
      <c r="I65" s="11"/>
      <c r="J65" s="11"/>
      <c r="K65" s="11">
        <v>1</v>
      </c>
      <c r="L65" s="11"/>
      <c r="M65" s="11">
        <v>1</v>
      </c>
      <c r="N65" s="11"/>
      <c r="O65" s="11">
        <v>1</v>
      </c>
      <c r="P65" s="11"/>
      <c r="Q65" s="3">
        <v>0.33333333333333331</v>
      </c>
      <c r="R65" s="3">
        <v>0.25</v>
      </c>
      <c r="S65" s="3">
        <v>0.33333333333333331</v>
      </c>
      <c r="T65" s="3">
        <v>0.58333333333333326</v>
      </c>
    </row>
    <row r="66" spans="1:20" x14ac:dyDescent="0.25">
      <c r="A66" s="8">
        <v>45847</v>
      </c>
      <c r="B66" t="s">
        <v>25</v>
      </c>
      <c r="C66" s="11">
        <v>3</v>
      </c>
      <c r="D66" s="11">
        <v>2</v>
      </c>
      <c r="E66" s="11"/>
      <c r="F66" s="11">
        <v>1</v>
      </c>
      <c r="G66" s="11">
        <v>1</v>
      </c>
      <c r="H66" s="11"/>
      <c r="I66" s="11"/>
      <c r="J66" s="11"/>
      <c r="K66" s="11"/>
      <c r="L66" s="11">
        <v>1</v>
      </c>
      <c r="M66" s="11"/>
      <c r="N66" s="11"/>
      <c r="O66" s="11"/>
      <c r="P66" s="11"/>
      <c r="Q66" s="3">
        <v>0.5</v>
      </c>
      <c r="R66" s="3">
        <v>0.66666666666666663</v>
      </c>
      <c r="S66" s="3">
        <v>0.5</v>
      </c>
      <c r="T66" s="3">
        <v>1.1666666666666665</v>
      </c>
    </row>
    <row r="67" spans="1:20" x14ac:dyDescent="0.25">
      <c r="A67" s="8">
        <v>45847</v>
      </c>
      <c r="B67" t="s">
        <v>36</v>
      </c>
      <c r="C67" s="11">
        <v>4</v>
      </c>
      <c r="D67" s="11">
        <v>4</v>
      </c>
      <c r="E67" s="11">
        <v>1</v>
      </c>
      <c r="F67" s="11">
        <v>2</v>
      </c>
      <c r="G67" s="11">
        <v>2</v>
      </c>
      <c r="H67" s="11"/>
      <c r="I67" s="11"/>
      <c r="J67" s="11"/>
      <c r="K67" s="11">
        <v>2</v>
      </c>
      <c r="L67" s="11"/>
      <c r="M67" s="11">
        <v>1</v>
      </c>
      <c r="N67" s="11"/>
      <c r="O67" s="11"/>
      <c r="P67" s="11"/>
      <c r="Q67" s="3">
        <v>0.5</v>
      </c>
      <c r="R67" s="3">
        <v>0.5</v>
      </c>
      <c r="S67" s="3">
        <v>0.5</v>
      </c>
      <c r="T67" s="3">
        <v>1</v>
      </c>
    </row>
    <row r="68" spans="1:20" x14ac:dyDescent="0.25">
      <c r="A68" s="8">
        <v>45847</v>
      </c>
      <c r="B68" t="s">
        <v>37</v>
      </c>
      <c r="C68" s="11">
        <v>3</v>
      </c>
      <c r="D68" s="11">
        <v>3</v>
      </c>
      <c r="E68" s="11"/>
      <c r="F68" s="11">
        <v>0</v>
      </c>
      <c r="G68" s="11"/>
      <c r="H68" s="11"/>
      <c r="I68" s="11"/>
      <c r="J68" s="11"/>
      <c r="K68" s="11"/>
      <c r="L68" s="11"/>
      <c r="M68" s="11">
        <v>2</v>
      </c>
      <c r="N68" s="11"/>
      <c r="O68" s="11"/>
      <c r="P68" s="11"/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8">
        <v>45847</v>
      </c>
      <c r="B69" t="s">
        <v>31</v>
      </c>
      <c r="C69" s="11">
        <v>3</v>
      </c>
      <c r="D69" s="11">
        <v>2</v>
      </c>
      <c r="E69" s="11"/>
      <c r="F69" s="11">
        <v>1</v>
      </c>
      <c r="G69" s="11">
        <v>1</v>
      </c>
      <c r="H69" s="11"/>
      <c r="I69" s="11"/>
      <c r="J69" s="11"/>
      <c r="K69" s="11">
        <v>1</v>
      </c>
      <c r="L69" s="11"/>
      <c r="M69" s="11">
        <v>1</v>
      </c>
      <c r="N69" s="11"/>
      <c r="O69" s="11">
        <v>1</v>
      </c>
      <c r="P69" s="11"/>
      <c r="Q69" s="3">
        <v>0.5</v>
      </c>
      <c r="R69" s="3">
        <v>0.33333333333333331</v>
      </c>
      <c r="S69" s="3">
        <v>0.5</v>
      </c>
      <c r="T69" s="3">
        <v>0.83333333333333326</v>
      </c>
    </row>
    <row r="70" spans="1:20" x14ac:dyDescent="0.25">
      <c r="A70" s="8">
        <v>45847</v>
      </c>
      <c r="B70" t="s">
        <v>24</v>
      </c>
      <c r="C70" s="11">
        <v>3</v>
      </c>
      <c r="D70" s="11">
        <v>3</v>
      </c>
      <c r="E70" s="11"/>
      <c r="F70" s="11">
        <v>0</v>
      </c>
      <c r="G70" s="11"/>
      <c r="H70" s="11"/>
      <c r="I70" s="11"/>
      <c r="J70" s="11"/>
      <c r="K70" s="11"/>
      <c r="L70" s="11"/>
      <c r="M70" s="11">
        <v>1</v>
      </c>
      <c r="N70" s="11"/>
      <c r="O70" s="11"/>
      <c r="P70" s="11"/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8">
        <v>45847</v>
      </c>
      <c r="B71" t="s">
        <v>92</v>
      </c>
      <c r="C71" s="11">
        <v>3</v>
      </c>
      <c r="D71" s="11">
        <v>3</v>
      </c>
      <c r="E71" s="11">
        <v>2</v>
      </c>
      <c r="F71" s="11">
        <v>2</v>
      </c>
      <c r="G71" s="11">
        <v>2</v>
      </c>
      <c r="H71" s="11"/>
      <c r="I71" s="11"/>
      <c r="J71" s="11"/>
      <c r="K71" s="11">
        <v>1</v>
      </c>
      <c r="L71" s="11"/>
      <c r="M71" s="11"/>
      <c r="N71" s="11"/>
      <c r="O71" s="11"/>
      <c r="P71" s="11"/>
      <c r="Q71" s="3">
        <v>0.66666666666666663</v>
      </c>
      <c r="R71" s="3">
        <v>0.66666666666666663</v>
      </c>
      <c r="S71" s="3">
        <v>0.66666666666666663</v>
      </c>
      <c r="T71" s="3">
        <v>1.3333333333333333</v>
      </c>
    </row>
    <row r="72" spans="1:20" x14ac:dyDescent="0.25">
      <c r="A72" s="8">
        <v>45849</v>
      </c>
      <c r="B72" t="s">
        <v>35</v>
      </c>
      <c r="C72" s="11">
        <v>4</v>
      </c>
      <c r="D72" s="11">
        <v>4</v>
      </c>
      <c r="E72" s="11">
        <v>1</v>
      </c>
      <c r="F72" s="11">
        <v>1</v>
      </c>
      <c r="G72" s="11"/>
      <c r="H72" s="11"/>
      <c r="I72" s="11"/>
      <c r="J72" s="11">
        <v>1</v>
      </c>
      <c r="K72" s="11">
        <v>1</v>
      </c>
      <c r="L72" s="11"/>
      <c r="M72" s="11">
        <v>2</v>
      </c>
      <c r="N72" s="11"/>
      <c r="O72" s="11"/>
      <c r="P72" s="11"/>
      <c r="Q72" s="3">
        <v>0.25</v>
      </c>
      <c r="R72" s="3">
        <v>0.25</v>
      </c>
      <c r="S72" s="3">
        <v>1</v>
      </c>
      <c r="T72" s="3">
        <v>1.25</v>
      </c>
    </row>
    <row r="73" spans="1:20" x14ac:dyDescent="0.25">
      <c r="A73" s="8">
        <v>45849</v>
      </c>
      <c r="B73" t="s">
        <v>29</v>
      </c>
      <c r="C73" s="11">
        <v>3</v>
      </c>
      <c r="D73" s="11">
        <v>3</v>
      </c>
      <c r="E73" s="11"/>
      <c r="F73" s="11">
        <v>1</v>
      </c>
      <c r="G73" s="11">
        <v>1</v>
      </c>
      <c r="H73" s="11"/>
      <c r="I73" s="11"/>
      <c r="J73" s="11"/>
      <c r="K73" s="11"/>
      <c r="L73" s="11"/>
      <c r="M73" s="11">
        <v>2</v>
      </c>
      <c r="N73" s="11"/>
      <c r="O73" s="11"/>
      <c r="P73" s="11"/>
      <c r="Q73" s="3">
        <v>0.33333333333333331</v>
      </c>
      <c r="R73" s="3">
        <v>0.33333333333333331</v>
      </c>
      <c r="S73" s="3">
        <v>0.33333333333333331</v>
      </c>
      <c r="T73" s="3">
        <v>0.66666666666666663</v>
      </c>
    </row>
    <row r="74" spans="1:20" x14ac:dyDescent="0.25">
      <c r="A74" s="8">
        <v>45849</v>
      </c>
      <c r="B74" t="s">
        <v>41</v>
      </c>
      <c r="C74" s="11">
        <v>4</v>
      </c>
      <c r="D74" s="11">
        <v>3</v>
      </c>
      <c r="E74" s="11"/>
      <c r="F74" s="11">
        <v>0</v>
      </c>
      <c r="G74" s="11"/>
      <c r="H74" s="11"/>
      <c r="I74" s="11"/>
      <c r="J74" s="11"/>
      <c r="K74" s="11"/>
      <c r="L74" s="11">
        <v>1</v>
      </c>
      <c r="M74" s="11"/>
      <c r="N74" s="11"/>
      <c r="O74" s="11"/>
      <c r="P74" s="11"/>
      <c r="Q74" s="3">
        <v>0</v>
      </c>
      <c r="R74" s="3">
        <v>0.25</v>
      </c>
      <c r="S74" s="3">
        <v>0</v>
      </c>
      <c r="T74" s="3">
        <v>0.25</v>
      </c>
    </row>
    <row r="75" spans="1:20" x14ac:dyDescent="0.25">
      <c r="A75" s="8">
        <v>45849</v>
      </c>
      <c r="B75" t="s">
        <v>25</v>
      </c>
      <c r="C75" s="11">
        <v>2</v>
      </c>
      <c r="D75" s="11">
        <v>2</v>
      </c>
      <c r="E75" s="11"/>
      <c r="F75" s="11">
        <v>0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8">
        <v>45849</v>
      </c>
      <c r="B76" t="s">
        <v>36</v>
      </c>
      <c r="C76" s="11">
        <v>2</v>
      </c>
      <c r="D76" s="11">
        <v>2</v>
      </c>
      <c r="E76" s="11"/>
      <c r="F76" s="11">
        <v>1</v>
      </c>
      <c r="G76" s="11">
        <v>1</v>
      </c>
      <c r="H76" s="11"/>
      <c r="I76" s="11"/>
      <c r="J76" s="11"/>
      <c r="K76" s="11"/>
      <c r="L76" s="11"/>
      <c r="M76" s="11">
        <v>1</v>
      </c>
      <c r="N76" s="11"/>
      <c r="O76" s="11"/>
      <c r="P76" s="11"/>
      <c r="Q76" s="3">
        <v>0.5</v>
      </c>
      <c r="R76" s="3">
        <v>0.5</v>
      </c>
      <c r="S76" s="3">
        <v>0.5</v>
      </c>
      <c r="T76" s="3">
        <v>1</v>
      </c>
    </row>
    <row r="77" spans="1:20" x14ac:dyDescent="0.25">
      <c r="A77" s="8">
        <v>45849</v>
      </c>
      <c r="B77" t="s">
        <v>37</v>
      </c>
      <c r="C77" s="11">
        <v>3</v>
      </c>
      <c r="D77" s="11">
        <v>3</v>
      </c>
      <c r="E77" s="11">
        <v>1</v>
      </c>
      <c r="F77" s="11">
        <v>1</v>
      </c>
      <c r="G77" s="11"/>
      <c r="H77" s="11"/>
      <c r="I77" s="11"/>
      <c r="J77" s="11">
        <v>1</v>
      </c>
      <c r="K77" s="11">
        <v>1</v>
      </c>
      <c r="L77" s="11"/>
      <c r="M77" s="11">
        <v>1</v>
      </c>
      <c r="N77" s="11"/>
      <c r="O77" s="11"/>
      <c r="P77" s="11"/>
      <c r="Q77" s="3">
        <v>0.33333333333333331</v>
      </c>
      <c r="R77" s="3">
        <v>0.33333333333333331</v>
      </c>
      <c r="S77" s="3">
        <v>1.3333333333333333</v>
      </c>
      <c r="T77" s="3">
        <v>1.6666666666666665</v>
      </c>
    </row>
    <row r="78" spans="1:20" x14ac:dyDescent="0.25">
      <c r="A78" s="8">
        <v>45849</v>
      </c>
      <c r="B78" t="s">
        <v>31</v>
      </c>
      <c r="C78" s="11">
        <v>2</v>
      </c>
      <c r="D78" s="11">
        <v>2</v>
      </c>
      <c r="E78" s="11"/>
      <c r="F78" s="11">
        <v>0</v>
      </c>
      <c r="G78" s="11"/>
      <c r="H78" s="11"/>
      <c r="I78" s="11"/>
      <c r="J78" s="11"/>
      <c r="K78" s="11"/>
      <c r="L78" s="11"/>
      <c r="M78" s="11">
        <v>1</v>
      </c>
      <c r="N78" s="11"/>
      <c r="O78" s="11"/>
      <c r="P78" s="11"/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8">
        <v>45849</v>
      </c>
      <c r="B79" t="s">
        <v>24</v>
      </c>
      <c r="C79" s="11">
        <v>4</v>
      </c>
      <c r="D79" s="11">
        <v>2</v>
      </c>
      <c r="E79" s="11"/>
      <c r="F79" s="11">
        <v>0</v>
      </c>
      <c r="G79" s="11"/>
      <c r="H79" s="11"/>
      <c r="I79" s="11"/>
      <c r="J79" s="11"/>
      <c r="K79" s="11"/>
      <c r="L79" s="11">
        <v>2</v>
      </c>
      <c r="M79" s="11"/>
      <c r="N79" s="11"/>
      <c r="O79" s="11"/>
      <c r="P79" s="11"/>
      <c r="Q79" s="3">
        <v>0</v>
      </c>
      <c r="R79" s="3">
        <v>0.5</v>
      </c>
      <c r="S79" s="3">
        <v>0</v>
      </c>
      <c r="T79" s="3">
        <v>0.5</v>
      </c>
    </row>
    <row r="80" spans="1:20" x14ac:dyDescent="0.25">
      <c r="A80" s="8">
        <v>45849</v>
      </c>
      <c r="B80" t="s">
        <v>92</v>
      </c>
      <c r="C80" s="11">
        <v>4</v>
      </c>
      <c r="D80" s="11">
        <v>4</v>
      </c>
      <c r="E80" s="11"/>
      <c r="F80" s="11">
        <v>1</v>
      </c>
      <c r="G80" s="11">
        <v>1</v>
      </c>
      <c r="H80" s="11"/>
      <c r="I80" s="11"/>
      <c r="J80" s="11"/>
      <c r="K80" s="11"/>
      <c r="L80" s="11"/>
      <c r="M80" s="11">
        <v>1</v>
      </c>
      <c r="N80" s="11"/>
      <c r="O80" s="11"/>
      <c r="P80" s="11"/>
      <c r="Q80" s="3">
        <v>0.25</v>
      </c>
      <c r="R80" s="3">
        <v>0.25</v>
      </c>
      <c r="S80" s="3">
        <v>0.25</v>
      </c>
      <c r="T80" s="3">
        <v>0.5</v>
      </c>
    </row>
    <row r="81" spans="1:20" x14ac:dyDescent="0.25">
      <c r="A81" s="8">
        <v>45850</v>
      </c>
      <c r="B81" t="s">
        <v>35</v>
      </c>
      <c r="C81" s="11">
        <v>4</v>
      </c>
      <c r="D81" s="11">
        <v>4</v>
      </c>
      <c r="E81" s="11">
        <v>1</v>
      </c>
      <c r="F81" s="11">
        <v>1</v>
      </c>
      <c r="G81" s="11">
        <v>1</v>
      </c>
      <c r="H81" s="11"/>
      <c r="I81" s="11"/>
      <c r="J81" s="11"/>
      <c r="K81" s="11">
        <v>1</v>
      </c>
      <c r="L81" s="11"/>
      <c r="M81" s="11"/>
      <c r="N81" s="11"/>
      <c r="O81" s="11"/>
      <c r="P81" s="11"/>
      <c r="Q81" s="3">
        <v>0.25</v>
      </c>
      <c r="R81" s="3">
        <v>0.25</v>
      </c>
      <c r="S81" s="3">
        <v>0.25</v>
      </c>
      <c r="T81" s="3">
        <v>0.5</v>
      </c>
    </row>
    <row r="82" spans="1:20" x14ac:dyDescent="0.25">
      <c r="A82" s="8">
        <v>45850</v>
      </c>
      <c r="B82" t="s">
        <v>29</v>
      </c>
      <c r="C82" s="11">
        <v>4</v>
      </c>
      <c r="D82" s="11">
        <v>3</v>
      </c>
      <c r="E82" s="11"/>
      <c r="F82" s="11">
        <v>1</v>
      </c>
      <c r="G82" s="11"/>
      <c r="H82" s="11">
        <v>1</v>
      </c>
      <c r="I82" s="11"/>
      <c r="J82" s="11"/>
      <c r="K82" s="11"/>
      <c r="L82" s="11">
        <v>1</v>
      </c>
      <c r="M82" s="11"/>
      <c r="N82" s="11"/>
      <c r="O82" s="11"/>
      <c r="P82" s="11"/>
      <c r="Q82" s="3">
        <v>0.33333333333333331</v>
      </c>
      <c r="R82" s="3">
        <v>0.5</v>
      </c>
      <c r="S82" s="3">
        <v>0.66666666666666663</v>
      </c>
      <c r="T82" s="3">
        <v>1.1666666666666665</v>
      </c>
    </row>
    <row r="83" spans="1:20" x14ac:dyDescent="0.25">
      <c r="A83" s="8">
        <v>45850</v>
      </c>
      <c r="B83" t="s">
        <v>41</v>
      </c>
      <c r="C83" s="11">
        <v>3</v>
      </c>
      <c r="D83" s="11">
        <v>2</v>
      </c>
      <c r="E83" s="11">
        <v>1</v>
      </c>
      <c r="F83" s="11">
        <v>0</v>
      </c>
      <c r="G83" s="11"/>
      <c r="H83" s="11"/>
      <c r="I83" s="11"/>
      <c r="J83" s="11"/>
      <c r="K83" s="11"/>
      <c r="L83" s="11">
        <v>1</v>
      </c>
      <c r="M83" s="11"/>
      <c r="N83" s="11"/>
      <c r="O83" s="11"/>
      <c r="P83" s="11"/>
      <c r="Q83" s="3">
        <v>0</v>
      </c>
      <c r="R83" s="3">
        <v>0.33333333333333331</v>
      </c>
      <c r="S83" s="3">
        <v>0</v>
      </c>
      <c r="T83" s="3">
        <v>0.33333333333333331</v>
      </c>
    </row>
    <row r="84" spans="1:20" x14ac:dyDescent="0.25">
      <c r="A84" s="8">
        <v>45850</v>
      </c>
      <c r="B84" t="s">
        <v>25</v>
      </c>
      <c r="C84" s="11">
        <v>2</v>
      </c>
      <c r="D84" s="11">
        <v>2</v>
      </c>
      <c r="E84" s="11">
        <v>1</v>
      </c>
      <c r="F84" s="11">
        <v>1</v>
      </c>
      <c r="G84" s="11">
        <v>1</v>
      </c>
      <c r="H84" s="11"/>
      <c r="I84" s="11"/>
      <c r="J84" s="11"/>
      <c r="K84" s="11"/>
      <c r="L84" s="11"/>
      <c r="M84" s="11"/>
      <c r="N84" s="11"/>
      <c r="O84" s="11"/>
      <c r="P84" s="11"/>
      <c r="Q84" s="3">
        <v>0.5</v>
      </c>
      <c r="R84" s="3">
        <v>0.5</v>
      </c>
      <c r="S84" s="3">
        <v>0.5</v>
      </c>
      <c r="T84" s="3">
        <v>1</v>
      </c>
    </row>
    <row r="85" spans="1:20" x14ac:dyDescent="0.25">
      <c r="A85" s="8">
        <v>45850</v>
      </c>
      <c r="B85" t="s">
        <v>36</v>
      </c>
      <c r="C85" s="11">
        <v>4</v>
      </c>
      <c r="D85" s="11">
        <v>4</v>
      </c>
      <c r="E85" s="11"/>
      <c r="F85" s="11">
        <v>3</v>
      </c>
      <c r="G85" s="11">
        <v>2</v>
      </c>
      <c r="H85" s="11">
        <v>1</v>
      </c>
      <c r="I85" s="11"/>
      <c r="J85" s="11"/>
      <c r="K85" s="11">
        <v>1</v>
      </c>
      <c r="L85" s="11"/>
      <c r="M85" s="11"/>
      <c r="N85" s="11"/>
      <c r="O85" s="11"/>
      <c r="P85" s="11"/>
      <c r="Q85" s="3">
        <v>0.75</v>
      </c>
      <c r="R85" s="3">
        <v>0.75</v>
      </c>
      <c r="S85" s="3">
        <v>1</v>
      </c>
      <c r="T85" s="3">
        <v>1.75</v>
      </c>
    </row>
    <row r="86" spans="1:20" x14ac:dyDescent="0.25">
      <c r="A86" s="8">
        <v>45850</v>
      </c>
      <c r="B86" t="s">
        <v>37</v>
      </c>
      <c r="C86" s="11">
        <v>4</v>
      </c>
      <c r="D86" s="11">
        <v>3</v>
      </c>
      <c r="E86" s="11"/>
      <c r="F86" s="11">
        <v>0</v>
      </c>
      <c r="G86" s="11"/>
      <c r="H86" s="11"/>
      <c r="I86" s="11"/>
      <c r="J86" s="11"/>
      <c r="K86" s="11"/>
      <c r="L86" s="11">
        <v>1</v>
      </c>
      <c r="M86" s="11">
        <v>1</v>
      </c>
      <c r="N86" s="11"/>
      <c r="O86" s="11"/>
      <c r="P86" s="11"/>
      <c r="Q86" s="3">
        <v>0</v>
      </c>
      <c r="R86" s="3">
        <v>0.25</v>
      </c>
      <c r="S86" s="3">
        <v>0</v>
      </c>
      <c r="T86" s="3">
        <v>0.25</v>
      </c>
    </row>
    <row r="87" spans="1:20" x14ac:dyDescent="0.25">
      <c r="A87" s="8">
        <v>45850</v>
      </c>
      <c r="B87" t="s">
        <v>40</v>
      </c>
      <c r="C87" s="11">
        <v>2</v>
      </c>
      <c r="D87" s="11">
        <v>2</v>
      </c>
      <c r="E87" s="11"/>
      <c r="F87" s="11">
        <v>1</v>
      </c>
      <c r="G87" s="11">
        <v>1</v>
      </c>
      <c r="H87" s="11"/>
      <c r="I87" s="11"/>
      <c r="J87" s="11"/>
      <c r="K87" s="11">
        <v>2</v>
      </c>
      <c r="L87" s="11"/>
      <c r="M87" s="11"/>
      <c r="N87" s="11"/>
      <c r="O87" s="11"/>
      <c r="P87" s="11"/>
      <c r="Q87" s="3">
        <v>0.5</v>
      </c>
      <c r="R87" s="3">
        <v>0.5</v>
      </c>
      <c r="S87" s="3">
        <v>0.5</v>
      </c>
      <c r="T87" s="3">
        <v>1</v>
      </c>
    </row>
    <row r="88" spans="1:20" x14ac:dyDescent="0.25">
      <c r="A88" s="8">
        <v>45850</v>
      </c>
      <c r="B88" t="s">
        <v>31</v>
      </c>
      <c r="C88" s="11">
        <v>4</v>
      </c>
      <c r="D88" s="11">
        <v>4</v>
      </c>
      <c r="E88" s="11"/>
      <c r="F88" s="11">
        <v>0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8">
        <v>45850</v>
      </c>
      <c r="B89" t="s">
        <v>24</v>
      </c>
      <c r="C89" s="11">
        <v>4</v>
      </c>
      <c r="D89" s="11">
        <v>4</v>
      </c>
      <c r="E89" s="11"/>
      <c r="F89" s="11">
        <v>0</v>
      </c>
      <c r="G89" s="11"/>
      <c r="H89" s="11"/>
      <c r="I89" s="11"/>
      <c r="J89" s="11"/>
      <c r="K89" s="11"/>
      <c r="L89" s="11"/>
      <c r="M89" s="11">
        <v>2</v>
      </c>
      <c r="N89" s="11"/>
      <c r="O89" s="11"/>
      <c r="P89" s="11"/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8">
        <v>45850</v>
      </c>
      <c r="B90" t="s">
        <v>92</v>
      </c>
      <c r="C90" s="11">
        <v>2</v>
      </c>
      <c r="D90" s="11">
        <v>1</v>
      </c>
      <c r="E90" s="11">
        <v>1</v>
      </c>
      <c r="F90" s="11">
        <v>0</v>
      </c>
      <c r="G90" s="11"/>
      <c r="H90" s="11"/>
      <c r="I90" s="11"/>
      <c r="J90" s="11"/>
      <c r="K90" s="11"/>
      <c r="L90" s="11"/>
      <c r="M90" s="11"/>
      <c r="N90" s="11">
        <v>1</v>
      </c>
      <c r="O90" s="11"/>
      <c r="P90" s="11"/>
      <c r="Q90" s="3">
        <v>0</v>
      </c>
      <c r="R90" s="3">
        <v>0.5</v>
      </c>
      <c r="S90" s="3">
        <v>0</v>
      </c>
      <c r="T90" s="3">
        <v>0.5</v>
      </c>
    </row>
    <row r="91" spans="1:20" x14ac:dyDescent="0.25">
      <c r="A91" s="8">
        <v>45851</v>
      </c>
      <c r="B91" t="s">
        <v>35</v>
      </c>
      <c r="C91" s="11">
        <v>4</v>
      </c>
      <c r="D91" s="11">
        <v>4</v>
      </c>
      <c r="E91" s="11"/>
      <c r="F91" s="11">
        <v>0</v>
      </c>
      <c r="G91" s="11"/>
      <c r="H91" s="11"/>
      <c r="I91" s="11"/>
      <c r="J91" s="11"/>
      <c r="K91" s="11"/>
      <c r="L91" s="11"/>
      <c r="M91" s="11">
        <v>1</v>
      </c>
      <c r="N91" s="11"/>
      <c r="O91" s="11"/>
      <c r="P91" s="11"/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8">
        <v>45851</v>
      </c>
      <c r="B92" t="s">
        <v>29</v>
      </c>
      <c r="C92" s="11">
        <v>3</v>
      </c>
      <c r="D92" s="11">
        <v>2</v>
      </c>
      <c r="E92" s="11">
        <v>1</v>
      </c>
      <c r="F92" s="11">
        <v>0</v>
      </c>
      <c r="G92" s="11"/>
      <c r="H92" s="11"/>
      <c r="I92" s="11"/>
      <c r="J92" s="11"/>
      <c r="K92" s="11"/>
      <c r="L92" s="11">
        <v>1</v>
      </c>
      <c r="M92" s="11"/>
      <c r="N92" s="11"/>
      <c r="O92" s="11"/>
      <c r="P92" s="11"/>
      <c r="Q92" s="3">
        <v>0</v>
      </c>
      <c r="R92" s="3">
        <v>0.33333333333333331</v>
      </c>
      <c r="S92" s="3">
        <v>0</v>
      </c>
      <c r="T92" s="3">
        <v>0.33333333333333331</v>
      </c>
    </row>
    <row r="93" spans="1:20" x14ac:dyDescent="0.25">
      <c r="A93" s="8">
        <v>45851</v>
      </c>
      <c r="B93" t="s">
        <v>32</v>
      </c>
      <c r="C93" s="11">
        <v>4</v>
      </c>
      <c r="D93" s="11">
        <v>4</v>
      </c>
      <c r="E93" s="11"/>
      <c r="F93" s="11">
        <v>0</v>
      </c>
      <c r="G93" s="11"/>
      <c r="H93" s="11"/>
      <c r="I93" s="11"/>
      <c r="J93" s="11"/>
      <c r="K93" s="11"/>
      <c r="L93" s="11"/>
      <c r="M93" s="11">
        <v>3</v>
      </c>
      <c r="N93" s="11"/>
      <c r="O93" s="11"/>
      <c r="P93" s="11"/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8">
        <v>45851</v>
      </c>
      <c r="B94" t="s">
        <v>25</v>
      </c>
      <c r="C94" s="11">
        <v>4</v>
      </c>
      <c r="D94" s="11">
        <v>4</v>
      </c>
      <c r="E94" s="11"/>
      <c r="F94" s="11">
        <v>1</v>
      </c>
      <c r="G94" s="11">
        <v>1</v>
      </c>
      <c r="H94" s="11"/>
      <c r="I94" s="11"/>
      <c r="J94" s="11"/>
      <c r="K94" s="11"/>
      <c r="L94" s="11"/>
      <c r="M94" s="11"/>
      <c r="N94" s="11"/>
      <c r="O94" s="11"/>
      <c r="P94" s="11"/>
      <c r="Q94" s="3">
        <v>0.25</v>
      </c>
      <c r="R94" s="3">
        <v>0.25</v>
      </c>
      <c r="S94" s="3">
        <v>0.25</v>
      </c>
      <c r="T94" s="3">
        <v>0.5</v>
      </c>
    </row>
    <row r="95" spans="1:20" x14ac:dyDescent="0.25">
      <c r="A95" s="8">
        <v>45851</v>
      </c>
      <c r="B95" t="s">
        <v>36</v>
      </c>
      <c r="C95" s="11">
        <v>4</v>
      </c>
      <c r="D95" s="11">
        <v>4</v>
      </c>
      <c r="E95" s="11"/>
      <c r="F95" s="11">
        <v>1</v>
      </c>
      <c r="G95" s="11"/>
      <c r="H95" s="11">
        <v>1</v>
      </c>
      <c r="I95" s="11"/>
      <c r="J95" s="11"/>
      <c r="K95" s="11">
        <v>1</v>
      </c>
      <c r="L95" s="11"/>
      <c r="M95" s="11">
        <v>1</v>
      </c>
      <c r="N95" s="11"/>
      <c r="O95" s="11"/>
      <c r="P95" s="11"/>
      <c r="Q95" s="3">
        <v>0.25</v>
      </c>
      <c r="R95" s="3">
        <v>0.25</v>
      </c>
      <c r="S95" s="3">
        <v>0.5</v>
      </c>
      <c r="T95" s="3">
        <v>0.75</v>
      </c>
    </row>
    <row r="96" spans="1:20" x14ac:dyDescent="0.25">
      <c r="A96" s="8">
        <v>45851</v>
      </c>
      <c r="B96" t="s">
        <v>37</v>
      </c>
      <c r="C96" s="11">
        <v>3</v>
      </c>
      <c r="D96" s="11">
        <v>3</v>
      </c>
      <c r="E96" s="11"/>
      <c r="F96" s="11">
        <v>0</v>
      </c>
      <c r="G96" s="11"/>
      <c r="H96" s="11"/>
      <c r="I96" s="11"/>
      <c r="J96" s="11"/>
      <c r="K96" s="11"/>
      <c r="L96" s="11"/>
      <c r="M96" s="11">
        <v>1</v>
      </c>
      <c r="N96" s="11"/>
      <c r="O96" s="11"/>
      <c r="P96" s="11"/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8">
        <v>45851</v>
      </c>
      <c r="B97" t="s">
        <v>40</v>
      </c>
      <c r="C97" s="11">
        <v>4</v>
      </c>
      <c r="D97" s="11">
        <v>4</v>
      </c>
      <c r="E97" s="11"/>
      <c r="F97" s="11">
        <v>1</v>
      </c>
      <c r="G97" s="11">
        <v>1</v>
      </c>
      <c r="H97" s="11"/>
      <c r="I97" s="11"/>
      <c r="J97" s="11"/>
      <c r="K97" s="11"/>
      <c r="L97" s="11"/>
      <c r="M97" s="11">
        <v>1</v>
      </c>
      <c r="N97" s="11"/>
      <c r="O97" s="11"/>
      <c r="P97" s="11"/>
      <c r="Q97" s="3">
        <v>0.25</v>
      </c>
      <c r="R97" s="3">
        <v>0.25</v>
      </c>
      <c r="S97" s="3">
        <v>0.25</v>
      </c>
      <c r="T97" s="3">
        <v>0.5</v>
      </c>
    </row>
    <row r="98" spans="1:20" x14ac:dyDescent="0.25">
      <c r="A98" s="8">
        <v>45851</v>
      </c>
      <c r="B98" t="s">
        <v>31</v>
      </c>
      <c r="C98" s="11">
        <v>4</v>
      </c>
      <c r="D98" s="11">
        <v>4</v>
      </c>
      <c r="E98" s="11"/>
      <c r="F98" s="11">
        <v>1</v>
      </c>
      <c r="G98" s="11">
        <v>1</v>
      </c>
      <c r="H98" s="11"/>
      <c r="I98" s="11"/>
      <c r="J98" s="11"/>
      <c r="K98" s="11">
        <v>1</v>
      </c>
      <c r="L98" s="11"/>
      <c r="M98" s="11"/>
      <c r="N98" s="11"/>
      <c r="O98" s="11"/>
      <c r="P98" s="11"/>
      <c r="Q98" s="3">
        <v>0.25</v>
      </c>
      <c r="R98" s="3">
        <v>0.25</v>
      </c>
      <c r="S98" s="3">
        <v>0.25</v>
      </c>
      <c r="T98" s="3">
        <v>0.5</v>
      </c>
    </row>
    <row r="99" spans="1:20" x14ac:dyDescent="0.25">
      <c r="A99" s="8">
        <v>45851</v>
      </c>
      <c r="B99" t="s">
        <v>24</v>
      </c>
      <c r="C99" s="11">
        <v>3</v>
      </c>
      <c r="D99" s="11">
        <v>2</v>
      </c>
      <c r="E99" s="11"/>
      <c r="F99" s="11">
        <v>0</v>
      </c>
      <c r="G99" s="11"/>
      <c r="H99" s="11"/>
      <c r="I99" s="11"/>
      <c r="J99" s="11"/>
      <c r="K99" s="11"/>
      <c r="L99" s="11">
        <v>1</v>
      </c>
      <c r="M99" s="11">
        <v>2</v>
      </c>
      <c r="N99" s="11"/>
      <c r="O99" s="11"/>
      <c r="P99" s="11"/>
      <c r="Q99" s="3">
        <v>0</v>
      </c>
      <c r="R99" s="3">
        <v>0.33333333333333331</v>
      </c>
      <c r="S99" s="3">
        <v>0</v>
      </c>
      <c r="T99" s="3">
        <v>0.33333333333333331</v>
      </c>
    </row>
    <row r="100" spans="1:20" x14ac:dyDescent="0.25">
      <c r="A100" s="8">
        <v>45856</v>
      </c>
      <c r="B100" t="s">
        <v>35</v>
      </c>
      <c r="C100" s="11">
        <v>1</v>
      </c>
      <c r="D100" s="11">
        <v>1</v>
      </c>
      <c r="E100" s="11"/>
      <c r="F100" s="11">
        <v>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8">
        <v>45856</v>
      </c>
      <c r="B101" t="s">
        <v>29</v>
      </c>
      <c r="C101" s="11">
        <v>2</v>
      </c>
      <c r="D101" s="11">
        <v>2</v>
      </c>
      <c r="E101" s="11">
        <v>1</v>
      </c>
      <c r="F101" s="11">
        <v>1</v>
      </c>
      <c r="G101" s="11"/>
      <c r="H101" s="11"/>
      <c r="I101" s="11"/>
      <c r="J101" s="11">
        <v>1</v>
      </c>
      <c r="K101" s="11">
        <v>1</v>
      </c>
      <c r="L101" s="11"/>
      <c r="M101" s="11">
        <v>1</v>
      </c>
      <c r="N101" s="11"/>
      <c r="O101" s="11"/>
      <c r="P101" s="11"/>
      <c r="Q101" s="3">
        <v>0.5</v>
      </c>
      <c r="R101" s="3">
        <v>0.5</v>
      </c>
      <c r="S101" s="3">
        <v>2</v>
      </c>
      <c r="T101" s="3">
        <v>2.5</v>
      </c>
    </row>
    <row r="102" spans="1:20" x14ac:dyDescent="0.25">
      <c r="A102" s="8">
        <v>45856</v>
      </c>
      <c r="B102" t="s">
        <v>41</v>
      </c>
      <c r="C102" s="11">
        <v>2</v>
      </c>
      <c r="D102" s="11">
        <v>2</v>
      </c>
      <c r="E102" s="11"/>
      <c r="F102" s="11">
        <v>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8">
        <v>45856</v>
      </c>
      <c r="B103" t="s">
        <v>25</v>
      </c>
      <c r="C103" s="11">
        <v>1</v>
      </c>
      <c r="D103" s="11">
        <v>1</v>
      </c>
      <c r="E103" s="11"/>
      <c r="F103" s="11">
        <v>0</v>
      </c>
      <c r="G103" s="11"/>
      <c r="H103" s="11"/>
      <c r="I103" s="11"/>
      <c r="J103" s="11"/>
      <c r="K103" s="11"/>
      <c r="L103" s="11"/>
      <c r="M103" s="11">
        <v>1</v>
      </c>
      <c r="N103" s="11"/>
      <c r="O103" s="11"/>
      <c r="P103" s="11"/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8">
        <v>45856</v>
      </c>
      <c r="B104" t="s">
        <v>36</v>
      </c>
      <c r="C104" s="11">
        <v>2</v>
      </c>
      <c r="D104" s="11">
        <v>2</v>
      </c>
      <c r="E104" s="11"/>
      <c r="F104" s="11">
        <v>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8">
        <v>45856</v>
      </c>
      <c r="B105" t="s">
        <v>37</v>
      </c>
      <c r="C105" s="11">
        <v>1</v>
      </c>
      <c r="D105" s="11">
        <v>1</v>
      </c>
      <c r="E105" s="11">
        <v>1</v>
      </c>
      <c r="F105" s="11">
        <v>1</v>
      </c>
      <c r="G105" s="11"/>
      <c r="H105" s="11"/>
      <c r="I105" s="11"/>
      <c r="J105" s="11">
        <v>1</v>
      </c>
      <c r="K105" s="11">
        <v>1</v>
      </c>
      <c r="L105" s="11"/>
      <c r="M105" s="11"/>
      <c r="N105" s="11"/>
      <c r="O105" s="11"/>
      <c r="P105" s="11"/>
      <c r="Q105" s="3">
        <v>1</v>
      </c>
      <c r="R105" s="3">
        <v>1</v>
      </c>
      <c r="S105" s="3">
        <v>4</v>
      </c>
      <c r="T105" s="3">
        <v>5</v>
      </c>
    </row>
    <row r="106" spans="1:20" x14ac:dyDescent="0.25">
      <c r="A106" s="8">
        <v>45856</v>
      </c>
      <c r="B106" t="s">
        <v>40</v>
      </c>
      <c r="C106" s="11">
        <v>1</v>
      </c>
      <c r="D106" s="11">
        <v>1</v>
      </c>
      <c r="E106" s="11"/>
      <c r="F106" s="11">
        <v>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8">
        <v>45856</v>
      </c>
      <c r="B107" t="s">
        <v>24</v>
      </c>
      <c r="C107" s="11">
        <v>1</v>
      </c>
      <c r="D107" s="11">
        <v>1</v>
      </c>
      <c r="E107" s="11"/>
      <c r="F107" s="11">
        <v>0</v>
      </c>
      <c r="G107" s="11"/>
      <c r="H107" s="11"/>
      <c r="I107" s="11"/>
      <c r="J107" s="11"/>
      <c r="K107" s="11"/>
      <c r="L107" s="11"/>
      <c r="M107" s="11">
        <v>1</v>
      </c>
      <c r="N107" s="11"/>
      <c r="O107" s="11"/>
      <c r="P107" s="11"/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8">
        <v>45856</v>
      </c>
      <c r="B108" t="s">
        <v>92</v>
      </c>
      <c r="C108" s="11">
        <v>2</v>
      </c>
      <c r="D108" s="11">
        <v>2</v>
      </c>
      <c r="E108" s="11"/>
      <c r="F108" s="11">
        <v>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8">
        <v>45857</v>
      </c>
      <c r="B109" t="s">
        <v>35</v>
      </c>
      <c r="C109" s="11">
        <v>2</v>
      </c>
      <c r="D109" s="11">
        <v>2</v>
      </c>
      <c r="E109" s="11"/>
      <c r="F109" s="11">
        <v>1</v>
      </c>
      <c r="G109" s="11">
        <v>1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3">
        <v>0.5</v>
      </c>
      <c r="R109" s="3">
        <v>0.5</v>
      </c>
      <c r="S109" s="3">
        <v>0.5</v>
      </c>
      <c r="T109" s="3">
        <v>1</v>
      </c>
    </row>
    <row r="110" spans="1:20" x14ac:dyDescent="0.25">
      <c r="A110" s="8">
        <v>45857</v>
      </c>
      <c r="B110" t="s">
        <v>29</v>
      </c>
      <c r="C110" s="11">
        <v>2</v>
      </c>
      <c r="D110" s="11">
        <v>1</v>
      </c>
      <c r="E110" s="11">
        <v>1</v>
      </c>
      <c r="F110" s="11">
        <v>1</v>
      </c>
      <c r="G110" s="11"/>
      <c r="H110" s="11"/>
      <c r="I110" s="11"/>
      <c r="J110" s="11">
        <v>1</v>
      </c>
      <c r="K110" s="11">
        <v>2</v>
      </c>
      <c r="L110" s="11">
        <v>1</v>
      </c>
      <c r="M110" s="11"/>
      <c r="N110" s="11"/>
      <c r="O110" s="11"/>
      <c r="P110" s="11"/>
      <c r="Q110" s="3">
        <v>1</v>
      </c>
      <c r="R110" s="3">
        <v>1</v>
      </c>
      <c r="S110" s="3">
        <v>4</v>
      </c>
      <c r="T110" s="3">
        <v>5</v>
      </c>
    </row>
    <row r="111" spans="1:20" x14ac:dyDescent="0.25">
      <c r="A111" s="8">
        <v>45857</v>
      </c>
      <c r="B111" t="s">
        <v>32</v>
      </c>
      <c r="C111" s="11">
        <v>2</v>
      </c>
      <c r="D111" s="11">
        <v>1</v>
      </c>
      <c r="E111" s="11">
        <v>1</v>
      </c>
      <c r="F111" s="11">
        <v>0</v>
      </c>
      <c r="G111" s="11"/>
      <c r="H111" s="11"/>
      <c r="I111" s="11"/>
      <c r="J111" s="11"/>
      <c r="K111" s="11"/>
      <c r="L111" s="11"/>
      <c r="M111" s="11">
        <v>1</v>
      </c>
      <c r="N111" s="11">
        <v>1</v>
      </c>
      <c r="O111" s="11"/>
      <c r="P111" s="11"/>
      <c r="Q111" s="3">
        <v>0</v>
      </c>
      <c r="R111" s="3">
        <v>0.5</v>
      </c>
      <c r="S111" s="3">
        <v>0</v>
      </c>
      <c r="T111" s="3">
        <v>0.5</v>
      </c>
    </row>
    <row r="112" spans="1:20" x14ac:dyDescent="0.25">
      <c r="A112" s="8">
        <v>45857</v>
      </c>
      <c r="B112" t="s">
        <v>25</v>
      </c>
      <c r="C112" s="11">
        <v>2</v>
      </c>
      <c r="D112" s="11">
        <v>1</v>
      </c>
      <c r="E112" s="11">
        <v>1</v>
      </c>
      <c r="F112" s="11">
        <v>0</v>
      </c>
      <c r="G112" s="11"/>
      <c r="H112" s="11"/>
      <c r="I112" s="11"/>
      <c r="J112" s="11"/>
      <c r="K112" s="11"/>
      <c r="L112" s="11">
        <v>1</v>
      </c>
      <c r="M112" s="11"/>
      <c r="N112" s="11"/>
      <c r="O112" s="11"/>
      <c r="P112" s="11"/>
      <c r="Q112" s="3">
        <v>0</v>
      </c>
      <c r="R112" s="3">
        <v>0.5</v>
      </c>
      <c r="S112" s="3">
        <v>0</v>
      </c>
      <c r="T112" s="3">
        <v>0.5</v>
      </c>
    </row>
    <row r="113" spans="1:20" x14ac:dyDescent="0.25">
      <c r="A113" s="8">
        <v>45857</v>
      </c>
      <c r="B113" t="s">
        <v>36</v>
      </c>
      <c r="C113" s="11">
        <v>2</v>
      </c>
      <c r="D113" s="11">
        <v>2</v>
      </c>
      <c r="E113" s="11">
        <v>1</v>
      </c>
      <c r="F113" s="11">
        <v>1</v>
      </c>
      <c r="G113" s="11">
        <v>1</v>
      </c>
      <c r="H113" s="11"/>
      <c r="I113" s="11"/>
      <c r="J113" s="11"/>
      <c r="K113" s="11"/>
      <c r="L113" s="11"/>
      <c r="M113" s="11">
        <v>1</v>
      </c>
      <c r="N113" s="11"/>
      <c r="O113" s="11"/>
      <c r="P113" s="11"/>
      <c r="Q113" s="3">
        <v>0.5</v>
      </c>
      <c r="R113" s="3">
        <v>0.5</v>
      </c>
      <c r="S113" s="3">
        <v>0.5</v>
      </c>
      <c r="T113" s="3">
        <v>1</v>
      </c>
    </row>
    <row r="114" spans="1:20" x14ac:dyDescent="0.25">
      <c r="A114" s="8">
        <v>45857</v>
      </c>
      <c r="B114" t="s">
        <v>37</v>
      </c>
      <c r="C114" s="11">
        <v>2</v>
      </c>
      <c r="D114" s="11">
        <v>1</v>
      </c>
      <c r="E114" s="11">
        <v>1</v>
      </c>
      <c r="F114" s="11">
        <v>1</v>
      </c>
      <c r="G114" s="11"/>
      <c r="H114" s="11"/>
      <c r="I114" s="11"/>
      <c r="J114" s="11">
        <v>1</v>
      </c>
      <c r="K114" s="11">
        <v>4</v>
      </c>
      <c r="L114" s="11">
        <v>1</v>
      </c>
      <c r="M114" s="11"/>
      <c r="N114" s="11"/>
      <c r="O114" s="11"/>
      <c r="P114" s="11"/>
      <c r="Q114" s="3">
        <v>1</v>
      </c>
      <c r="R114" s="3">
        <v>1</v>
      </c>
      <c r="S114" s="3">
        <v>4</v>
      </c>
      <c r="T114" s="3">
        <v>5</v>
      </c>
    </row>
    <row r="115" spans="1:20" x14ac:dyDescent="0.25">
      <c r="A115" s="8">
        <v>45857</v>
      </c>
      <c r="B115" t="s">
        <v>40</v>
      </c>
      <c r="C115" s="11">
        <v>2</v>
      </c>
      <c r="D115" s="11">
        <v>2</v>
      </c>
      <c r="E115" s="11"/>
      <c r="F115" s="11">
        <v>0</v>
      </c>
      <c r="G115" s="11"/>
      <c r="H115" s="11"/>
      <c r="I115" s="11"/>
      <c r="J115" s="11"/>
      <c r="K115" s="11"/>
      <c r="L115" s="11"/>
      <c r="M115" s="11">
        <v>1</v>
      </c>
      <c r="N115" s="11"/>
      <c r="O115" s="11"/>
      <c r="P115" s="11"/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8">
        <v>45857</v>
      </c>
      <c r="B116" t="s">
        <v>24</v>
      </c>
      <c r="C116" s="11">
        <v>2</v>
      </c>
      <c r="D116" s="11">
        <v>1</v>
      </c>
      <c r="E116" s="11">
        <v>1</v>
      </c>
      <c r="F116" s="11">
        <v>0</v>
      </c>
      <c r="G116" s="11"/>
      <c r="H116" s="11"/>
      <c r="I116" s="11"/>
      <c r="J116" s="11"/>
      <c r="K116" s="11"/>
      <c r="L116" s="11">
        <v>1</v>
      </c>
      <c r="M116" s="11"/>
      <c r="N116" s="11"/>
      <c r="O116" s="11"/>
      <c r="P116" s="11"/>
      <c r="Q116" s="3">
        <v>0</v>
      </c>
      <c r="R116" s="3">
        <v>0.5</v>
      </c>
      <c r="S116" s="3">
        <v>0</v>
      </c>
      <c r="T116" s="3">
        <v>0.5</v>
      </c>
    </row>
    <row r="117" spans="1:20" x14ac:dyDescent="0.25">
      <c r="A117" s="8">
        <v>45857</v>
      </c>
      <c r="B117" t="s">
        <v>85</v>
      </c>
      <c r="C117" s="11">
        <v>2</v>
      </c>
      <c r="D117" s="11">
        <v>1</v>
      </c>
      <c r="E117" s="11"/>
      <c r="F117" s="11">
        <v>0</v>
      </c>
      <c r="G117" s="11"/>
      <c r="H117" s="11"/>
      <c r="I117" s="11"/>
      <c r="J117" s="11"/>
      <c r="K117" s="11">
        <v>1</v>
      </c>
      <c r="L117" s="11"/>
      <c r="M117" s="11"/>
      <c r="N117" s="11"/>
      <c r="O117" s="11">
        <v>1</v>
      </c>
      <c r="P117" s="11"/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8">
        <v>45858</v>
      </c>
      <c r="B118" t="s">
        <v>35</v>
      </c>
      <c r="C118" s="11">
        <v>3</v>
      </c>
      <c r="D118" s="11">
        <v>3</v>
      </c>
      <c r="E118" s="11"/>
      <c r="F118" s="11">
        <v>0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8">
        <v>45858</v>
      </c>
      <c r="B119" t="s">
        <v>29</v>
      </c>
      <c r="C119" s="11">
        <v>3</v>
      </c>
      <c r="D119" s="11">
        <v>3</v>
      </c>
      <c r="E119" s="11"/>
      <c r="F119" s="11">
        <v>0</v>
      </c>
      <c r="G119" s="11"/>
      <c r="H119" s="11"/>
      <c r="I119" s="11"/>
      <c r="J119" s="11"/>
      <c r="K119" s="11"/>
      <c r="L119" s="11"/>
      <c r="M119" s="11">
        <v>1</v>
      </c>
      <c r="N119" s="11"/>
      <c r="O119" s="11"/>
      <c r="P119" s="11"/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8">
        <v>45858</v>
      </c>
      <c r="B120" t="s">
        <v>32</v>
      </c>
      <c r="C120" s="11">
        <v>4</v>
      </c>
      <c r="D120" s="11">
        <v>4</v>
      </c>
      <c r="E120" s="11">
        <v>1</v>
      </c>
      <c r="F120" s="11">
        <v>2</v>
      </c>
      <c r="G120" s="11">
        <v>1</v>
      </c>
      <c r="H120" s="11"/>
      <c r="I120" s="11"/>
      <c r="J120" s="11">
        <v>1</v>
      </c>
      <c r="K120" s="11">
        <v>1</v>
      </c>
      <c r="L120" s="11"/>
      <c r="M120" s="11"/>
      <c r="N120" s="11"/>
      <c r="O120" s="11"/>
      <c r="P120" s="11"/>
      <c r="Q120" s="3">
        <v>0.5</v>
      </c>
      <c r="R120" s="3">
        <v>0.5</v>
      </c>
      <c r="S120" s="3">
        <v>1.25</v>
      </c>
      <c r="T120" s="3">
        <v>1.75</v>
      </c>
    </row>
    <row r="121" spans="1:20" x14ac:dyDescent="0.25">
      <c r="A121" s="8">
        <v>45858</v>
      </c>
      <c r="B121" t="s">
        <v>41</v>
      </c>
      <c r="C121" s="11">
        <v>4</v>
      </c>
      <c r="D121" s="11">
        <v>4</v>
      </c>
      <c r="E121" s="11"/>
      <c r="F121" s="11">
        <v>0</v>
      </c>
      <c r="G121" s="11"/>
      <c r="H121" s="11"/>
      <c r="I121" s="11"/>
      <c r="J121" s="11"/>
      <c r="K121" s="11"/>
      <c r="L121" s="11"/>
      <c r="M121" s="11">
        <v>1</v>
      </c>
      <c r="N121" s="11"/>
      <c r="O121" s="11"/>
      <c r="P121" s="11"/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8">
        <v>45858</v>
      </c>
      <c r="B122" t="s">
        <v>25</v>
      </c>
      <c r="C122" s="11">
        <v>4</v>
      </c>
      <c r="D122" s="11">
        <v>4</v>
      </c>
      <c r="E122" s="11">
        <v>1</v>
      </c>
      <c r="F122" s="11">
        <v>1</v>
      </c>
      <c r="G122" s="11">
        <v>1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3">
        <v>0.25</v>
      </c>
      <c r="R122" s="3">
        <v>0.25</v>
      </c>
      <c r="S122" s="3">
        <v>0.25</v>
      </c>
      <c r="T122" s="3">
        <v>0.5</v>
      </c>
    </row>
    <row r="123" spans="1:20" x14ac:dyDescent="0.25">
      <c r="A123" s="8">
        <v>45858</v>
      </c>
      <c r="B123" t="s">
        <v>37</v>
      </c>
      <c r="C123" s="11">
        <v>3</v>
      </c>
      <c r="D123" s="11">
        <v>3</v>
      </c>
      <c r="E123" s="11"/>
      <c r="F123" s="11">
        <v>1</v>
      </c>
      <c r="G123" s="11">
        <v>1</v>
      </c>
      <c r="H123" s="11"/>
      <c r="I123" s="11"/>
      <c r="J123" s="11"/>
      <c r="K123" s="11"/>
      <c r="L123" s="11"/>
      <c r="M123" s="11">
        <v>2</v>
      </c>
      <c r="N123" s="11"/>
      <c r="O123" s="11"/>
      <c r="P123" s="11"/>
      <c r="Q123" s="3">
        <v>0.33333333333333331</v>
      </c>
      <c r="R123" s="3">
        <v>0.33333333333333331</v>
      </c>
      <c r="S123" s="3">
        <v>0.33333333333333331</v>
      </c>
      <c r="T123" s="3">
        <v>0.66666666666666663</v>
      </c>
    </row>
    <row r="124" spans="1:20" x14ac:dyDescent="0.25">
      <c r="A124" s="8">
        <v>45858</v>
      </c>
      <c r="B124" t="s">
        <v>31</v>
      </c>
      <c r="C124" s="11">
        <v>3</v>
      </c>
      <c r="D124" s="11">
        <v>1</v>
      </c>
      <c r="E124" s="11"/>
      <c r="F124" s="11">
        <v>0</v>
      </c>
      <c r="G124" s="11"/>
      <c r="H124" s="11"/>
      <c r="I124" s="11"/>
      <c r="J124" s="11"/>
      <c r="K124" s="11"/>
      <c r="L124" s="11">
        <v>2</v>
      </c>
      <c r="M124" s="11"/>
      <c r="N124" s="11"/>
      <c r="O124" s="11"/>
      <c r="P124" s="11"/>
      <c r="Q124" s="3">
        <v>0</v>
      </c>
      <c r="R124" s="3">
        <v>0.66666666666666663</v>
      </c>
      <c r="S124" s="3">
        <v>0</v>
      </c>
      <c r="T124" s="3">
        <v>0.66666666666666663</v>
      </c>
    </row>
    <row r="125" spans="1:20" x14ac:dyDescent="0.25">
      <c r="A125" s="8">
        <v>45858</v>
      </c>
      <c r="B125" t="s">
        <v>24</v>
      </c>
      <c r="C125" s="11">
        <v>4</v>
      </c>
      <c r="D125" s="11">
        <v>4</v>
      </c>
      <c r="E125" s="11"/>
      <c r="F125" s="11">
        <v>1</v>
      </c>
      <c r="G125" s="11">
        <v>1</v>
      </c>
      <c r="H125" s="11"/>
      <c r="I125" s="11"/>
      <c r="J125" s="11"/>
      <c r="K125" s="11"/>
      <c r="L125" s="11"/>
      <c r="M125" s="11">
        <v>1</v>
      </c>
      <c r="N125" s="11"/>
      <c r="O125" s="11"/>
      <c r="P125" s="11"/>
      <c r="Q125" s="3">
        <v>0.25</v>
      </c>
      <c r="R125" s="3">
        <v>0.25</v>
      </c>
      <c r="S125" s="3">
        <v>0.25</v>
      </c>
      <c r="T125" s="3">
        <v>0.5</v>
      </c>
    </row>
    <row r="126" spans="1:20" x14ac:dyDescent="0.25">
      <c r="A126" s="8">
        <v>45858</v>
      </c>
      <c r="B126" t="s">
        <v>95</v>
      </c>
      <c r="C126" s="11">
        <v>3</v>
      </c>
      <c r="D126" s="11">
        <v>3</v>
      </c>
      <c r="E126" s="11"/>
      <c r="F126" s="11">
        <v>1</v>
      </c>
      <c r="G126" s="11">
        <v>1</v>
      </c>
      <c r="H126" s="11"/>
      <c r="I126" s="11"/>
      <c r="J126" s="11"/>
      <c r="K126" s="11">
        <v>1</v>
      </c>
      <c r="L126" s="11"/>
      <c r="M126" s="11"/>
      <c r="N126" s="11"/>
      <c r="O126" s="11"/>
      <c r="P126" s="11"/>
      <c r="Q126" s="3">
        <v>0.33333333333333331</v>
      </c>
      <c r="R126" s="3">
        <v>0.33333333333333331</v>
      </c>
      <c r="S126" s="3">
        <v>0.33333333333333331</v>
      </c>
      <c r="T126" s="3">
        <v>0.66666666666666663</v>
      </c>
    </row>
    <row r="127" spans="1:20" x14ac:dyDescent="0.25">
      <c r="A127" s="8">
        <v>45859</v>
      </c>
      <c r="B127" t="s">
        <v>35</v>
      </c>
      <c r="C127" s="11">
        <v>4</v>
      </c>
      <c r="D127" s="11">
        <v>4</v>
      </c>
      <c r="E127" s="11">
        <v>1</v>
      </c>
      <c r="F127" s="11">
        <v>1</v>
      </c>
      <c r="G127" s="11">
        <v>1</v>
      </c>
      <c r="H127" s="11"/>
      <c r="I127" s="11"/>
      <c r="J127" s="11"/>
      <c r="K127" s="11">
        <v>1</v>
      </c>
      <c r="L127" s="11"/>
      <c r="M127" s="11">
        <v>1</v>
      </c>
      <c r="N127" s="11"/>
      <c r="O127" s="11"/>
      <c r="P127" s="11"/>
      <c r="Q127" s="3">
        <v>0.25</v>
      </c>
      <c r="R127" s="3">
        <v>0.25</v>
      </c>
      <c r="S127" s="3">
        <v>0.25</v>
      </c>
      <c r="T127" s="3">
        <v>0.5</v>
      </c>
    </row>
    <row r="128" spans="1:20" x14ac:dyDescent="0.25">
      <c r="A128" s="8">
        <v>45859</v>
      </c>
      <c r="B128" t="s">
        <v>29</v>
      </c>
      <c r="C128" s="11">
        <v>3</v>
      </c>
      <c r="D128" s="11">
        <v>3</v>
      </c>
      <c r="E128" s="11">
        <v>1</v>
      </c>
      <c r="F128" s="11">
        <v>2</v>
      </c>
      <c r="G128" s="11"/>
      <c r="H128" s="11">
        <v>2</v>
      </c>
      <c r="I128" s="11"/>
      <c r="J128" s="11"/>
      <c r="K128" s="11"/>
      <c r="L128" s="11"/>
      <c r="M128" s="11"/>
      <c r="N128" s="11"/>
      <c r="O128" s="11"/>
      <c r="P128" s="11"/>
      <c r="Q128" s="3">
        <v>0.66666666666666663</v>
      </c>
      <c r="R128" s="3">
        <v>0.66666666666666663</v>
      </c>
      <c r="S128" s="3">
        <v>1.3333333333333333</v>
      </c>
      <c r="T128" s="3">
        <v>2</v>
      </c>
    </row>
    <row r="129" spans="1:20" x14ac:dyDescent="0.25">
      <c r="A129" s="8">
        <v>45859</v>
      </c>
      <c r="B129" t="s">
        <v>32</v>
      </c>
      <c r="C129" s="11">
        <v>4</v>
      </c>
      <c r="D129" s="11">
        <v>3</v>
      </c>
      <c r="E129" s="11"/>
      <c r="F129" s="11">
        <v>0</v>
      </c>
      <c r="G129" s="11"/>
      <c r="H129" s="11"/>
      <c r="I129" s="11"/>
      <c r="J129" s="11"/>
      <c r="K129" s="11"/>
      <c r="L129" s="11">
        <v>1</v>
      </c>
      <c r="M129" s="11"/>
      <c r="N129" s="11"/>
      <c r="O129" s="11"/>
      <c r="P129" s="11"/>
      <c r="Q129" s="3">
        <v>0</v>
      </c>
      <c r="R129" s="3">
        <v>0.25</v>
      </c>
      <c r="S129" s="3">
        <v>0</v>
      </c>
      <c r="T129" s="3">
        <v>0.25</v>
      </c>
    </row>
    <row r="130" spans="1:20" x14ac:dyDescent="0.25">
      <c r="A130" s="8">
        <v>45859</v>
      </c>
      <c r="B130" t="s">
        <v>41</v>
      </c>
      <c r="C130" s="11">
        <v>4</v>
      </c>
      <c r="D130" s="11">
        <v>3</v>
      </c>
      <c r="E130" s="11"/>
      <c r="F130" s="11">
        <v>1</v>
      </c>
      <c r="G130" s="11">
        <v>1</v>
      </c>
      <c r="H130" s="11"/>
      <c r="I130" s="11"/>
      <c r="J130" s="11"/>
      <c r="K130" s="11"/>
      <c r="L130" s="11">
        <v>1</v>
      </c>
      <c r="M130" s="11"/>
      <c r="N130" s="11"/>
      <c r="O130" s="11"/>
      <c r="P130" s="11"/>
      <c r="Q130" s="3">
        <v>0.33333333333333331</v>
      </c>
      <c r="R130" s="3">
        <v>0.5</v>
      </c>
      <c r="S130" s="3">
        <v>0.33333333333333331</v>
      </c>
      <c r="T130" s="3">
        <v>0.83333333333333326</v>
      </c>
    </row>
    <row r="131" spans="1:20" x14ac:dyDescent="0.25">
      <c r="A131" s="8">
        <v>45859</v>
      </c>
      <c r="B131" t="s">
        <v>25</v>
      </c>
      <c r="C131" s="11">
        <v>4</v>
      </c>
      <c r="D131" s="11">
        <v>4</v>
      </c>
      <c r="E131" s="11">
        <v>1</v>
      </c>
      <c r="F131" s="11">
        <v>1</v>
      </c>
      <c r="G131" s="11">
        <v>1</v>
      </c>
      <c r="H131" s="11"/>
      <c r="I131" s="11"/>
      <c r="J131" s="11"/>
      <c r="K131" s="11"/>
      <c r="L131" s="11"/>
      <c r="M131" s="11">
        <v>3</v>
      </c>
      <c r="N131" s="11"/>
      <c r="O131" s="11"/>
      <c r="P131" s="11"/>
      <c r="Q131" s="3">
        <v>0.25</v>
      </c>
      <c r="R131" s="3">
        <v>0.25</v>
      </c>
      <c r="S131" s="3">
        <v>0.25</v>
      </c>
      <c r="T131" s="3">
        <v>0.5</v>
      </c>
    </row>
    <row r="132" spans="1:20" x14ac:dyDescent="0.25">
      <c r="A132" s="8">
        <v>45859</v>
      </c>
      <c r="B132" t="s">
        <v>36</v>
      </c>
      <c r="C132" s="11">
        <v>4</v>
      </c>
      <c r="D132" s="11">
        <v>4</v>
      </c>
      <c r="E132" s="11"/>
      <c r="F132" s="11">
        <v>1</v>
      </c>
      <c r="G132" s="11">
        <v>1</v>
      </c>
      <c r="H132" s="11"/>
      <c r="I132" s="11"/>
      <c r="J132" s="11"/>
      <c r="K132" s="11">
        <v>1</v>
      </c>
      <c r="L132" s="11"/>
      <c r="M132" s="11">
        <v>2</v>
      </c>
      <c r="N132" s="11"/>
      <c r="O132" s="11"/>
      <c r="P132" s="11"/>
      <c r="Q132" s="3">
        <v>0.25</v>
      </c>
      <c r="R132" s="3">
        <v>0.25</v>
      </c>
      <c r="S132" s="3">
        <v>0.25</v>
      </c>
      <c r="T132" s="3">
        <v>0.5</v>
      </c>
    </row>
    <row r="133" spans="1:20" x14ac:dyDescent="0.25">
      <c r="A133" s="8">
        <v>45859</v>
      </c>
      <c r="B133" t="s">
        <v>37</v>
      </c>
      <c r="C133" s="11">
        <v>3</v>
      </c>
      <c r="D133" s="11">
        <v>3</v>
      </c>
      <c r="E133" s="11"/>
      <c r="F133" s="11">
        <v>0</v>
      </c>
      <c r="G133" s="11"/>
      <c r="H133" s="11"/>
      <c r="I133" s="11"/>
      <c r="J133" s="11"/>
      <c r="K133" s="11"/>
      <c r="L133" s="11"/>
      <c r="M133" s="11">
        <v>1</v>
      </c>
      <c r="N133" s="11"/>
      <c r="O133" s="11"/>
      <c r="P133" s="11"/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8">
        <v>45859</v>
      </c>
      <c r="B134" t="s">
        <v>31</v>
      </c>
      <c r="C134" s="11">
        <v>2</v>
      </c>
      <c r="D134" s="11">
        <v>2</v>
      </c>
      <c r="E134" s="11"/>
      <c r="F134" s="11">
        <v>0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8">
        <v>45859</v>
      </c>
      <c r="B135" t="s">
        <v>24</v>
      </c>
      <c r="C135" s="11">
        <v>3</v>
      </c>
      <c r="D135" s="11">
        <v>2</v>
      </c>
      <c r="E135" s="11"/>
      <c r="F135" s="11">
        <v>0</v>
      </c>
      <c r="G135" s="11"/>
      <c r="H135" s="11"/>
      <c r="I135" s="11"/>
      <c r="J135" s="11"/>
      <c r="K135" s="11"/>
      <c r="L135" s="11">
        <v>1</v>
      </c>
      <c r="M135" s="11"/>
      <c r="N135" s="11"/>
      <c r="O135" s="11"/>
      <c r="P135" s="11"/>
      <c r="Q135" s="3">
        <v>0</v>
      </c>
      <c r="R135" s="3">
        <v>0.33333333333333331</v>
      </c>
      <c r="S135" s="3">
        <v>0</v>
      </c>
      <c r="T135" s="3">
        <v>0.33333333333333331</v>
      </c>
    </row>
    <row r="136" spans="1:20" x14ac:dyDescent="0.25">
      <c r="A136" s="8">
        <v>45860</v>
      </c>
      <c r="B136" t="s">
        <v>35</v>
      </c>
      <c r="C136" s="11">
        <v>2</v>
      </c>
      <c r="D136" s="11">
        <v>2</v>
      </c>
      <c r="E136" s="11"/>
      <c r="F136" s="11">
        <v>1</v>
      </c>
      <c r="G136" s="11">
        <v>1</v>
      </c>
      <c r="H136" s="11"/>
      <c r="I136" s="11"/>
      <c r="J136" s="11"/>
      <c r="K136" s="11">
        <v>1</v>
      </c>
      <c r="L136" s="11"/>
      <c r="M136" s="11"/>
      <c r="N136" s="11"/>
      <c r="O136" s="11"/>
      <c r="P136" s="11"/>
      <c r="Q136" s="3">
        <v>0.5</v>
      </c>
      <c r="R136" s="3">
        <v>0.5</v>
      </c>
      <c r="S136" s="3">
        <v>0.5</v>
      </c>
      <c r="T136" s="3">
        <v>1</v>
      </c>
    </row>
    <row r="137" spans="1:20" x14ac:dyDescent="0.25">
      <c r="A137" s="8">
        <v>45860</v>
      </c>
      <c r="B137" t="s">
        <v>29</v>
      </c>
      <c r="C137" s="11">
        <v>2</v>
      </c>
      <c r="D137" s="11">
        <v>2</v>
      </c>
      <c r="E137" s="11">
        <v>1</v>
      </c>
      <c r="F137" s="11">
        <v>1</v>
      </c>
      <c r="G137" s="11">
        <v>1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3">
        <v>0.5</v>
      </c>
      <c r="R137" s="3">
        <v>0.5</v>
      </c>
      <c r="S137" s="3">
        <v>0.5</v>
      </c>
      <c r="T137" s="3">
        <v>1</v>
      </c>
    </row>
    <row r="138" spans="1:20" x14ac:dyDescent="0.25">
      <c r="A138" s="8">
        <v>45860</v>
      </c>
      <c r="B138" t="s">
        <v>32</v>
      </c>
      <c r="C138" s="11">
        <v>3</v>
      </c>
      <c r="D138" s="11">
        <v>3</v>
      </c>
      <c r="E138" s="11"/>
      <c r="F138" s="11">
        <v>1</v>
      </c>
      <c r="G138" s="11">
        <v>1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3">
        <v>0.33333333333333331</v>
      </c>
      <c r="R138" s="3">
        <v>0.33333333333333331</v>
      </c>
      <c r="S138" s="3">
        <v>0.33333333333333331</v>
      </c>
      <c r="T138" s="3">
        <v>0.66666666666666663</v>
      </c>
    </row>
    <row r="139" spans="1:20" x14ac:dyDescent="0.25">
      <c r="A139" s="8">
        <v>45860</v>
      </c>
      <c r="B139" t="s">
        <v>41</v>
      </c>
      <c r="C139" s="11">
        <v>2</v>
      </c>
      <c r="D139" s="11">
        <v>2</v>
      </c>
      <c r="E139" s="11">
        <v>1</v>
      </c>
      <c r="F139" s="11">
        <v>1</v>
      </c>
      <c r="G139" s="11"/>
      <c r="H139" s="11"/>
      <c r="I139" s="11"/>
      <c r="J139" s="11">
        <v>1</v>
      </c>
      <c r="K139" s="11">
        <v>1</v>
      </c>
      <c r="L139" s="11"/>
      <c r="M139" s="11"/>
      <c r="N139" s="11"/>
      <c r="O139" s="11"/>
      <c r="P139" s="11"/>
      <c r="Q139" s="3">
        <v>0.5</v>
      </c>
      <c r="R139" s="3">
        <v>0.5</v>
      </c>
      <c r="S139" s="3">
        <v>2</v>
      </c>
      <c r="T139" s="3">
        <v>2.5</v>
      </c>
    </row>
    <row r="140" spans="1:20" x14ac:dyDescent="0.25">
      <c r="A140" s="8">
        <v>45860</v>
      </c>
      <c r="B140" t="s">
        <v>25</v>
      </c>
      <c r="C140" s="11">
        <v>3</v>
      </c>
      <c r="D140" s="11">
        <v>3</v>
      </c>
      <c r="E140" s="11"/>
      <c r="F140" s="11">
        <v>0</v>
      </c>
      <c r="G140" s="11"/>
      <c r="H140" s="11"/>
      <c r="I140" s="11"/>
      <c r="J140" s="11"/>
      <c r="K140" s="11"/>
      <c r="L140" s="11"/>
      <c r="M140" s="11">
        <v>1</v>
      </c>
      <c r="N140" s="11"/>
      <c r="O140" s="11"/>
      <c r="P140" s="11"/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8">
        <v>45860</v>
      </c>
      <c r="B141" t="s">
        <v>36</v>
      </c>
      <c r="C141" s="11">
        <v>3</v>
      </c>
      <c r="D141" s="11">
        <v>3</v>
      </c>
      <c r="E141" s="11"/>
      <c r="F141" s="11">
        <v>0</v>
      </c>
      <c r="G141" s="11"/>
      <c r="H141" s="11"/>
      <c r="I141" s="11"/>
      <c r="J141" s="11"/>
      <c r="K141" s="11"/>
      <c r="L141" s="11"/>
      <c r="M141" s="11">
        <v>2</v>
      </c>
      <c r="N141" s="11"/>
      <c r="O141" s="11"/>
      <c r="P141" s="11"/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8">
        <v>45860</v>
      </c>
      <c r="B142" t="s">
        <v>37</v>
      </c>
      <c r="C142" s="11">
        <v>2</v>
      </c>
      <c r="D142" s="11">
        <v>2</v>
      </c>
      <c r="E142" s="11">
        <v>1</v>
      </c>
      <c r="F142" s="11">
        <v>1</v>
      </c>
      <c r="G142" s="11"/>
      <c r="H142" s="11"/>
      <c r="I142" s="11"/>
      <c r="J142" s="11">
        <v>1</v>
      </c>
      <c r="K142" s="11">
        <v>1</v>
      </c>
      <c r="L142" s="11"/>
      <c r="M142" s="11">
        <v>1</v>
      </c>
      <c r="N142" s="11"/>
      <c r="O142" s="11"/>
      <c r="P142" s="11"/>
      <c r="Q142" s="3">
        <v>0.5</v>
      </c>
      <c r="R142" s="3">
        <v>0.5</v>
      </c>
      <c r="S142" s="3">
        <v>2</v>
      </c>
      <c r="T142" s="3">
        <v>2.5</v>
      </c>
    </row>
    <row r="143" spans="1:20" x14ac:dyDescent="0.25">
      <c r="A143" s="8">
        <v>45860</v>
      </c>
      <c r="B143" t="s">
        <v>31</v>
      </c>
      <c r="C143" s="11">
        <v>1</v>
      </c>
      <c r="D143" s="11">
        <v>1</v>
      </c>
      <c r="E143" s="11"/>
      <c r="F143" s="11">
        <v>0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8">
        <v>45860</v>
      </c>
      <c r="B144" t="s">
        <v>24</v>
      </c>
      <c r="C144" s="11">
        <v>2</v>
      </c>
      <c r="D144" s="11">
        <v>2</v>
      </c>
      <c r="E144" s="11">
        <v>1</v>
      </c>
      <c r="F144" s="11">
        <v>1</v>
      </c>
      <c r="G144" s="11">
        <v>1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3">
        <v>0.5</v>
      </c>
      <c r="R144" s="3">
        <v>0.5</v>
      </c>
      <c r="S144" s="3">
        <v>0.5</v>
      </c>
      <c r="T144" s="3">
        <v>1</v>
      </c>
    </row>
    <row r="145" spans="1:20" x14ac:dyDescent="0.25">
      <c r="A145" s="8">
        <v>45861</v>
      </c>
      <c r="B145" t="s">
        <v>35</v>
      </c>
      <c r="C145" s="11">
        <v>3</v>
      </c>
      <c r="D145" s="11">
        <v>3</v>
      </c>
      <c r="E145" s="11">
        <v>1</v>
      </c>
      <c r="F145" s="11">
        <v>1</v>
      </c>
      <c r="G145" s="11"/>
      <c r="H145" s="11"/>
      <c r="I145" s="11"/>
      <c r="J145" s="11">
        <v>1</v>
      </c>
      <c r="K145" s="11">
        <v>1</v>
      </c>
      <c r="L145" s="11"/>
      <c r="M145" s="11">
        <v>1</v>
      </c>
      <c r="N145" s="11"/>
      <c r="O145" s="11"/>
      <c r="P145" s="11">
        <v>1</v>
      </c>
      <c r="Q145" s="3">
        <v>0.33333333333333331</v>
      </c>
      <c r="R145" s="3">
        <v>0.33333333333333331</v>
      </c>
      <c r="S145" s="3">
        <v>1.3333333333333333</v>
      </c>
      <c r="T145" s="3">
        <v>1.6666666666666665</v>
      </c>
    </row>
    <row r="146" spans="1:20" x14ac:dyDescent="0.25">
      <c r="A146" s="8">
        <v>45861</v>
      </c>
      <c r="B146" t="s">
        <v>29</v>
      </c>
      <c r="C146" s="11">
        <v>3</v>
      </c>
      <c r="D146" s="11">
        <v>3</v>
      </c>
      <c r="E146" s="11">
        <v>2</v>
      </c>
      <c r="F146" s="11">
        <v>1</v>
      </c>
      <c r="G146" s="11"/>
      <c r="H146" s="11"/>
      <c r="I146" s="11"/>
      <c r="J146" s="11">
        <v>1</v>
      </c>
      <c r="K146" s="11">
        <v>1</v>
      </c>
      <c r="L146" s="11"/>
      <c r="M146" s="11">
        <v>1</v>
      </c>
      <c r="N146" s="11"/>
      <c r="O146" s="11"/>
      <c r="P146" s="11"/>
      <c r="Q146" s="3">
        <v>0.33333333333333331</v>
      </c>
      <c r="R146" s="3">
        <v>0.33333333333333331</v>
      </c>
      <c r="S146" s="3">
        <v>1.3333333333333333</v>
      </c>
      <c r="T146" s="3">
        <v>1.6666666666666665</v>
      </c>
    </row>
    <row r="147" spans="1:20" x14ac:dyDescent="0.25">
      <c r="A147" s="8">
        <v>45861</v>
      </c>
      <c r="B147" t="s">
        <v>41</v>
      </c>
      <c r="C147" s="11">
        <v>3</v>
      </c>
      <c r="D147" s="11">
        <v>3</v>
      </c>
      <c r="E147" s="11"/>
      <c r="F147" s="11">
        <v>0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3">
        <v>0</v>
      </c>
      <c r="R147" s="3">
        <v>0</v>
      </c>
      <c r="S147" s="3">
        <v>0</v>
      </c>
      <c r="T147" s="3">
        <v>0</v>
      </c>
    </row>
    <row r="148" spans="1:20" x14ac:dyDescent="0.25">
      <c r="A148" s="8">
        <v>45861</v>
      </c>
      <c r="B148" t="s">
        <v>25</v>
      </c>
      <c r="C148" s="11">
        <v>2</v>
      </c>
      <c r="D148" s="11">
        <v>1</v>
      </c>
      <c r="E148" s="11"/>
      <c r="F148" s="11">
        <v>0</v>
      </c>
      <c r="G148" s="11"/>
      <c r="H148" s="11"/>
      <c r="I148" s="11"/>
      <c r="J148" s="11"/>
      <c r="K148" s="11"/>
      <c r="L148" s="11">
        <v>1</v>
      </c>
      <c r="M148" s="11"/>
      <c r="N148" s="11"/>
      <c r="O148" s="11"/>
      <c r="P148" s="11"/>
      <c r="Q148" s="3">
        <v>0</v>
      </c>
      <c r="R148" s="3">
        <v>0.5</v>
      </c>
      <c r="S148" s="3">
        <v>0</v>
      </c>
      <c r="T148" s="3">
        <v>0.5</v>
      </c>
    </row>
    <row r="149" spans="1:20" x14ac:dyDescent="0.25">
      <c r="A149" s="8">
        <v>45861</v>
      </c>
      <c r="B149" t="s">
        <v>36</v>
      </c>
      <c r="C149" s="11">
        <v>3</v>
      </c>
      <c r="D149" s="11">
        <v>3</v>
      </c>
      <c r="E149" s="11"/>
      <c r="F149" s="11">
        <v>0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>
        <v>1</v>
      </c>
      <c r="Q149" s="3">
        <v>0</v>
      </c>
      <c r="R149" s="3">
        <v>0</v>
      </c>
      <c r="S149" s="3">
        <v>0</v>
      </c>
      <c r="T149" s="3">
        <v>0</v>
      </c>
    </row>
    <row r="150" spans="1:20" x14ac:dyDescent="0.25">
      <c r="A150" s="8">
        <v>45861</v>
      </c>
      <c r="B150" t="s">
        <v>37</v>
      </c>
      <c r="C150" s="11">
        <v>3</v>
      </c>
      <c r="D150" s="11">
        <v>3</v>
      </c>
      <c r="E150" s="11">
        <v>1</v>
      </c>
      <c r="F150" s="11">
        <v>2</v>
      </c>
      <c r="G150" s="11">
        <v>1</v>
      </c>
      <c r="H150" s="11"/>
      <c r="I150" s="11"/>
      <c r="J150" s="11">
        <v>1</v>
      </c>
      <c r="K150" s="11">
        <v>3</v>
      </c>
      <c r="L150" s="11"/>
      <c r="M150" s="11"/>
      <c r="N150" s="11"/>
      <c r="O150" s="11"/>
      <c r="P150" s="11">
        <v>2</v>
      </c>
      <c r="Q150" s="3">
        <v>0.66666666666666663</v>
      </c>
      <c r="R150" s="3">
        <v>0.66666666666666663</v>
      </c>
      <c r="S150" s="3">
        <v>1.6666666666666667</v>
      </c>
      <c r="T150" s="3">
        <v>2.3333333333333335</v>
      </c>
    </row>
    <row r="151" spans="1:20" x14ac:dyDescent="0.25">
      <c r="A151" s="8">
        <v>45861</v>
      </c>
      <c r="B151" t="s">
        <v>40</v>
      </c>
      <c r="C151" s="11">
        <v>4</v>
      </c>
      <c r="D151" s="11">
        <v>4</v>
      </c>
      <c r="E151" s="11"/>
      <c r="F151" s="11">
        <v>0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3">
        <v>0</v>
      </c>
      <c r="R151" s="3">
        <v>0</v>
      </c>
      <c r="S151" s="3">
        <v>0</v>
      </c>
      <c r="T151" s="3">
        <v>0</v>
      </c>
    </row>
    <row r="152" spans="1:20" x14ac:dyDescent="0.25">
      <c r="A152" s="8">
        <v>45861</v>
      </c>
      <c r="B152" t="s">
        <v>31</v>
      </c>
      <c r="C152" s="11">
        <v>4</v>
      </c>
      <c r="D152" s="11">
        <v>4</v>
      </c>
      <c r="E152" s="11">
        <v>2</v>
      </c>
      <c r="F152" s="11">
        <v>2</v>
      </c>
      <c r="G152" s="11"/>
      <c r="H152" s="11">
        <v>1</v>
      </c>
      <c r="I152" s="11"/>
      <c r="J152" s="11">
        <v>1</v>
      </c>
      <c r="K152" s="11">
        <v>1</v>
      </c>
      <c r="L152" s="11"/>
      <c r="M152" s="11"/>
      <c r="N152" s="11"/>
      <c r="O152" s="11"/>
      <c r="P152" s="11"/>
      <c r="Q152" s="3">
        <v>0.5</v>
      </c>
      <c r="R152" s="3">
        <v>0.5</v>
      </c>
      <c r="S152" s="3">
        <v>1.5</v>
      </c>
      <c r="T152" s="3">
        <v>2</v>
      </c>
    </row>
    <row r="153" spans="1:20" x14ac:dyDescent="0.25">
      <c r="A153" s="8">
        <v>45861</v>
      </c>
      <c r="B153" t="s">
        <v>24</v>
      </c>
      <c r="C153" s="11">
        <v>5</v>
      </c>
      <c r="D153" s="11">
        <v>5</v>
      </c>
      <c r="E153" s="11">
        <v>1</v>
      </c>
      <c r="F153" s="11">
        <v>2</v>
      </c>
      <c r="G153" s="11">
        <v>1</v>
      </c>
      <c r="H153" s="11">
        <v>1</v>
      </c>
      <c r="I153" s="11"/>
      <c r="J153" s="11"/>
      <c r="K153" s="11"/>
      <c r="L153" s="11"/>
      <c r="M153" s="11">
        <v>1</v>
      </c>
      <c r="N153" s="11"/>
      <c r="O153" s="11"/>
      <c r="P153" s="11">
        <v>2</v>
      </c>
      <c r="Q153" s="3">
        <v>0.4</v>
      </c>
      <c r="R153" s="3">
        <v>0.4</v>
      </c>
      <c r="S153" s="3">
        <v>0.6</v>
      </c>
      <c r="T153" s="3">
        <v>1</v>
      </c>
    </row>
    <row r="154" spans="1:20" x14ac:dyDescent="0.25">
      <c r="A154" s="8">
        <v>45861</v>
      </c>
      <c r="B154" t="s">
        <v>85</v>
      </c>
      <c r="C154" s="11">
        <v>1</v>
      </c>
      <c r="D154" s="11">
        <v>1</v>
      </c>
      <c r="E154" s="11"/>
      <c r="F154" s="11">
        <v>1</v>
      </c>
      <c r="G154" s="11">
        <v>1</v>
      </c>
      <c r="H154" s="11"/>
      <c r="I154" s="11"/>
      <c r="J154" s="11"/>
      <c r="K154" s="11">
        <v>1</v>
      </c>
      <c r="L154" s="11"/>
      <c r="M154" s="11"/>
      <c r="N154" s="11"/>
      <c r="O154" s="11"/>
      <c r="P154" s="11">
        <v>1</v>
      </c>
      <c r="Q154" s="3">
        <v>1</v>
      </c>
      <c r="R154" s="3">
        <v>1</v>
      </c>
      <c r="S154" s="3">
        <v>1</v>
      </c>
      <c r="T154" s="3">
        <v>2</v>
      </c>
    </row>
    <row r="155" spans="1:20" x14ac:dyDescent="0.25">
      <c r="A155" s="8">
        <v>45863</v>
      </c>
      <c r="B155" t="s">
        <v>35</v>
      </c>
      <c r="C155" s="11">
        <v>5</v>
      </c>
      <c r="D155" s="11">
        <v>5</v>
      </c>
      <c r="E155" s="11">
        <v>1</v>
      </c>
      <c r="F155" s="11">
        <v>2</v>
      </c>
      <c r="G155" s="11">
        <v>1</v>
      </c>
      <c r="H155" s="11">
        <v>1</v>
      </c>
      <c r="I155" s="11"/>
      <c r="J155" s="11"/>
      <c r="K155" s="11">
        <v>1</v>
      </c>
      <c r="L155" s="11"/>
      <c r="M155" s="11"/>
      <c r="N155" s="11"/>
      <c r="O155" s="11"/>
      <c r="P155" s="11">
        <v>3</v>
      </c>
      <c r="Q155" s="3">
        <v>0.4</v>
      </c>
      <c r="R155" s="3">
        <v>0.4</v>
      </c>
      <c r="S155" s="3">
        <v>0.6</v>
      </c>
      <c r="T155" s="3">
        <v>1</v>
      </c>
    </row>
    <row r="156" spans="1:20" x14ac:dyDescent="0.25">
      <c r="A156" s="8">
        <v>45863</v>
      </c>
      <c r="B156" t="s">
        <v>29</v>
      </c>
      <c r="C156" s="11">
        <v>4</v>
      </c>
      <c r="D156" s="11">
        <v>3</v>
      </c>
      <c r="E156" s="11"/>
      <c r="F156" s="11">
        <v>0</v>
      </c>
      <c r="G156" s="11"/>
      <c r="H156" s="11"/>
      <c r="I156" s="11"/>
      <c r="J156" s="11"/>
      <c r="K156" s="11"/>
      <c r="L156" s="11">
        <v>1</v>
      </c>
      <c r="M156" s="11">
        <v>1</v>
      </c>
      <c r="N156" s="11"/>
      <c r="O156" s="11"/>
      <c r="P156" s="11"/>
      <c r="Q156" s="3">
        <v>0</v>
      </c>
      <c r="R156" s="3">
        <v>0.25</v>
      </c>
      <c r="S156" s="3">
        <v>0</v>
      </c>
      <c r="T156" s="3">
        <v>0.25</v>
      </c>
    </row>
    <row r="157" spans="1:20" x14ac:dyDescent="0.25">
      <c r="A157" s="8">
        <v>45863</v>
      </c>
      <c r="B157" t="s">
        <v>32</v>
      </c>
      <c r="C157" s="11">
        <v>4</v>
      </c>
      <c r="D157" s="11">
        <v>4</v>
      </c>
      <c r="E157" s="11"/>
      <c r="F157" s="11">
        <v>0</v>
      </c>
      <c r="G157" s="11"/>
      <c r="H157" s="11"/>
      <c r="I157" s="11"/>
      <c r="J157" s="11"/>
      <c r="K157" s="11"/>
      <c r="L157" s="11"/>
      <c r="M157" s="11">
        <v>3</v>
      </c>
      <c r="N157" s="11"/>
      <c r="O157" s="11"/>
      <c r="P157" s="11">
        <v>2</v>
      </c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8">
        <v>45863</v>
      </c>
      <c r="B158" t="s">
        <v>41</v>
      </c>
      <c r="C158" s="11">
        <v>5</v>
      </c>
      <c r="D158" s="11">
        <v>3</v>
      </c>
      <c r="E158" s="11">
        <v>1</v>
      </c>
      <c r="F158" s="11">
        <v>0</v>
      </c>
      <c r="G158" s="11"/>
      <c r="H158" s="11"/>
      <c r="I158" s="11"/>
      <c r="J158" s="11"/>
      <c r="K158" s="11"/>
      <c r="L158" s="11">
        <v>1</v>
      </c>
      <c r="M158" s="11"/>
      <c r="N158" s="11"/>
      <c r="O158" s="11">
        <v>1</v>
      </c>
      <c r="P158" s="11">
        <v>1</v>
      </c>
      <c r="Q158" s="3">
        <v>0</v>
      </c>
      <c r="R158" s="3">
        <v>0.2</v>
      </c>
      <c r="S158" s="3">
        <v>0</v>
      </c>
      <c r="T158" s="3">
        <v>0.2</v>
      </c>
    </row>
    <row r="159" spans="1:20" x14ac:dyDescent="0.25">
      <c r="A159" s="8">
        <v>45863</v>
      </c>
      <c r="B159" t="s">
        <v>25</v>
      </c>
      <c r="C159" s="11">
        <v>5</v>
      </c>
      <c r="D159" s="11">
        <v>4</v>
      </c>
      <c r="E159" s="11"/>
      <c r="F159" s="11">
        <v>1</v>
      </c>
      <c r="G159" s="11">
        <v>1</v>
      </c>
      <c r="H159" s="11"/>
      <c r="I159" s="11"/>
      <c r="J159" s="11"/>
      <c r="K159" s="11"/>
      <c r="L159" s="11">
        <v>1</v>
      </c>
      <c r="M159" s="11">
        <v>1</v>
      </c>
      <c r="N159" s="11"/>
      <c r="O159" s="11"/>
      <c r="P159" s="11">
        <v>1</v>
      </c>
      <c r="Q159" s="3">
        <v>0.25</v>
      </c>
      <c r="R159" s="3">
        <v>0.4</v>
      </c>
      <c r="S159" s="3">
        <v>0.25</v>
      </c>
      <c r="T159" s="3">
        <v>0.65</v>
      </c>
    </row>
    <row r="160" spans="1:20" x14ac:dyDescent="0.25">
      <c r="A160" s="8">
        <v>45863</v>
      </c>
      <c r="B160" t="s">
        <v>36</v>
      </c>
      <c r="C160" s="11">
        <v>5</v>
      </c>
      <c r="D160" s="11">
        <v>5</v>
      </c>
      <c r="E160" s="11">
        <v>1</v>
      </c>
      <c r="F160" s="11">
        <v>2</v>
      </c>
      <c r="G160" s="11">
        <v>1</v>
      </c>
      <c r="H160" s="11"/>
      <c r="I160" s="11"/>
      <c r="J160" s="11">
        <v>1</v>
      </c>
      <c r="K160" s="11">
        <v>3</v>
      </c>
      <c r="L160" s="11"/>
      <c r="M160" s="11"/>
      <c r="N160" s="11"/>
      <c r="O160" s="11"/>
      <c r="P160" s="11">
        <v>4</v>
      </c>
      <c r="Q160" s="3">
        <v>0.4</v>
      </c>
      <c r="R160" s="3">
        <v>0.4</v>
      </c>
      <c r="S160" s="3">
        <v>1</v>
      </c>
      <c r="T160" s="3">
        <v>1.4</v>
      </c>
    </row>
    <row r="161" spans="1:20" x14ac:dyDescent="0.25">
      <c r="A161" s="8">
        <v>45863</v>
      </c>
      <c r="B161" t="s">
        <v>37</v>
      </c>
      <c r="C161" s="11">
        <v>5</v>
      </c>
      <c r="D161" s="11">
        <v>4</v>
      </c>
      <c r="E161" s="11">
        <v>2</v>
      </c>
      <c r="F161" s="11">
        <v>2</v>
      </c>
      <c r="G161" s="11"/>
      <c r="H161" s="11"/>
      <c r="I161" s="11"/>
      <c r="J161" s="11">
        <v>2</v>
      </c>
      <c r="K161" s="11">
        <v>4</v>
      </c>
      <c r="L161" s="11">
        <v>1</v>
      </c>
      <c r="M161" s="11">
        <v>1</v>
      </c>
      <c r="N161" s="11"/>
      <c r="O161" s="11"/>
      <c r="P161" s="11">
        <v>1</v>
      </c>
      <c r="Q161" s="3">
        <v>0.5</v>
      </c>
      <c r="R161" s="3">
        <v>0.6</v>
      </c>
      <c r="S161" s="3">
        <v>2</v>
      </c>
      <c r="T161" s="3">
        <v>2.6</v>
      </c>
    </row>
    <row r="162" spans="1:20" x14ac:dyDescent="0.25">
      <c r="A162" s="8">
        <v>45863</v>
      </c>
      <c r="B162" t="s">
        <v>40</v>
      </c>
      <c r="C162" s="11">
        <v>1</v>
      </c>
      <c r="D162" s="11">
        <v>1</v>
      </c>
      <c r="E162" s="11">
        <v>1</v>
      </c>
      <c r="F162" s="11">
        <v>1</v>
      </c>
      <c r="G162" s="11">
        <v>1</v>
      </c>
      <c r="H162" s="11"/>
      <c r="I162" s="11"/>
      <c r="J162" s="11"/>
      <c r="K162" s="11">
        <v>1</v>
      </c>
      <c r="L162" s="11"/>
      <c r="M162" s="11"/>
      <c r="N162" s="11"/>
      <c r="O162" s="11"/>
      <c r="P162" s="11"/>
      <c r="Q162" s="3">
        <v>1</v>
      </c>
      <c r="R162" s="3">
        <v>1</v>
      </c>
      <c r="S162" s="3">
        <v>1</v>
      </c>
      <c r="T162" s="3">
        <v>2</v>
      </c>
    </row>
    <row r="163" spans="1:20" x14ac:dyDescent="0.25">
      <c r="A163" s="8">
        <v>45863</v>
      </c>
      <c r="B163" t="s">
        <v>31</v>
      </c>
      <c r="C163" s="11">
        <v>4</v>
      </c>
      <c r="D163" s="11">
        <v>4</v>
      </c>
      <c r="E163" s="11">
        <v>1</v>
      </c>
      <c r="F163" s="11">
        <v>1</v>
      </c>
      <c r="G163" s="11"/>
      <c r="H163" s="11">
        <v>1</v>
      </c>
      <c r="I163" s="11"/>
      <c r="J163" s="11"/>
      <c r="K163" s="11">
        <v>2</v>
      </c>
      <c r="L163" s="11"/>
      <c r="M163" s="11">
        <v>1</v>
      </c>
      <c r="N163" s="11"/>
      <c r="O163" s="11"/>
      <c r="P163" s="11">
        <v>3</v>
      </c>
      <c r="Q163" s="3">
        <v>0.25</v>
      </c>
      <c r="R163" s="3">
        <v>0.25</v>
      </c>
      <c r="S163" s="3">
        <v>0.5</v>
      </c>
      <c r="T163" s="3">
        <v>0.75</v>
      </c>
    </row>
    <row r="164" spans="1:20" x14ac:dyDescent="0.25">
      <c r="A164" s="8">
        <v>45863</v>
      </c>
      <c r="B164" t="s">
        <v>24</v>
      </c>
      <c r="C164" s="11">
        <v>5</v>
      </c>
      <c r="D164" s="11">
        <v>4</v>
      </c>
      <c r="E164" s="11">
        <v>2</v>
      </c>
      <c r="F164" s="11">
        <v>3</v>
      </c>
      <c r="G164" s="11">
        <v>2</v>
      </c>
      <c r="H164" s="11"/>
      <c r="I164" s="11">
        <v>1</v>
      </c>
      <c r="J164" s="11"/>
      <c r="K164" s="11">
        <v>1</v>
      </c>
      <c r="L164" s="11">
        <v>1</v>
      </c>
      <c r="M164" s="11">
        <v>1</v>
      </c>
      <c r="N164" s="11"/>
      <c r="O164" s="11"/>
      <c r="P164" s="11">
        <v>1</v>
      </c>
      <c r="Q164" s="3">
        <v>0.75</v>
      </c>
      <c r="R164" s="3">
        <v>0.8</v>
      </c>
      <c r="S164" s="3">
        <v>1.25</v>
      </c>
      <c r="T164" s="3">
        <v>2.0499999999999998</v>
      </c>
    </row>
    <row r="165" spans="1:20" x14ac:dyDescent="0.25">
      <c r="A165" s="8">
        <v>45864</v>
      </c>
      <c r="B165" t="s">
        <v>29</v>
      </c>
      <c r="C165" s="11">
        <v>6</v>
      </c>
      <c r="D165" s="11">
        <v>5</v>
      </c>
      <c r="E165" s="11">
        <v>1</v>
      </c>
      <c r="F165" s="11">
        <v>1</v>
      </c>
      <c r="G165" s="11"/>
      <c r="H165" s="11"/>
      <c r="I165" s="11"/>
      <c r="J165" s="11">
        <v>1</v>
      </c>
      <c r="K165" s="11">
        <v>1</v>
      </c>
      <c r="L165" s="11">
        <v>1</v>
      </c>
      <c r="M165" s="11">
        <v>1</v>
      </c>
      <c r="N165" s="11"/>
      <c r="O165" s="11"/>
      <c r="P165" s="11">
        <v>5</v>
      </c>
      <c r="Q165" s="3">
        <v>0.2</v>
      </c>
      <c r="R165" s="3">
        <v>0.33333333333333331</v>
      </c>
      <c r="S165" s="3">
        <v>0.8</v>
      </c>
      <c r="T165" s="3">
        <v>1.1333333333333333</v>
      </c>
    </row>
    <row r="166" spans="1:20" x14ac:dyDescent="0.25">
      <c r="A166" s="8">
        <v>45864</v>
      </c>
      <c r="B166" t="s">
        <v>32</v>
      </c>
      <c r="C166" s="11">
        <v>1</v>
      </c>
      <c r="D166" s="11">
        <v>1</v>
      </c>
      <c r="E166" s="11"/>
      <c r="F166" s="11">
        <v>0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>
        <v>1</v>
      </c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8">
        <v>45864</v>
      </c>
      <c r="B167" t="s">
        <v>41</v>
      </c>
      <c r="C167" s="11">
        <v>5</v>
      </c>
      <c r="D167" s="11">
        <v>5</v>
      </c>
      <c r="E167" s="11">
        <v>2</v>
      </c>
      <c r="F167" s="11">
        <v>2</v>
      </c>
      <c r="G167" s="11">
        <v>2</v>
      </c>
      <c r="H167" s="11"/>
      <c r="I167" s="11"/>
      <c r="J167" s="11"/>
      <c r="K167" s="11"/>
      <c r="L167" s="11"/>
      <c r="M167" s="11">
        <v>1</v>
      </c>
      <c r="N167" s="11"/>
      <c r="O167" s="11"/>
      <c r="P167" s="11">
        <v>3</v>
      </c>
      <c r="Q167" s="3">
        <v>0.4</v>
      </c>
      <c r="R167" s="3">
        <v>0.4</v>
      </c>
      <c r="S167" s="3">
        <v>0.4</v>
      </c>
      <c r="T167" s="3">
        <v>0.8</v>
      </c>
    </row>
    <row r="168" spans="1:20" x14ac:dyDescent="0.25">
      <c r="A168" s="8">
        <v>45864</v>
      </c>
      <c r="B168" t="s">
        <v>25</v>
      </c>
      <c r="C168" s="11">
        <v>5</v>
      </c>
      <c r="D168" s="11">
        <v>3</v>
      </c>
      <c r="E168" s="11">
        <v>1</v>
      </c>
      <c r="F168" s="11">
        <v>2</v>
      </c>
      <c r="G168" s="11">
        <v>1</v>
      </c>
      <c r="H168" s="11">
        <v>1</v>
      </c>
      <c r="I168" s="11"/>
      <c r="J168" s="11"/>
      <c r="K168" s="11"/>
      <c r="L168" s="11">
        <v>1</v>
      </c>
      <c r="M168" s="11"/>
      <c r="N168" s="11"/>
      <c r="O168" s="11">
        <v>1</v>
      </c>
      <c r="P168" s="11">
        <v>3</v>
      </c>
      <c r="Q168" s="3">
        <v>0.66666666666666663</v>
      </c>
      <c r="R168" s="3">
        <v>0.6</v>
      </c>
      <c r="S168" s="3">
        <v>1</v>
      </c>
      <c r="T168" s="3">
        <v>1.6</v>
      </c>
    </row>
    <row r="169" spans="1:20" x14ac:dyDescent="0.25">
      <c r="A169" s="8">
        <v>45864</v>
      </c>
      <c r="B169" t="s">
        <v>36</v>
      </c>
      <c r="C169" s="11">
        <v>5</v>
      </c>
      <c r="D169" s="11">
        <v>4</v>
      </c>
      <c r="E169" s="11"/>
      <c r="F169" s="11">
        <v>1</v>
      </c>
      <c r="G169" s="11"/>
      <c r="H169" s="11">
        <v>1</v>
      </c>
      <c r="I169" s="11"/>
      <c r="J169" s="11"/>
      <c r="K169" s="11">
        <v>1</v>
      </c>
      <c r="L169" s="11">
        <v>1</v>
      </c>
      <c r="M169" s="11">
        <v>1</v>
      </c>
      <c r="N169" s="11"/>
      <c r="O169" s="11"/>
      <c r="P169" s="11">
        <v>4</v>
      </c>
      <c r="Q169" s="3">
        <v>0.25</v>
      </c>
      <c r="R169" s="3">
        <v>0.4</v>
      </c>
      <c r="S169" s="3">
        <v>0.5</v>
      </c>
      <c r="T169" s="3">
        <v>0.9</v>
      </c>
    </row>
    <row r="170" spans="1:20" x14ac:dyDescent="0.25">
      <c r="A170" s="8">
        <v>45864</v>
      </c>
      <c r="B170" t="s">
        <v>37</v>
      </c>
      <c r="C170" s="11">
        <v>6</v>
      </c>
      <c r="D170" s="11">
        <v>5</v>
      </c>
      <c r="E170" s="11"/>
      <c r="F170" s="11">
        <v>2</v>
      </c>
      <c r="G170" s="11">
        <v>1</v>
      </c>
      <c r="H170" s="11">
        <v>1</v>
      </c>
      <c r="I170" s="11"/>
      <c r="J170" s="11"/>
      <c r="K170" s="11">
        <v>2</v>
      </c>
      <c r="L170" s="11">
        <v>1</v>
      </c>
      <c r="M170" s="11">
        <v>1</v>
      </c>
      <c r="N170" s="11"/>
      <c r="O170" s="11"/>
      <c r="P170" s="11">
        <v>4</v>
      </c>
      <c r="Q170" s="3">
        <v>0.4</v>
      </c>
      <c r="R170" s="3">
        <v>0.5</v>
      </c>
      <c r="S170" s="3">
        <v>0.6</v>
      </c>
      <c r="T170" s="3">
        <v>1.1000000000000001</v>
      </c>
    </row>
    <row r="171" spans="1:20" x14ac:dyDescent="0.25">
      <c r="A171" s="8">
        <v>45864</v>
      </c>
      <c r="B171" t="s">
        <v>40</v>
      </c>
      <c r="C171" s="11">
        <v>4</v>
      </c>
      <c r="D171" s="11">
        <v>4</v>
      </c>
      <c r="E171" s="11">
        <v>1</v>
      </c>
      <c r="F171" s="11">
        <v>1</v>
      </c>
      <c r="G171" s="11"/>
      <c r="H171" s="11"/>
      <c r="I171" s="11"/>
      <c r="J171" s="11">
        <v>1</v>
      </c>
      <c r="K171" s="11">
        <v>2</v>
      </c>
      <c r="L171" s="11"/>
      <c r="M171" s="11">
        <v>1</v>
      </c>
      <c r="N171" s="11"/>
      <c r="O171" s="11"/>
      <c r="P171" s="11">
        <v>2</v>
      </c>
      <c r="Q171" s="3">
        <v>0.25</v>
      </c>
      <c r="R171" s="3">
        <v>0.25</v>
      </c>
      <c r="S171" s="3">
        <v>1</v>
      </c>
      <c r="T171" s="3">
        <v>1.25</v>
      </c>
    </row>
    <row r="172" spans="1:20" x14ac:dyDescent="0.25">
      <c r="A172" s="8">
        <v>45864</v>
      </c>
      <c r="B172" t="s">
        <v>31</v>
      </c>
      <c r="C172" s="11">
        <v>5</v>
      </c>
      <c r="D172" s="11">
        <v>3</v>
      </c>
      <c r="E172" s="11">
        <v>1</v>
      </c>
      <c r="F172" s="11">
        <v>1</v>
      </c>
      <c r="G172" s="11">
        <v>1</v>
      </c>
      <c r="H172" s="11"/>
      <c r="I172" s="11"/>
      <c r="J172" s="11"/>
      <c r="K172" s="11"/>
      <c r="L172" s="11">
        <v>2</v>
      </c>
      <c r="M172" s="11">
        <v>1</v>
      </c>
      <c r="N172" s="11"/>
      <c r="O172" s="11"/>
      <c r="P172" s="11">
        <v>2</v>
      </c>
      <c r="Q172" s="3">
        <v>0.33333333333333331</v>
      </c>
      <c r="R172" s="3">
        <v>0.6</v>
      </c>
      <c r="S172" s="3">
        <v>0.33333333333333331</v>
      </c>
      <c r="T172" s="3">
        <v>0.93333333333333335</v>
      </c>
    </row>
    <row r="173" spans="1:20" x14ac:dyDescent="0.25">
      <c r="A173" s="8">
        <v>45864</v>
      </c>
      <c r="B173" t="s">
        <v>24</v>
      </c>
      <c r="C173" s="11">
        <v>6</v>
      </c>
      <c r="D173" s="11">
        <v>6</v>
      </c>
      <c r="E173" s="11">
        <v>2</v>
      </c>
      <c r="F173" s="11">
        <v>2</v>
      </c>
      <c r="G173" s="11"/>
      <c r="H173" s="11">
        <v>2</v>
      </c>
      <c r="I173" s="11"/>
      <c r="J173" s="11"/>
      <c r="K173" s="11">
        <v>2</v>
      </c>
      <c r="L173" s="11"/>
      <c r="M173" s="11">
        <v>1</v>
      </c>
      <c r="N173" s="11"/>
      <c r="O173" s="11"/>
      <c r="P173" s="11">
        <v>3</v>
      </c>
      <c r="Q173" s="3">
        <v>0.33333333333333331</v>
      </c>
      <c r="R173" s="3">
        <v>0.33333333333333331</v>
      </c>
      <c r="S173" s="3">
        <v>0.66666666666666663</v>
      </c>
      <c r="T173" s="3">
        <v>1</v>
      </c>
    </row>
    <row r="174" spans="1:20" x14ac:dyDescent="0.25">
      <c r="A174" s="8">
        <v>45864</v>
      </c>
      <c r="B174" t="s">
        <v>85</v>
      </c>
      <c r="C174" s="11">
        <v>5</v>
      </c>
      <c r="D174" s="11">
        <v>4</v>
      </c>
      <c r="E174" s="11">
        <v>1</v>
      </c>
      <c r="F174" s="11">
        <v>0</v>
      </c>
      <c r="G174" s="11"/>
      <c r="H174" s="11"/>
      <c r="I174" s="11"/>
      <c r="J174" s="11"/>
      <c r="K174" s="11">
        <v>1</v>
      </c>
      <c r="L174" s="11">
        <v>1</v>
      </c>
      <c r="M174" s="11"/>
      <c r="N174" s="11"/>
      <c r="O174" s="11"/>
      <c r="P174" s="11">
        <v>3</v>
      </c>
      <c r="Q174" s="3">
        <v>0</v>
      </c>
      <c r="R174" s="3">
        <v>0.2</v>
      </c>
      <c r="S174" s="3">
        <v>0</v>
      </c>
      <c r="T174" s="3">
        <v>0.2</v>
      </c>
    </row>
    <row r="175" spans="1:20" x14ac:dyDescent="0.25">
      <c r="A175" s="8">
        <v>45865</v>
      </c>
      <c r="B175" t="s">
        <v>35</v>
      </c>
      <c r="C175" s="11">
        <v>2</v>
      </c>
      <c r="D175" s="11">
        <v>2</v>
      </c>
      <c r="E175" s="11"/>
      <c r="F175" s="11">
        <v>0</v>
      </c>
      <c r="G175" s="11"/>
      <c r="H175" s="11"/>
      <c r="I175" s="11"/>
      <c r="J175" s="11"/>
      <c r="K175" s="11"/>
      <c r="L175" s="11"/>
      <c r="M175" s="11">
        <v>1</v>
      </c>
      <c r="N175" s="11"/>
      <c r="O175" s="11"/>
      <c r="P175" s="11"/>
      <c r="Q175" s="3">
        <v>0</v>
      </c>
      <c r="R175" s="3">
        <v>0</v>
      </c>
      <c r="S175" s="3">
        <v>0</v>
      </c>
      <c r="T175" s="3">
        <v>0</v>
      </c>
    </row>
    <row r="176" spans="1:20" x14ac:dyDescent="0.25">
      <c r="A176" s="8">
        <v>45865</v>
      </c>
      <c r="B176" t="s">
        <v>32</v>
      </c>
      <c r="C176" s="11">
        <v>2</v>
      </c>
      <c r="D176" s="11">
        <v>2</v>
      </c>
      <c r="E176" s="11"/>
      <c r="F176" s="11">
        <v>0</v>
      </c>
      <c r="G176" s="11"/>
      <c r="H176" s="11"/>
      <c r="I176" s="11"/>
      <c r="J176" s="11"/>
      <c r="K176" s="11"/>
      <c r="L176" s="11"/>
      <c r="M176" s="11">
        <v>2</v>
      </c>
      <c r="N176" s="11"/>
      <c r="O176" s="11"/>
      <c r="P176" s="11"/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8">
        <v>45865</v>
      </c>
      <c r="B177" t="s">
        <v>25</v>
      </c>
      <c r="C177" s="11">
        <v>1</v>
      </c>
      <c r="D177" s="11">
        <v>1</v>
      </c>
      <c r="E177" s="11"/>
      <c r="F177" s="11">
        <v>0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8">
        <v>45865</v>
      </c>
      <c r="B178" t="s">
        <v>36</v>
      </c>
      <c r="C178" s="11">
        <v>2</v>
      </c>
      <c r="D178" s="11">
        <v>2</v>
      </c>
      <c r="E178" s="11"/>
      <c r="F178" s="11">
        <v>1</v>
      </c>
      <c r="G178" s="11">
        <v>1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3">
        <v>0.5</v>
      </c>
      <c r="R178" s="3">
        <v>0.5</v>
      </c>
      <c r="S178" s="3">
        <v>0.5</v>
      </c>
      <c r="T178" s="3">
        <v>1</v>
      </c>
    </row>
    <row r="179" spans="1:20" x14ac:dyDescent="0.25">
      <c r="A179" s="8">
        <v>45865</v>
      </c>
      <c r="B179" t="s">
        <v>40</v>
      </c>
      <c r="C179" s="11">
        <v>1</v>
      </c>
      <c r="D179" s="11">
        <v>1</v>
      </c>
      <c r="E179" s="11"/>
      <c r="F179" s="11">
        <v>0</v>
      </c>
      <c r="G179" s="11"/>
      <c r="H179" s="11"/>
      <c r="I179" s="11"/>
      <c r="J179" s="11"/>
      <c r="K179" s="11"/>
      <c r="L179" s="11"/>
      <c r="M179" s="11">
        <v>1</v>
      </c>
      <c r="N179" s="11"/>
      <c r="O179" s="11"/>
      <c r="P179" s="11"/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8">
        <v>45865</v>
      </c>
      <c r="B180" t="s">
        <v>31</v>
      </c>
      <c r="C180" s="11">
        <v>1</v>
      </c>
      <c r="D180" s="11">
        <v>1</v>
      </c>
      <c r="E180" s="11"/>
      <c r="F180" s="11">
        <v>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3">
        <v>0</v>
      </c>
      <c r="R180" s="3">
        <v>0</v>
      </c>
      <c r="S180" s="3">
        <v>0</v>
      </c>
      <c r="T180" s="3">
        <v>0</v>
      </c>
    </row>
    <row r="181" spans="1:20" x14ac:dyDescent="0.25">
      <c r="A181" s="8">
        <v>45866</v>
      </c>
      <c r="B181" t="s">
        <v>35</v>
      </c>
      <c r="C181" s="11">
        <v>4</v>
      </c>
      <c r="D181" s="11">
        <v>4</v>
      </c>
      <c r="E181" s="11"/>
      <c r="F181" s="11">
        <v>0</v>
      </c>
      <c r="G181" s="11"/>
      <c r="H181" s="11"/>
      <c r="I181" s="11"/>
      <c r="J181" s="11"/>
      <c r="K181" s="11"/>
      <c r="L181" s="11"/>
      <c r="M181" s="11">
        <v>1</v>
      </c>
      <c r="N181" s="11"/>
      <c r="O181" s="11"/>
      <c r="P181" s="11">
        <v>3</v>
      </c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8">
        <v>45866</v>
      </c>
      <c r="B182" t="s">
        <v>29</v>
      </c>
      <c r="C182" s="11">
        <v>4</v>
      </c>
      <c r="D182" s="11">
        <v>4</v>
      </c>
      <c r="E182" s="11"/>
      <c r="F182" s="11">
        <v>2</v>
      </c>
      <c r="G182" s="11">
        <v>1</v>
      </c>
      <c r="H182" s="11">
        <v>1</v>
      </c>
      <c r="I182" s="11"/>
      <c r="J182" s="11"/>
      <c r="K182" s="11">
        <v>2</v>
      </c>
      <c r="L182" s="11"/>
      <c r="M182" s="11">
        <v>1</v>
      </c>
      <c r="N182" s="11"/>
      <c r="O182" s="11"/>
      <c r="P182" s="11">
        <v>2</v>
      </c>
      <c r="Q182" s="3">
        <v>0.5</v>
      </c>
      <c r="R182" s="3">
        <v>0.5</v>
      </c>
      <c r="S182" s="3">
        <v>0.75</v>
      </c>
      <c r="T182" s="3">
        <v>1.25</v>
      </c>
    </row>
    <row r="183" spans="1:20" x14ac:dyDescent="0.25">
      <c r="A183" s="8">
        <v>45866</v>
      </c>
      <c r="B183" t="s">
        <v>32</v>
      </c>
      <c r="C183" s="11">
        <v>4</v>
      </c>
      <c r="D183" s="11">
        <v>4</v>
      </c>
      <c r="E183" s="11"/>
      <c r="F183" s="11">
        <v>0</v>
      </c>
      <c r="G183" s="11"/>
      <c r="H183" s="11"/>
      <c r="I183" s="11"/>
      <c r="J183" s="11"/>
      <c r="K183" s="11"/>
      <c r="L183" s="11"/>
      <c r="M183" s="11">
        <v>1</v>
      </c>
      <c r="N183" s="11"/>
      <c r="O183" s="11"/>
      <c r="P183" s="11"/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8">
        <v>45866</v>
      </c>
      <c r="B184" t="s">
        <v>41</v>
      </c>
      <c r="C184" s="11">
        <v>4</v>
      </c>
      <c r="D184" s="11">
        <v>4</v>
      </c>
      <c r="E184" s="11">
        <v>1</v>
      </c>
      <c r="F184" s="11">
        <v>1</v>
      </c>
      <c r="G184" s="11">
        <v>1</v>
      </c>
      <c r="H184" s="11"/>
      <c r="I184" s="11"/>
      <c r="J184" s="11"/>
      <c r="K184" s="11"/>
      <c r="L184" s="11"/>
      <c r="M184" s="11">
        <v>1</v>
      </c>
      <c r="N184" s="11"/>
      <c r="O184" s="11"/>
      <c r="P184" s="11"/>
      <c r="Q184" s="3">
        <v>0.25</v>
      </c>
      <c r="R184" s="3">
        <v>0.25</v>
      </c>
      <c r="S184" s="3">
        <v>0.25</v>
      </c>
      <c r="T184" s="3">
        <v>0.5</v>
      </c>
    </row>
    <row r="185" spans="1:20" x14ac:dyDescent="0.25">
      <c r="A185" s="8">
        <v>45866</v>
      </c>
      <c r="B185" t="s">
        <v>25</v>
      </c>
      <c r="C185" s="11">
        <v>4</v>
      </c>
      <c r="D185" s="11">
        <v>4</v>
      </c>
      <c r="E185" s="11"/>
      <c r="F185" s="11">
        <v>2</v>
      </c>
      <c r="G185" s="11">
        <v>2</v>
      </c>
      <c r="H185" s="11"/>
      <c r="I185" s="11"/>
      <c r="J185" s="11"/>
      <c r="K185" s="11"/>
      <c r="L185" s="11"/>
      <c r="M185" s="11">
        <v>1</v>
      </c>
      <c r="N185" s="11"/>
      <c r="O185" s="11"/>
      <c r="P185" s="11"/>
      <c r="Q185" s="3">
        <v>0.5</v>
      </c>
      <c r="R185" s="3">
        <v>0.5</v>
      </c>
      <c r="S185" s="3">
        <v>0.5</v>
      </c>
      <c r="T185" s="3">
        <v>1</v>
      </c>
    </row>
    <row r="186" spans="1:20" x14ac:dyDescent="0.25">
      <c r="A186" s="8">
        <v>45866</v>
      </c>
      <c r="B186" t="s">
        <v>36</v>
      </c>
      <c r="C186" s="11">
        <v>4</v>
      </c>
      <c r="D186" s="11">
        <v>4</v>
      </c>
      <c r="E186" s="11"/>
      <c r="F186" s="11">
        <v>0</v>
      </c>
      <c r="G186" s="11"/>
      <c r="H186" s="11"/>
      <c r="I186" s="11"/>
      <c r="J186" s="11"/>
      <c r="K186" s="11"/>
      <c r="L186" s="11"/>
      <c r="M186" s="11">
        <v>1</v>
      </c>
      <c r="N186" s="11"/>
      <c r="O186" s="11"/>
      <c r="P186" s="11"/>
      <c r="Q186" s="3">
        <v>0</v>
      </c>
      <c r="R186" s="3">
        <v>0</v>
      </c>
      <c r="S186" s="3">
        <v>0</v>
      </c>
      <c r="T186" s="3">
        <v>0</v>
      </c>
    </row>
    <row r="187" spans="1:20" x14ac:dyDescent="0.25">
      <c r="A187" s="8">
        <v>45866</v>
      </c>
      <c r="B187" t="s">
        <v>37</v>
      </c>
      <c r="C187" s="11">
        <v>4</v>
      </c>
      <c r="D187" s="11">
        <v>1</v>
      </c>
      <c r="E187" s="11"/>
      <c r="F187" s="11">
        <v>0</v>
      </c>
      <c r="G187" s="11"/>
      <c r="H187" s="11"/>
      <c r="I187" s="11"/>
      <c r="J187" s="11"/>
      <c r="K187" s="11"/>
      <c r="L187" s="11">
        <v>3</v>
      </c>
      <c r="M187" s="11">
        <v>1</v>
      </c>
      <c r="N187" s="11"/>
      <c r="O187" s="11"/>
      <c r="P187" s="11">
        <v>1</v>
      </c>
      <c r="Q187" s="3">
        <v>0</v>
      </c>
      <c r="R187" s="3">
        <v>0.75</v>
      </c>
      <c r="S187" s="3">
        <v>0</v>
      </c>
      <c r="T187" s="3">
        <v>0.75</v>
      </c>
    </row>
    <row r="188" spans="1:20" x14ac:dyDescent="0.25">
      <c r="A188" s="8">
        <v>45866</v>
      </c>
      <c r="B188" t="s">
        <v>31</v>
      </c>
      <c r="C188" s="11">
        <v>4</v>
      </c>
      <c r="D188" s="11">
        <v>3</v>
      </c>
      <c r="E188" s="11">
        <v>1</v>
      </c>
      <c r="F188" s="11">
        <v>1</v>
      </c>
      <c r="G188" s="11">
        <v>1</v>
      </c>
      <c r="H188" s="11"/>
      <c r="I188" s="11"/>
      <c r="J188" s="11"/>
      <c r="K188" s="11"/>
      <c r="L188" s="11">
        <v>1</v>
      </c>
      <c r="M188" s="11">
        <v>2</v>
      </c>
      <c r="N188" s="11"/>
      <c r="O188" s="11"/>
      <c r="P188" s="11"/>
      <c r="Q188" s="3">
        <v>0.33333333333333331</v>
      </c>
      <c r="R188" s="3">
        <v>0.5</v>
      </c>
      <c r="S188" s="3">
        <v>0.33333333333333331</v>
      </c>
      <c r="T188" s="3">
        <v>0.83333333333333326</v>
      </c>
    </row>
    <row r="189" spans="1:20" x14ac:dyDescent="0.25">
      <c r="A189" s="8">
        <v>45866</v>
      </c>
      <c r="B189" t="s">
        <v>24</v>
      </c>
      <c r="C189" s="11">
        <v>4</v>
      </c>
      <c r="D189" s="11">
        <v>4</v>
      </c>
      <c r="E189" s="11"/>
      <c r="F189" s="11">
        <v>0</v>
      </c>
      <c r="G189" s="11"/>
      <c r="H189" s="11"/>
      <c r="I189" s="11"/>
      <c r="J189" s="11"/>
      <c r="K189" s="11"/>
      <c r="L189" s="11"/>
      <c r="M189" s="11">
        <v>2</v>
      </c>
      <c r="N189" s="11"/>
      <c r="O189" s="11"/>
      <c r="P189" s="11">
        <v>1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8">
        <v>45867</v>
      </c>
      <c r="B190" t="s">
        <v>35</v>
      </c>
      <c r="C190" s="11">
        <v>4</v>
      </c>
      <c r="D190" s="11">
        <v>3</v>
      </c>
      <c r="E190" s="11">
        <v>1</v>
      </c>
      <c r="F190" s="11">
        <v>0</v>
      </c>
      <c r="G190" s="11"/>
      <c r="H190" s="11"/>
      <c r="I190" s="11"/>
      <c r="J190" s="11"/>
      <c r="K190" s="11"/>
      <c r="L190" s="11">
        <v>1</v>
      </c>
      <c r="M190" s="11"/>
      <c r="N190" s="11"/>
      <c r="O190" s="11"/>
      <c r="P190" s="11"/>
      <c r="Q190" s="3">
        <v>0</v>
      </c>
      <c r="R190" s="3">
        <v>0.25</v>
      </c>
      <c r="S190" s="3">
        <v>0</v>
      </c>
      <c r="T190" s="3">
        <v>0.25</v>
      </c>
    </row>
    <row r="191" spans="1:20" x14ac:dyDescent="0.25">
      <c r="A191" s="8">
        <v>45867</v>
      </c>
      <c r="B191" t="s">
        <v>29</v>
      </c>
      <c r="C191" s="11">
        <v>3</v>
      </c>
      <c r="D191" s="11">
        <v>3</v>
      </c>
      <c r="E191" s="11"/>
      <c r="F191" s="11">
        <v>1</v>
      </c>
      <c r="G191" s="11">
        <v>1</v>
      </c>
      <c r="H191" s="11"/>
      <c r="I191" s="11"/>
      <c r="J191" s="11"/>
      <c r="K191" s="11"/>
      <c r="L191" s="11"/>
      <c r="M191" s="11">
        <v>1</v>
      </c>
      <c r="N191" s="11"/>
      <c r="O191" s="11"/>
      <c r="P191" s="11"/>
      <c r="Q191" s="3">
        <v>0.33333333333333331</v>
      </c>
      <c r="R191" s="3">
        <v>0.33333333333333331</v>
      </c>
      <c r="S191" s="3">
        <v>0.33333333333333331</v>
      </c>
      <c r="T191" s="3">
        <v>0.66666666666666663</v>
      </c>
    </row>
    <row r="192" spans="1:20" x14ac:dyDescent="0.25">
      <c r="A192" s="8">
        <v>45867</v>
      </c>
      <c r="B192" t="s">
        <v>32</v>
      </c>
      <c r="C192" s="11">
        <v>4</v>
      </c>
      <c r="D192" s="11">
        <v>3</v>
      </c>
      <c r="E192" s="11"/>
      <c r="F192" s="11">
        <v>0</v>
      </c>
      <c r="G192" s="11"/>
      <c r="H192" s="11"/>
      <c r="I192" s="11"/>
      <c r="J192" s="11"/>
      <c r="K192" s="11">
        <v>1</v>
      </c>
      <c r="L192" s="11"/>
      <c r="M192" s="11"/>
      <c r="N192" s="11"/>
      <c r="O192" s="11">
        <v>1</v>
      </c>
      <c r="P192" s="11">
        <v>1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8">
        <v>45867</v>
      </c>
      <c r="B193" t="s">
        <v>41</v>
      </c>
      <c r="C193" s="11">
        <v>4</v>
      </c>
      <c r="D193" s="11">
        <v>3</v>
      </c>
      <c r="E193" s="11"/>
      <c r="F193" s="11">
        <v>0</v>
      </c>
      <c r="G193" s="11"/>
      <c r="H193" s="11"/>
      <c r="I193" s="11"/>
      <c r="J193" s="11"/>
      <c r="K193" s="11">
        <v>1</v>
      </c>
      <c r="L193" s="11"/>
      <c r="M193" s="11">
        <v>1</v>
      </c>
      <c r="N193" s="11"/>
      <c r="O193" s="11">
        <v>1</v>
      </c>
      <c r="P193" s="11">
        <v>2</v>
      </c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8">
        <v>45867</v>
      </c>
      <c r="B194" t="s">
        <v>25</v>
      </c>
      <c r="C194" s="11">
        <v>4</v>
      </c>
      <c r="D194" s="11">
        <v>4</v>
      </c>
      <c r="E194" s="11">
        <v>2</v>
      </c>
      <c r="F194" s="11">
        <v>2</v>
      </c>
      <c r="G194" s="11"/>
      <c r="H194" s="11">
        <v>1</v>
      </c>
      <c r="I194" s="11"/>
      <c r="J194" s="11">
        <v>1</v>
      </c>
      <c r="K194" s="11">
        <v>2</v>
      </c>
      <c r="L194" s="11"/>
      <c r="M194" s="11"/>
      <c r="N194" s="11"/>
      <c r="O194" s="11"/>
      <c r="P194" s="11"/>
      <c r="Q194" s="3">
        <v>0.5</v>
      </c>
      <c r="R194" s="3">
        <v>0.5</v>
      </c>
      <c r="S194" s="3">
        <v>1.5</v>
      </c>
      <c r="T194" s="3">
        <v>2</v>
      </c>
    </row>
    <row r="195" spans="1:20" x14ac:dyDescent="0.25">
      <c r="A195" s="8">
        <v>45867</v>
      </c>
      <c r="B195" t="s">
        <v>36</v>
      </c>
      <c r="C195" s="11">
        <v>3</v>
      </c>
      <c r="D195" s="11">
        <v>3</v>
      </c>
      <c r="E195" s="11">
        <v>1</v>
      </c>
      <c r="F195" s="11">
        <v>1</v>
      </c>
      <c r="G195" s="11">
        <v>1</v>
      </c>
      <c r="H195" s="11"/>
      <c r="I195" s="11"/>
      <c r="J195" s="11"/>
      <c r="K195" s="11"/>
      <c r="L195" s="11"/>
      <c r="M195" s="11">
        <v>1</v>
      </c>
      <c r="N195" s="11"/>
      <c r="O195" s="11"/>
      <c r="P195" s="11"/>
      <c r="Q195" s="3">
        <v>0.33333333333333331</v>
      </c>
      <c r="R195" s="3">
        <v>0.33333333333333331</v>
      </c>
      <c r="S195" s="3">
        <v>0.33333333333333331</v>
      </c>
      <c r="T195" s="3">
        <v>0.66666666666666663</v>
      </c>
    </row>
    <row r="196" spans="1:20" x14ac:dyDescent="0.25">
      <c r="A196" s="8">
        <v>45867</v>
      </c>
      <c r="B196" t="s">
        <v>37</v>
      </c>
      <c r="C196" s="11">
        <v>4</v>
      </c>
      <c r="D196" s="11">
        <v>3</v>
      </c>
      <c r="E196" s="11">
        <v>1</v>
      </c>
      <c r="F196" s="11">
        <v>1</v>
      </c>
      <c r="G196" s="11"/>
      <c r="H196" s="11"/>
      <c r="I196" s="11"/>
      <c r="J196" s="11">
        <v>1</v>
      </c>
      <c r="K196" s="11">
        <v>2</v>
      </c>
      <c r="L196" s="11">
        <v>1</v>
      </c>
      <c r="M196" s="11"/>
      <c r="N196" s="11"/>
      <c r="O196" s="11"/>
      <c r="P196" s="11">
        <v>2</v>
      </c>
      <c r="Q196" s="3">
        <v>0.33333333333333331</v>
      </c>
      <c r="R196" s="3">
        <v>0.5</v>
      </c>
      <c r="S196" s="3">
        <v>1.3333333333333333</v>
      </c>
      <c r="T196" s="3">
        <v>1.8333333333333333</v>
      </c>
    </row>
    <row r="197" spans="1:20" x14ac:dyDescent="0.25">
      <c r="A197" s="8">
        <v>45867</v>
      </c>
      <c r="B197" t="s">
        <v>31</v>
      </c>
      <c r="C197" s="11">
        <v>3</v>
      </c>
      <c r="D197" s="11">
        <v>3</v>
      </c>
      <c r="E197" s="11"/>
      <c r="F197" s="11">
        <v>1</v>
      </c>
      <c r="G197" s="11"/>
      <c r="H197" s="11">
        <v>1</v>
      </c>
      <c r="I197" s="11"/>
      <c r="J197" s="11"/>
      <c r="K197" s="11"/>
      <c r="L197" s="11"/>
      <c r="M197" s="11"/>
      <c r="N197" s="11"/>
      <c r="O197" s="11"/>
      <c r="P197" s="11"/>
      <c r="Q197" s="3">
        <v>0.33333333333333331</v>
      </c>
      <c r="R197" s="3">
        <v>0.33333333333333331</v>
      </c>
      <c r="S197" s="3">
        <v>0.66666666666666663</v>
      </c>
      <c r="T197" s="3">
        <v>1</v>
      </c>
    </row>
    <row r="198" spans="1:20" x14ac:dyDescent="0.25">
      <c r="A198" s="8">
        <v>45867</v>
      </c>
      <c r="B198" t="s">
        <v>24</v>
      </c>
      <c r="C198" s="11">
        <v>4</v>
      </c>
      <c r="D198" s="11">
        <v>4</v>
      </c>
      <c r="E198" s="11">
        <v>1</v>
      </c>
      <c r="F198" s="11">
        <v>2</v>
      </c>
      <c r="G198" s="11">
        <v>1</v>
      </c>
      <c r="H198" s="11">
        <v>1</v>
      </c>
      <c r="I198" s="11"/>
      <c r="J198" s="11"/>
      <c r="K198" s="11"/>
      <c r="L198" s="11"/>
      <c r="M198" s="11">
        <v>1</v>
      </c>
      <c r="N198" s="11"/>
      <c r="O198" s="11"/>
      <c r="P198" s="11">
        <v>1</v>
      </c>
      <c r="Q198" s="3">
        <v>0.5</v>
      </c>
      <c r="R198" s="3">
        <v>0.5</v>
      </c>
      <c r="S198" s="3">
        <v>0.75</v>
      </c>
      <c r="T198" s="3">
        <v>1.25</v>
      </c>
    </row>
    <row r="199" spans="1:20" x14ac:dyDescent="0.25">
      <c r="A199" s="8">
        <v>45868</v>
      </c>
      <c r="B199" t="s">
        <v>35</v>
      </c>
      <c r="C199" s="11">
        <v>1</v>
      </c>
      <c r="D199" s="11">
        <v>1</v>
      </c>
      <c r="E199" s="11"/>
      <c r="F199" s="11">
        <v>0</v>
      </c>
      <c r="G199" s="11"/>
      <c r="H199" s="11"/>
      <c r="I199" s="11"/>
      <c r="J199" s="11"/>
      <c r="K199" s="11"/>
      <c r="L199" s="11"/>
      <c r="M199" s="11">
        <v>1</v>
      </c>
      <c r="N199" s="11"/>
      <c r="O199" s="11"/>
      <c r="P199" s="11"/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8">
        <v>45868</v>
      </c>
      <c r="B200" t="s">
        <v>29</v>
      </c>
      <c r="C200" s="11">
        <v>1</v>
      </c>
      <c r="D200" s="11">
        <v>1</v>
      </c>
      <c r="E200" s="11"/>
      <c r="F200" s="11">
        <v>0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8">
        <v>45868</v>
      </c>
      <c r="B201" t="s">
        <v>32</v>
      </c>
      <c r="C201" s="11">
        <v>3</v>
      </c>
      <c r="D201" s="11">
        <v>3</v>
      </c>
      <c r="E201" s="11"/>
      <c r="F201" s="11">
        <v>1</v>
      </c>
      <c r="G201" s="11">
        <v>1</v>
      </c>
      <c r="H201" s="11"/>
      <c r="I201" s="11"/>
      <c r="J201" s="11"/>
      <c r="K201" s="11">
        <v>1</v>
      </c>
      <c r="L201" s="11"/>
      <c r="M201" s="11">
        <v>2</v>
      </c>
      <c r="N201" s="11"/>
      <c r="O201" s="11"/>
      <c r="P201" s="11">
        <v>1</v>
      </c>
      <c r="Q201" s="3">
        <v>0.33333333333333331</v>
      </c>
      <c r="R201" s="3">
        <v>0.33333333333333331</v>
      </c>
      <c r="S201" s="3">
        <v>0.33333333333333331</v>
      </c>
      <c r="T201" s="3">
        <v>0.66666666666666663</v>
      </c>
    </row>
    <row r="202" spans="1:20" x14ac:dyDescent="0.25">
      <c r="A202" s="8">
        <v>45868</v>
      </c>
      <c r="B202" t="s">
        <v>25</v>
      </c>
      <c r="C202" s="11">
        <v>2</v>
      </c>
      <c r="D202" s="11">
        <v>2</v>
      </c>
      <c r="E202" s="11">
        <v>1</v>
      </c>
      <c r="F202" s="11">
        <v>1</v>
      </c>
      <c r="G202" s="11"/>
      <c r="H202" s="11"/>
      <c r="I202" s="11"/>
      <c r="J202" s="11">
        <v>1</v>
      </c>
      <c r="K202" s="11">
        <v>1</v>
      </c>
      <c r="L202" s="11"/>
      <c r="M202" s="11"/>
      <c r="N202" s="11"/>
      <c r="O202" s="11"/>
      <c r="P202" s="11"/>
      <c r="Q202" s="3">
        <v>0.5</v>
      </c>
      <c r="R202" s="3">
        <v>0.5</v>
      </c>
      <c r="S202" s="3">
        <v>2</v>
      </c>
      <c r="T202" s="3">
        <v>2.5</v>
      </c>
    </row>
    <row r="203" spans="1:20" x14ac:dyDescent="0.25">
      <c r="A203" s="8">
        <v>45868</v>
      </c>
      <c r="B203" t="s">
        <v>37</v>
      </c>
      <c r="C203" s="11">
        <v>1</v>
      </c>
      <c r="D203" s="11">
        <v>1</v>
      </c>
      <c r="E203" s="11"/>
      <c r="F203" s="11">
        <v>0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8">
        <v>45868</v>
      </c>
      <c r="B204" t="s">
        <v>31</v>
      </c>
      <c r="C204" s="11">
        <v>3</v>
      </c>
      <c r="D204" s="11">
        <v>3</v>
      </c>
      <c r="E204" s="11"/>
      <c r="F204" s="11">
        <v>1</v>
      </c>
      <c r="G204" s="11">
        <v>1</v>
      </c>
      <c r="H204" s="11"/>
      <c r="I204" s="11"/>
      <c r="J204" s="11"/>
      <c r="K204" s="11"/>
      <c r="L204" s="11"/>
      <c r="M204" s="11">
        <v>1</v>
      </c>
      <c r="N204" s="11"/>
      <c r="O204" s="11"/>
      <c r="P204" s="11">
        <v>1</v>
      </c>
      <c r="Q204" s="3">
        <v>0.33333333333333331</v>
      </c>
      <c r="R204" s="3">
        <v>0.33333333333333331</v>
      </c>
      <c r="S204" s="3">
        <v>0.33333333333333331</v>
      </c>
      <c r="T204" s="3">
        <v>0.66666666666666663</v>
      </c>
    </row>
    <row r="205" spans="1:20" x14ac:dyDescent="0.25">
      <c r="A205" s="8">
        <v>45868</v>
      </c>
      <c r="B205" t="s">
        <v>24</v>
      </c>
      <c r="C205" s="11">
        <v>2</v>
      </c>
      <c r="D205" s="11">
        <v>2</v>
      </c>
      <c r="E205" s="11"/>
      <c r="F205" s="11">
        <v>0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>
        <v>1</v>
      </c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8">
        <v>45868</v>
      </c>
      <c r="B206" t="s">
        <v>42</v>
      </c>
      <c r="C206" s="11">
        <v>1</v>
      </c>
      <c r="D206" s="11">
        <v>1</v>
      </c>
      <c r="E206" s="11"/>
      <c r="F206" s="11">
        <v>0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3">
        <v>0</v>
      </c>
      <c r="R206" s="3">
        <v>0</v>
      </c>
      <c r="S206" s="3">
        <v>0</v>
      </c>
      <c r="T206" s="3">
        <v>0</v>
      </c>
    </row>
    <row r="207" spans="1:20" x14ac:dyDescent="0.25">
      <c r="A207" s="8">
        <v>45868</v>
      </c>
      <c r="B207" t="s">
        <v>85</v>
      </c>
      <c r="C207" s="11">
        <v>3</v>
      </c>
      <c r="D207" s="11">
        <v>3</v>
      </c>
      <c r="E207" s="11"/>
      <c r="F207" s="11">
        <v>1</v>
      </c>
      <c r="G207" s="11">
        <v>1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3">
        <v>0.33333333333333331</v>
      </c>
      <c r="R207" s="3">
        <v>0.33333333333333331</v>
      </c>
      <c r="S207" s="3">
        <v>0.33333333333333331</v>
      </c>
      <c r="T207" s="3">
        <v>0.66666666666666663</v>
      </c>
    </row>
    <row r="208" spans="1:20" x14ac:dyDescent="0.25">
      <c r="A208" s="8">
        <v>45868</v>
      </c>
      <c r="B208" t="s">
        <v>95</v>
      </c>
      <c r="C208" s="11">
        <v>3</v>
      </c>
      <c r="D208" s="11">
        <v>3</v>
      </c>
      <c r="E208" s="11"/>
      <c r="F208" s="11">
        <v>1</v>
      </c>
      <c r="G208" s="11">
        <v>1</v>
      </c>
      <c r="H208" s="11"/>
      <c r="I208" s="11"/>
      <c r="J208" s="11"/>
      <c r="K208" s="11"/>
      <c r="L208" s="11"/>
      <c r="M208" s="11"/>
      <c r="N208" s="11"/>
      <c r="O208" s="11"/>
      <c r="P208" s="11">
        <v>1</v>
      </c>
      <c r="Q208" s="3">
        <v>0.33333333333333331</v>
      </c>
      <c r="R208" s="3">
        <v>0.33333333333333331</v>
      </c>
      <c r="S208" s="3">
        <v>0.33333333333333331</v>
      </c>
      <c r="T208" s="3">
        <v>0.66666666666666663</v>
      </c>
    </row>
    <row r="209" spans="1:20" x14ac:dyDescent="0.25">
      <c r="A209" s="8">
        <v>45870</v>
      </c>
      <c r="B209" t="s">
        <v>34</v>
      </c>
      <c r="C209" s="11">
        <v>1</v>
      </c>
      <c r="D209" s="11">
        <v>1</v>
      </c>
      <c r="E209" s="11"/>
      <c r="F209" s="11">
        <v>0</v>
      </c>
      <c r="G209" s="11"/>
      <c r="H209" s="11"/>
      <c r="I209" s="11"/>
      <c r="J209" s="11"/>
      <c r="K209" s="11"/>
      <c r="L209" s="11"/>
      <c r="M209" s="11">
        <v>1</v>
      </c>
      <c r="N209" s="11"/>
      <c r="O209" s="11"/>
      <c r="P209" s="11">
        <v>1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8">
        <v>45870</v>
      </c>
      <c r="B210" t="s">
        <v>35</v>
      </c>
      <c r="C210" s="11">
        <v>4</v>
      </c>
      <c r="D210" s="11">
        <v>4</v>
      </c>
      <c r="E210" s="11">
        <v>1</v>
      </c>
      <c r="F210" s="11">
        <v>2</v>
      </c>
      <c r="G210" s="11">
        <v>2</v>
      </c>
      <c r="H210" s="11"/>
      <c r="I210" s="11"/>
      <c r="J210" s="11"/>
      <c r="K210" s="11"/>
      <c r="L210" s="11"/>
      <c r="M210" s="11">
        <v>2</v>
      </c>
      <c r="N210" s="11"/>
      <c r="O210" s="11"/>
      <c r="P210" s="11"/>
      <c r="Q210" s="3">
        <v>0.5</v>
      </c>
      <c r="R210" s="3">
        <v>0.5</v>
      </c>
      <c r="S210" s="3">
        <v>0.5</v>
      </c>
      <c r="T210" s="3">
        <v>1</v>
      </c>
    </row>
    <row r="211" spans="1:20" x14ac:dyDescent="0.25">
      <c r="A211" s="8">
        <v>45870</v>
      </c>
      <c r="B211" t="s">
        <v>29</v>
      </c>
      <c r="C211" s="11">
        <v>4</v>
      </c>
      <c r="D211" s="11">
        <v>3</v>
      </c>
      <c r="E211" s="11"/>
      <c r="F211" s="11">
        <v>0</v>
      </c>
      <c r="G211" s="11"/>
      <c r="H211" s="11"/>
      <c r="I211" s="11"/>
      <c r="J211" s="11"/>
      <c r="K211" s="11"/>
      <c r="L211" s="11">
        <v>1</v>
      </c>
      <c r="M211" s="11">
        <v>2</v>
      </c>
      <c r="N211" s="11"/>
      <c r="O211" s="11"/>
      <c r="P211" s="11">
        <v>2</v>
      </c>
      <c r="Q211" s="3">
        <v>0</v>
      </c>
      <c r="R211" s="3">
        <v>0.25</v>
      </c>
      <c r="S211" s="3">
        <v>0</v>
      </c>
      <c r="T211" s="3">
        <v>0.25</v>
      </c>
    </row>
    <row r="212" spans="1:20" x14ac:dyDescent="0.25">
      <c r="A212" s="8">
        <v>45870</v>
      </c>
      <c r="B212" t="s">
        <v>32</v>
      </c>
      <c r="C212" s="11">
        <v>1</v>
      </c>
      <c r="D212" s="11">
        <v>1</v>
      </c>
      <c r="E212" s="11">
        <v>1</v>
      </c>
      <c r="F212" s="11">
        <v>1</v>
      </c>
      <c r="G212" s="11"/>
      <c r="H212" s="11">
        <v>1</v>
      </c>
      <c r="I212" s="11"/>
      <c r="J212" s="11"/>
      <c r="K212" s="11">
        <v>1</v>
      </c>
      <c r="L212" s="11"/>
      <c r="M212" s="11"/>
      <c r="N212" s="11"/>
      <c r="O212" s="11"/>
      <c r="P212" s="11"/>
      <c r="Q212" s="3">
        <v>1</v>
      </c>
      <c r="R212" s="3">
        <v>1</v>
      </c>
      <c r="S212" s="3">
        <v>2</v>
      </c>
      <c r="T212" s="3">
        <v>3</v>
      </c>
    </row>
    <row r="213" spans="1:20" x14ac:dyDescent="0.25">
      <c r="A213" s="8">
        <v>45870</v>
      </c>
      <c r="B213" t="s">
        <v>41</v>
      </c>
      <c r="C213" s="11">
        <v>2</v>
      </c>
      <c r="D213" s="11">
        <v>2</v>
      </c>
      <c r="E213" s="11"/>
      <c r="F213" s="11">
        <v>0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3">
        <v>0</v>
      </c>
      <c r="R213" s="3">
        <v>0</v>
      </c>
      <c r="S213" s="3">
        <v>0</v>
      </c>
      <c r="T213" s="3">
        <v>0</v>
      </c>
    </row>
    <row r="214" spans="1:20" x14ac:dyDescent="0.25">
      <c r="A214" s="8">
        <v>45870</v>
      </c>
      <c r="B214" t="s">
        <v>25</v>
      </c>
      <c r="C214" s="11">
        <v>2</v>
      </c>
      <c r="D214" s="11">
        <v>2</v>
      </c>
      <c r="E214" s="11"/>
      <c r="F214" s="11">
        <v>0</v>
      </c>
      <c r="G214" s="11"/>
      <c r="H214" s="11"/>
      <c r="I214" s="11"/>
      <c r="J214" s="11"/>
      <c r="K214" s="11"/>
      <c r="L214" s="11"/>
      <c r="M214" s="11">
        <v>1</v>
      </c>
      <c r="N214" s="11"/>
      <c r="O214" s="11"/>
      <c r="P214" s="11"/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8">
        <v>45870</v>
      </c>
      <c r="B215" t="s">
        <v>36</v>
      </c>
      <c r="C215" s="11">
        <v>4</v>
      </c>
      <c r="D215" s="11">
        <v>4</v>
      </c>
      <c r="E215" s="11"/>
      <c r="F215" s="11">
        <v>0</v>
      </c>
      <c r="G215" s="11"/>
      <c r="H215" s="11"/>
      <c r="I215" s="11"/>
      <c r="J215" s="11"/>
      <c r="K215" s="11"/>
      <c r="L215" s="11"/>
      <c r="M215" s="11">
        <v>1</v>
      </c>
      <c r="N215" s="11"/>
      <c r="O215" s="11"/>
      <c r="P215" s="11"/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8">
        <v>45870</v>
      </c>
      <c r="B216" t="s">
        <v>37</v>
      </c>
      <c r="C216" s="11">
        <v>4</v>
      </c>
      <c r="D216" s="11">
        <v>4</v>
      </c>
      <c r="E216" s="11"/>
      <c r="F216" s="11">
        <v>1</v>
      </c>
      <c r="G216" s="11">
        <v>1</v>
      </c>
      <c r="H216" s="11"/>
      <c r="I216" s="11"/>
      <c r="J216" s="11"/>
      <c r="K216" s="11">
        <v>1</v>
      </c>
      <c r="L216" s="11"/>
      <c r="M216" s="11">
        <v>2</v>
      </c>
      <c r="N216" s="11"/>
      <c r="O216" s="11"/>
      <c r="P216" s="11">
        <v>1</v>
      </c>
      <c r="Q216" s="3">
        <v>0.25</v>
      </c>
      <c r="R216" s="3">
        <v>0.25</v>
      </c>
      <c r="S216" s="3">
        <v>0.25</v>
      </c>
      <c r="T216" s="3">
        <v>0.5</v>
      </c>
    </row>
    <row r="217" spans="1:20" x14ac:dyDescent="0.25">
      <c r="A217" s="8">
        <v>45870</v>
      </c>
      <c r="B217" t="s">
        <v>40</v>
      </c>
      <c r="C217" s="11">
        <v>3</v>
      </c>
      <c r="D217" s="11">
        <v>3</v>
      </c>
      <c r="E217" s="11"/>
      <c r="F217" s="11">
        <v>1</v>
      </c>
      <c r="G217" s="11"/>
      <c r="H217" s="11">
        <v>1</v>
      </c>
      <c r="I217" s="11"/>
      <c r="J217" s="11"/>
      <c r="K217" s="11"/>
      <c r="L217" s="11"/>
      <c r="M217" s="11">
        <v>1</v>
      </c>
      <c r="N217" s="11"/>
      <c r="O217" s="11"/>
      <c r="P217" s="11">
        <v>1</v>
      </c>
      <c r="Q217" s="3">
        <v>0.33333333333333331</v>
      </c>
      <c r="R217" s="3">
        <v>0.33333333333333331</v>
      </c>
      <c r="S217" s="3">
        <v>0.66666666666666663</v>
      </c>
      <c r="T217" s="3">
        <v>1</v>
      </c>
    </row>
    <row r="218" spans="1:20" x14ac:dyDescent="0.25">
      <c r="A218" s="8">
        <v>45870</v>
      </c>
      <c r="B218" t="s">
        <v>31</v>
      </c>
      <c r="C218" s="11">
        <v>2</v>
      </c>
      <c r="D218" s="11">
        <v>0</v>
      </c>
      <c r="E218" s="11"/>
      <c r="F218" s="11">
        <v>0</v>
      </c>
      <c r="G218" s="11"/>
      <c r="H218" s="11"/>
      <c r="I218" s="11"/>
      <c r="J218" s="11"/>
      <c r="K218" s="11"/>
      <c r="L218" s="11">
        <v>2</v>
      </c>
      <c r="M218" s="11"/>
      <c r="N218" s="11"/>
      <c r="O218" s="11"/>
      <c r="P218" s="11">
        <v>1</v>
      </c>
      <c r="Q218" s="3">
        <v>0</v>
      </c>
      <c r="R218" s="3">
        <v>1</v>
      </c>
      <c r="S218" s="3">
        <v>0</v>
      </c>
      <c r="T218" s="3">
        <v>1</v>
      </c>
    </row>
    <row r="219" spans="1:20" x14ac:dyDescent="0.25">
      <c r="A219" s="8">
        <v>45870</v>
      </c>
      <c r="B219" t="s">
        <v>24</v>
      </c>
      <c r="C219" s="11">
        <v>4</v>
      </c>
      <c r="D219" s="11">
        <v>4</v>
      </c>
      <c r="E219" s="11"/>
      <c r="F219" s="11">
        <v>1</v>
      </c>
      <c r="G219" s="11">
        <v>1</v>
      </c>
      <c r="H219" s="11"/>
      <c r="I219" s="11"/>
      <c r="J219" s="11"/>
      <c r="K219" s="11">
        <v>1</v>
      </c>
      <c r="L219" s="11"/>
      <c r="M219" s="11"/>
      <c r="N219" s="11"/>
      <c r="O219" s="11"/>
      <c r="P219" s="11">
        <v>1</v>
      </c>
      <c r="Q219" s="3">
        <v>0.25</v>
      </c>
      <c r="R219" s="3">
        <v>0.25</v>
      </c>
      <c r="S219" s="3">
        <v>0.25</v>
      </c>
      <c r="T219" s="3">
        <v>0.5</v>
      </c>
    </row>
    <row r="220" spans="1:20" x14ac:dyDescent="0.25">
      <c r="A220" s="8">
        <v>45871</v>
      </c>
      <c r="B220" t="s">
        <v>34</v>
      </c>
      <c r="C220" s="11">
        <v>1</v>
      </c>
      <c r="D220" s="11">
        <v>1</v>
      </c>
      <c r="E220" s="11"/>
      <c r="F220" s="11">
        <v>0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8">
        <v>45871</v>
      </c>
      <c r="B221" t="s">
        <v>35</v>
      </c>
      <c r="C221" s="11">
        <v>1</v>
      </c>
      <c r="D221" s="11">
        <v>1</v>
      </c>
      <c r="E221" s="11"/>
      <c r="F221" s="11">
        <v>0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8">
        <v>45871</v>
      </c>
      <c r="B222" t="s">
        <v>29</v>
      </c>
      <c r="C222" s="11">
        <v>1</v>
      </c>
      <c r="D222" s="11">
        <v>1</v>
      </c>
      <c r="E222" s="11">
        <v>1</v>
      </c>
      <c r="F222" s="11">
        <v>1</v>
      </c>
      <c r="G222" s="11"/>
      <c r="H222" s="11"/>
      <c r="I222" s="11"/>
      <c r="J222" s="11">
        <v>1</v>
      </c>
      <c r="K222" s="11">
        <v>2</v>
      </c>
      <c r="L222" s="11"/>
      <c r="M222" s="11"/>
      <c r="N222" s="11"/>
      <c r="O222" s="11"/>
      <c r="P222" s="11"/>
      <c r="Q222" s="3">
        <v>1</v>
      </c>
      <c r="R222" s="3">
        <v>1</v>
      </c>
      <c r="S222" s="3">
        <v>4</v>
      </c>
      <c r="T222" s="3">
        <v>5</v>
      </c>
    </row>
    <row r="223" spans="1:20" x14ac:dyDescent="0.25">
      <c r="A223" s="8">
        <v>45871</v>
      </c>
      <c r="B223" t="s">
        <v>32</v>
      </c>
      <c r="C223" s="11">
        <v>1</v>
      </c>
      <c r="D223" s="11">
        <v>1</v>
      </c>
      <c r="E223" s="11"/>
      <c r="F223" s="11">
        <v>0</v>
      </c>
      <c r="G223" s="11"/>
      <c r="H223" s="11"/>
      <c r="I223" s="11"/>
      <c r="J223" s="11"/>
      <c r="K223" s="11"/>
      <c r="L223" s="11"/>
      <c r="M223" s="11">
        <v>1</v>
      </c>
      <c r="N223" s="11"/>
      <c r="O223" s="11"/>
      <c r="P223" s="11"/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8">
        <v>45871</v>
      </c>
      <c r="B224" t="s">
        <v>25</v>
      </c>
      <c r="C224" s="11">
        <v>1</v>
      </c>
      <c r="D224" s="11">
        <v>1</v>
      </c>
      <c r="E224" s="11">
        <v>1</v>
      </c>
      <c r="F224" s="11">
        <v>1</v>
      </c>
      <c r="G224" s="11">
        <v>1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3">
        <v>1</v>
      </c>
      <c r="R224" s="3">
        <v>1</v>
      </c>
      <c r="S224" s="3">
        <v>1</v>
      </c>
      <c r="T224" s="3">
        <v>2</v>
      </c>
    </row>
    <row r="225" spans="1:20" x14ac:dyDescent="0.25">
      <c r="A225" s="8">
        <v>45871</v>
      </c>
      <c r="B225" t="s">
        <v>36</v>
      </c>
      <c r="C225" s="11">
        <v>1</v>
      </c>
      <c r="D225" s="11">
        <v>1</v>
      </c>
      <c r="E225" s="11"/>
      <c r="F225" s="11">
        <v>1</v>
      </c>
      <c r="G225" s="11">
        <v>1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3">
        <v>1</v>
      </c>
      <c r="R225" s="3">
        <v>1</v>
      </c>
      <c r="S225" s="3">
        <v>1</v>
      </c>
      <c r="T225" s="3">
        <v>2</v>
      </c>
    </row>
    <row r="226" spans="1:20" x14ac:dyDescent="0.25">
      <c r="A226" s="8">
        <v>45871</v>
      </c>
      <c r="B226" t="s">
        <v>37</v>
      </c>
      <c r="C226" s="11">
        <v>1</v>
      </c>
      <c r="D226" s="11">
        <v>1</v>
      </c>
      <c r="E226" s="11"/>
      <c r="F226" s="11">
        <v>0</v>
      </c>
      <c r="G226" s="11"/>
      <c r="H226" s="11"/>
      <c r="I226" s="11"/>
      <c r="J226" s="11"/>
      <c r="K226" s="11"/>
      <c r="L226" s="11"/>
      <c r="M226" s="11">
        <v>1</v>
      </c>
      <c r="N226" s="11"/>
      <c r="O226" s="11"/>
      <c r="P226" s="11"/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8">
        <v>45871</v>
      </c>
      <c r="B227" t="s">
        <v>31</v>
      </c>
      <c r="C227" s="11">
        <v>1</v>
      </c>
      <c r="D227" s="11">
        <v>1</v>
      </c>
      <c r="E227" s="11"/>
      <c r="F227" s="11">
        <v>0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8">
        <v>45871</v>
      </c>
      <c r="B228" t="s">
        <v>24</v>
      </c>
      <c r="C228" s="11">
        <v>1</v>
      </c>
      <c r="D228" s="11">
        <v>1</v>
      </c>
      <c r="E228" s="11"/>
      <c r="F228" s="11">
        <v>0</v>
      </c>
      <c r="G228" s="11"/>
      <c r="H228" s="11"/>
      <c r="I228" s="11"/>
      <c r="J228" s="11"/>
      <c r="K228" s="11"/>
      <c r="L228" s="11"/>
      <c r="M228" s="11">
        <v>1</v>
      </c>
      <c r="N228" s="11"/>
      <c r="O228" s="11"/>
      <c r="P228" s="11"/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8">
        <v>45872</v>
      </c>
      <c r="B229" t="s">
        <v>35</v>
      </c>
      <c r="C229" s="11">
        <v>3</v>
      </c>
      <c r="D229" s="11">
        <v>3</v>
      </c>
      <c r="E229" s="11">
        <v>1</v>
      </c>
      <c r="F229" s="11">
        <v>1</v>
      </c>
      <c r="G229" s="11">
        <v>1</v>
      </c>
      <c r="H229" s="11"/>
      <c r="I229" s="11"/>
      <c r="J229" s="11"/>
      <c r="K229" s="11"/>
      <c r="L229" s="11"/>
      <c r="M229" s="11">
        <v>1</v>
      </c>
      <c r="N229" s="11"/>
      <c r="O229" s="11"/>
      <c r="P229" s="11">
        <v>1</v>
      </c>
      <c r="Q229" s="3">
        <v>0.33333333333333331</v>
      </c>
      <c r="R229" s="3">
        <v>0.33333333333333331</v>
      </c>
      <c r="S229" s="3">
        <v>0.33333333333333331</v>
      </c>
      <c r="T229" s="3">
        <v>0.66666666666666663</v>
      </c>
    </row>
    <row r="230" spans="1:20" x14ac:dyDescent="0.25">
      <c r="A230" s="8">
        <v>45872</v>
      </c>
      <c r="B230" t="s">
        <v>29</v>
      </c>
      <c r="C230" s="11">
        <v>3</v>
      </c>
      <c r="D230" s="11">
        <v>2</v>
      </c>
      <c r="E230" s="11"/>
      <c r="F230" s="11">
        <v>1</v>
      </c>
      <c r="G230" s="11"/>
      <c r="H230" s="11">
        <v>1</v>
      </c>
      <c r="I230" s="11"/>
      <c r="J230" s="11"/>
      <c r="K230" s="11"/>
      <c r="L230" s="11">
        <v>1</v>
      </c>
      <c r="M230" s="11"/>
      <c r="N230" s="11"/>
      <c r="O230" s="11"/>
      <c r="P230" s="11">
        <v>1</v>
      </c>
      <c r="Q230" s="3">
        <v>0.5</v>
      </c>
      <c r="R230" s="3">
        <v>0.66666666666666663</v>
      </c>
      <c r="S230" s="3">
        <v>1</v>
      </c>
      <c r="T230" s="3">
        <v>1.6666666666666665</v>
      </c>
    </row>
    <row r="231" spans="1:20" x14ac:dyDescent="0.25">
      <c r="A231" s="8">
        <v>45872</v>
      </c>
      <c r="B231" t="s">
        <v>41</v>
      </c>
      <c r="C231" s="11">
        <v>2</v>
      </c>
      <c r="D231" s="11">
        <v>2</v>
      </c>
      <c r="E231" s="11"/>
      <c r="F231" s="11">
        <v>0</v>
      </c>
      <c r="G231" s="11"/>
      <c r="H231" s="11"/>
      <c r="I231" s="11"/>
      <c r="J231" s="11"/>
      <c r="K231" s="11">
        <v>1</v>
      </c>
      <c r="L231" s="11"/>
      <c r="M231" s="11">
        <v>1</v>
      </c>
      <c r="N231" s="11"/>
      <c r="O231" s="11"/>
      <c r="P231" s="11">
        <v>2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8">
        <v>45872</v>
      </c>
      <c r="B232" t="s">
        <v>25</v>
      </c>
      <c r="C232" s="11">
        <v>2</v>
      </c>
      <c r="D232" s="11">
        <v>2</v>
      </c>
      <c r="E232" s="11"/>
      <c r="F232" s="11">
        <v>1</v>
      </c>
      <c r="G232" s="11"/>
      <c r="H232" s="11">
        <v>1</v>
      </c>
      <c r="I232" s="11"/>
      <c r="J232" s="11"/>
      <c r="K232" s="11"/>
      <c r="L232" s="11"/>
      <c r="M232" s="11">
        <v>1</v>
      </c>
      <c r="N232" s="11"/>
      <c r="O232" s="11"/>
      <c r="P232" s="11"/>
      <c r="Q232" s="3">
        <v>0.5</v>
      </c>
      <c r="R232" s="3">
        <v>0.5</v>
      </c>
      <c r="S232" s="3">
        <v>1</v>
      </c>
      <c r="T232" s="3">
        <v>1.5</v>
      </c>
    </row>
    <row r="233" spans="1:20" x14ac:dyDescent="0.25">
      <c r="A233" s="8">
        <v>45872</v>
      </c>
      <c r="B233" t="s">
        <v>36</v>
      </c>
      <c r="C233" s="11">
        <v>3</v>
      </c>
      <c r="D233" s="11">
        <v>3</v>
      </c>
      <c r="E233" s="11"/>
      <c r="F233" s="11">
        <v>0</v>
      </c>
      <c r="G233" s="11"/>
      <c r="H233" s="11"/>
      <c r="I233" s="11"/>
      <c r="J233" s="11"/>
      <c r="K233" s="11"/>
      <c r="L233" s="11"/>
      <c r="M233" s="11">
        <v>1</v>
      </c>
      <c r="N233" s="11"/>
      <c r="O233" s="11"/>
      <c r="P233" s="11">
        <v>2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8">
        <v>45872</v>
      </c>
      <c r="B234" t="s">
        <v>37</v>
      </c>
      <c r="C234" s="11">
        <v>3</v>
      </c>
      <c r="D234" s="11">
        <v>2</v>
      </c>
      <c r="E234" s="11"/>
      <c r="F234" s="11">
        <v>1</v>
      </c>
      <c r="G234" s="11"/>
      <c r="H234" s="11">
        <v>1</v>
      </c>
      <c r="I234" s="11"/>
      <c r="J234" s="11"/>
      <c r="K234" s="11"/>
      <c r="L234" s="11"/>
      <c r="M234" s="11"/>
      <c r="N234" s="11">
        <v>1</v>
      </c>
      <c r="O234" s="11"/>
      <c r="P234" s="11"/>
      <c r="Q234" s="3">
        <v>0.5</v>
      </c>
      <c r="R234" s="3">
        <v>0.66666666666666663</v>
      </c>
      <c r="S234" s="3">
        <v>1</v>
      </c>
      <c r="T234" s="3">
        <v>1.6666666666666665</v>
      </c>
    </row>
    <row r="235" spans="1:20" x14ac:dyDescent="0.25">
      <c r="A235" s="8">
        <v>45872</v>
      </c>
      <c r="B235" t="s">
        <v>40</v>
      </c>
      <c r="C235" s="11">
        <v>2</v>
      </c>
      <c r="D235" s="11">
        <v>2</v>
      </c>
      <c r="E235" s="11"/>
      <c r="F235" s="11">
        <v>0</v>
      </c>
      <c r="G235" s="11"/>
      <c r="H235" s="11"/>
      <c r="I235" s="11"/>
      <c r="J235" s="11"/>
      <c r="K235" s="11"/>
      <c r="L235" s="11"/>
      <c r="M235" s="11">
        <v>1</v>
      </c>
      <c r="N235" s="11"/>
      <c r="O235" s="11"/>
      <c r="P235" s="11">
        <v>1</v>
      </c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8">
        <v>45872</v>
      </c>
      <c r="B236" t="s">
        <v>31</v>
      </c>
      <c r="C236" s="11">
        <v>2</v>
      </c>
      <c r="D236" s="11">
        <v>2</v>
      </c>
      <c r="E236" s="11"/>
      <c r="F236" s="11">
        <v>0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>
        <v>1</v>
      </c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8">
        <v>45872</v>
      </c>
      <c r="B237" t="s">
        <v>24</v>
      </c>
      <c r="C237" s="11">
        <v>3</v>
      </c>
      <c r="D237" s="11">
        <v>3</v>
      </c>
      <c r="E237" s="11"/>
      <c r="F237" s="11">
        <v>0</v>
      </c>
      <c r="G237" s="11"/>
      <c r="H237" s="11"/>
      <c r="I237" s="11"/>
      <c r="J237" s="11"/>
      <c r="K237" s="11"/>
      <c r="L237" s="11"/>
      <c r="M237" s="11">
        <v>1</v>
      </c>
      <c r="N237" s="11"/>
      <c r="O237" s="11"/>
      <c r="P237" s="11"/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8">
        <v>45873</v>
      </c>
      <c r="B238" t="s">
        <v>34</v>
      </c>
      <c r="C238" s="11">
        <v>2</v>
      </c>
      <c r="D238" s="11">
        <v>2</v>
      </c>
      <c r="E238" s="11">
        <v>1</v>
      </c>
      <c r="F238" s="11">
        <v>1</v>
      </c>
      <c r="G238" s="11"/>
      <c r="H238" s="11"/>
      <c r="I238" s="11"/>
      <c r="J238" s="11">
        <v>1</v>
      </c>
      <c r="K238" s="11">
        <v>3</v>
      </c>
      <c r="L238" s="11"/>
      <c r="M238" s="11"/>
      <c r="N238" s="11"/>
      <c r="O238" s="11"/>
      <c r="P238" s="11">
        <v>1</v>
      </c>
      <c r="Q238" s="3">
        <v>0.5</v>
      </c>
      <c r="R238" s="3">
        <v>0.5</v>
      </c>
      <c r="S238" s="3">
        <v>2</v>
      </c>
      <c r="T238" s="3">
        <v>2.5</v>
      </c>
    </row>
    <row r="239" spans="1:20" x14ac:dyDescent="0.25">
      <c r="A239" s="8">
        <v>45873</v>
      </c>
      <c r="B239" t="s">
        <v>35</v>
      </c>
      <c r="C239" s="11">
        <v>1</v>
      </c>
      <c r="D239" s="11">
        <v>1</v>
      </c>
      <c r="E239" s="11"/>
      <c r="F239" s="11">
        <v>1</v>
      </c>
      <c r="G239" s="11">
        <v>1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3">
        <v>1</v>
      </c>
      <c r="R239" s="3">
        <v>1</v>
      </c>
      <c r="S239" s="3">
        <v>1</v>
      </c>
      <c r="T239" s="3">
        <v>2</v>
      </c>
    </row>
    <row r="240" spans="1:20" x14ac:dyDescent="0.25">
      <c r="A240" s="8">
        <v>45873</v>
      </c>
      <c r="B240" t="s">
        <v>29</v>
      </c>
      <c r="C240" s="11">
        <v>1</v>
      </c>
      <c r="D240" s="11">
        <v>1</v>
      </c>
      <c r="E240" s="11"/>
      <c r="F240" s="11">
        <v>0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8">
        <v>45873</v>
      </c>
      <c r="B241" t="s">
        <v>32</v>
      </c>
      <c r="C241" s="11">
        <v>1</v>
      </c>
      <c r="D241" s="11">
        <v>1</v>
      </c>
      <c r="E241" s="11"/>
      <c r="F241" s="11">
        <v>1</v>
      </c>
      <c r="G241" s="11">
        <v>1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3">
        <v>1</v>
      </c>
      <c r="R241" s="3">
        <v>1</v>
      </c>
      <c r="S241" s="3">
        <v>1</v>
      </c>
      <c r="T241" s="3">
        <v>2</v>
      </c>
    </row>
    <row r="242" spans="1:20" x14ac:dyDescent="0.25">
      <c r="A242" s="8">
        <v>45873</v>
      </c>
      <c r="B242" t="s">
        <v>41</v>
      </c>
      <c r="C242" s="11">
        <v>1</v>
      </c>
      <c r="D242" s="11">
        <v>1</v>
      </c>
      <c r="E242" s="11"/>
      <c r="F242" s="11">
        <v>0</v>
      </c>
      <c r="G242" s="11"/>
      <c r="H242" s="11"/>
      <c r="I242" s="11"/>
      <c r="J242" s="11"/>
      <c r="K242" s="11"/>
      <c r="L242" s="11"/>
      <c r="M242" s="11">
        <v>1</v>
      </c>
      <c r="N242" s="11"/>
      <c r="O242" s="11"/>
      <c r="P242" s="11"/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8">
        <v>45873</v>
      </c>
      <c r="B243" t="s">
        <v>36</v>
      </c>
      <c r="C243" s="11">
        <v>1</v>
      </c>
      <c r="D243" s="11">
        <v>1</v>
      </c>
      <c r="E243" s="11"/>
      <c r="F243" s="11">
        <v>0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8">
        <v>45873</v>
      </c>
      <c r="B244" t="s">
        <v>37</v>
      </c>
      <c r="C244" s="11">
        <v>2</v>
      </c>
      <c r="D244" s="11">
        <v>2</v>
      </c>
      <c r="E244" s="11">
        <v>1</v>
      </c>
      <c r="F244" s="11">
        <v>2</v>
      </c>
      <c r="G244" s="11">
        <v>1</v>
      </c>
      <c r="H244" s="11"/>
      <c r="I244" s="11"/>
      <c r="J244" s="11">
        <v>1</v>
      </c>
      <c r="K244" s="11">
        <v>4</v>
      </c>
      <c r="L244" s="11"/>
      <c r="M244" s="11"/>
      <c r="N244" s="11"/>
      <c r="O244" s="11"/>
      <c r="P244" s="11">
        <v>2</v>
      </c>
      <c r="Q244" s="3">
        <v>1</v>
      </c>
      <c r="R244" s="3">
        <v>1</v>
      </c>
      <c r="S244" s="3">
        <v>2.5</v>
      </c>
      <c r="T244" s="3">
        <v>3.5</v>
      </c>
    </row>
    <row r="245" spans="1:20" x14ac:dyDescent="0.25">
      <c r="A245" s="8">
        <v>45873</v>
      </c>
      <c r="B245" t="s">
        <v>40</v>
      </c>
      <c r="C245" s="11">
        <v>2</v>
      </c>
      <c r="D245" s="11">
        <v>2</v>
      </c>
      <c r="E245" s="11">
        <v>2</v>
      </c>
      <c r="F245" s="11">
        <v>2</v>
      </c>
      <c r="G245" s="11">
        <v>1</v>
      </c>
      <c r="H245" s="11"/>
      <c r="I245" s="11"/>
      <c r="J245" s="11">
        <v>1</v>
      </c>
      <c r="K245" s="11">
        <v>1</v>
      </c>
      <c r="L245" s="11"/>
      <c r="M245" s="11"/>
      <c r="N245" s="11"/>
      <c r="O245" s="11"/>
      <c r="P245" s="11"/>
      <c r="Q245" s="3">
        <v>1</v>
      </c>
      <c r="R245" s="3">
        <v>1</v>
      </c>
      <c r="S245" s="3">
        <v>2.5</v>
      </c>
      <c r="T245" s="3">
        <v>3.5</v>
      </c>
    </row>
    <row r="246" spans="1:20" x14ac:dyDescent="0.25">
      <c r="A246" s="8">
        <v>45873</v>
      </c>
      <c r="B246" t="s">
        <v>31</v>
      </c>
      <c r="C246" s="11">
        <v>1</v>
      </c>
      <c r="D246" s="11">
        <v>1</v>
      </c>
      <c r="E246" s="11">
        <v>1</v>
      </c>
      <c r="F246" s="11">
        <v>0</v>
      </c>
      <c r="G246" s="11"/>
      <c r="H246" s="11"/>
      <c r="I246" s="11"/>
      <c r="J246" s="11"/>
      <c r="K246" s="11"/>
      <c r="L246" s="11"/>
      <c r="M246" s="11">
        <v>1</v>
      </c>
      <c r="N246" s="11"/>
      <c r="O246" s="11"/>
      <c r="P246" s="11"/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8">
        <v>45873</v>
      </c>
      <c r="B247" t="s">
        <v>24</v>
      </c>
      <c r="C247" s="11">
        <v>2</v>
      </c>
      <c r="D247" s="11">
        <v>1</v>
      </c>
      <c r="E247" s="11">
        <v>1</v>
      </c>
      <c r="F247" s="11">
        <v>0</v>
      </c>
      <c r="G247" s="11"/>
      <c r="H247" s="11"/>
      <c r="I247" s="11"/>
      <c r="J247" s="11"/>
      <c r="K247" s="11"/>
      <c r="L247" s="11">
        <v>1</v>
      </c>
      <c r="M247" s="11"/>
      <c r="N247" s="11"/>
      <c r="O247" s="11"/>
      <c r="P247" s="11">
        <v>1</v>
      </c>
      <c r="Q247" s="3">
        <v>0</v>
      </c>
      <c r="R247" s="3">
        <v>0.5</v>
      </c>
      <c r="S247" s="3">
        <v>0</v>
      </c>
      <c r="T247" s="3">
        <v>0.5</v>
      </c>
    </row>
    <row r="248" spans="1:20" x14ac:dyDescent="0.25">
      <c r="A248" s="8">
        <v>45873</v>
      </c>
      <c r="B248" t="s">
        <v>42</v>
      </c>
      <c r="C248" s="11">
        <v>1</v>
      </c>
      <c r="D248" s="11">
        <v>1</v>
      </c>
      <c r="E248" s="11">
        <v>1</v>
      </c>
      <c r="F248" s="11">
        <v>1</v>
      </c>
      <c r="G248" s="11">
        <v>1</v>
      </c>
      <c r="H248" s="11"/>
      <c r="I248" s="11"/>
      <c r="J248" s="11"/>
      <c r="K248" s="11">
        <v>1</v>
      </c>
      <c r="L248" s="11"/>
      <c r="M248" s="11"/>
      <c r="N248" s="11"/>
      <c r="O248" s="11"/>
      <c r="P248" s="11">
        <v>1</v>
      </c>
      <c r="Q248" s="3">
        <v>1</v>
      </c>
      <c r="R248" s="3">
        <v>1</v>
      </c>
      <c r="S248" s="3">
        <v>1</v>
      </c>
      <c r="T248" s="3">
        <v>2</v>
      </c>
    </row>
    <row r="249" spans="1:20" x14ac:dyDescent="0.25">
      <c r="A249" s="8">
        <v>45873</v>
      </c>
      <c r="B249" t="s">
        <v>95</v>
      </c>
      <c r="C249" s="11">
        <v>1</v>
      </c>
      <c r="D249" s="11">
        <v>1</v>
      </c>
      <c r="E249" s="11"/>
      <c r="F249" s="11">
        <v>0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8">
        <v>45874</v>
      </c>
      <c r="B250" t="s">
        <v>35</v>
      </c>
      <c r="C250" s="11">
        <v>4</v>
      </c>
      <c r="D250" s="11">
        <v>4</v>
      </c>
      <c r="E250" s="11">
        <v>1</v>
      </c>
      <c r="F250" s="11">
        <v>1</v>
      </c>
      <c r="G250" s="11">
        <v>1</v>
      </c>
      <c r="H250" s="11"/>
      <c r="I250" s="11"/>
      <c r="J250" s="11"/>
      <c r="K250" s="11"/>
      <c r="L250" s="11"/>
      <c r="M250" s="11">
        <v>1</v>
      </c>
      <c r="N250" s="11"/>
      <c r="O250" s="11"/>
      <c r="P250" s="11"/>
      <c r="Q250" s="3">
        <v>0.25</v>
      </c>
      <c r="R250" s="3">
        <v>0.25</v>
      </c>
      <c r="S250" s="3">
        <v>0.25</v>
      </c>
      <c r="T250" s="3">
        <v>0.5</v>
      </c>
    </row>
    <row r="251" spans="1:20" x14ac:dyDescent="0.25">
      <c r="A251" s="8">
        <v>45874</v>
      </c>
      <c r="B251" t="s">
        <v>29</v>
      </c>
      <c r="C251" s="11">
        <v>3</v>
      </c>
      <c r="D251" s="11">
        <v>3</v>
      </c>
      <c r="E251" s="11"/>
      <c r="F251" s="11">
        <v>0</v>
      </c>
      <c r="G251" s="11"/>
      <c r="H251" s="11"/>
      <c r="I251" s="11"/>
      <c r="J251" s="11"/>
      <c r="K251" s="11"/>
      <c r="L251" s="11"/>
      <c r="M251" s="11">
        <v>1</v>
      </c>
      <c r="N251" s="11"/>
      <c r="O251" s="11"/>
      <c r="P251" s="11">
        <v>2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8">
        <v>45874</v>
      </c>
      <c r="B252" t="s">
        <v>41</v>
      </c>
      <c r="C252" s="11">
        <v>4</v>
      </c>
      <c r="D252" s="11">
        <v>4</v>
      </c>
      <c r="E252" s="11">
        <v>2</v>
      </c>
      <c r="F252" s="11">
        <v>2</v>
      </c>
      <c r="G252" s="11"/>
      <c r="H252" s="11">
        <v>1</v>
      </c>
      <c r="I252" s="11"/>
      <c r="J252" s="11">
        <v>1</v>
      </c>
      <c r="K252" s="11">
        <v>2</v>
      </c>
      <c r="L252" s="11"/>
      <c r="M252" s="11"/>
      <c r="N252" s="11"/>
      <c r="O252" s="11"/>
      <c r="P252" s="11">
        <v>1</v>
      </c>
      <c r="Q252" s="3">
        <v>0.5</v>
      </c>
      <c r="R252" s="3">
        <v>0.5</v>
      </c>
      <c r="S252" s="3">
        <v>1.5</v>
      </c>
      <c r="T252" s="3">
        <v>2</v>
      </c>
    </row>
    <row r="253" spans="1:20" x14ac:dyDescent="0.25">
      <c r="A253" s="8">
        <v>45874</v>
      </c>
      <c r="B253" t="s">
        <v>25</v>
      </c>
      <c r="C253" s="11">
        <v>4</v>
      </c>
      <c r="D253" s="11">
        <v>4</v>
      </c>
      <c r="E253" s="11">
        <v>2</v>
      </c>
      <c r="F253" s="11">
        <v>2</v>
      </c>
      <c r="G253" s="11"/>
      <c r="H253" s="11">
        <v>1</v>
      </c>
      <c r="I253" s="11"/>
      <c r="J253" s="11">
        <v>1</v>
      </c>
      <c r="K253" s="11">
        <v>2</v>
      </c>
      <c r="L253" s="11"/>
      <c r="M253" s="11">
        <v>1</v>
      </c>
      <c r="N253" s="11"/>
      <c r="O253" s="11"/>
      <c r="P253" s="11">
        <v>1</v>
      </c>
      <c r="Q253" s="3">
        <v>0.5</v>
      </c>
      <c r="R253" s="3">
        <v>0.5</v>
      </c>
      <c r="S253" s="3">
        <v>1.5</v>
      </c>
      <c r="T253" s="3">
        <v>2</v>
      </c>
    </row>
    <row r="254" spans="1:20" x14ac:dyDescent="0.25">
      <c r="A254" s="8">
        <v>45874</v>
      </c>
      <c r="B254" t="s">
        <v>36</v>
      </c>
      <c r="C254" s="11">
        <v>4</v>
      </c>
      <c r="D254" s="11">
        <v>4</v>
      </c>
      <c r="E254" s="11"/>
      <c r="F254" s="11">
        <v>1</v>
      </c>
      <c r="G254" s="11">
        <v>1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3">
        <v>0.25</v>
      </c>
      <c r="R254" s="3">
        <v>0.25</v>
      </c>
      <c r="S254" s="3">
        <v>0.25</v>
      </c>
      <c r="T254" s="3">
        <v>0.5</v>
      </c>
    </row>
    <row r="255" spans="1:20" x14ac:dyDescent="0.25">
      <c r="A255" s="8">
        <v>45874</v>
      </c>
      <c r="B255" t="s">
        <v>37</v>
      </c>
      <c r="C255" s="11">
        <v>3</v>
      </c>
      <c r="D255" s="11">
        <v>2</v>
      </c>
      <c r="E255" s="11"/>
      <c r="F255" s="11">
        <v>0</v>
      </c>
      <c r="G255" s="11"/>
      <c r="H255" s="11"/>
      <c r="I255" s="11"/>
      <c r="J255" s="11"/>
      <c r="K255" s="11"/>
      <c r="L255" s="11">
        <v>1</v>
      </c>
      <c r="M255" s="11">
        <v>1</v>
      </c>
      <c r="N255" s="11"/>
      <c r="O255" s="11"/>
      <c r="P255" s="11">
        <v>2</v>
      </c>
      <c r="Q255" s="3">
        <v>0</v>
      </c>
      <c r="R255" s="3">
        <v>0.33333333333333331</v>
      </c>
      <c r="S255" s="3">
        <v>0</v>
      </c>
      <c r="T255" s="3">
        <v>0.33333333333333331</v>
      </c>
    </row>
    <row r="256" spans="1:20" x14ac:dyDescent="0.25">
      <c r="A256" s="8">
        <v>45874</v>
      </c>
      <c r="B256" t="s">
        <v>40</v>
      </c>
      <c r="C256" s="11">
        <v>3</v>
      </c>
      <c r="D256" s="11">
        <v>3</v>
      </c>
      <c r="E256" s="11"/>
      <c r="F256" s="11">
        <v>0</v>
      </c>
      <c r="G256" s="11"/>
      <c r="H256" s="11"/>
      <c r="I256" s="11"/>
      <c r="J256" s="11"/>
      <c r="K256" s="11"/>
      <c r="L256" s="11"/>
      <c r="M256" s="11">
        <v>3</v>
      </c>
      <c r="N256" s="11"/>
      <c r="O256" s="11"/>
      <c r="P256" s="11">
        <v>1</v>
      </c>
      <c r="Q256" s="3">
        <v>0</v>
      </c>
      <c r="R256" s="3">
        <v>0</v>
      </c>
      <c r="S256" s="3">
        <v>0</v>
      </c>
      <c r="T256" s="3">
        <v>0</v>
      </c>
    </row>
    <row r="257" spans="1:20" x14ac:dyDescent="0.25">
      <c r="A257" s="8">
        <v>45874</v>
      </c>
      <c r="B257" t="s">
        <v>31</v>
      </c>
      <c r="C257" s="11">
        <v>2</v>
      </c>
      <c r="D257" s="11">
        <v>2</v>
      </c>
      <c r="E257" s="11"/>
      <c r="F257" s="11">
        <v>2</v>
      </c>
      <c r="G257" s="11">
        <v>1</v>
      </c>
      <c r="H257" s="11"/>
      <c r="I257" s="11">
        <v>1</v>
      </c>
      <c r="J257" s="11"/>
      <c r="K257" s="11">
        <v>1</v>
      </c>
      <c r="L257" s="11"/>
      <c r="M257" s="11"/>
      <c r="N257" s="11"/>
      <c r="O257" s="11"/>
      <c r="P257" s="11">
        <v>1</v>
      </c>
      <c r="Q257" s="3">
        <v>1</v>
      </c>
      <c r="R257" s="3">
        <v>1</v>
      </c>
      <c r="S257" s="3">
        <v>2</v>
      </c>
      <c r="T257" s="3">
        <v>3</v>
      </c>
    </row>
    <row r="258" spans="1:20" x14ac:dyDescent="0.25">
      <c r="A258" s="8">
        <v>45874</v>
      </c>
      <c r="B258" t="s">
        <v>24</v>
      </c>
      <c r="C258" s="11">
        <v>3</v>
      </c>
      <c r="D258" s="11">
        <v>3</v>
      </c>
      <c r="E258" s="11"/>
      <c r="F258" s="11">
        <v>1</v>
      </c>
      <c r="G258" s="11">
        <v>1</v>
      </c>
      <c r="H258" s="11"/>
      <c r="I258" s="11"/>
      <c r="J258" s="11"/>
      <c r="K258" s="11"/>
      <c r="L258" s="11"/>
      <c r="M258" s="11"/>
      <c r="N258" s="11"/>
      <c r="O258" s="11"/>
      <c r="P258" s="11">
        <v>1</v>
      </c>
      <c r="Q258" s="3">
        <v>0.33333333333333331</v>
      </c>
      <c r="R258" s="3">
        <v>0.33333333333333331</v>
      </c>
      <c r="S258" s="3">
        <v>0.33333333333333331</v>
      </c>
      <c r="T258" s="3">
        <v>0.66666666666666663</v>
      </c>
    </row>
    <row r="259" spans="1:20" x14ac:dyDescent="0.25">
      <c r="A259" s="8">
        <v>45877</v>
      </c>
      <c r="B259" t="s">
        <v>35</v>
      </c>
      <c r="C259" s="11">
        <v>5</v>
      </c>
      <c r="D259" s="11">
        <v>5</v>
      </c>
      <c r="E259" s="11">
        <v>1</v>
      </c>
      <c r="F259" s="11">
        <v>0</v>
      </c>
      <c r="G259" s="11"/>
      <c r="H259" s="11"/>
      <c r="I259" s="11"/>
      <c r="J259" s="11"/>
      <c r="K259" s="11"/>
      <c r="L259" s="11"/>
      <c r="M259" s="11">
        <v>1</v>
      </c>
      <c r="N259" s="11"/>
      <c r="O259" s="11"/>
      <c r="P259" s="11"/>
      <c r="Q259" s="3">
        <v>0</v>
      </c>
      <c r="R259" s="3">
        <v>0</v>
      </c>
      <c r="S259" s="3">
        <v>0</v>
      </c>
      <c r="T259" s="3">
        <v>0</v>
      </c>
    </row>
    <row r="260" spans="1:20" x14ac:dyDescent="0.25">
      <c r="A260" s="8">
        <v>45877</v>
      </c>
      <c r="B260" t="s">
        <v>29</v>
      </c>
      <c r="C260" s="11">
        <v>4</v>
      </c>
      <c r="D260" s="11">
        <v>3</v>
      </c>
      <c r="E260" s="11"/>
      <c r="F260" s="11">
        <v>0</v>
      </c>
      <c r="G260" s="11"/>
      <c r="H260" s="11"/>
      <c r="I260" s="11"/>
      <c r="J260" s="11"/>
      <c r="K260" s="11"/>
      <c r="L260" s="11"/>
      <c r="M260" s="11">
        <v>1</v>
      </c>
      <c r="N260" s="11">
        <v>1</v>
      </c>
      <c r="O260" s="11"/>
      <c r="P260" s="11"/>
      <c r="Q260" s="3">
        <v>0</v>
      </c>
      <c r="R260" s="3">
        <v>0.25</v>
      </c>
      <c r="S260" s="3">
        <v>0</v>
      </c>
      <c r="T260" s="3">
        <v>0.25</v>
      </c>
    </row>
    <row r="261" spans="1:20" x14ac:dyDescent="0.25">
      <c r="A261" s="8">
        <v>45877</v>
      </c>
      <c r="B261" t="s">
        <v>32</v>
      </c>
      <c r="C261" s="11">
        <v>3</v>
      </c>
      <c r="D261" s="11">
        <v>2</v>
      </c>
      <c r="E261" s="11">
        <v>1</v>
      </c>
      <c r="F261" s="11">
        <v>0</v>
      </c>
      <c r="G261" s="11"/>
      <c r="H261" s="11"/>
      <c r="I261" s="11"/>
      <c r="J261" s="11"/>
      <c r="K261" s="11"/>
      <c r="L261" s="11">
        <v>1</v>
      </c>
      <c r="M261" s="11">
        <v>1</v>
      </c>
      <c r="N261" s="11"/>
      <c r="O261" s="11"/>
      <c r="P261" s="11">
        <v>1</v>
      </c>
      <c r="Q261" s="3">
        <v>0</v>
      </c>
      <c r="R261" s="3">
        <v>0.33333333333333331</v>
      </c>
      <c r="S261" s="3">
        <v>0</v>
      </c>
      <c r="T261" s="3">
        <v>0.33333333333333331</v>
      </c>
    </row>
    <row r="262" spans="1:20" x14ac:dyDescent="0.25">
      <c r="A262" s="8">
        <v>45877</v>
      </c>
      <c r="B262" t="s">
        <v>41</v>
      </c>
      <c r="C262" s="11">
        <v>4</v>
      </c>
      <c r="D262" s="11">
        <v>3</v>
      </c>
      <c r="E262" s="11"/>
      <c r="F262" s="11">
        <v>0</v>
      </c>
      <c r="G262" s="11"/>
      <c r="H262" s="11"/>
      <c r="I262" s="11"/>
      <c r="J262" s="11"/>
      <c r="K262" s="11"/>
      <c r="L262" s="11">
        <v>1</v>
      </c>
      <c r="M262" s="11"/>
      <c r="N262" s="11"/>
      <c r="O262" s="11"/>
      <c r="P262" s="11">
        <v>1</v>
      </c>
      <c r="Q262" s="3">
        <v>0</v>
      </c>
      <c r="R262" s="3">
        <v>0.25</v>
      </c>
      <c r="S262" s="3">
        <v>0</v>
      </c>
      <c r="T262" s="3">
        <v>0.25</v>
      </c>
    </row>
    <row r="263" spans="1:20" x14ac:dyDescent="0.25">
      <c r="A263" s="8">
        <v>45877</v>
      </c>
      <c r="B263" t="s">
        <v>25</v>
      </c>
      <c r="C263" s="11">
        <v>4</v>
      </c>
      <c r="D263" s="11">
        <v>4</v>
      </c>
      <c r="E263" s="11">
        <v>1</v>
      </c>
      <c r="F263" s="11">
        <v>3</v>
      </c>
      <c r="G263" s="11">
        <v>1</v>
      </c>
      <c r="H263" s="11">
        <v>1</v>
      </c>
      <c r="I263" s="11"/>
      <c r="J263" s="11">
        <v>1</v>
      </c>
      <c r="K263" s="11">
        <v>1</v>
      </c>
      <c r="L263" s="11"/>
      <c r="M263" s="11">
        <v>1</v>
      </c>
      <c r="N263" s="11"/>
      <c r="O263" s="11"/>
      <c r="P263" s="11"/>
      <c r="Q263" s="3">
        <v>0.75</v>
      </c>
      <c r="R263" s="3">
        <v>0.75</v>
      </c>
      <c r="S263" s="3">
        <v>1.75</v>
      </c>
      <c r="T263" s="3">
        <v>2.5</v>
      </c>
    </row>
    <row r="264" spans="1:20" x14ac:dyDescent="0.25">
      <c r="A264" s="8">
        <v>45877</v>
      </c>
      <c r="B264" t="s">
        <v>36</v>
      </c>
      <c r="C264" s="11">
        <v>5</v>
      </c>
      <c r="D264" s="11">
        <v>4</v>
      </c>
      <c r="E264" s="11"/>
      <c r="F264" s="11">
        <v>2</v>
      </c>
      <c r="G264" s="11">
        <v>2</v>
      </c>
      <c r="H264" s="11"/>
      <c r="I264" s="11"/>
      <c r="J264" s="11"/>
      <c r="K264" s="11"/>
      <c r="L264" s="11">
        <v>1</v>
      </c>
      <c r="M264" s="11">
        <v>1</v>
      </c>
      <c r="N264" s="11"/>
      <c r="O264" s="11"/>
      <c r="P264" s="11">
        <v>1</v>
      </c>
      <c r="Q264" s="3">
        <v>0.5</v>
      </c>
      <c r="R264" s="3">
        <v>0.6</v>
      </c>
      <c r="S264" s="3">
        <v>0.5</v>
      </c>
      <c r="T264" s="3">
        <v>1.1000000000000001</v>
      </c>
    </row>
    <row r="265" spans="1:20" x14ac:dyDescent="0.25">
      <c r="A265" s="8">
        <v>45877</v>
      </c>
      <c r="B265" t="s">
        <v>37</v>
      </c>
      <c r="C265" s="11">
        <v>5</v>
      </c>
      <c r="D265" s="11">
        <v>4</v>
      </c>
      <c r="E265" s="11">
        <v>1</v>
      </c>
      <c r="F265" s="11">
        <v>1</v>
      </c>
      <c r="G265" s="11"/>
      <c r="H265" s="11"/>
      <c r="I265" s="11"/>
      <c r="J265" s="11">
        <v>1</v>
      </c>
      <c r="K265" s="11">
        <v>1</v>
      </c>
      <c r="L265" s="11">
        <v>1</v>
      </c>
      <c r="M265" s="11"/>
      <c r="N265" s="11"/>
      <c r="O265" s="11"/>
      <c r="P265" s="11"/>
      <c r="Q265" s="3">
        <v>0.25</v>
      </c>
      <c r="R265" s="3">
        <v>0.4</v>
      </c>
      <c r="S265" s="3">
        <v>1</v>
      </c>
      <c r="T265" s="3">
        <v>1.4</v>
      </c>
    </row>
    <row r="266" spans="1:20" x14ac:dyDescent="0.25">
      <c r="A266" s="8">
        <v>45877</v>
      </c>
      <c r="B266" t="s">
        <v>40</v>
      </c>
      <c r="C266" s="11">
        <v>1</v>
      </c>
      <c r="D266" s="11">
        <v>1</v>
      </c>
      <c r="E266" s="11">
        <v>1</v>
      </c>
      <c r="F266" s="11">
        <v>1</v>
      </c>
      <c r="G266" s="11">
        <v>1</v>
      </c>
      <c r="H266" s="11"/>
      <c r="I266" s="11"/>
      <c r="J266" s="11"/>
      <c r="K266" s="11"/>
      <c r="L266" s="11"/>
      <c r="M266" s="11"/>
      <c r="N266" s="11"/>
      <c r="O266" s="11"/>
      <c r="P266" s="11">
        <v>1</v>
      </c>
      <c r="Q266" s="3">
        <v>1</v>
      </c>
      <c r="R266" s="3">
        <v>1</v>
      </c>
      <c r="S266" s="3">
        <v>1</v>
      </c>
      <c r="T266" s="3">
        <v>2</v>
      </c>
    </row>
    <row r="267" spans="1:20" x14ac:dyDescent="0.25">
      <c r="A267" s="8">
        <v>45877</v>
      </c>
      <c r="B267" t="s">
        <v>31</v>
      </c>
      <c r="C267" s="11">
        <v>4</v>
      </c>
      <c r="D267" s="11">
        <v>2</v>
      </c>
      <c r="E267" s="11">
        <v>1</v>
      </c>
      <c r="F267" s="11">
        <v>1</v>
      </c>
      <c r="G267" s="11"/>
      <c r="H267" s="11">
        <v>1</v>
      </c>
      <c r="I267" s="11"/>
      <c r="J267" s="11"/>
      <c r="K267" s="11">
        <v>2</v>
      </c>
      <c r="L267" s="11">
        <v>2</v>
      </c>
      <c r="M267" s="11">
        <v>1</v>
      </c>
      <c r="N267" s="11"/>
      <c r="O267" s="11"/>
      <c r="P267" s="11">
        <v>2</v>
      </c>
      <c r="Q267" s="3">
        <v>0.5</v>
      </c>
      <c r="R267" s="3">
        <v>0.75</v>
      </c>
      <c r="S267" s="3">
        <v>1</v>
      </c>
      <c r="T267" s="3">
        <v>1.75</v>
      </c>
    </row>
    <row r="268" spans="1:20" x14ac:dyDescent="0.25">
      <c r="A268" s="8">
        <v>45877</v>
      </c>
      <c r="B268" t="s">
        <v>24</v>
      </c>
      <c r="C268" s="11">
        <v>5</v>
      </c>
      <c r="D268" s="11">
        <v>4</v>
      </c>
      <c r="E268" s="11">
        <v>1</v>
      </c>
      <c r="F268" s="11">
        <v>2</v>
      </c>
      <c r="G268" s="11"/>
      <c r="H268" s="11">
        <v>1</v>
      </c>
      <c r="I268" s="11"/>
      <c r="J268" s="11">
        <v>1</v>
      </c>
      <c r="K268" s="11">
        <v>5</v>
      </c>
      <c r="L268" s="11">
        <v>1</v>
      </c>
      <c r="M268" s="11"/>
      <c r="N268" s="11"/>
      <c r="O268" s="11"/>
      <c r="P268" s="11">
        <v>4</v>
      </c>
      <c r="Q268" s="3">
        <v>0.5</v>
      </c>
      <c r="R268" s="3">
        <v>0.6</v>
      </c>
      <c r="S268" s="3">
        <v>1.5</v>
      </c>
      <c r="T268" s="3">
        <v>2.1</v>
      </c>
    </row>
    <row r="269" spans="1:20" x14ac:dyDescent="0.25">
      <c r="A269" s="8">
        <v>45878</v>
      </c>
      <c r="B269" t="s">
        <v>34</v>
      </c>
      <c r="C269" s="11">
        <v>4</v>
      </c>
      <c r="D269" s="11">
        <v>4</v>
      </c>
      <c r="E269" s="11">
        <v>1</v>
      </c>
      <c r="F269" s="11">
        <v>1</v>
      </c>
      <c r="G269" s="11">
        <v>1</v>
      </c>
      <c r="H269" s="11"/>
      <c r="I269" s="11"/>
      <c r="J269" s="11"/>
      <c r="K269" s="11"/>
      <c r="L269" s="11"/>
      <c r="M269" s="11">
        <v>1</v>
      </c>
      <c r="N269" s="11"/>
      <c r="O269" s="11"/>
      <c r="P269" s="11"/>
      <c r="Q269" s="3">
        <v>0.25</v>
      </c>
      <c r="R269" s="3">
        <v>0.25</v>
      </c>
      <c r="S269" s="3">
        <v>0.25</v>
      </c>
      <c r="T269" s="3">
        <v>0.5</v>
      </c>
    </row>
    <row r="270" spans="1:20" x14ac:dyDescent="0.25">
      <c r="A270" s="8">
        <v>45878</v>
      </c>
      <c r="B270" t="s">
        <v>29</v>
      </c>
      <c r="C270" s="11">
        <v>3</v>
      </c>
      <c r="D270" s="11">
        <v>3</v>
      </c>
      <c r="E270" s="11"/>
      <c r="F270" s="11">
        <v>0</v>
      </c>
      <c r="G270" s="11"/>
      <c r="H270" s="11"/>
      <c r="I270" s="11"/>
      <c r="J270" s="11"/>
      <c r="K270" s="11"/>
      <c r="L270" s="11"/>
      <c r="M270" s="11">
        <v>2</v>
      </c>
      <c r="N270" s="11"/>
      <c r="O270" s="11"/>
      <c r="P270" s="11"/>
      <c r="Q270" s="3">
        <v>0</v>
      </c>
      <c r="R270" s="3">
        <v>0</v>
      </c>
      <c r="S270" s="3">
        <v>0</v>
      </c>
      <c r="T270" s="3">
        <v>0</v>
      </c>
    </row>
    <row r="271" spans="1:20" x14ac:dyDescent="0.25">
      <c r="A271" s="8">
        <v>45878</v>
      </c>
      <c r="B271" t="s">
        <v>41</v>
      </c>
      <c r="C271" s="11">
        <v>4</v>
      </c>
      <c r="D271" s="11">
        <v>4</v>
      </c>
      <c r="E271" s="11">
        <v>1</v>
      </c>
      <c r="F271" s="11">
        <v>2</v>
      </c>
      <c r="G271" s="11">
        <v>1</v>
      </c>
      <c r="H271" s="11">
        <v>1</v>
      </c>
      <c r="I271" s="11"/>
      <c r="J271" s="11"/>
      <c r="K271" s="11">
        <v>2</v>
      </c>
      <c r="L271" s="11"/>
      <c r="M271" s="11">
        <v>1</v>
      </c>
      <c r="N271" s="11"/>
      <c r="O271" s="11"/>
      <c r="P271" s="11">
        <v>1</v>
      </c>
      <c r="Q271" s="3">
        <v>0.5</v>
      </c>
      <c r="R271" s="3">
        <v>0.5</v>
      </c>
      <c r="S271" s="3">
        <v>0.75</v>
      </c>
      <c r="T271" s="3">
        <v>1.25</v>
      </c>
    </row>
    <row r="272" spans="1:20" x14ac:dyDescent="0.25">
      <c r="A272" s="8">
        <v>45878</v>
      </c>
      <c r="B272" t="s">
        <v>25</v>
      </c>
      <c r="C272" s="11">
        <v>4</v>
      </c>
      <c r="D272" s="11">
        <v>4</v>
      </c>
      <c r="E272" s="11">
        <v>1</v>
      </c>
      <c r="F272" s="11">
        <v>1</v>
      </c>
      <c r="G272" s="11">
        <v>1</v>
      </c>
      <c r="H272" s="11"/>
      <c r="I272" s="11"/>
      <c r="J272" s="11"/>
      <c r="K272" s="11"/>
      <c r="L272" s="11"/>
      <c r="M272" s="11">
        <v>2</v>
      </c>
      <c r="N272" s="11"/>
      <c r="O272" s="11"/>
      <c r="P272" s="11">
        <v>1</v>
      </c>
      <c r="Q272" s="3">
        <v>0.25</v>
      </c>
      <c r="R272" s="3">
        <v>0.25</v>
      </c>
      <c r="S272" s="3">
        <v>0.25</v>
      </c>
      <c r="T272" s="3">
        <v>0.5</v>
      </c>
    </row>
    <row r="273" spans="1:20" x14ac:dyDescent="0.25">
      <c r="A273" s="8">
        <v>45878</v>
      </c>
      <c r="B273" t="s">
        <v>36</v>
      </c>
      <c r="C273" s="11">
        <v>4</v>
      </c>
      <c r="D273" s="11">
        <v>3</v>
      </c>
      <c r="E273" s="11"/>
      <c r="F273" s="11">
        <v>1</v>
      </c>
      <c r="G273" s="11">
        <v>1</v>
      </c>
      <c r="H273" s="11"/>
      <c r="I273" s="11"/>
      <c r="J273" s="11"/>
      <c r="K273" s="11"/>
      <c r="L273" s="11"/>
      <c r="M273" s="11"/>
      <c r="N273" s="11">
        <v>1</v>
      </c>
      <c r="O273" s="11"/>
      <c r="P273" s="11">
        <v>1</v>
      </c>
      <c r="Q273" s="3">
        <v>0.33333333333333331</v>
      </c>
      <c r="R273" s="3">
        <v>0.5</v>
      </c>
      <c r="S273" s="3">
        <v>0.33333333333333331</v>
      </c>
      <c r="T273" s="3">
        <v>0.83333333333333326</v>
      </c>
    </row>
    <row r="274" spans="1:20" x14ac:dyDescent="0.25">
      <c r="A274" s="8">
        <v>45878</v>
      </c>
      <c r="B274" t="s">
        <v>37</v>
      </c>
      <c r="C274" s="11">
        <v>3</v>
      </c>
      <c r="D274" s="11">
        <v>3</v>
      </c>
      <c r="E274" s="11"/>
      <c r="F274" s="11">
        <v>0</v>
      </c>
      <c r="G274" s="11"/>
      <c r="H274" s="11"/>
      <c r="I274" s="11"/>
      <c r="J274" s="11"/>
      <c r="K274" s="11"/>
      <c r="L274" s="11"/>
      <c r="M274" s="11">
        <v>1</v>
      </c>
      <c r="N274" s="11"/>
      <c r="O274" s="11"/>
      <c r="P274" s="11"/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8">
        <v>45878</v>
      </c>
      <c r="B275" t="s">
        <v>40</v>
      </c>
      <c r="C275" s="11">
        <v>4</v>
      </c>
      <c r="D275" s="11">
        <v>4</v>
      </c>
      <c r="E275" s="11"/>
      <c r="F275" s="11">
        <v>0</v>
      </c>
      <c r="G275" s="11"/>
      <c r="H275" s="11"/>
      <c r="I275" s="11"/>
      <c r="J275" s="11"/>
      <c r="K275" s="11"/>
      <c r="L275" s="11"/>
      <c r="M275" s="11">
        <v>1</v>
      </c>
      <c r="N275" s="11"/>
      <c r="O275" s="11"/>
      <c r="P275" s="11">
        <v>1</v>
      </c>
      <c r="Q275" s="3">
        <v>0</v>
      </c>
      <c r="R275" s="3">
        <v>0</v>
      </c>
      <c r="S275" s="3">
        <v>0</v>
      </c>
      <c r="T275" s="3">
        <v>0</v>
      </c>
    </row>
    <row r="276" spans="1:20" x14ac:dyDescent="0.25">
      <c r="A276" s="8">
        <v>45878</v>
      </c>
      <c r="B276" t="s">
        <v>31</v>
      </c>
      <c r="C276" s="11">
        <v>2</v>
      </c>
      <c r="D276" s="11">
        <v>2</v>
      </c>
      <c r="E276" s="11"/>
      <c r="F276" s="11">
        <v>1</v>
      </c>
      <c r="G276" s="11"/>
      <c r="H276" s="11">
        <v>1</v>
      </c>
      <c r="I276" s="11"/>
      <c r="J276" s="11"/>
      <c r="K276" s="11"/>
      <c r="L276" s="11"/>
      <c r="M276" s="11">
        <v>1</v>
      </c>
      <c r="N276" s="11"/>
      <c r="O276" s="11"/>
      <c r="P276" s="11">
        <v>1</v>
      </c>
      <c r="Q276" s="3">
        <v>0.5</v>
      </c>
      <c r="R276" s="3">
        <v>0.5</v>
      </c>
      <c r="S276" s="3">
        <v>1</v>
      </c>
      <c r="T276" s="3">
        <v>1.5</v>
      </c>
    </row>
    <row r="277" spans="1:20" x14ac:dyDescent="0.25">
      <c r="A277" s="8">
        <v>45878</v>
      </c>
      <c r="B277" t="s">
        <v>24</v>
      </c>
      <c r="C277" s="11">
        <v>3</v>
      </c>
      <c r="D277" s="11">
        <v>3</v>
      </c>
      <c r="E277" s="11"/>
      <c r="F277" s="11">
        <v>0</v>
      </c>
      <c r="G277" s="11"/>
      <c r="H277" s="11"/>
      <c r="I277" s="11"/>
      <c r="J277" s="11"/>
      <c r="K277" s="11"/>
      <c r="L277" s="11"/>
      <c r="M277" s="11">
        <v>2</v>
      </c>
      <c r="N277" s="11"/>
      <c r="O277" s="11"/>
      <c r="P277" s="11">
        <v>1</v>
      </c>
      <c r="Q277" s="3">
        <v>0</v>
      </c>
      <c r="R277" s="3">
        <v>0</v>
      </c>
      <c r="S277" s="3">
        <v>0</v>
      </c>
      <c r="T277" s="3">
        <v>0</v>
      </c>
    </row>
    <row r="278" spans="1:20" x14ac:dyDescent="0.25">
      <c r="A278" s="8">
        <v>45879</v>
      </c>
      <c r="B278" t="s">
        <v>34</v>
      </c>
      <c r="C278" s="11">
        <v>2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1"/>
      <c r="M278" s="11"/>
      <c r="N278" s="11">
        <v>1</v>
      </c>
      <c r="O278" s="11"/>
      <c r="P278" s="11">
        <v>1</v>
      </c>
      <c r="Q278" s="3">
        <v>0</v>
      </c>
      <c r="R278" s="3">
        <v>0.5</v>
      </c>
      <c r="S278" s="3">
        <v>0</v>
      </c>
      <c r="T278" s="3">
        <v>0.5</v>
      </c>
    </row>
    <row r="279" spans="1:20" x14ac:dyDescent="0.25">
      <c r="A279" s="8">
        <v>45879</v>
      </c>
      <c r="B279" t="s">
        <v>35</v>
      </c>
      <c r="C279" s="11">
        <v>1</v>
      </c>
      <c r="D279" s="11">
        <v>1</v>
      </c>
      <c r="E279" s="11"/>
      <c r="F279" s="11">
        <v>0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>
        <v>1</v>
      </c>
      <c r="Q279" s="3">
        <v>0</v>
      </c>
      <c r="R279" s="3">
        <v>0</v>
      </c>
      <c r="S279" s="3">
        <v>0</v>
      </c>
      <c r="T279" s="3">
        <v>0</v>
      </c>
    </row>
    <row r="280" spans="1:20" x14ac:dyDescent="0.25">
      <c r="A280" s="8">
        <v>45879</v>
      </c>
      <c r="B280" t="s">
        <v>25</v>
      </c>
      <c r="C280" s="11">
        <v>2</v>
      </c>
      <c r="D280" s="11">
        <v>1</v>
      </c>
      <c r="E280" s="11"/>
      <c r="F280" s="11">
        <v>0</v>
      </c>
      <c r="G280" s="11"/>
      <c r="H280" s="11"/>
      <c r="I280" s="11"/>
      <c r="J280" s="11"/>
      <c r="K280" s="11">
        <v>1</v>
      </c>
      <c r="L280" s="11"/>
      <c r="M280" s="11">
        <v>1</v>
      </c>
      <c r="N280" s="11"/>
      <c r="O280" s="11">
        <v>1</v>
      </c>
      <c r="P280" s="11">
        <v>2</v>
      </c>
      <c r="Q280" s="3">
        <v>0</v>
      </c>
      <c r="R280" s="3">
        <v>0</v>
      </c>
      <c r="S280" s="3">
        <v>0</v>
      </c>
      <c r="T280" s="3">
        <v>0</v>
      </c>
    </row>
    <row r="281" spans="1:20" x14ac:dyDescent="0.25">
      <c r="A281" s="8">
        <v>45879</v>
      </c>
      <c r="B281" t="s">
        <v>40</v>
      </c>
      <c r="C281" s="11">
        <v>2</v>
      </c>
      <c r="D281" s="11">
        <v>1</v>
      </c>
      <c r="E281" s="11"/>
      <c r="F281" s="11">
        <v>0</v>
      </c>
      <c r="G281" s="11"/>
      <c r="H281" s="11"/>
      <c r="I281" s="11"/>
      <c r="J281" s="11"/>
      <c r="K281" s="11"/>
      <c r="L281" s="11"/>
      <c r="M281" s="11"/>
      <c r="N281" s="11"/>
      <c r="O281" s="11">
        <v>1</v>
      </c>
      <c r="P281" s="11">
        <v>1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8">
        <v>45879</v>
      </c>
      <c r="B282" t="s">
        <v>31</v>
      </c>
      <c r="C282" s="11">
        <v>2</v>
      </c>
      <c r="D282" s="11">
        <v>2</v>
      </c>
      <c r="E282" s="11"/>
      <c r="F282" s="11">
        <v>1</v>
      </c>
      <c r="G282" s="11">
        <v>1</v>
      </c>
      <c r="H282" s="11"/>
      <c r="I282" s="11"/>
      <c r="J282" s="11"/>
      <c r="K282" s="11"/>
      <c r="L282" s="11"/>
      <c r="M282" s="11"/>
      <c r="N282" s="11"/>
      <c r="O282" s="11"/>
      <c r="P282" s="11">
        <v>1</v>
      </c>
      <c r="Q282" s="3">
        <v>0.5</v>
      </c>
      <c r="R282" s="3">
        <v>0.5</v>
      </c>
      <c r="S282" s="3">
        <v>0.5</v>
      </c>
      <c r="T282" s="3">
        <v>1</v>
      </c>
    </row>
    <row r="283" spans="1:20" x14ac:dyDescent="0.25">
      <c r="A283" s="8">
        <v>45879</v>
      </c>
      <c r="B283" t="s">
        <v>24</v>
      </c>
      <c r="C283" s="11">
        <v>2</v>
      </c>
      <c r="D283" s="11">
        <v>2</v>
      </c>
      <c r="E283" s="11"/>
      <c r="F283" s="11">
        <v>0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>
        <v>1</v>
      </c>
      <c r="Q283" s="3">
        <v>0</v>
      </c>
      <c r="R283" s="3">
        <v>0</v>
      </c>
      <c r="S283" s="3">
        <v>0</v>
      </c>
      <c r="T283" s="3">
        <v>0</v>
      </c>
    </row>
    <row r="284" spans="1:20" x14ac:dyDescent="0.25">
      <c r="A284" s="8">
        <v>45880</v>
      </c>
      <c r="B284" t="s">
        <v>34</v>
      </c>
      <c r="C284" s="11">
        <v>1</v>
      </c>
      <c r="D284" s="11">
        <v>1</v>
      </c>
      <c r="E284" s="11"/>
      <c r="F284" s="11">
        <v>1</v>
      </c>
      <c r="G284" s="11"/>
      <c r="H284" s="11">
        <v>1</v>
      </c>
      <c r="I284" s="11"/>
      <c r="J284" s="11"/>
      <c r="K284" s="11"/>
      <c r="L284" s="11"/>
      <c r="M284" s="11"/>
      <c r="N284" s="11"/>
      <c r="O284" s="11"/>
      <c r="P284" s="11"/>
      <c r="Q284" s="3">
        <v>1</v>
      </c>
      <c r="R284" s="3">
        <v>1</v>
      </c>
      <c r="S284" s="3">
        <v>2</v>
      </c>
      <c r="T284" s="3">
        <v>3</v>
      </c>
    </row>
    <row r="285" spans="1:20" x14ac:dyDescent="0.25">
      <c r="A285" s="8">
        <v>45880</v>
      </c>
      <c r="B285" t="s">
        <v>35</v>
      </c>
      <c r="C285" s="11">
        <v>1</v>
      </c>
      <c r="D285" s="11">
        <v>1</v>
      </c>
      <c r="E285" s="11"/>
      <c r="F285" s="11">
        <v>0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8">
        <v>45880</v>
      </c>
      <c r="B286" t="s">
        <v>29</v>
      </c>
      <c r="C286" s="11">
        <v>1</v>
      </c>
      <c r="D286" s="11">
        <v>1</v>
      </c>
      <c r="E286" s="11"/>
      <c r="F286" s="11">
        <v>0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8">
        <v>45880</v>
      </c>
      <c r="B287" t="s">
        <v>25</v>
      </c>
      <c r="C287" s="11">
        <v>1</v>
      </c>
      <c r="D287" s="11">
        <v>1</v>
      </c>
      <c r="E287" s="11"/>
      <c r="F287" s="11">
        <v>0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>
        <v>1</v>
      </c>
      <c r="Q287" s="3">
        <v>0</v>
      </c>
      <c r="R287" s="3">
        <v>0</v>
      </c>
      <c r="S287" s="3">
        <v>0</v>
      </c>
      <c r="T287" s="3">
        <v>0</v>
      </c>
    </row>
    <row r="288" spans="1:20" x14ac:dyDescent="0.25">
      <c r="A288" s="8">
        <v>45880</v>
      </c>
      <c r="B288" t="s">
        <v>36</v>
      </c>
      <c r="C288" s="11">
        <v>1</v>
      </c>
      <c r="D288" s="11">
        <v>1</v>
      </c>
      <c r="E288" s="11"/>
      <c r="F288" s="11">
        <v>0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8">
        <v>45880</v>
      </c>
      <c r="B289" t="s">
        <v>37</v>
      </c>
      <c r="C289" s="11">
        <v>1</v>
      </c>
      <c r="D289" s="11">
        <v>1</v>
      </c>
      <c r="E289" s="11">
        <v>1</v>
      </c>
      <c r="F289" s="11">
        <v>1</v>
      </c>
      <c r="G289" s="11"/>
      <c r="H289" s="11"/>
      <c r="I289" s="11"/>
      <c r="J289" s="11">
        <v>1</v>
      </c>
      <c r="K289" s="11">
        <v>2</v>
      </c>
      <c r="L289" s="11"/>
      <c r="M289" s="11"/>
      <c r="N289" s="11"/>
      <c r="O289" s="11"/>
      <c r="P289" s="11">
        <v>1</v>
      </c>
      <c r="Q289" s="3">
        <v>1</v>
      </c>
      <c r="R289" s="3">
        <v>1</v>
      </c>
      <c r="S289" s="3">
        <v>4</v>
      </c>
      <c r="T289" s="3">
        <v>5</v>
      </c>
    </row>
    <row r="290" spans="1:20" x14ac:dyDescent="0.25">
      <c r="A290" s="8">
        <v>45881</v>
      </c>
      <c r="B290" t="s">
        <v>35</v>
      </c>
      <c r="C290" s="11">
        <v>3</v>
      </c>
      <c r="D290" s="11">
        <v>3</v>
      </c>
      <c r="E290" s="11"/>
      <c r="F290" s="11">
        <v>1</v>
      </c>
      <c r="G290" s="11">
        <v>1</v>
      </c>
      <c r="H290" s="11"/>
      <c r="I290" s="11"/>
      <c r="J290" s="11"/>
      <c r="K290" s="11"/>
      <c r="L290" s="11"/>
      <c r="M290" s="11">
        <v>1</v>
      </c>
      <c r="N290" s="11"/>
      <c r="O290" s="11"/>
      <c r="P290" s="11"/>
      <c r="Q290" s="3">
        <v>0.33333333333333331</v>
      </c>
      <c r="R290" s="3">
        <v>0.33333333333333331</v>
      </c>
      <c r="S290" s="3">
        <v>0.33333333333333331</v>
      </c>
      <c r="T290" s="3">
        <v>0.66666666666666663</v>
      </c>
    </row>
    <row r="291" spans="1:20" x14ac:dyDescent="0.25">
      <c r="A291" s="8">
        <v>45881</v>
      </c>
      <c r="B291" t="s">
        <v>29</v>
      </c>
      <c r="C291" s="11">
        <v>3</v>
      </c>
      <c r="D291" s="11">
        <v>3</v>
      </c>
      <c r="E291" s="11"/>
      <c r="F291" s="11">
        <v>0</v>
      </c>
      <c r="G291" s="11"/>
      <c r="H291" s="11"/>
      <c r="I291" s="11"/>
      <c r="J291" s="11"/>
      <c r="K291" s="11"/>
      <c r="L291" s="11"/>
      <c r="M291" s="11">
        <v>1</v>
      </c>
      <c r="N291" s="11"/>
      <c r="O291" s="11"/>
      <c r="P291" s="11"/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8">
        <v>45881</v>
      </c>
      <c r="B292" t="s">
        <v>41</v>
      </c>
      <c r="C292" s="11">
        <v>2</v>
      </c>
      <c r="D292" s="11">
        <v>2</v>
      </c>
      <c r="E292" s="11"/>
      <c r="F292" s="11">
        <v>0</v>
      </c>
      <c r="G292" s="11"/>
      <c r="H292" s="11"/>
      <c r="I292" s="11"/>
      <c r="J292" s="11"/>
      <c r="K292" s="11"/>
      <c r="L292" s="11"/>
      <c r="M292" s="11">
        <v>1</v>
      </c>
      <c r="N292" s="11"/>
      <c r="O292" s="11"/>
      <c r="P292" s="11"/>
      <c r="Q292" s="3">
        <v>0</v>
      </c>
      <c r="R292" s="3">
        <v>0</v>
      </c>
      <c r="S292" s="3">
        <v>0</v>
      </c>
      <c r="T292" s="3">
        <v>0</v>
      </c>
    </row>
    <row r="293" spans="1:20" x14ac:dyDescent="0.25">
      <c r="A293" s="8">
        <v>45881</v>
      </c>
      <c r="B293" t="s">
        <v>25</v>
      </c>
      <c r="C293" s="11">
        <v>3</v>
      </c>
      <c r="D293" s="11">
        <v>3</v>
      </c>
      <c r="E293" s="11"/>
      <c r="F293" s="11">
        <v>0</v>
      </c>
      <c r="G293" s="11"/>
      <c r="H293" s="11"/>
      <c r="I293" s="11"/>
      <c r="J293" s="11"/>
      <c r="K293" s="11"/>
      <c r="L293" s="11"/>
      <c r="M293" s="11">
        <v>2</v>
      </c>
      <c r="N293" s="11"/>
      <c r="O293" s="11"/>
      <c r="P293" s="11"/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8">
        <v>45881</v>
      </c>
      <c r="B294" t="s">
        <v>37</v>
      </c>
      <c r="C294" s="11">
        <v>3</v>
      </c>
      <c r="D294" s="11">
        <v>3</v>
      </c>
      <c r="E294" s="11"/>
      <c r="F294" s="11">
        <v>0</v>
      </c>
      <c r="G294" s="11"/>
      <c r="H294" s="11"/>
      <c r="I294" s="11"/>
      <c r="J294" s="11"/>
      <c r="K294" s="11"/>
      <c r="L294" s="11"/>
      <c r="M294" s="11">
        <v>1</v>
      </c>
      <c r="N294" s="11"/>
      <c r="O294" s="11"/>
      <c r="P294" s="11">
        <v>2</v>
      </c>
      <c r="Q294" s="3">
        <v>0</v>
      </c>
      <c r="R294" s="3">
        <v>0</v>
      </c>
      <c r="S294" s="3">
        <v>0</v>
      </c>
      <c r="T294" s="3">
        <v>0</v>
      </c>
    </row>
    <row r="295" spans="1:20" x14ac:dyDescent="0.25">
      <c r="A295" s="8">
        <v>45881</v>
      </c>
      <c r="B295" t="s">
        <v>40</v>
      </c>
      <c r="C295" s="11">
        <v>2</v>
      </c>
      <c r="D295" s="11">
        <v>2</v>
      </c>
      <c r="E295" s="11"/>
      <c r="F295" s="11">
        <v>0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3">
        <v>0</v>
      </c>
      <c r="R295" s="3">
        <v>0</v>
      </c>
      <c r="S295" s="3">
        <v>0</v>
      </c>
      <c r="T295" s="3">
        <v>0</v>
      </c>
    </row>
    <row r="296" spans="1:20" x14ac:dyDescent="0.25">
      <c r="A296" s="8">
        <v>45881</v>
      </c>
      <c r="B296" t="s">
        <v>31</v>
      </c>
      <c r="C296" s="11">
        <v>2</v>
      </c>
      <c r="D296" s="11">
        <v>2</v>
      </c>
      <c r="E296" s="11"/>
      <c r="F296" s="11">
        <v>0</v>
      </c>
      <c r="G296" s="11"/>
      <c r="H296" s="11"/>
      <c r="I296" s="11"/>
      <c r="J296" s="11"/>
      <c r="K296" s="11"/>
      <c r="L296" s="11"/>
      <c r="M296" s="11">
        <v>1</v>
      </c>
      <c r="N296" s="11"/>
      <c r="O296" s="11"/>
      <c r="P296" s="11"/>
      <c r="Q296" s="3">
        <v>0</v>
      </c>
      <c r="R296" s="3">
        <v>0</v>
      </c>
      <c r="S296" s="3">
        <v>0</v>
      </c>
      <c r="T296" s="3">
        <v>0</v>
      </c>
    </row>
    <row r="297" spans="1:20" x14ac:dyDescent="0.25">
      <c r="A297" s="8">
        <v>45881</v>
      </c>
      <c r="B297" t="s">
        <v>24</v>
      </c>
      <c r="C297" s="11">
        <v>3</v>
      </c>
      <c r="D297" s="11">
        <v>3</v>
      </c>
      <c r="E297" s="11"/>
      <c r="F297" s="11">
        <v>1</v>
      </c>
      <c r="G297" s="11"/>
      <c r="H297" s="11">
        <v>1</v>
      </c>
      <c r="I297" s="11"/>
      <c r="J297" s="11"/>
      <c r="K297" s="11"/>
      <c r="L297" s="11"/>
      <c r="M297" s="11">
        <v>1</v>
      </c>
      <c r="N297" s="11"/>
      <c r="O297" s="11"/>
      <c r="P297" s="11"/>
      <c r="Q297" s="3">
        <v>0.33333333333333331</v>
      </c>
      <c r="R297" s="3">
        <v>0.33333333333333331</v>
      </c>
      <c r="S297" s="3">
        <v>0.66666666666666663</v>
      </c>
      <c r="T297" s="3">
        <v>1</v>
      </c>
    </row>
    <row r="298" spans="1:20" x14ac:dyDescent="0.25">
      <c r="A298" s="8">
        <v>45881</v>
      </c>
      <c r="B298" t="s">
        <v>95</v>
      </c>
      <c r="C298" s="11">
        <v>2</v>
      </c>
      <c r="D298" s="11">
        <v>2</v>
      </c>
      <c r="E298" s="11"/>
      <c r="F298" s="11">
        <v>1</v>
      </c>
      <c r="G298" s="11">
        <v>1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3">
        <v>0.5</v>
      </c>
      <c r="R298" s="3">
        <v>0.5</v>
      </c>
      <c r="S298" s="3">
        <v>0.5</v>
      </c>
      <c r="T298" s="3">
        <v>1</v>
      </c>
    </row>
    <row r="299" spans="1:20" x14ac:dyDescent="0.25">
      <c r="A299" s="8">
        <v>45882</v>
      </c>
      <c r="B299" t="s">
        <v>34</v>
      </c>
      <c r="C299" s="11">
        <v>3</v>
      </c>
      <c r="D299" s="11">
        <v>2</v>
      </c>
      <c r="E299" s="11"/>
      <c r="F299" s="11">
        <v>0</v>
      </c>
      <c r="G299" s="11"/>
      <c r="H299" s="11"/>
      <c r="I299" s="11"/>
      <c r="J299" s="11"/>
      <c r="K299" s="11"/>
      <c r="L299" s="11">
        <v>1</v>
      </c>
      <c r="M299" s="11"/>
      <c r="N299" s="11"/>
      <c r="O299" s="11"/>
      <c r="P299" s="11"/>
      <c r="Q299" s="3">
        <v>0</v>
      </c>
      <c r="R299" s="3">
        <v>0.33333333333333331</v>
      </c>
      <c r="S299" s="3">
        <v>0</v>
      </c>
      <c r="T299" s="3">
        <v>0.33333333333333331</v>
      </c>
    </row>
    <row r="300" spans="1:20" x14ac:dyDescent="0.25">
      <c r="A300" s="8">
        <v>45882</v>
      </c>
      <c r="B300" t="s">
        <v>35</v>
      </c>
      <c r="C300" s="11">
        <v>4</v>
      </c>
      <c r="D300" s="11">
        <v>4</v>
      </c>
      <c r="E300" s="11"/>
      <c r="F300" s="11">
        <v>0</v>
      </c>
      <c r="G300" s="11"/>
      <c r="H300" s="11"/>
      <c r="I300" s="11"/>
      <c r="J300" s="11"/>
      <c r="K300" s="11"/>
      <c r="L300" s="11"/>
      <c r="M300" s="11">
        <v>2</v>
      </c>
      <c r="N300" s="11"/>
      <c r="O300" s="11"/>
      <c r="P300" s="11"/>
      <c r="Q300" s="3">
        <v>0</v>
      </c>
      <c r="R300" s="3">
        <v>0</v>
      </c>
      <c r="S300" s="3">
        <v>0</v>
      </c>
      <c r="T300" s="3">
        <v>0</v>
      </c>
    </row>
    <row r="301" spans="1:20" x14ac:dyDescent="0.25">
      <c r="A301" s="8">
        <v>45882</v>
      </c>
      <c r="B301" t="s">
        <v>29</v>
      </c>
      <c r="C301" s="11">
        <v>4</v>
      </c>
      <c r="D301" s="11">
        <v>4</v>
      </c>
      <c r="E301" s="11"/>
      <c r="F301" s="11">
        <v>0</v>
      </c>
      <c r="G301" s="11"/>
      <c r="H301" s="11"/>
      <c r="I301" s="11"/>
      <c r="J301" s="11"/>
      <c r="K301" s="11"/>
      <c r="L301" s="11"/>
      <c r="M301" s="11">
        <v>3</v>
      </c>
      <c r="N301" s="11"/>
      <c r="O301" s="11"/>
      <c r="P301" s="11">
        <v>1</v>
      </c>
      <c r="Q301" s="3">
        <v>0</v>
      </c>
      <c r="R301" s="3">
        <v>0</v>
      </c>
      <c r="S301" s="3">
        <v>0</v>
      </c>
      <c r="T301" s="3">
        <v>0</v>
      </c>
    </row>
    <row r="302" spans="1:20" x14ac:dyDescent="0.25">
      <c r="A302" s="8">
        <v>45882</v>
      </c>
      <c r="B302" t="s">
        <v>32</v>
      </c>
      <c r="C302" s="11">
        <v>3</v>
      </c>
      <c r="D302" s="11">
        <v>2</v>
      </c>
      <c r="E302" s="11"/>
      <c r="F302" s="11">
        <v>0</v>
      </c>
      <c r="G302" s="11"/>
      <c r="H302" s="11"/>
      <c r="I302" s="11"/>
      <c r="J302" s="11"/>
      <c r="K302" s="11"/>
      <c r="L302" s="11"/>
      <c r="M302" s="11"/>
      <c r="N302" s="11">
        <v>1</v>
      </c>
      <c r="O302" s="11"/>
      <c r="P302" s="11"/>
      <c r="Q302" s="3">
        <v>0</v>
      </c>
      <c r="R302" s="3">
        <v>0.33333333333333331</v>
      </c>
      <c r="S302" s="3">
        <v>0</v>
      </c>
      <c r="T302" s="3">
        <v>0.33333333333333331</v>
      </c>
    </row>
    <row r="303" spans="1:20" x14ac:dyDescent="0.25">
      <c r="A303" s="8">
        <v>45882</v>
      </c>
      <c r="B303" t="s">
        <v>25</v>
      </c>
      <c r="C303" s="11">
        <v>3</v>
      </c>
      <c r="D303" s="11">
        <v>3</v>
      </c>
      <c r="E303" s="11"/>
      <c r="F303" s="11">
        <v>0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3">
        <v>0</v>
      </c>
      <c r="R303" s="3">
        <v>0</v>
      </c>
      <c r="S303" s="3">
        <v>0</v>
      </c>
      <c r="T303" s="3">
        <v>0</v>
      </c>
    </row>
    <row r="304" spans="1:20" x14ac:dyDescent="0.25">
      <c r="A304" s="8">
        <v>45882</v>
      </c>
      <c r="B304" t="s">
        <v>36</v>
      </c>
      <c r="C304" s="11">
        <v>3</v>
      </c>
      <c r="D304" s="11">
        <v>3</v>
      </c>
      <c r="E304" s="11"/>
      <c r="F304" s="11">
        <v>0</v>
      </c>
      <c r="G304" s="11"/>
      <c r="H304" s="11"/>
      <c r="I304" s="11"/>
      <c r="J304" s="11"/>
      <c r="K304" s="11"/>
      <c r="L304" s="11"/>
      <c r="M304" s="11">
        <v>1</v>
      </c>
      <c r="N304" s="11"/>
      <c r="O304" s="11"/>
      <c r="P304" s="11"/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8">
        <v>45882</v>
      </c>
      <c r="B305" t="s">
        <v>37</v>
      </c>
      <c r="C305" s="11">
        <v>3</v>
      </c>
      <c r="D305" s="11">
        <v>3</v>
      </c>
      <c r="E305" s="11"/>
      <c r="F305" s="11">
        <v>1</v>
      </c>
      <c r="G305" s="11"/>
      <c r="H305" s="11">
        <v>1</v>
      </c>
      <c r="I305" s="11"/>
      <c r="J305" s="11"/>
      <c r="K305" s="11"/>
      <c r="L305" s="11"/>
      <c r="M305" s="11">
        <v>2</v>
      </c>
      <c r="N305" s="11"/>
      <c r="O305" s="11"/>
      <c r="P305" s="11">
        <v>1</v>
      </c>
      <c r="Q305" s="3">
        <v>0.33333333333333331</v>
      </c>
      <c r="R305" s="3">
        <v>0.33333333333333331</v>
      </c>
      <c r="S305" s="3">
        <v>0.66666666666666663</v>
      </c>
      <c r="T305" s="3">
        <v>1</v>
      </c>
    </row>
    <row r="306" spans="1:20" x14ac:dyDescent="0.25">
      <c r="A306" s="8">
        <v>45882</v>
      </c>
      <c r="B306" t="s">
        <v>31</v>
      </c>
      <c r="C306" s="11">
        <v>3</v>
      </c>
      <c r="D306" s="11">
        <v>3</v>
      </c>
      <c r="E306" s="11"/>
      <c r="F306" s="11">
        <v>1</v>
      </c>
      <c r="G306" s="11">
        <v>1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3">
        <v>0.33333333333333331</v>
      </c>
      <c r="R306" s="3">
        <v>0.33333333333333331</v>
      </c>
      <c r="S306" s="3">
        <v>0.33333333333333331</v>
      </c>
      <c r="T306" s="3">
        <v>0.66666666666666663</v>
      </c>
    </row>
    <row r="307" spans="1:20" x14ac:dyDescent="0.25">
      <c r="A307" s="8">
        <v>45882</v>
      </c>
      <c r="B307" t="s">
        <v>24</v>
      </c>
      <c r="C307" s="11">
        <v>4</v>
      </c>
      <c r="D307" s="11">
        <v>4</v>
      </c>
      <c r="E307" s="11"/>
      <c r="F307" s="11">
        <v>1</v>
      </c>
      <c r="G307" s="11">
        <v>1</v>
      </c>
      <c r="H307" s="11"/>
      <c r="I307" s="11"/>
      <c r="J307" s="11"/>
      <c r="K307" s="11"/>
      <c r="L307" s="11"/>
      <c r="M307" s="11"/>
      <c r="N307" s="11"/>
      <c r="O307" s="11"/>
      <c r="P307" s="11">
        <v>1</v>
      </c>
      <c r="Q307" s="3">
        <v>0.25</v>
      </c>
      <c r="R307" s="3">
        <v>0.25</v>
      </c>
      <c r="S307" s="3">
        <v>0.25</v>
      </c>
      <c r="T307" s="3">
        <v>0.5</v>
      </c>
    </row>
    <row r="308" spans="1:20" x14ac:dyDescent="0.25">
      <c r="A308" s="8">
        <v>45882</v>
      </c>
      <c r="B308" t="s">
        <v>95</v>
      </c>
      <c r="C308" s="11">
        <v>1</v>
      </c>
      <c r="D308" s="11">
        <v>1</v>
      </c>
      <c r="E308" s="11"/>
      <c r="F308" s="11">
        <v>0</v>
      </c>
      <c r="G308" s="11"/>
      <c r="H308" s="11"/>
      <c r="I308" s="11"/>
      <c r="J308" s="11"/>
      <c r="K308" s="11"/>
      <c r="L308" s="11"/>
      <c r="M308" s="11">
        <v>1</v>
      </c>
      <c r="N308" s="11"/>
      <c r="O308" s="11"/>
      <c r="P308" s="11"/>
      <c r="Q308" s="3">
        <v>0</v>
      </c>
      <c r="R308" s="3">
        <v>0</v>
      </c>
      <c r="S308" s="3">
        <v>0</v>
      </c>
      <c r="T308" s="3">
        <v>0</v>
      </c>
    </row>
    <row r="309" spans="1:20" x14ac:dyDescent="0.25">
      <c r="A309" s="8">
        <v>45883</v>
      </c>
      <c r="B309" t="s">
        <v>35</v>
      </c>
      <c r="C309" s="11">
        <v>3</v>
      </c>
      <c r="D309" s="11">
        <v>3</v>
      </c>
      <c r="E309" s="11"/>
      <c r="F309" s="11">
        <v>0</v>
      </c>
      <c r="G309" s="11"/>
      <c r="H309" s="11"/>
      <c r="I309" s="11"/>
      <c r="J309" s="11"/>
      <c r="K309" s="11"/>
      <c r="L309" s="11"/>
      <c r="M309" s="11">
        <v>1</v>
      </c>
      <c r="N309" s="11"/>
      <c r="O309" s="11"/>
      <c r="P309" s="11"/>
      <c r="Q309" s="3">
        <v>0</v>
      </c>
      <c r="R309" s="3">
        <v>0</v>
      </c>
      <c r="S309" s="3">
        <v>0</v>
      </c>
      <c r="T309" s="3">
        <v>0</v>
      </c>
    </row>
    <row r="310" spans="1:20" x14ac:dyDescent="0.25">
      <c r="A310" s="8">
        <v>45883</v>
      </c>
      <c r="B310" t="s">
        <v>29</v>
      </c>
      <c r="C310" s="11">
        <v>3</v>
      </c>
      <c r="D310" s="11">
        <v>3</v>
      </c>
      <c r="E310" s="11"/>
      <c r="F310" s="11">
        <v>1</v>
      </c>
      <c r="G310" s="11">
        <v>1</v>
      </c>
      <c r="H310" s="11"/>
      <c r="I310" s="11"/>
      <c r="J310" s="11"/>
      <c r="K310" s="11">
        <v>1</v>
      </c>
      <c r="L310" s="11"/>
      <c r="M310" s="11"/>
      <c r="N310" s="11"/>
      <c r="O310" s="11"/>
      <c r="P310" s="11">
        <v>1</v>
      </c>
      <c r="Q310" s="3">
        <v>0.33333333333333331</v>
      </c>
      <c r="R310" s="3">
        <v>0.33333333333333331</v>
      </c>
      <c r="S310" s="3">
        <v>0.33333333333333331</v>
      </c>
      <c r="T310" s="3">
        <v>0.66666666666666663</v>
      </c>
    </row>
    <row r="311" spans="1:20" x14ac:dyDescent="0.25">
      <c r="A311" s="8">
        <v>45883</v>
      </c>
      <c r="B311" t="s">
        <v>41</v>
      </c>
      <c r="C311" s="11">
        <v>4</v>
      </c>
      <c r="D311" s="11">
        <v>4</v>
      </c>
      <c r="E311" s="11"/>
      <c r="F311" s="11">
        <v>2</v>
      </c>
      <c r="G311" s="11">
        <v>2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3">
        <v>0.5</v>
      </c>
      <c r="R311" s="3">
        <v>0.5</v>
      </c>
      <c r="S311" s="3">
        <v>0.5</v>
      </c>
      <c r="T311" s="3">
        <v>1</v>
      </c>
    </row>
    <row r="312" spans="1:20" x14ac:dyDescent="0.25">
      <c r="A312" s="8">
        <v>45883</v>
      </c>
      <c r="B312" t="s">
        <v>25</v>
      </c>
      <c r="C312" s="11">
        <v>3</v>
      </c>
      <c r="D312" s="11">
        <v>3</v>
      </c>
      <c r="E312" s="11"/>
      <c r="F312" s="11">
        <v>1</v>
      </c>
      <c r="G312" s="11">
        <v>1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3">
        <v>0.33333333333333331</v>
      </c>
      <c r="R312" s="3">
        <v>0.33333333333333331</v>
      </c>
      <c r="S312" s="3">
        <v>0.33333333333333331</v>
      </c>
      <c r="T312" s="3">
        <v>0.66666666666666663</v>
      </c>
    </row>
    <row r="313" spans="1:20" x14ac:dyDescent="0.25">
      <c r="A313" s="8">
        <v>45883</v>
      </c>
      <c r="B313" t="s">
        <v>36</v>
      </c>
      <c r="C313" s="11">
        <v>3</v>
      </c>
      <c r="D313" s="11">
        <v>3</v>
      </c>
      <c r="E313" s="11"/>
      <c r="F313" s="11">
        <v>0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3">
        <v>0</v>
      </c>
      <c r="R313" s="3">
        <v>0</v>
      </c>
      <c r="S313" s="3">
        <v>0</v>
      </c>
      <c r="T313" s="3">
        <v>0</v>
      </c>
    </row>
    <row r="314" spans="1:20" x14ac:dyDescent="0.25">
      <c r="A314" s="8">
        <v>45883</v>
      </c>
      <c r="B314" t="s">
        <v>37</v>
      </c>
      <c r="C314" s="11">
        <v>3</v>
      </c>
      <c r="D314" s="11">
        <v>3</v>
      </c>
      <c r="E314" s="11"/>
      <c r="F314" s="11">
        <v>1</v>
      </c>
      <c r="G314" s="11"/>
      <c r="H314" s="11">
        <v>1</v>
      </c>
      <c r="I314" s="11"/>
      <c r="J314" s="11"/>
      <c r="K314" s="11">
        <v>1</v>
      </c>
      <c r="L314" s="11"/>
      <c r="M314" s="11">
        <v>2</v>
      </c>
      <c r="N314" s="11"/>
      <c r="O314" s="11"/>
      <c r="P314" s="11">
        <v>1</v>
      </c>
      <c r="Q314" s="3">
        <v>0.33333333333333331</v>
      </c>
      <c r="R314" s="3">
        <v>0.33333333333333331</v>
      </c>
      <c r="S314" s="3">
        <v>0.66666666666666663</v>
      </c>
      <c r="T314" s="3">
        <v>1</v>
      </c>
    </row>
    <row r="315" spans="1:20" x14ac:dyDescent="0.25">
      <c r="A315" s="8">
        <v>45883</v>
      </c>
      <c r="B315" t="s">
        <v>40</v>
      </c>
      <c r="C315" s="11">
        <v>4</v>
      </c>
      <c r="D315" s="11">
        <v>2</v>
      </c>
      <c r="E315" s="11"/>
      <c r="F315" s="11">
        <v>0</v>
      </c>
      <c r="G315" s="11"/>
      <c r="H315" s="11"/>
      <c r="I315" s="11"/>
      <c r="J315" s="11"/>
      <c r="K315" s="11"/>
      <c r="L315" s="11">
        <v>1</v>
      </c>
      <c r="M315" s="11"/>
      <c r="N315" s="11"/>
      <c r="O315" s="11">
        <v>1</v>
      </c>
      <c r="P315" s="11"/>
      <c r="Q315" s="3">
        <v>0</v>
      </c>
      <c r="R315" s="3">
        <v>0.25</v>
      </c>
      <c r="S315" s="3">
        <v>0</v>
      </c>
      <c r="T315" s="3">
        <v>0.25</v>
      </c>
    </row>
    <row r="316" spans="1:20" x14ac:dyDescent="0.25">
      <c r="A316" s="8">
        <v>45883</v>
      </c>
      <c r="B316" t="s">
        <v>31</v>
      </c>
      <c r="C316" s="11">
        <v>4</v>
      </c>
      <c r="D316" s="11">
        <v>4</v>
      </c>
      <c r="E316" s="11">
        <v>1</v>
      </c>
      <c r="F316" s="11">
        <v>1</v>
      </c>
      <c r="G316" s="11"/>
      <c r="H316" s="11">
        <v>1</v>
      </c>
      <c r="I316" s="11"/>
      <c r="J316" s="11"/>
      <c r="K316" s="11"/>
      <c r="L316" s="11"/>
      <c r="M316" s="11">
        <v>1</v>
      </c>
      <c r="N316" s="11"/>
      <c r="O316" s="11"/>
      <c r="P316" s="11">
        <v>1</v>
      </c>
      <c r="Q316" s="3">
        <v>0.25</v>
      </c>
      <c r="R316" s="3">
        <v>0.25</v>
      </c>
      <c r="S316" s="3">
        <v>0.5</v>
      </c>
      <c r="T316" s="3">
        <v>0.75</v>
      </c>
    </row>
    <row r="317" spans="1:20" x14ac:dyDescent="0.25">
      <c r="A317" s="8">
        <v>45883</v>
      </c>
      <c r="B317" t="s">
        <v>24</v>
      </c>
      <c r="C317" s="11">
        <v>5</v>
      </c>
      <c r="D317" s="11">
        <v>5</v>
      </c>
      <c r="E317" s="11">
        <v>1</v>
      </c>
      <c r="F317" s="11">
        <v>3</v>
      </c>
      <c r="G317" s="11">
        <v>3</v>
      </c>
      <c r="H317" s="11"/>
      <c r="I317" s="11"/>
      <c r="J317" s="11"/>
      <c r="K317" s="11"/>
      <c r="L317" s="11"/>
      <c r="M317" s="11">
        <v>1</v>
      </c>
      <c r="N317" s="11"/>
      <c r="O317" s="11"/>
      <c r="P317" s="11">
        <v>2</v>
      </c>
      <c r="Q317" s="3">
        <v>0.6</v>
      </c>
      <c r="R317" s="3">
        <v>0.6</v>
      </c>
      <c r="S317" s="3">
        <v>0.6</v>
      </c>
      <c r="T317" s="3">
        <v>1.2</v>
      </c>
    </row>
    <row r="318" spans="1:20" x14ac:dyDescent="0.25">
      <c r="A318" s="8">
        <v>45884</v>
      </c>
      <c r="B318" t="s">
        <v>34</v>
      </c>
      <c r="C318" s="11">
        <v>1</v>
      </c>
      <c r="D318" s="11">
        <v>1</v>
      </c>
      <c r="E318" s="11"/>
      <c r="F318" s="11">
        <v>0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3">
        <v>0</v>
      </c>
      <c r="R318" s="3">
        <v>0</v>
      </c>
      <c r="S318" s="3">
        <v>0</v>
      </c>
      <c r="T318" s="3">
        <v>0</v>
      </c>
    </row>
    <row r="319" spans="1:20" x14ac:dyDescent="0.25">
      <c r="A319" s="8">
        <v>45884</v>
      </c>
      <c r="B319" t="s">
        <v>35</v>
      </c>
      <c r="C319" s="11">
        <v>1</v>
      </c>
      <c r="D319" s="11">
        <v>1</v>
      </c>
      <c r="E319" s="11"/>
      <c r="F319" s="11">
        <v>0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3">
        <v>0</v>
      </c>
      <c r="R319" s="3">
        <v>0</v>
      </c>
      <c r="S319" s="3">
        <v>0</v>
      </c>
      <c r="T319" s="3">
        <v>0</v>
      </c>
    </row>
    <row r="320" spans="1:20" x14ac:dyDescent="0.25">
      <c r="A320" s="8">
        <v>45884</v>
      </c>
      <c r="B320" t="s">
        <v>25</v>
      </c>
      <c r="C320" s="11">
        <v>1</v>
      </c>
      <c r="D320" s="11">
        <v>0</v>
      </c>
      <c r="E320" s="11">
        <v>1</v>
      </c>
      <c r="F320" s="11">
        <v>0</v>
      </c>
      <c r="G320" s="11"/>
      <c r="H320" s="11"/>
      <c r="I320" s="11"/>
      <c r="J320" s="11"/>
      <c r="K320" s="11"/>
      <c r="L320" s="11">
        <v>1</v>
      </c>
      <c r="M320" s="11"/>
      <c r="N320" s="11"/>
      <c r="O320" s="11"/>
      <c r="P320" s="11"/>
      <c r="Q320" s="3">
        <v>0</v>
      </c>
      <c r="R320" s="3">
        <v>1</v>
      </c>
      <c r="S320" s="3">
        <v>0</v>
      </c>
      <c r="T320" s="3">
        <v>1</v>
      </c>
    </row>
    <row r="321" spans="1:20" x14ac:dyDescent="0.25">
      <c r="A321" s="8">
        <v>45884</v>
      </c>
      <c r="B321" t="s">
        <v>36</v>
      </c>
      <c r="C321" s="11">
        <v>1</v>
      </c>
      <c r="D321" s="11">
        <v>0</v>
      </c>
      <c r="E321" s="11"/>
      <c r="F321" s="11">
        <v>0</v>
      </c>
      <c r="G321" s="11"/>
      <c r="H321" s="11"/>
      <c r="I321" s="11"/>
      <c r="J321" s="11"/>
      <c r="K321" s="11"/>
      <c r="L321" s="11"/>
      <c r="M321" s="11"/>
      <c r="N321" s="11">
        <v>1</v>
      </c>
      <c r="O321" s="11"/>
      <c r="P321" s="11"/>
      <c r="Q321" s="3">
        <v>0</v>
      </c>
      <c r="R321" s="3">
        <v>1</v>
      </c>
      <c r="S321" s="3">
        <v>0</v>
      </c>
      <c r="T321" s="3">
        <v>1</v>
      </c>
    </row>
    <row r="322" spans="1:20" x14ac:dyDescent="0.25">
      <c r="A322" s="8">
        <v>45884</v>
      </c>
      <c r="B322" t="s">
        <v>40</v>
      </c>
      <c r="C322" s="11">
        <v>2</v>
      </c>
      <c r="D322" s="11">
        <v>2</v>
      </c>
      <c r="E322" s="11"/>
      <c r="F322" s="11">
        <v>0</v>
      </c>
      <c r="G322" s="11"/>
      <c r="H322" s="11"/>
      <c r="I322" s="11"/>
      <c r="J322" s="11"/>
      <c r="K322" s="11"/>
      <c r="L322" s="11"/>
      <c r="M322" s="11">
        <v>1</v>
      </c>
      <c r="N322" s="11"/>
      <c r="O322" s="11"/>
      <c r="P322" s="11"/>
      <c r="Q322" s="3">
        <v>0</v>
      </c>
      <c r="R322" s="3">
        <v>0</v>
      </c>
      <c r="S322" s="3">
        <v>0</v>
      </c>
      <c r="T322" s="3">
        <v>0</v>
      </c>
    </row>
    <row r="323" spans="1:20" x14ac:dyDescent="0.25">
      <c r="A323" s="8">
        <v>45884</v>
      </c>
      <c r="B323" t="s">
        <v>31</v>
      </c>
      <c r="C323" s="11">
        <v>2</v>
      </c>
      <c r="D323" s="11">
        <v>1</v>
      </c>
      <c r="E323" s="11">
        <v>1</v>
      </c>
      <c r="F323" s="11">
        <v>0</v>
      </c>
      <c r="G323" s="11"/>
      <c r="H323" s="11"/>
      <c r="I323" s="11"/>
      <c r="J323" s="11"/>
      <c r="K323" s="11"/>
      <c r="L323" s="11">
        <v>1</v>
      </c>
      <c r="M323" s="11"/>
      <c r="N323" s="11"/>
      <c r="O323" s="11"/>
      <c r="P323" s="11"/>
      <c r="Q323" s="3">
        <v>0</v>
      </c>
      <c r="R323" s="3">
        <v>0.5</v>
      </c>
      <c r="S323" s="3">
        <v>0</v>
      </c>
      <c r="T323" s="3">
        <v>0.5</v>
      </c>
    </row>
    <row r="324" spans="1:20" x14ac:dyDescent="0.25">
      <c r="A324" s="8">
        <v>45885</v>
      </c>
      <c r="B324" t="s">
        <v>34</v>
      </c>
      <c r="C324" s="11">
        <v>3</v>
      </c>
      <c r="D324" s="11">
        <v>3</v>
      </c>
      <c r="E324" s="11"/>
      <c r="F324" s="11">
        <v>1</v>
      </c>
      <c r="G324" s="11">
        <v>1</v>
      </c>
      <c r="H324" s="11"/>
      <c r="I324" s="11"/>
      <c r="J324" s="11"/>
      <c r="K324" s="11"/>
      <c r="L324" s="11"/>
      <c r="M324" s="11"/>
      <c r="N324" s="11"/>
      <c r="O324" s="11"/>
      <c r="P324" s="11">
        <v>1</v>
      </c>
      <c r="Q324" s="3">
        <v>0.33333333333333331</v>
      </c>
      <c r="R324" s="3">
        <v>0.33333333333333331</v>
      </c>
      <c r="S324" s="3">
        <v>0.33333333333333331</v>
      </c>
      <c r="T324" s="3">
        <v>0.66666666666666663</v>
      </c>
    </row>
    <row r="325" spans="1:20" x14ac:dyDescent="0.25">
      <c r="A325" s="8">
        <v>45885</v>
      </c>
      <c r="B325" t="s">
        <v>29</v>
      </c>
      <c r="C325" s="11">
        <v>3</v>
      </c>
      <c r="D325" s="11">
        <v>3</v>
      </c>
      <c r="E325" s="11"/>
      <c r="F325" s="11">
        <v>0</v>
      </c>
      <c r="G325" s="11"/>
      <c r="H325" s="11"/>
      <c r="I325" s="11"/>
      <c r="J325" s="11"/>
      <c r="K325" s="11"/>
      <c r="L325" s="11"/>
      <c r="M325" s="11">
        <v>1</v>
      </c>
      <c r="N325" s="11"/>
      <c r="O325" s="11"/>
      <c r="P325" s="11">
        <v>1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8">
        <v>45885</v>
      </c>
      <c r="B326" t="s">
        <v>41</v>
      </c>
      <c r="C326" s="11">
        <v>3</v>
      </c>
      <c r="D326" s="11">
        <v>3</v>
      </c>
      <c r="E326" s="11"/>
      <c r="F326" s="11">
        <v>0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>
        <v>1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8">
        <v>45885</v>
      </c>
      <c r="B327" t="s">
        <v>25</v>
      </c>
      <c r="C327" s="11">
        <v>3</v>
      </c>
      <c r="D327" s="11">
        <v>3</v>
      </c>
      <c r="E327" s="11"/>
      <c r="F327" s="11">
        <v>1</v>
      </c>
      <c r="G327" s="11"/>
      <c r="H327" s="11">
        <v>1</v>
      </c>
      <c r="I327" s="11"/>
      <c r="J327" s="11"/>
      <c r="K327" s="11"/>
      <c r="L327" s="11"/>
      <c r="M327" s="11"/>
      <c r="N327" s="11"/>
      <c r="O327" s="11"/>
      <c r="P327" s="11"/>
      <c r="Q327" s="3">
        <v>0.33333333333333331</v>
      </c>
      <c r="R327" s="3">
        <v>0.33333333333333331</v>
      </c>
      <c r="S327" s="3">
        <v>0.66666666666666663</v>
      </c>
      <c r="T327" s="3">
        <v>1</v>
      </c>
    </row>
    <row r="328" spans="1:20" x14ac:dyDescent="0.25">
      <c r="A328" s="8">
        <v>45885</v>
      </c>
      <c r="B328" t="s">
        <v>36</v>
      </c>
      <c r="C328" s="11">
        <v>3</v>
      </c>
      <c r="D328" s="11">
        <v>3</v>
      </c>
      <c r="E328" s="11"/>
      <c r="F328" s="11">
        <v>1</v>
      </c>
      <c r="G328" s="11">
        <v>1</v>
      </c>
      <c r="H328" s="11"/>
      <c r="I328" s="11"/>
      <c r="J328" s="11"/>
      <c r="K328" s="11"/>
      <c r="L328" s="11"/>
      <c r="M328" s="11">
        <v>1</v>
      </c>
      <c r="N328" s="11"/>
      <c r="O328" s="11"/>
      <c r="P328" s="11"/>
      <c r="Q328" s="3">
        <v>0.33333333333333331</v>
      </c>
      <c r="R328" s="3">
        <v>0.33333333333333331</v>
      </c>
      <c r="S328" s="3">
        <v>0.33333333333333331</v>
      </c>
      <c r="T328" s="3">
        <v>0.66666666666666663</v>
      </c>
    </row>
    <row r="329" spans="1:20" x14ac:dyDescent="0.25">
      <c r="A329" s="8">
        <v>45885</v>
      </c>
      <c r="B329" t="s">
        <v>37</v>
      </c>
      <c r="C329" s="11">
        <v>3</v>
      </c>
      <c r="D329" s="11">
        <v>3</v>
      </c>
      <c r="E329" s="11"/>
      <c r="F329" s="11">
        <v>0</v>
      </c>
      <c r="G329" s="11"/>
      <c r="H329" s="11"/>
      <c r="I329" s="11"/>
      <c r="J329" s="11"/>
      <c r="K329" s="11"/>
      <c r="L329" s="11"/>
      <c r="M329" s="11">
        <v>1</v>
      </c>
      <c r="N329" s="11"/>
      <c r="O329" s="11"/>
      <c r="P329" s="11">
        <v>2</v>
      </c>
      <c r="Q329" s="3">
        <v>0</v>
      </c>
      <c r="R329" s="3">
        <v>0</v>
      </c>
      <c r="S329" s="3">
        <v>0</v>
      </c>
      <c r="T329" s="3">
        <v>0</v>
      </c>
    </row>
    <row r="330" spans="1:20" x14ac:dyDescent="0.25">
      <c r="A330" s="8">
        <v>45885</v>
      </c>
      <c r="B330" t="s">
        <v>40</v>
      </c>
      <c r="C330" s="11">
        <v>3</v>
      </c>
      <c r="D330" s="11">
        <v>3</v>
      </c>
      <c r="E330" s="11"/>
      <c r="F330" s="11">
        <v>1</v>
      </c>
      <c r="G330" s="11">
        <v>1</v>
      </c>
      <c r="H330" s="11"/>
      <c r="I330" s="11"/>
      <c r="J330" s="11"/>
      <c r="K330" s="11"/>
      <c r="L330" s="11"/>
      <c r="M330" s="11">
        <v>1</v>
      </c>
      <c r="N330" s="11"/>
      <c r="O330" s="11"/>
      <c r="P330" s="11"/>
      <c r="Q330" s="3">
        <v>0.33333333333333331</v>
      </c>
      <c r="R330" s="3">
        <v>0.33333333333333331</v>
      </c>
      <c r="S330" s="3">
        <v>0.33333333333333331</v>
      </c>
      <c r="T330" s="3">
        <v>0.66666666666666663</v>
      </c>
    </row>
    <row r="331" spans="1:20" x14ac:dyDescent="0.25">
      <c r="A331" s="8">
        <v>45885</v>
      </c>
      <c r="B331" t="s">
        <v>31</v>
      </c>
      <c r="C331" s="11">
        <v>2</v>
      </c>
      <c r="D331" s="11">
        <v>2</v>
      </c>
      <c r="E331" s="11"/>
      <c r="F331" s="11">
        <v>0</v>
      </c>
      <c r="G331" s="11"/>
      <c r="H331" s="11"/>
      <c r="I331" s="11"/>
      <c r="J331" s="11"/>
      <c r="K331" s="11"/>
      <c r="L331" s="11"/>
      <c r="M331" s="11">
        <v>1</v>
      </c>
      <c r="N331" s="11"/>
      <c r="O331" s="11"/>
      <c r="P331" s="11"/>
      <c r="Q331" s="3">
        <v>0</v>
      </c>
      <c r="R331" s="3">
        <v>0</v>
      </c>
      <c r="S331" s="3">
        <v>0</v>
      </c>
      <c r="T331" s="3">
        <v>0</v>
      </c>
    </row>
    <row r="332" spans="1:20" x14ac:dyDescent="0.25">
      <c r="A332" s="8">
        <v>45885</v>
      </c>
      <c r="B332" t="s">
        <v>24</v>
      </c>
      <c r="C332" s="11">
        <v>3</v>
      </c>
      <c r="D332" s="11">
        <v>3</v>
      </c>
      <c r="E332" s="11"/>
      <c r="F332" s="11">
        <v>3</v>
      </c>
      <c r="G332" s="11">
        <v>2</v>
      </c>
      <c r="H332" s="11">
        <v>1</v>
      </c>
      <c r="I332" s="11"/>
      <c r="J332" s="11"/>
      <c r="K332" s="11"/>
      <c r="L332" s="11"/>
      <c r="M332" s="11"/>
      <c r="N332" s="11"/>
      <c r="O332" s="11"/>
      <c r="P332" s="11"/>
      <c r="Q332" s="3">
        <v>1</v>
      </c>
      <c r="R332" s="3">
        <v>1</v>
      </c>
      <c r="S332" s="3">
        <v>1.3333333333333333</v>
      </c>
      <c r="T332" s="3">
        <v>2.333333333333333</v>
      </c>
    </row>
    <row r="333" spans="1:20" x14ac:dyDescent="0.25">
      <c r="A333" s="8">
        <v>45886</v>
      </c>
      <c r="B333" t="s">
        <v>34</v>
      </c>
      <c r="C333" s="11">
        <v>2</v>
      </c>
      <c r="D333" s="11">
        <v>1</v>
      </c>
      <c r="E333" s="11">
        <v>1</v>
      </c>
      <c r="F333" s="11">
        <v>1</v>
      </c>
      <c r="G333" s="11">
        <v>1</v>
      </c>
      <c r="H333" s="11"/>
      <c r="I333" s="11"/>
      <c r="J333" s="11"/>
      <c r="K333" s="11"/>
      <c r="L333" s="11">
        <v>1</v>
      </c>
      <c r="M333" s="11"/>
      <c r="N333" s="11"/>
      <c r="O333" s="11"/>
      <c r="P333" s="11">
        <v>2</v>
      </c>
      <c r="Q333" s="3">
        <v>1</v>
      </c>
      <c r="R333" s="3">
        <v>1</v>
      </c>
      <c r="S333" s="3">
        <v>1</v>
      </c>
      <c r="T333" s="3">
        <v>2</v>
      </c>
    </row>
    <row r="334" spans="1:20" x14ac:dyDescent="0.25">
      <c r="A334" s="8">
        <v>45886</v>
      </c>
      <c r="B334" t="s">
        <v>35</v>
      </c>
      <c r="C334" s="11">
        <v>2</v>
      </c>
      <c r="D334" s="11">
        <v>2</v>
      </c>
      <c r="E334" s="11">
        <v>1</v>
      </c>
      <c r="F334" s="11">
        <v>1</v>
      </c>
      <c r="G334" s="11"/>
      <c r="H334" s="11">
        <v>1</v>
      </c>
      <c r="I334" s="11"/>
      <c r="J334" s="11"/>
      <c r="K334" s="11"/>
      <c r="L334" s="11"/>
      <c r="M334" s="11">
        <v>1</v>
      </c>
      <c r="N334" s="11"/>
      <c r="O334" s="11"/>
      <c r="P334" s="11"/>
      <c r="Q334" s="3">
        <v>0.5</v>
      </c>
      <c r="R334" s="3">
        <v>0.5</v>
      </c>
      <c r="S334" s="3">
        <v>1</v>
      </c>
      <c r="T334" s="3">
        <v>1.5</v>
      </c>
    </row>
    <row r="335" spans="1:20" x14ac:dyDescent="0.25">
      <c r="A335" s="8">
        <v>45886</v>
      </c>
      <c r="B335" t="s">
        <v>31</v>
      </c>
      <c r="C335" s="11">
        <v>3</v>
      </c>
      <c r="D335" s="11">
        <v>3</v>
      </c>
      <c r="E335" s="11"/>
      <c r="F335" s="11">
        <v>1</v>
      </c>
      <c r="G335" s="11">
        <v>1</v>
      </c>
      <c r="H335" s="11"/>
      <c r="I335" s="11"/>
      <c r="J335" s="11"/>
      <c r="K335" s="11"/>
      <c r="L335" s="11"/>
      <c r="M335" s="11">
        <v>2</v>
      </c>
      <c r="N335" s="11"/>
      <c r="O335" s="11"/>
      <c r="P335" s="11">
        <v>1</v>
      </c>
      <c r="Q335" s="3">
        <v>0.33333333333333331</v>
      </c>
      <c r="R335" s="3">
        <v>0.33333333333333331</v>
      </c>
      <c r="S335" s="3">
        <v>0.33333333333333331</v>
      </c>
      <c r="T335" s="3">
        <v>0.66666666666666663</v>
      </c>
    </row>
    <row r="336" spans="1:20" x14ac:dyDescent="0.25">
      <c r="A336" s="8">
        <v>45886</v>
      </c>
      <c r="B336" t="s">
        <v>24</v>
      </c>
      <c r="C336" s="11">
        <v>3</v>
      </c>
      <c r="D336" s="11">
        <v>3</v>
      </c>
      <c r="E336" s="11"/>
      <c r="F336" s="11">
        <v>1</v>
      </c>
      <c r="G336" s="11">
        <v>1</v>
      </c>
      <c r="H336" s="11"/>
      <c r="I336" s="11"/>
      <c r="J336" s="11"/>
      <c r="K336" s="11"/>
      <c r="L336" s="11"/>
      <c r="M336" s="11"/>
      <c r="N336" s="11"/>
      <c r="O336" s="11"/>
      <c r="P336" s="11">
        <v>1</v>
      </c>
      <c r="Q336" s="3">
        <v>0.33333333333333331</v>
      </c>
      <c r="R336" s="3">
        <v>0.33333333333333331</v>
      </c>
      <c r="S336" s="3">
        <v>0.33333333333333331</v>
      </c>
      <c r="T336" s="3">
        <v>0.66666666666666663</v>
      </c>
    </row>
    <row r="337" spans="1:20" x14ac:dyDescent="0.25">
      <c r="A337" s="8">
        <v>45886</v>
      </c>
      <c r="B337" t="s">
        <v>42</v>
      </c>
      <c r="C337" s="11">
        <v>2</v>
      </c>
      <c r="D337" s="11">
        <v>2</v>
      </c>
      <c r="E337" s="11"/>
      <c r="F337" s="11">
        <v>1</v>
      </c>
      <c r="G337" s="11">
        <v>1</v>
      </c>
      <c r="H337" s="11"/>
      <c r="I337" s="11"/>
      <c r="J337" s="11"/>
      <c r="K337" s="11">
        <v>2</v>
      </c>
      <c r="L337" s="11"/>
      <c r="M337" s="11">
        <v>1</v>
      </c>
      <c r="N337" s="11"/>
      <c r="O337" s="11"/>
      <c r="P337" s="11">
        <v>2</v>
      </c>
      <c r="Q337" s="3">
        <v>0.5</v>
      </c>
      <c r="R337" s="3">
        <v>0.5</v>
      </c>
      <c r="S337" s="3">
        <v>0.5</v>
      </c>
      <c r="T337" s="3">
        <v>1</v>
      </c>
    </row>
    <row r="338" spans="1:20" x14ac:dyDescent="0.25">
      <c r="A338" s="8">
        <v>45886</v>
      </c>
      <c r="B338" t="s">
        <v>95</v>
      </c>
      <c r="C338" s="11">
        <v>3</v>
      </c>
      <c r="D338" s="11">
        <v>3</v>
      </c>
      <c r="E338" s="11"/>
      <c r="F338" s="11">
        <v>0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>
        <v>1</v>
      </c>
      <c r="Q338" s="3">
        <v>0</v>
      </c>
      <c r="R338" s="3">
        <v>0</v>
      </c>
      <c r="S338" s="3">
        <v>0</v>
      </c>
      <c r="T338" s="3">
        <v>0</v>
      </c>
    </row>
    <row r="339" spans="1:20" x14ac:dyDescent="0.25">
      <c r="A339" s="8">
        <v>45887</v>
      </c>
      <c r="B339" t="s">
        <v>35</v>
      </c>
      <c r="C339" s="11">
        <v>5</v>
      </c>
      <c r="D339" s="11">
        <v>4</v>
      </c>
      <c r="E339" s="11">
        <v>2</v>
      </c>
      <c r="F339" s="11">
        <v>2</v>
      </c>
      <c r="G339" s="11">
        <v>2</v>
      </c>
      <c r="H339" s="11"/>
      <c r="I339" s="11"/>
      <c r="J339" s="11"/>
      <c r="K339" s="11"/>
      <c r="L339" s="11">
        <v>1</v>
      </c>
      <c r="M339" s="11"/>
      <c r="N339" s="11"/>
      <c r="O339" s="11"/>
      <c r="P339" s="11">
        <v>1</v>
      </c>
      <c r="Q339" s="3">
        <v>0.5</v>
      </c>
      <c r="R339" s="3">
        <v>0.6</v>
      </c>
      <c r="S339" s="3">
        <v>0.5</v>
      </c>
      <c r="T339" s="3">
        <v>1.1000000000000001</v>
      </c>
    </row>
    <row r="340" spans="1:20" x14ac:dyDescent="0.25">
      <c r="A340" s="8">
        <v>45887</v>
      </c>
      <c r="B340" t="s">
        <v>29</v>
      </c>
      <c r="C340" s="11">
        <v>6</v>
      </c>
      <c r="D340" s="11">
        <v>6</v>
      </c>
      <c r="E340" s="11">
        <v>2</v>
      </c>
      <c r="F340" s="11">
        <v>3</v>
      </c>
      <c r="G340" s="11">
        <v>1</v>
      </c>
      <c r="H340" s="11"/>
      <c r="I340" s="11"/>
      <c r="J340" s="11">
        <v>2</v>
      </c>
      <c r="K340" s="11">
        <v>3</v>
      </c>
      <c r="L340" s="11"/>
      <c r="M340" s="11">
        <v>1</v>
      </c>
      <c r="N340" s="11"/>
      <c r="O340" s="11"/>
      <c r="P340" s="11">
        <v>3</v>
      </c>
      <c r="Q340" s="3">
        <v>0.5</v>
      </c>
      <c r="R340" s="3">
        <v>0.5</v>
      </c>
      <c r="S340" s="3">
        <v>1.5</v>
      </c>
      <c r="T340" s="3">
        <v>2</v>
      </c>
    </row>
    <row r="341" spans="1:20" x14ac:dyDescent="0.25">
      <c r="A341" s="8">
        <v>45887</v>
      </c>
      <c r="B341" t="s">
        <v>41</v>
      </c>
      <c r="C341" s="11">
        <v>5</v>
      </c>
      <c r="D341" s="11">
        <v>5</v>
      </c>
      <c r="E341" s="11">
        <v>2</v>
      </c>
      <c r="F341" s="11">
        <v>2</v>
      </c>
      <c r="G341" s="11">
        <v>1</v>
      </c>
      <c r="H341" s="11">
        <v>1</v>
      </c>
      <c r="I341" s="11"/>
      <c r="J341" s="11"/>
      <c r="K341" s="11">
        <v>1</v>
      </c>
      <c r="L341" s="11"/>
      <c r="M341" s="11"/>
      <c r="N341" s="11"/>
      <c r="O341" s="11"/>
      <c r="P341" s="11">
        <v>1</v>
      </c>
      <c r="Q341" s="3">
        <v>0.4</v>
      </c>
      <c r="R341" s="3">
        <v>0.4</v>
      </c>
      <c r="S341" s="3">
        <v>0.6</v>
      </c>
      <c r="T341" s="3">
        <v>1</v>
      </c>
    </row>
    <row r="342" spans="1:20" x14ac:dyDescent="0.25">
      <c r="A342" s="8">
        <v>45887</v>
      </c>
      <c r="B342" t="s">
        <v>25</v>
      </c>
      <c r="C342" s="11">
        <v>5</v>
      </c>
      <c r="D342" s="11">
        <v>5</v>
      </c>
      <c r="E342" s="11">
        <v>1</v>
      </c>
      <c r="F342" s="11">
        <v>2</v>
      </c>
      <c r="G342" s="11">
        <v>2</v>
      </c>
      <c r="H342" s="11"/>
      <c r="I342" s="11"/>
      <c r="J342" s="11"/>
      <c r="K342" s="11"/>
      <c r="L342" s="11"/>
      <c r="M342" s="11">
        <v>1</v>
      </c>
      <c r="N342" s="11"/>
      <c r="O342" s="11"/>
      <c r="P342" s="11">
        <v>1</v>
      </c>
      <c r="Q342" s="3">
        <v>0.4</v>
      </c>
      <c r="R342" s="3">
        <v>0.4</v>
      </c>
      <c r="S342" s="3">
        <v>0.4</v>
      </c>
      <c r="T342" s="3">
        <v>0.8</v>
      </c>
    </row>
    <row r="343" spans="1:20" x14ac:dyDescent="0.25">
      <c r="A343" s="8">
        <v>45887</v>
      </c>
      <c r="B343" t="s">
        <v>36</v>
      </c>
      <c r="C343" s="11">
        <v>5</v>
      </c>
      <c r="D343" s="11">
        <v>5</v>
      </c>
      <c r="E343" s="11">
        <v>1</v>
      </c>
      <c r="F343" s="11">
        <v>3</v>
      </c>
      <c r="G343" s="11">
        <v>1</v>
      </c>
      <c r="H343" s="11">
        <v>1</v>
      </c>
      <c r="I343" s="11"/>
      <c r="J343" s="11">
        <v>1</v>
      </c>
      <c r="K343" s="11">
        <v>1</v>
      </c>
      <c r="L343" s="11"/>
      <c r="M343" s="11">
        <v>1</v>
      </c>
      <c r="N343" s="11"/>
      <c r="O343" s="11"/>
      <c r="P343" s="11">
        <v>1</v>
      </c>
      <c r="Q343" s="3">
        <v>0.6</v>
      </c>
      <c r="R343" s="3">
        <v>0.6</v>
      </c>
      <c r="S343" s="3">
        <v>1.4</v>
      </c>
      <c r="T343" s="3">
        <v>2</v>
      </c>
    </row>
    <row r="344" spans="1:20" x14ac:dyDescent="0.25">
      <c r="A344" s="8">
        <v>45887</v>
      </c>
      <c r="B344" t="s">
        <v>37</v>
      </c>
      <c r="C344" s="11">
        <v>6</v>
      </c>
      <c r="D344" s="11">
        <v>5</v>
      </c>
      <c r="E344" s="11">
        <v>1</v>
      </c>
      <c r="F344" s="11">
        <v>2</v>
      </c>
      <c r="G344" s="11">
        <v>2</v>
      </c>
      <c r="H344" s="11"/>
      <c r="I344" s="11"/>
      <c r="J344" s="11"/>
      <c r="K344" s="11">
        <v>1</v>
      </c>
      <c r="L344" s="11">
        <v>1</v>
      </c>
      <c r="M344" s="11">
        <v>1</v>
      </c>
      <c r="N344" s="11"/>
      <c r="O344" s="11"/>
      <c r="P344" s="11">
        <v>4</v>
      </c>
      <c r="Q344" s="3">
        <v>0.4</v>
      </c>
      <c r="R344" s="3">
        <v>0.5</v>
      </c>
      <c r="S344" s="3">
        <v>0.4</v>
      </c>
      <c r="T344" s="3">
        <v>0.9</v>
      </c>
    </row>
    <row r="345" spans="1:20" x14ac:dyDescent="0.25">
      <c r="A345" s="8">
        <v>45887</v>
      </c>
      <c r="B345" t="s">
        <v>31</v>
      </c>
      <c r="C345" s="11">
        <v>5</v>
      </c>
      <c r="D345" s="11">
        <v>5</v>
      </c>
      <c r="E345" s="11">
        <v>1</v>
      </c>
      <c r="F345" s="11">
        <v>2</v>
      </c>
      <c r="G345" s="11">
        <v>1</v>
      </c>
      <c r="H345" s="11">
        <v>1</v>
      </c>
      <c r="I345" s="11"/>
      <c r="J345" s="11"/>
      <c r="K345" s="11">
        <v>1</v>
      </c>
      <c r="L345" s="11"/>
      <c r="M345" s="11"/>
      <c r="N345" s="11"/>
      <c r="O345" s="11"/>
      <c r="P345" s="11">
        <v>2</v>
      </c>
      <c r="Q345" s="3">
        <v>0.4</v>
      </c>
      <c r="R345" s="3">
        <v>0.4</v>
      </c>
      <c r="S345" s="3">
        <v>0.6</v>
      </c>
      <c r="T345" s="3">
        <v>1</v>
      </c>
    </row>
    <row r="346" spans="1:20" x14ac:dyDescent="0.25">
      <c r="A346" s="8">
        <v>45887</v>
      </c>
      <c r="B346" t="s">
        <v>24</v>
      </c>
      <c r="C346" s="11">
        <v>6</v>
      </c>
      <c r="D346" s="11">
        <v>6</v>
      </c>
      <c r="E346" s="11">
        <v>2</v>
      </c>
      <c r="F346" s="11">
        <v>4</v>
      </c>
      <c r="G346" s="11">
        <v>2</v>
      </c>
      <c r="H346" s="11">
        <v>1</v>
      </c>
      <c r="I346" s="11"/>
      <c r="J346" s="11">
        <v>1</v>
      </c>
      <c r="K346" s="11">
        <v>5</v>
      </c>
      <c r="L346" s="11"/>
      <c r="M346" s="11"/>
      <c r="N346" s="11"/>
      <c r="O346" s="11"/>
      <c r="P346" s="11">
        <v>4</v>
      </c>
      <c r="Q346" s="3">
        <v>0.66666666666666663</v>
      </c>
      <c r="R346" s="3">
        <v>0.66666666666666663</v>
      </c>
      <c r="S346" s="3">
        <v>1.3333333333333333</v>
      </c>
      <c r="T346" s="3">
        <v>2</v>
      </c>
    </row>
    <row r="347" spans="1:20" x14ac:dyDescent="0.25">
      <c r="A347" s="8">
        <v>45887</v>
      </c>
      <c r="B347" t="s">
        <v>92</v>
      </c>
      <c r="C347" s="11">
        <v>5</v>
      </c>
      <c r="D347" s="11">
        <v>5</v>
      </c>
      <c r="E347" s="11"/>
      <c r="F347" s="11">
        <v>1</v>
      </c>
      <c r="G347" s="11">
        <v>1</v>
      </c>
      <c r="H347" s="11"/>
      <c r="I347" s="11"/>
      <c r="J347" s="11"/>
      <c r="K347" s="11"/>
      <c r="L347" s="11"/>
      <c r="M347" s="11"/>
      <c r="N347" s="11"/>
      <c r="O347" s="11"/>
      <c r="P347" s="11">
        <v>2</v>
      </c>
      <c r="Q347" s="3">
        <v>0.2</v>
      </c>
      <c r="R347" s="3">
        <v>0.2</v>
      </c>
      <c r="S347" s="3">
        <v>0.2</v>
      </c>
      <c r="T347" s="3">
        <v>0.4</v>
      </c>
    </row>
    <row r="348" spans="1:20" x14ac:dyDescent="0.25">
      <c r="A348" s="8">
        <v>45888</v>
      </c>
      <c r="B348" t="s">
        <v>34</v>
      </c>
      <c r="C348" s="11">
        <v>4</v>
      </c>
      <c r="D348" s="11">
        <v>4</v>
      </c>
      <c r="E348" s="11"/>
      <c r="F348" s="11">
        <v>0</v>
      </c>
      <c r="G348" s="11"/>
      <c r="H348" s="11"/>
      <c r="I348" s="11"/>
      <c r="J348" s="11"/>
      <c r="K348" s="11"/>
      <c r="L348" s="11"/>
      <c r="M348" s="11">
        <v>2</v>
      </c>
      <c r="N348" s="11"/>
      <c r="O348" s="11"/>
      <c r="P348" s="11"/>
      <c r="Q348" s="3">
        <v>0</v>
      </c>
      <c r="R348" s="3">
        <v>0</v>
      </c>
      <c r="S348" s="3">
        <v>0</v>
      </c>
      <c r="T348" s="3">
        <v>0</v>
      </c>
    </row>
    <row r="349" spans="1:20" x14ac:dyDescent="0.25">
      <c r="A349" s="8">
        <v>45888</v>
      </c>
      <c r="B349" t="s">
        <v>35</v>
      </c>
      <c r="C349" s="11">
        <v>4</v>
      </c>
      <c r="D349" s="11">
        <v>4</v>
      </c>
      <c r="E349" s="11"/>
      <c r="F349" s="11">
        <v>0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3">
        <v>0</v>
      </c>
      <c r="R349" s="3">
        <v>0</v>
      </c>
      <c r="S349" s="3">
        <v>0</v>
      </c>
      <c r="T349" s="3">
        <v>0</v>
      </c>
    </row>
    <row r="350" spans="1:20" x14ac:dyDescent="0.25">
      <c r="A350" s="8">
        <v>45888</v>
      </c>
      <c r="B350" t="s">
        <v>29</v>
      </c>
      <c r="C350" s="11">
        <v>4</v>
      </c>
      <c r="D350" s="11">
        <v>3</v>
      </c>
      <c r="E350" s="11">
        <v>1</v>
      </c>
      <c r="F350" s="11">
        <v>1</v>
      </c>
      <c r="G350" s="11">
        <v>1</v>
      </c>
      <c r="H350" s="11"/>
      <c r="I350" s="11"/>
      <c r="J350" s="11"/>
      <c r="K350" s="11">
        <v>1</v>
      </c>
      <c r="L350" s="11"/>
      <c r="M350" s="11"/>
      <c r="N350" s="11"/>
      <c r="O350" s="11">
        <v>1</v>
      </c>
      <c r="P350" s="11"/>
      <c r="Q350" s="3">
        <v>0.33333333333333331</v>
      </c>
      <c r="R350" s="3">
        <v>0.25</v>
      </c>
      <c r="S350" s="3">
        <v>0.33333333333333331</v>
      </c>
      <c r="T350" s="3">
        <v>0.58333333333333326</v>
      </c>
    </row>
    <row r="351" spans="1:20" x14ac:dyDescent="0.25">
      <c r="A351" s="8">
        <v>45888</v>
      </c>
      <c r="B351" t="s">
        <v>25</v>
      </c>
      <c r="C351" s="11">
        <v>4</v>
      </c>
      <c r="D351" s="11">
        <v>4</v>
      </c>
      <c r="E351" s="11"/>
      <c r="F351" s="11">
        <v>0</v>
      </c>
      <c r="G351" s="11"/>
      <c r="H351" s="11"/>
      <c r="I351" s="11"/>
      <c r="J351" s="11"/>
      <c r="K351" s="11"/>
      <c r="L351" s="11"/>
      <c r="M351" s="11">
        <v>2</v>
      </c>
      <c r="N351" s="11"/>
      <c r="O351" s="11"/>
      <c r="P351" s="11"/>
      <c r="Q351" s="3">
        <v>0</v>
      </c>
      <c r="R351" s="3">
        <v>0</v>
      </c>
      <c r="S351" s="3">
        <v>0</v>
      </c>
      <c r="T351" s="3">
        <v>0</v>
      </c>
    </row>
    <row r="352" spans="1:20" x14ac:dyDescent="0.25">
      <c r="A352" s="8">
        <v>45888</v>
      </c>
      <c r="B352" t="s">
        <v>36</v>
      </c>
      <c r="C352" s="11">
        <v>4</v>
      </c>
      <c r="D352" s="11">
        <v>4</v>
      </c>
      <c r="E352" s="11">
        <v>1</v>
      </c>
      <c r="F352" s="11">
        <v>2</v>
      </c>
      <c r="G352" s="11">
        <v>1</v>
      </c>
      <c r="H352" s="11"/>
      <c r="I352" s="11"/>
      <c r="J352" s="11">
        <v>1</v>
      </c>
      <c r="K352" s="11">
        <v>3</v>
      </c>
      <c r="L352" s="11"/>
      <c r="M352" s="11"/>
      <c r="N352" s="11"/>
      <c r="O352" s="11"/>
      <c r="P352" s="11"/>
      <c r="Q352" s="3">
        <v>0.5</v>
      </c>
      <c r="R352" s="3">
        <v>0.5</v>
      </c>
      <c r="S352" s="3">
        <v>1.25</v>
      </c>
      <c r="T352" s="3">
        <v>1.75</v>
      </c>
    </row>
    <row r="353" spans="1:20" x14ac:dyDescent="0.25">
      <c r="A353" s="8">
        <v>45888</v>
      </c>
      <c r="B353" t="s">
        <v>37</v>
      </c>
      <c r="C353" s="11">
        <v>3</v>
      </c>
      <c r="D353" s="11">
        <v>3</v>
      </c>
      <c r="E353" s="11">
        <v>1</v>
      </c>
      <c r="F353" s="11">
        <v>1</v>
      </c>
      <c r="G353" s="11"/>
      <c r="H353" s="11"/>
      <c r="I353" s="11"/>
      <c r="J353" s="11">
        <v>1</v>
      </c>
      <c r="K353" s="11">
        <v>1</v>
      </c>
      <c r="L353" s="11"/>
      <c r="M353" s="11">
        <v>1</v>
      </c>
      <c r="N353" s="11"/>
      <c r="O353" s="11"/>
      <c r="P353" s="11"/>
      <c r="Q353" s="3">
        <v>0.33333333333333331</v>
      </c>
      <c r="R353" s="3">
        <v>0.33333333333333331</v>
      </c>
      <c r="S353" s="3">
        <v>1.3333333333333333</v>
      </c>
      <c r="T353" s="3">
        <v>1.6666666666666665</v>
      </c>
    </row>
    <row r="354" spans="1:20" x14ac:dyDescent="0.25">
      <c r="A354" s="8">
        <v>45888</v>
      </c>
      <c r="B354" t="s">
        <v>31</v>
      </c>
      <c r="C354" s="11">
        <v>2</v>
      </c>
      <c r="D354" s="11">
        <v>1</v>
      </c>
      <c r="E354" s="11">
        <v>2</v>
      </c>
      <c r="F354" s="11">
        <v>1</v>
      </c>
      <c r="G354" s="11"/>
      <c r="H354" s="11"/>
      <c r="I354" s="11"/>
      <c r="J354" s="11">
        <v>1</v>
      </c>
      <c r="K354" s="11">
        <v>1</v>
      </c>
      <c r="L354" s="11">
        <v>1</v>
      </c>
      <c r="M354" s="11"/>
      <c r="N354" s="11"/>
      <c r="O354" s="11"/>
      <c r="P354" s="11"/>
      <c r="Q354" s="3">
        <v>1</v>
      </c>
      <c r="R354" s="3">
        <v>1</v>
      </c>
      <c r="S354" s="3">
        <v>4</v>
      </c>
      <c r="T354" s="3">
        <v>5</v>
      </c>
    </row>
    <row r="355" spans="1:20" x14ac:dyDescent="0.25">
      <c r="A355" s="8">
        <v>45888</v>
      </c>
      <c r="B355" t="s">
        <v>24</v>
      </c>
      <c r="C355" s="11">
        <v>3</v>
      </c>
      <c r="D355" s="11">
        <v>3</v>
      </c>
      <c r="E355" s="11">
        <v>1</v>
      </c>
      <c r="F355" s="11">
        <v>1</v>
      </c>
      <c r="G355" s="11">
        <v>1</v>
      </c>
      <c r="H355" s="11"/>
      <c r="I355" s="11"/>
      <c r="J355" s="11"/>
      <c r="K355" s="11"/>
      <c r="L355" s="11"/>
      <c r="M355" s="11">
        <v>1</v>
      </c>
      <c r="N355" s="11"/>
      <c r="O355" s="11"/>
      <c r="P355" s="11"/>
      <c r="Q355" s="3">
        <v>0.33333333333333331</v>
      </c>
      <c r="R355" s="3">
        <v>0.33333333333333331</v>
      </c>
      <c r="S355" s="3">
        <v>0.33333333333333331</v>
      </c>
      <c r="T355" s="3">
        <v>0.66666666666666663</v>
      </c>
    </row>
    <row r="356" spans="1:20" x14ac:dyDescent="0.25">
      <c r="A356" s="8">
        <v>45888</v>
      </c>
      <c r="B356" t="s">
        <v>92</v>
      </c>
      <c r="C356" s="11">
        <v>4</v>
      </c>
      <c r="D356" s="11">
        <v>2</v>
      </c>
      <c r="E356" s="11"/>
      <c r="F356" s="11">
        <v>1</v>
      </c>
      <c r="G356" s="11">
        <v>1</v>
      </c>
      <c r="H356" s="11"/>
      <c r="I356" s="11"/>
      <c r="J356" s="11"/>
      <c r="K356" s="11"/>
      <c r="L356" s="11">
        <v>2</v>
      </c>
      <c r="M356" s="11"/>
      <c r="N356" s="11"/>
      <c r="O356" s="11"/>
      <c r="P356" s="11"/>
      <c r="Q356" s="3">
        <v>0.5</v>
      </c>
      <c r="R356" s="3">
        <v>0.75</v>
      </c>
      <c r="S356" s="3">
        <v>0.5</v>
      </c>
      <c r="T356" s="3">
        <v>1.25</v>
      </c>
    </row>
    <row r="357" spans="1:20" x14ac:dyDescent="0.25">
      <c r="A357" s="8">
        <v>45889</v>
      </c>
      <c r="B357" t="s">
        <v>34</v>
      </c>
      <c r="C357" s="11">
        <v>4</v>
      </c>
      <c r="D357" s="11">
        <v>4</v>
      </c>
      <c r="E357" s="11">
        <v>1</v>
      </c>
      <c r="F357" s="11">
        <v>2</v>
      </c>
      <c r="G357" s="11">
        <v>2</v>
      </c>
      <c r="H357" s="11"/>
      <c r="I357" s="11"/>
      <c r="J357" s="11"/>
      <c r="K357" s="11"/>
      <c r="L357" s="11"/>
      <c r="M357" s="11">
        <v>1</v>
      </c>
      <c r="N357" s="11"/>
      <c r="O357" s="11"/>
      <c r="P357" s="11"/>
      <c r="Q357" s="3">
        <v>0.5</v>
      </c>
      <c r="R357" s="3">
        <v>0.5</v>
      </c>
      <c r="S357" s="3">
        <v>0.5</v>
      </c>
      <c r="T357" s="3">
        <v>1</v>
      </c>
    </row>
    <row r="358" spans="1:20" x14ac:dyDescent="0.25">
      <c r="A358" s="8">
        <v>45889</v>
      </c>
      <c r="B358" t="s">
        <v>29</v>
      </c>
      <c r="C358" s="11">
        <v>4</v>
      </c>
      <c r="D358" s="11">
        <v>2</v>
      </c>
      <c r="E358" s="11"/>
      <c r="F358" s="11">
        <v>0</v>
      </c>
      <c r="G358" s="11"/>
      <c r="H358" s="11"/>
      <c r="I358" s="11"/>
      <c r="J358" s="11"/>
      <c r="K358" s="11"/>
      <c r="L358" s="11">
        <v>2</v>
      </c>
      <c r="M358" s="11"/>
      <c r="N358" s="11"/>
      <c r="O358" s="11"/>
      <c r="P358" s="11"/>
      <c r="Q358" s="3">
        <v>0</v>
      </c>
      <c r="R358" s="3">
        <v>0.5</v>
      </c>
      <c r="S358" s="3">
        <v>0</v>
      </c>
      <c r="T358" s="3">
        <v>0.5</v>
      </c>
    </row>
    <row r="359" spans="1:20" x14ac:dyDescent="0.25">
      <c r="A359" s="8">
        <v>45889</v>
      </c>
      <c r="B359" t="s">
        <v>41</v>
      </c>
      <c r="C359" s="11">
        <v>4</v>
      </c>
      <c r="D359" s="11">
        <v>4</v>
      </c>
      <c r="E359" s="11">
        <v>2</v>
      </c>
      <c r="F359" s="11">
        <v>3</v>
      </c>
      <c r="G359" s="11">
        <v>1</v>
      </c>
      <c r="H359" s="11">
        <v>1</v>
      </c>
      <c r="I359" s="11"/>
      <c r="J359" s="11">
        <v>1</v>
      </c>
      <c r="K359" s="11">
        <v>1</v>
      </c>
      <c r="L359" s="11"/>
      <c r="M359" s="11"/>
      <c r="N359" s="11"/>
      <c r="O359" s="11"/>
      <c r="P359" s="11"/>
      <c r="Q359" s="3">
        <v>0.75</v>
      </c>
      <c r="R359" s="3">
        <v>0.75</v>
      </c>
      <c r="S359" s="3">
        <v>1.75</v>
      </c>
      <c r="T359" s="3">
        <v>2.5</v>
      </c>
    </row>
    <row r="360" spans="1:20" x14ac:dyDescent="0.25">
      <c r="A360" s="8">
        <v>45889</v>
      </c>
      <c r="B360" t="s">
        <v>25</v>
      </c>
      <c r="C360" s="11">
        <v>4</v>
      </c>
      <c r="D360" s="11">
        <v>4</v>
      </c>
      <c r="E360" s="11"/>
      <c r="F360" s="11">
        <v>1</v>
      </c>
      <c r="G360" s="11">
        <v>1</v>
      </c>
      <c r="H360" s="11"/>
      <c r="I360" s="11"/>
      <c r="J360" s="11"/>
      <c r="K360" s="11"/>
      <c r="L360" s="11"/>
      <c r="M360" s="11">
        <v>1</v>
      </c>
      <c r="N360" s="11"/>
      <c r="O360" s="11"/>
      <c r="P360" s="11"/>
      <c r="Q360" s="3">
        <v>0.25</v>
      </c>
      <c r="R360" s="3">
        <v>0.25</v>
      </c>
      <c r="S360" s="3">
        <v>0.25</v>
      </c>
      <c r="T360" s="3">
        <v>0.5</v>
      </c>
    </row>
    <row r="361" spans="1:20" x14ac:dyDescent="0.25">
      <c r="A361" s="8">
        <v>45889</v>
      </c>
      <c r="B361" t="s">
        <v>36</v>
      </c>
      <c r="C361" s="11">
        <v>5</v>
      </c>
      <c r="D361" s="11">
        <v>4</v>
      </c>
      <c r="E361" s="11"/>
      <c r="F361" s="11">
        <v>1</v>
      </c>
      <c r="G361" s="11">
        <v>1</v>
      </c>
      <c r="H361" s="11"/>
      <c r="I361" s="11"/>
      <c r="J361" s="11"/>
      <c r="K361" s="11"/>
      <c r="L361" s="11">
        <v>1</v>
      </c>
      <c r="M361" s="11"/>
      <c r="N361" s="11"/>
      <c r="O361" s="11"/>
      <c r="P361" s="11"/>
      <c r="Q361" s="3">
        <v>0.25</v>
      </c>
      <c r="R361" s="3">
        <v>0.4</v>
      </c>
      <c r="S361" s="3">
        <v>0.25</v>
      </c>
      <c r="T361" s="3">
        <v>0.65</v>
      </c>
    </row>
    <row r="362" spans="1:20" x14ac:dyDescent="0.25">
      <c r="A362" s="8">
        <v>45889</v>
      </c>
      <c r="B362" t="s">
        <v>37</v>
      </c>
      <c r="C362" s="11">
        <v>4</v>
      </c>
      <c r="D362" s="11">
        <v>3</v>
      </c>
      <c r="E362" s="11">
        <v>1</v>
      </c>
      <c r="F362" s="11">
        <v>2</v>
      </c>
      <c r="G362" s="11"/>
      <c r="H362" s="11">
        <v>1</v>
      </c>
      <c r="I362" s="11"/>
      <c r="J362" s="11">
        <v>1</v>
      </c>
      <c r="K362" s="11">
        <v>3</v>
      </c>
      <c r="L362" s="11"/>
      <c r="M362" s="11"/>
      <c r="N362" s="11"/>
      <c r="O362" s="11">
        <v>1</v>
      </c>
      <c r="P362" s="11"/>
      <c r="Q362" s="3">
        <v>0.66666666666666663</v>
      </c>
      <c r="R362" s="3">
        <v>0.5</v>
      </c>
      <c r="S362" s="3">
        <v>2</v>
      </c>
      <c r="T362" s="3">
        <v>2.5</v>
      </c>
    </row>
    <row r="363" spans="1:20" x14ac:dyDescent="0.25">
      <c r="A363" s="8">
        <v>45889</v>
      </c>
      <c r="B363" t="s">
        <v>31</v>
      </c>
      <c r="C363" s="11">
        <v>3</v>
      </c>
      <c r="D363" s="11">
        <v>3</v>
      </c>
      <c r="E363" s="11"/>
      <c r="F363" s="11">
        <v>2</v>
      </c>
      <c r="G363" s="11">
        <v>1</v>
      </c>
      <c r="H363" s="11">
        <v>1</v>
      </c>
      <c r="I363" s="11"/>
      <c r="J363" s="11"/>
      <c r="K363" s="11">
        <v>1</v>
      </c>
      <c r="L363" s="11"/>
      <c r="M363" s="11"/>
      <c r="N363" s="11"/>
      <c r="O363" s="11"/>
      <c r="P363" s="11"/>
      <c r="Q363" s="3">
        <v>0.66666666666666663</v>
      </c>
      <c r="R363" s="3">
        <v>0.66666666666666663</v>
      </c>
      <c r="S363" s="3">
        <v>1</v>
      </c>
      <c r="T363" s="3">
        <v>1.6666666666666665</v>
      </c>
    </row>
    <row r="364" spans="1:20" x14ac:dyDescent="0.25">
      <c r="A364" s="8">
        <v>45889</v>
      </c>
      <c r="B364" t="s">
        <v>24</v>
      </c>
      <c r="C364" s="11">
        <v>4</v>
      </c>
      <c r="D364" s="11">
        <v>4</v>
      </c>
      <c r="E364" s="11">
        <v>1</v>
      </c>
      <c r="F364" s="11">
        <v>3</v>
      </c>
      <c r="G364" s="11">
        <v>2</v>
      </c>
      <c r="H364" s="11"/>
      <c r="I364" s="11">
        <v>1</v>
      </c>
      <c r="J364" s="11"/>
      <c r="K364" s="11">
        <v>1</v>
      </c>
      <c r="L364" s="11"/>
      <c r="M364" s="11"/>
      <c r="N364" s="11"/>
      <c r="O364" s="11"/>
      <c r="P364" s="11"/>
      <c r="Q364" s="3">
        <v>0.75</v>
      </c>
      <c r="R364" s="3">
        <v>0.75</v>
      </c>
      <c r="S364" s="3">
        <v>1.25</v>
      </c>
      <c r="T364" s="3">
        <v>2</v>
      </c>
    </row>
    <row r="365" spans="1:20" x14ac:dyDescent="0.25">
      <c r="A365" s="8">
        <v>45889</v>
      </c>
      <c r="B365" t="s">
        <v>92</v>
      </c>
      <c r="C365" s="11">
        <v>5</v>
      </c>
      <c r="D365" s="11">
        <v>5</v>
      </c>
      <c r="E365" s="11"/>
      <c r="F365" s="11">
        <v>1</v>
      </c>
      <c r="G365" s="11"/>
      <c r="H365" s="11">
        <v>1</v>
      </c>
      <c r="I365" s="11"/>
      <c r="J365" s="11"/>
      <c r="K365" s="11"/>
      <c r="L365" s="11"/>
      <c r="M365" s="11">
        <v>3</v>
      </c>
      <c r="N365" s="11"/>
      <c r="O365" s="11"/>
      <c r="P365" s="11"/>
      <c r="Q365" s="3">
        <v>0.2</v>
      </c>
      <c r="R365" s="3">
        <v>0.2</v>
      </c>
      <c r="S365" s="3">
        <v>0.4</v>
      </c>
      <c r="T365" s="3">
        <v>0.60000000000000009</v>
      </c>
    </row>
    <row r="366" spans="1:20" x14ac:dyDescent="0.25">
      <c r="A366" s="8">
        <v>45891</v>
      </c>
      <c r="B366" t="s">
        <v>35</v>
      </c>
      <c r="C366" s="11">
        <v>3</v>
      </c>
      <c r="D366" s="11">
        <v>3</v>
      </c>
      <c r="E366" s="11">
        <v>2</v>
      </c>
      <c r="F366" s="11">
        <v>3</v>
      </c>
      <c r="G366" s="11">
        <v>2</v>
      </c>
      <c r="H366" s="11">
        <v>1</v>
      </c>
      <c r="I366" s="11"/>
      <c r="J366" s="11"/>
      <c r="K366" s="11"/>
      <c r="L366" s="11"/>
      <c r="M366" s="11"/>
      <c r="N366" s="11"/>
      <c r="O366" s="11"/>
      <c r="P366" s="11"/>
      <c r="Q366" s="3">
        <v>1</v>
      </c>
      <c r="R366" s="3">
        <v>1</v>
      </c>
      <c r="S366" s="3">
        <v>1.3333333333333333</v>
      </c>
      <c r="T366" s="3">
        <v>2.333333333333333</v>
      </c>
    </row>
    <row r="367" spans="1:20" x14ac:dyDescent="0.25">
      <c r="A367" s="8">
        <v>45891</v>
      </c>
      <c r="B367" t="s">
        <v>29</v>
      </c>
      <c r="C367" s="11">
        <v>3</v>
      </c>
      <c r="D367" s="11">
        <v>3</v>
      </c>
      <c r="E367" s="11"/>
      <c r="F367" s="11">
        <v>1</v>
      </c>
      <c r="G367" s="11">
        <v>1</v>
      </c>
      <c r="H367" s="11"/>
      <c r="I367" s="11"/>
      <c r="J367" s="11"/>
      <c r="K367" s="11"/>
      <c r="L367" s="11"/>
      <c r="M367" s="11">
        <v>1</v>
      </c>
      <c r="N367" s="11"/>
      <c r="O367" s="11"/>
      <c r="P367" s="11"/>
      <c r="Q367" s="3">
        <v>0.33333333333333331</v>
      </c>
      <c r="R367" s="3">
        <v>0.33333333333333331</v>
      </c>
      <c r="S367" s="3">
        <v>0.33333333333333331</v>
      </c>
      <c r="T367" s="3">
        <v>0.66666666666666663</v>
      </c>
    </row>
    <row r="368" spans="1:20" x14ac:dyDescent="0.25">
      <c r="A368" s="8">
        <v>45891</v>
      </c>
      <c r="B368" t="s">
        <v>41</v>
      </c>
      <c r="C368" s="11">
        <v>3</v>
      </c>
      <c r="D368" s="11">
        <v>3</v>
      </c>
      <c r="E368" s="11"/>
      <c r="F368" s="11">
        <v>0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3">
        <v>0</v>
      </c>
      <c r="R368" s="3">
        <v>0</v>
      </c>
      <c r="S368" s="3">
        <v>0</v>
      </c>
      <c r="T368" s="3">
        <v>0</v>
      </c>
    </row>
    <row r="369" spans="1:20" x14ac:dyDescent="0.25">
      <c r="A369" s="8">
        <v>45891</v>
      </c>
      <c r="B369" t="s">
        <v>25</v>
      </c>
      <c r="C369" s="11">
        <v>3</v>
      </c>
      <c r="D369" s="11">
        <v>3</v>
      </c>
      <c r="E369" s="11"/>
      <c r="F369" s="11">
        <v>0</v>
      </c>
      <c r="G369" s="11"/>
      <c r="H369" s="11"/>
      <c r="I369" s="11"/>
      <c r="J369" s="11"/>
      <c r="K369" s="11"/>
      <c r="L369" s="11"/>
      <c r="M369" s="11">
        <v>1</v>
      </c>
      <c r="N369" s="11"/>
      <c r="O369" s="11"/>
      <c r="P369" s="11"/>
      <c r="Q369" s="3">
        <v>0</v>
      </c>
      <c r="R369" s="3">
        <v>0</v>
      </c>
      <c r="S369" s="3">
        <v>0</v>
      </c>
      <c r="T369" s="3">
        <v>0</v>
      </c>
    </row>
    <row r="370" spans="1:20" x14ac:dyDescent="0.25">
      <c r="A370" s="8">
        <v>45891</v>
      </c>
      <c r="B370" t="s">
        <v>36</v>
      </c>
      <c r="C370" s="11">
        <v>3</v>
      </c>
      <c r="D370" s="11">
        <v>2</v>
      </c>
      <c r="E370" s="11"/>
      <c r="F370" s="11">
        <v>0</v>
      </c>
      <c r="G370" s="11"/>
      <c r="H370" s="11"/>
      <c r="I370" s="11"/>
      <c r="J370" s="11"/>
      <c r="K370" s="11"/>
      <c r="L370" s="11"/>
      <c r="M370" s="11"/>
      <c r="N370" s="11">
        <v>1</v>
      </c>
      <c r="O370" s="11"/>
      <c r="P370" s="11"/>
      <c r="Q370" s="3">
        <v>0</v>
      </c>
      <c r="R370" s="3">
        <v>0.33333333333333331</v>
      </c>
      <c r="S370" s="3">
        <v>0</v>
      </c>
      <c r="T370" s="3">
        <v>0.33333333333333331</v>
      </c>
    </row>
    <row r="371" spans="1:20" x14ac:dyDescent="0.25">
      <c r="A371" s="8">
        <v>45891</v>
      </c>
      <c r="B371" t="s">
        <v>37</v>
      </c>
      <c r="C371" s="11">
        <v>3</v>
      </c>
      <c r="D371" s="11">
        <v>1</v>
      </c>
      <c r="E371" s="11"/>
      <c r="F371" s="11">
        <v>0</v>
      </c>
      <c r="G371" s="11"/>
      <c r="H371" s="11"/>
      <c r="I371" s="11"/>
      <c r="J371" s="11"/>
      <c r="K371" s="11"/>
      <c r="L371" s="11">
        <v>2</v>
      </c>
      <c r="M371" s="11"/>
      <c r="N371" s="11"/>
      <c r="O371" s="11"/>
      <c r="P371" s="11"/>
      <c r="Q371" s="3">
        <v>0</v>
      </c>
      <c r="R371" s="3">
        <v>0.66666666666666663</v>
      </c>
      <c r="S371" s="3">
        <v>0</v>
      </c>
      <c r="T371" s="3">
        <v>0.66666666666666663</v>
      </c>
    </row>
    <row r="372" spans="1:20" x14ac:dyDescent="0.25">
      <c r="A372" s="8">
        <v>45891</v>
      </c>
      <c r="B372" t="s">
        <v>31</v>
      </c>
      <c r="C372" s="11">
        <v>3</v>
      </c>
      <c r="D372" s="11">
        <v>3</v>
      </c>
      <c r="E372" s="11">
        <v>1</v>
      </c>
      <c r="F372" s="11">
        <v>2</v>
      </c>
      <c r="G372" s="11">
        <v>1</v>
      </c>
      <c r="H372" s="11"/>
      <c r="I372" s="11"/>
      <c r="J372" s="11">
        <v>1</v>
      </c>
      <c r="K372" s="11">
        <v>2</v>
      </c>
      <c r="L372" s="11"/>
      <c r="M372" s="11"/>
      <c r="N372" s="11"/>
      <c r="O372" s="11"/>
      <c r="P372" s="11"/>
      <c r="Q372" s="3">
        <v>0.66666666666666663</v>
      </c>
      <c r="R372" s="3">
        <v>0.66666666666666663</v>
      </c>
      <c r="S372" s="3">
        <v>1.6666666666666667</v>
      </c>
      <c r="T372" s="3">
        <v>2.3333333333333335</v>
      </c>
    </row>
    <row r="373" spans="1:20" x14ac:dyDescent="0.25">
      <c r="A373" s="8">
        <v>45891</v>
      </c>
      <c r="B373" t="s">
        <v>24</v>
      </c>
      <c r="C373" s="11">
        <v>4</v>
      </c>
      <c r="D373" s="11">
        <v>4</v>
      </c>
      <c r="E373" s="11"/>
      <c r="F373" s="11">
        <v>0</v>
      </c>
      <c r="G373" s="11"/>
      <c r="H373" s="11"/>
      <c r="I373" s="11"/>
      <c r="J373" s="11"/>
      <c r="K373" s="11">
        <v>1</v>
      </c>
      <c r="L373" s="11"/>
      <c r="M373" s="11">
        <v>2</v>
      </c>
      <c r="N373" s="11"/>
      <c r="O373" s="11"/>
      <c r="P373" s="11"/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8">
        <v>45891</v>
      </c>
      <c r="B374" t="s">
        <v>92</v>
      </c>
      <c r="C374" s="11">
        <v>4</v>
      </c>
      <c r="D374" s="11">
        <v>4</v>
      </c>
      <c r="E374" s="11"/>
      <c r="F374" s="11">
        <v>1</v>
      </c>
      <c r="G374" s="11">
        <v>1</v>
      </c>
      <c r="H374" s="11"/>
      <c r="I374" s="11"/>
      <c r="J374" s="11"/>
      <c r="K374" s="11"/>
      <c r="L374" s="11"/>
      <c r="M374" s="11">
        <v>1</v>
      </c>
      <c r="N374" s="11"/>
      <c r="O374" s="11"/>
      <c r="P374" s="11"/>
      <c r="Q374" s="3">
        <v>0.25</v>
      </c>
      <c r="R374" s="3">
        <v>0.25</v>
      </c>
      <c r="S374" s="3">
        <v>0.25</v>
      </c>
      <c r="T374" s="3">
        <v>0.5</v>
      </c>
    </row>
    <row r="375" spans="1:20" x14ac:dyDescent="0.25">
      <c r="A375" s="8">
        <v>45892</v>
      </c>
      <c r="B375" t="s">
        <v>34</v>
      </c>
      <c r="C375" s="11">
        <v>1</v>
      </c>
      <c r="D375" s="11">
        <v>1</v>
      </c>
      <c r="E375" s="11"/>
      <c r="F375" s="11">
        <v>1</v>
      </c>
      <c r="G375" s="11">
        <v>1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3">
        <v>1</v>
      </c>
      <c r="R375" s="3">
        <v>1</v>
      </c>
      <c r="S375" s="3">
        <v>1</v>
      </c>
      <c r="T375" s="3">
        <v>2</v>
      </c>
    </row>
    <row r="376" spans="1:20" x14ac:dyDescent="0.25">
      <c r="A376" s="8">
        <v>45892</v>
      </c>
      <c r="B376" t="s">
        <v>35</v>
      </c>
      <c r="C376" s="11">
        <v>1</v>
      </c>
      <c r="D376" s="11">
        <v>1</v>
      </c>
      <c r="E376" s="11"/>
      <c r="F376" s="11">
        <v>0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3">
        <v>0</v>
      </c>
      <c r="R376" s="3">
        <v>0</v>
      </c>
      <c r="S376" s="3">
        <v>0</v>
      </c>
      <c r="T376" s="3">
        <v>0</v>
      </c>
    </row>
    <row r="377" spans="1:20" x14ac:dyDescent="0.25">
      <c r="A377" s="8">
        <v>45892</v>
      </c>
      <c r="B377" t="s">
        <v>29</v>
      </c>
      <c r="C377" s="11">
        <v>1</v>
      </c>
      <c r="D377" s="11">
        <v>1</v>
      </c>
      <c r="E377" s="11"/>
      <c r="F377" s="11">
        <v>0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8">
        <v>45892</v>
      </c>
      <c r="B378" t="s">
        <v>37</v>
      </c>
      <c r="C378" s="11">
        <v>1</v>
      </c>
      <c r="D378" s="11">
        <v>1</v>
      </c>
      <c r="E378" s="11"/>
      <c r="F378" s="11">
        <v>0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3">
        <v>0</v>
      </c>
      <c r="R378" s="3">
        <v>0</v>
      </c>
      <c r="S378" s="3">
        <v>0</v>
      </c>
      <c r="T378" s="3">
        <v>0</v>
      </c>
    </row>
    <row r="379" spans="1:20" x14ac:dyDescent="0.25">
      <c r="A379" s="8">
        <v>45892</v>
      </c>
      <c r="B379" t="s">
        <v>40</v>
      </c>
      <c r="C379" s="11">
        <v>1</v>
      </c>
      <c r="D379" s="11">
        <v>1</v>
      </c>
      <c r="E379" s="11"/>
      <c r="F379" s="11">
        <v>0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8">
        <v>45892</v>
      </c>
      <c r="B380" t="s">
        <v>24</v>
      </c>
      <c r="C380" s="11">
        <v>1</v>
      </c>
      <c r="D380" s="11">
        <v>0</v>
      </c>
      <c r="E380" s="11"/>
      <c r="F380" s="11">
        <v>0</v>
      </c>
      <c r="G380" s="11"/>
      <c r="H380" s="11"/>
      <c r="I380" s="11"/>
      <c r="J380" s="11"/>
      <c r="K380" s="11"/>
      <c r="L380" s="11">
        <v>1</v>
      </c>
      <c r="M380" s="11"/>
      <c r="N380" s="11"/>
      <c r="O380" s="11"/>
      <c r="P380" s="11"/>
      <c r="Q380" s="3">
        <v>0</v>
      </c>
      <c r="R380" s="3">
        <v>1</v>
      </c>
      <c r="S380" s="3">
        <v>0</v>
      </c>
      <c r="T380" s="3">
        <v>1</v>
      </c>
    </row>
    <row r="381" spans="1:20" x14ac:dyDescent="0.25">
      <c r="A381" s="8">
        <v>45892</v>
      </c>
      <c r="B381" t="s">
        <v>42</v>
      </c>
      <c r="C381" s="11">
        <v>1</v>
      </c>
      <c r="D381" s="11">
        <v>1</v>
      </c>
      <c r="E381" s="11"/>
      <c r="F381" s="11">
        <v>0</v>
      </c>
      <c r="G381" s="11"/>
      <c r="H381" s="11"/>
      <c r="I381" s="11"/>
      <c r="J381" s="11"/>
      <c r="K381" s="11"/>
      <c r="L381" s="11"/>
      <c r="M381" s="11">
        <v>1</v>
      </c>
      <c r="N381" s="11"/>
      <c r="O381" s="11"/>
      <c r="P381" s="11"/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8">
        <v>45892</v>
      </c>
      <c r="B382" t="s">
        <v>92</v>
      </c>
      <c r="C382" s="11">
        <v>1</v>
      </c>
      <c r="D382" s="11">
        <v>1</v>
      </c>
      <c r="E382" s="11"/>
      <c r="F382" s="11">
        <v>0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3">
        <v>0</v>
      </c>
      <c r="R382" s="3">
        <v>0</v>
      </c>
      <c r="S382" s="3">
        <v>0</v>
      </c>
      <c r="T382" s="3">
        <v>0</v>
      </c>
    </row>
    <row r="383" spans="1:20" x14ac:dyDescent="0.25">
      <c r="A383" s="8">
        <v>45893</v>
      </c>
      <c r="B383" t="s">
        <v>34</v>
      </c>
      <c r="C383" s="11">
        <v>2</v>
      </c>
      <c r="D383" s="11">
        <v>1</v>
      </c>
      <c r="E383" s="11"/>
      <c r="F383" s="11">
        <v>1</v>
      </c>
      <c r="G383" s="11">
        <v>1</v>
      </c>
      <c r="H383" s="11"/>
      <c r="I383" s="11"/>
      <c r="J383" s="11"/>
      <c r="K383" s="11"/>
      <c r="L383" s="11">
        <v>1</v>
      </c>
      <c r="M383" s="11"/>
      <c r="N383" s="11"/>
      <c r="O383" s="11"/>
      <c r="P383" s="11"/>
      <c r="Q383" s="3">
        <v>1</v>
      </c>
      <c r="R383" s="3">
        <v>1</v>
      </c>
      <c r="S383" s="3">
        <v>1</v>
      </c>
      <c r="T383" s="3">
        <v>2</v>
      </c>
    </row>
    <row r="384" spans="1:20" x14ac:dyDescent="0.25">
      <c r="A384" s="8">
        <v>45893</v>
      </c>
      <c r="B384" t="s">
        <v>35</v>
      </c>
      <c r="C384" s="11">
        <v>2</v>
      </c>
      <c r="D384" s="11">
        <v>2</v>
      </c>
      <c r="E384" s="11">
        <v>1</v>
      </c>
      <c r="F384" s="11">
        <v>2</v>
      </c>
      <c r="G384" s="11">
        <v>2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3">
        <v>1</v>
      </c>
      <c r="R384" s="3">
        <v>1</v>
      </c>
      <c r="S384" s="3">
        <v>1</v>
      </c>
      <c r="T384" s="3">
        <v>2</v>
      </c>
    </row>
    <row r="385" spans="1:20" x14ac:dyDescent="0.25">
      <c r="A385" s="8">
        <v>45893</v>
      </c>
      <c r="B385" t="s">
        <v>29</v>
      </c>
      <c r="C385" s="11">
        <v>3</v>
      </c>
      <c r="D385" s="11">
        <v>3</v>
      </c>
      <c r="E385" s="11"/>
      <c r="F385" s="11">
        <v>1</v>
      </c>
      <c r="G385" s="11"/>
      <c r="H385" s="11">
        <v>1</v>
      </c>
      <c r="I385" s="11"/>
      <c r="J385" s="11"/>
      <c r="K385" s="11"/>
      <c r="L385" s="11"/>
      <c r="M385" s="11"/>
      <c r="N385" s="11"/>
      <c r="O385" s="11"/>
      <c r="P385" s="11"/>
      <c r="Q385" s="3">
        <v>0.33333333333333331</v>
      </c>
      <c r="R385" s="3">
        <v>0.33333333333333331</v>
      </c>
      <c r="S385" s="3">
        <v>0.66666666666666663</v>
      </c>
      <c r="T385" s="3">
        <v>1</v>
      </c>
    </row>
    <row r="386" spans="1:20" x14ac:dyDescent="0.25">
      <c r="A386" s="8">
        <v>45893</v>
      </c>
      <c r="B386" t="s">
        <v>25</v>
      </c>
      <c r="C386" s="11">
        <v>2</v>
      </c>
      <c r="D386" s="11">
        <v>2</v>
      </c>
      <c r="E386" s="11"/>
      <c r="F386" s="11">
        <v>0</v>
      </c>
      <c r="G386" s="11"/>
      <c r="H386" s="11"/>
      <c r="I386" s="11"/>
      <c r="J386" s="11"/>
      <c r="K386" s="11"/>
      <c r="L386" s="11"/>
      <c r="M386" s="11">
        <v>1</v>
      </c>
      <c r="N386" s="11"/>
      <c r="O386" s="11"/>
      <c r="P386" s="11"/>
      <c r="Q386" s="3">
        <v>0</v>
      </c>
      <c r="R386" s="3">
        <v>0</v>
      </c>
      <c r="S386" s="3">
        <v>0</v>
      </c>
      <c r="T386" s="3">
        <v>0</v>
      </c>
    </row>
    <row r="387" spans="1:20" x14ac:dyDescent="0.25">
      <c r="A387" s="8">
        <v>45893</v>
      </c>
      <c r="B387" t="s">
        <v>37</v>
      </c>
      <c r="C387" s="11">
        <v>3</v>
      </c>
      <c r="D387" s="11">
        <v>1</v>
      </c>
      <c r="E387" s="11"/>
      <c r="F387" s="11">
        <v>0</v>
      </c>
      <c r="G387" s="11"/>
      <c r="H387" s="11"/>
      <c r="I387" s="11"/>
      <c r="J387" s="11"/>
      <c r="K387" s="11"/>
      <c r="L387" s="11">
        <v>2</v>
      </c>
      <c r="M387" s="11"/>
      <c r="N387" s="11"/>
      <c r="O387" s="11"/>
      <c r="P387" s="11"/>
      <c r="Q387" s="3">
        <v>0</v>
      </c>
      <c r="R387" s="3">
        <v>0.66666666666666663</v>
      </c>
      <c r="S387" s="3">
        <v>0</v>
      </c>
      <c r="T387" s="3">
        <v>0.66666666666666663</v>
      </c>
    </row>
    <row r="388" spans="1:20" x14ac:dyDescent="0.25">
      <c r="A388" s="8">
        <v>45893</v>
      </c>
      <c r="B388" t="s">
        <v>31</v>
      </c>
      <c r="C388" s="11">
        <v>2</v>
      </c>
      <c r="D388" s="11">
        <v>2</v>
      </c>
      <c r="E388" s="11">
        <v>1</v>
      </c>
      <c r="F388" s="11">
        <v>0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3">
        <v>0</v>
      </c>
      <c r="R388" s="3">
        <v>0</v>
      </c>
      <c r="S388" s="3">
        <v>0</v>
      </c>
      <c r="T388" s="3">
        <v>0</v>
      </c>
    </row>
    <row r="389" spans="1:20" x14ac:dyDescent="0.25">
      <c r="A389" s="8">
        <v>45893</v>
      </c>
      <c r="B389" t="s">
        <v>24</v>
      </c>
      <c r="C389" s="11">
        <v>4</v>
      </c>
      <c r="D389" s="11">
        <v>4</v>
      </c>
      <c r="E389" s="11"/>
      <c r="F389" s="11">
        <v>1</v>
      </c>
      <c r="G389" s="11">
        <v>1</v>
      </c>
      <c r="H389" s="11"/>
      <c r="I389" s="11"/>
      <c r="J389" s="11"/>
      <c r="K389" s="11"/>
      <c r="L389" s="11"/>
      <c r="M389" s="11">
        <v>1</v>
      </c>
      <c r="N389" s="11"/>
      <c r="O389" s="11"/>
      <c r="P389" s="11"/>
      <c r="Q389" s="3">
        <v>0.25</v>
      </c>
      <c r="R389" s="3">
        <v>0.25</v>
      </c>
      <c r="S389" s="3">
        <v>0.25</v>
      </c>
      <c r="T389" s="3">
        <v>0.5</v>
      </c>
    </row>
    <row r="390" spans="1:20" x14ac:dyDescent="0.25">
      <c r="A390" s="8">
        <v>45893</v>
      </c>
      <c r="B390" t="s">
        <v>95</v>
      </c>
      <c r="C390" s="11">
        <v>3</v>
      </c>
      <c r="D390" s="11">
        <v>3</v>
      </c>
      <c r="E390" s="11"/>
      <c r="F390" s="11">
        <v>1</v>
      </c>
      <c r="G390" s="11"/>
      <c r="H390" s="11">
        <v>1</v>
      </c>
      <c r="I390" s="11"/>
      <c r="J390" s="11"/>
      <c r="K390" s="11">
        <v>2</v>
      </c>
      <c r="L390" s="11"/>
      <c r="M390" s="11"/>
      <c r="N390" s="11"/>
      <c r="O390" s="11"/>
      <c r="P390" s="11"/>
      <c r="Q390" s="3">
        <v>0.33333333333333331</v>
      </c>
      <c r="R390" s="3">
        <v>0.33333333333333331</v>
      </c>
      <c r="S390" s="3">
        <v>0.66666666666666663</v>
      </c>
      <c r="T390" s="3">
        <v>1</v>
      </c>
    </row>
    <row r="391" spans="1:20" x14ac:dyDescent="0.25">
      <c r="A391" s="8">
        <v>45893</v>
      </c>
      <c r="B391" t="s">
        <v>92</v>
      </c>
      <c r="C391" s="11">
        <v>3</v>
      </c>
      <c r="D391" s="11">
        <v>3</v>
      </c>
      <c r="E391" s="11">
        <v>1</v>
      </c>
      <c r="F391" s="11">
        <v>1</v>
      </c>
      <c r="G391" s="11">
        <v>1</v>
      </c>
      <c r="H391" s="11"/>
      <c r="I391" s="11"/>
      <c r="J391" s="11"/>
      <c r="K391" s="11"/>
      <c r="L391" s="11"/>
      <c r="M391" s="11">
        <v>2</v>
      </c>
      <c r="N391" s="11"/>
      <c r="O391" s="11"/>
      <c r="P391" s="11"/>
      <c r="Q391" s="3">
        <v>0.33333333333333331</v>
      </c>
      <c r="R391" s="3">
        <v>0.33333333333333331</v>
      </c>
      <c r="S391" s="3">
        <v>0.33333333333333331</v>
      </c>
      <c r="T391" s="3">
        <v>0.66666666666666663</v>
      </c>
    </row>
    <row r="392" spans="1:20" x14ac:dyDescent="0.25">
      <c r="A392" s="8" t="s">
        <v>63</v>
      </c>
      <c r="B392" s="8"/>
      <c r="C392" s="11">
        <v>1128</v>
      </c>
      <c r="D392" s="11">
        <v>1024</v>
      </c>
      <c r="E392" s="11">
        <v>146</v>
      </c>
      <c r="F392" s="11">
        <v>278</v>
      </c>
      <c r="G392" s="11">
        <v>173</v>
      </c>
      <c r="H392" s="11">
        <v>53</v>
      </c>
      <c r="I392" s="11">
        <v>5</v>
      </c>
      <c r="J392" s="11">
        <v>47</v>
      </c>
      <c r="K392" s="11">
        <v>148</v>
      </c>
      <c r="L392" s="11">
        <v>83</v>
      </c>
      <c r="M392" s="11">
        <v>226</v>
      </c>
      <c r="N392" s="11">
        <v>9</v>
      </c>
      <c r="O392" s="11">
        <v>12</v>
      </c>
      <c r="P392" s="11">
        <v>165</v>
      </c>
      <c r="Q392" s="3">
        <v>100.59999999999997</v>
      </c>
      <c r="R392" s="3">
        <v>125.43333333333327</v>
      </c>
      <c r="S392" s="3">
        <v>179.21666666666673</v>
      </c>
      <c r="T392" s="3">
        <v>304.64999999999986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F98B-ADFE-4834-A90B-2CEE7BBFDEFA}">
  <dimension ref="A1:T442"/>
  <sheetViews>
    <sheetView topLeftCell="H1" zoomScale="91" zoomScaleNormal="90" workbookViewId="0">
      <selection activeCell="A3" sqref="A3"/>
    </sheetView>
  </sheetViews>
  <sheetFormatPr defaultRowHeight="15" x14ac:dyDescent="0.25"/>
  <cols>
    <col min="1" max="1" width="16" style="1" bestFit="1" customWidth="1"/>
    <col min="2" max="2" width="16.5703125" bestFit="1" customWidth="1"/>
    <col min="3" max="3" width="11.28515625" style="3" bestFit="1" customWidth="1"/>
    <col min="4" max="4" width="11.42578125" style="3" bestFit="1" customWidth="1"/>
    <col min="5" max="5" width="11.140625" style="3" bestFit="1" customWidth="1"/>
    <col min="6" max="6" width="11.42578125" style="3" bestFit="1" customWidth="1"/>
    <col min="7" max="7" width="17.85546875" style="3" bestFit="1" customWidth="1"/>
    <col min="8" max="8" width="18.140625" style="3" bestFit="1" customWidth="1"/>
    <col min="9" max="9" width="11.28515625" style="3" bestFit="1" customWidth="1"/>
    <col min="10" max="10" width="11.42578125" style="3" bestFit="1" customWidth="1"/>
    <col min="11" max="11" width="11.140625" style="3" bestFit="1" customWidth="1"/>
    <col min="12" max="12" width="11.42578125" style="3" bestFit="1" customWidth="1"/>
    <col min="13" max="13" width="17.85546875" style="3" bestFit="1" customWidth="1"/>
    <col min="14" max="14" width="18.140625" style="3" bestFit="1" customWidth="1"/>
    <col min="15" max="15" width="11.28515625" style="3" bestFit="1" customWidth="1"/>
    <col min="16" max="16" width="11.42578125" style="3" bestFit="1" customWidth="1"/>
    <col min="17" max="17" width="11.140625" style="3" bestFit="1" customWidth="1"/>
    <col min="18" max="18" width="11.42578125" style="3" bestFit="1" customWidth="1"/>
    <col min="19" max="19" width="17.85546875" style="3" bestFit="1" customWidth="1"/>
    <col min="20" max="20" width="18.140625" style="3" bestFit="1" customWidth="1"/>
  </cols>
  <sheetData>
    <row r="1" spans="1:20" x14ac:dyDescent="0.25">
      <c r="A1" s="1" t="s">
        <v>0</v>
      </c>
      <c r="B1" t="s">
        <v>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60</v>
      </c>
      <c r="H1" s="3" t="s">
        <v>61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58</v>
      </c>
      <c r="N1" s="3" t="s">
        <v>59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</row>
    <row r="2" spans="1:20" x14ac:dyDescent="0.25">
      <c r="A2" s="8">
        <v>45893</v>
      </c>
      <c r="B2" t="s">
        <v>24</v>
      </c>
      <c r="C2" s="3">
        <f>IF(COUNTIFS(DailySum!$B:$B,$B2,DailySum!$A:$A,"&lt;="&amp;$A2)&gt;=10,
    AVERAGEIFS(DailySum!Q:Q,DailySum!$B:$B,$B2,DailySum!$A:$A,"&lt;="&amp;$A2,DailySum!$A:$A,"&gt;"&amp;$A2-10),
    "")</f>
        <v>0.78518518518518521</v>
      </c>
      <c r="D2" s="3">
        <f>IF(COUNTIFS(DailySum!$B:$B,$B2,DailySum!$A:$A,"&lt;="&amp;$A2)&gt;=10,
    AVERAGEIFS(DailySum!R:R,DailySum!$B:$B,$B2,DailySum!$A:$A,"&lt;="&amp;$A2,DailySum!$A:$A,"&gt;"&amp;$A2-10),
    "")</f>
        <v>0.82222222222222219</v>
      </c>
      <c r="E2" s="3">
        <f>IF(COUNTIFS(DailySum!$B:$B,$B2,DailySum!$A:$A,"&lt;="&amp;$A2)&gt;=10,
    AVERAGEIFS(DailySum!S:S,DailySum!$B:$B,$B2,DailySum!$A:$A,"&lt;="&amp;$A2,DailySum!$A:$A,"&gt;"&amp;$A2-10),
    "")</f>
        <v>1.0629629629629629</v>
      </c>
      <c r="F2" s="3">
        <f>IF(COUNTIFS(DailySum!$B:$B,$B2,DailySum!$A:$A,"&lt;="&amp;$A2)&gt;=10,
    AVERAGEIFS(DailySum!T:T,DailySum!$B:$B,$B2,DailySum!$A:$A,"&lt;="&amp;$A2,DailySum!$A:$A,"&gt;"&amp;$A2-10),
    "")</f>
        <v>1.8851851851851851</v>
      </c>
      <c r="G2" s="3">
        <f>IF(COUNTIFS('DailySum vs LHP'!$B:$B,$B2,'DailySum vs LHP'!$A:$A,"&lt;="&amp;$A2)&gt;=10,
    AVERAGEIFS('DailySum vs LHP'!Q:Q,'DailySum vs LHP'!$B:$B,$B2,'DailySum vs LHP'!$A:$A,"&lt;="&amp;$A2,'DailySum vs LHP'!$A:$A,"&gt;"&amp;$A2-10),
    "")</f>
        <v>0.46666666666666667</v>
      </c>
      <c r="H2" s="3">
        <f>IF(COUNTIFS('DailySum vs RHP'!$B:$B,$B2,'DailySum vs RHP'!$A:$A,"&lt;="&amp;$A2)&gt;=10,
    AVERAGEIFS('DailySum vs RHP'!Q:Q,'DailySum vs RHP'!$B:$B,$B2,'DailySum vs RHP'!$A:$A,"&lt;="&amp;$A2,'DailySum vs RHP'!$A:$A,"&gt;"&amp;$A2-10),
    "")</f>
        <v>0.41666666666666669</v>
      </c>
      <c r="I2" s="3">
        <f>IF(COUNTIFS(DailySum!$B:$B,$B2,DailySum!$A:$A,"&lt;="&amp;$A2)&gt;=15,
    AVERAGEIFS(DailySum!Q:Q,DailySum!$B:$B,$B2,DailySum!$A:$A,"&lt;="&amp;$A2,DailySum!$A:$A,"&gt;"&amp;$A2-15),
    "")</f>
        <v>0.6071428571428571</v>
      </c>
      <c r="J2" s="3">
        <f>IF(COUNTIFS(DailySum!$B:$B,$B2,DailySum!$A:$A,"&lt;="&amp;$A2)&gt;=15,
    AVERAGEIFS(DailySum!R:R,DailySum!$B:$B,$B2,DailySum!$A:$A,"&lt;="&amp;$A2,DailySum!$A:$A,"&gt;"&amp;$A2-15),
    "")</f>
        <v>0.6785714285714286</v>
      </c>
      <c r="K2" s="3">
        <f>IF(COUNTIFS(DailySum!$B:$B,$B2,DailySum!$A:$A,"&lt;="&amp;$A2)&gt;=15,
    AVERAGEIFS(DailySum!S:S,DailySum!$B:$B,$B2,DailySum!$A:$A,"&lt;="&amp;$A2,DailySum!$A:$A,"&gt;"&amp;$A2-15),
    "")</f>
        <v>0.80952380952380953</v>
      </c>
      <c r="L2" s="3">
        <f>IF(COUNTIFS(DailySum!$B:$B,$B2,DailySum!$A:$A,"&lt;="&amp;$A2)&gt;=15,
    AVERAGEIFS(DailySum!T:T,DailySum!$B:$B,$B2,DailySum!$A:$A,"&lt;="&amp;$A2,DailySum!$A:$A,"&gt;"&amp;$A2-15),
    "")</f>
        <v>1.4880952380952379</v>
      </c>
      <c r="M2" s="3">
        <f>IF(COUNTIFS('DailySum vs LHP'!$B:$B,$B2,'DailySum vs LHP'!$A:$A,"&lt;="&amp;$A2)&gt;=15,
    AVERAGEIFS('DailySum vs LHP'!Q:Q,'DailySum vs LHP'!$B:$B,$B2,'DailySum vs LHP'!$A:$A,"&lt;="&amp;$A2,'DailySum vs LHP'!$A:$A,"&gt;"&amp;$A2-15),
    "")</f>
        <v>0.36212121212121212</v>
      </c>
      <c r="N2" s="3">
        <f>IF(COUNTIFS('DailySum vs RHP'!$B:$B,$B2,'DailySum vs RHP'!$A:$A,"&lt;="&amp;$A2)&gt;=15,
    AVERAGEIFS('DailySum vs RHP'!Q:Q,'DailySum vs RHP'!$B:$B,$B2,'DailySum vs RHP'!$A:$A,"&lt;="&amp;$A2,'DailySum vs RHP'!$A:$A,"&gt;"&amp;$A2-15),
    "")</f>
        <v>0.37638888888888888</v>
      </c>
      <c r="O2" s="3">
        <f>IF(COUNTIFS(DailySum!$B:$B,$B2,DailySum!$A:$A,"&lt;="&amp;$A2)&gt;=20,
    AVERAGEIFS(DailySum!Q:Q,DailySum!$B:$B,$B2,DailySum!$A:$A,"&lt;="&amp;$A2,DailySum!$A:$A,"&gt;"&amp;$A2-20),
    "")</f>
        <v>0.56018518518518523</v>
      </c>
      <c r="P2" s="3">
        <f>IF(COUNTIFS(DailySum!$B:$B,$B2,DailySum!$A:$A,"&lt;="&amp;$A2)&gt;=20,
    AVERAGEIFS(DailySum!R:R,DailySum!$B:$B,$B2,DailySum!$A:$A,"&lt;="&amp;$A2,DailySum!$A:$A,"&gt;"&amp;$A2-20),
    "")</f>
        <v>0.67962962962962969</v>
      </c>
      <c r="Q2" s="3">
        <f>IF(COUNTIFS(DailySum!$B:$B,$B2,DailySum!$A:$A,"&lt;="&amp;$A2)&gt;=20,
    AVERAGEIFS(DailySum!S:S,DailySum!$B:$B,$B2,DailySum!$A:$A,"&lt;="&amp;$A2,DailySum!$A:$A,"&gt;"&amp;$A2-20),
    "")</f>
        <v>0.81481481481481488</v>
      </c>
      <c r="R2" s="3">
        <f>IF(COUNTIFS(DailySum!$B:$B,$B2,DailySum!$A:$A,"&lt;="&amp;$A2)&gt;=20,
    AVERAGEIFS(DailySum!T:T,DailySum!$B:$B,$B2,DailySum!$A:$A,"&lt;="&amp;$A2,DailySum!$A:$A,"&gt;"&amp;$A2-20),
    "")</f>
        <v>1.4944444444444445</v>
      </c>
      <c r="S2" s="3">
        <f>IF(COUNTIFS('DailySum vs LHP'!$B:$B,$B2,'DailySum vs LHP'!$A:$A,"&lt;="&amp;$A2)&gt;=20,
    AVERAGEIFS('DailySum vs LHP'!Q:Q,'DailySum vs LHP'!$B:$B,$B2,'DailySum vs LHP'!$A:$A,"&lt;="&amp;$A2,'DailySum vs LHP'!$A:$A,"&gt;"&amp;$A2-20),
    "")</f>
        <v>0.31555555555555553</v>
      </c>
      <c r="T2" s="3">
        <f>IF(COUNTIFS('DailySum vs RHP'!$B:$B,$B2,'DailySum vs RHP'!$A:$A,"&lt;="&amp;$A2)&gt;=20,
    AVERAGEIFS('DailySum vs RHP'!Q:Q,'DailySum vs RHP'!$B:$B,$B2,'DailySum vs RHP'!$A:$A,"&lt;="&amp;$A2,'DailySum vs RHP'!$A:$A,"&gt;"&amp;$A2-20),
    "")</f>
        <v>0.35666666666666663</v>
      </c>
    </row>
    <row r="3" spans="1:20" x14ac:dyDescent="0.25">
      <c r="A3" s="8">
        <v>45893</v>
      </c>
      <c r="B3" t="s">
        <v>37</v>
      </c>
      <c r="C3" s="3">
        <f>IF(COUNTIFS(DailySum!$B:$B,$B3,DailySum!$A:$A,"&lt;="&amp;$A3)&gt;=10,
    AVERAGEIFS(DailySum!Q:Q,DailySum!$B:$B,$B3,DailySum!$A:$A,"&lt;="&amp;$A3,DailySum!$A:$A,"&gt;"&amp;$A3-10),
    "")</f>
        <v>0.27592592592592591</v>
      </c>
      <c r="D3" s="3">
        <f>IF(COUNTIFS(DailySum!$B:$B,$B3,DailySum!$A:$A,"&lt;="&amp;$A3)&gt;=10,
    AVERAGEIFS(DailySum!R:R,DailySum!$B:$B,$B3,DailySum!$A:$A,"&lt;="&amp;$A3,DailySum!$A:$A,"&gt;"&amp;$A3-10),
    "")</f>
        <v>0.46296296296296291</v>
      </c>
      <c r="E3" s="3">
        <f>IF(COUNTIFS(DailySum!$B:$B,$B3,DailySum!$A:$A,"&lt;="&amp;$A3)&gt;=10,
    AVERAGEIFS(DailySum!S:S,DailySum!$B:$B,$B3,DailySum!$A:$A,"&lt;="&amp;$A3,DailySum!$A:$A,"&gt;"&amp;$A3-10),
    "")</f>
        <v>0.64629629629629626</v>
      </c>
      <c r="F3" s="3">
        <f>IF(COUNTIFS(DailySum!$B:$B,$B3,DailySum!$A:$A,"&lt;="&amp;$A3)&gt;=10,
    AVERAGEIFS(DailySum!T:T,DailySum!$B:$B,$B3,DailySum!$A:$A,"&lt;="&amp;$A3,DailySum!$A:$A,"&gt;"&amp;$A3-10),
    "")</f>
        <v>1.1092592592592589</v>
      </c>
      <c r="G3" s="3">
        <f>IF(COUNTIFS('DailySum vs LHP'!$B:$B,$B3,'DailySum vs LHP'!$A:$A,"&lt;="&amp;$A3)&gt;=10,
    AVERAGEIFS('DailySum vs LHP'!Q:Q,'DailySum vs LHP'!$B:$B,$B3,'DailySum vs LHP'!$A:$A,"&lt;="&amp;$A3,'DailySum vs LHP'!$A:$A,"&gt;"&amp;$A3-10),
    "")</f>
        <v>0.13541666666666666</v>
      </c>
      <c r="H3" s="3">
        <f>IF(COUNTIFS('DailySum vs RHP'!$B:$B,$B3,'DailySum vs RHP'!$A:$A,"&lt;="&amp;$A3)&gt;=10,
    AVERAGEIFS('DailySum vs RHP'!Q:Q,'DailySum vs RHP'!$B:$B,$B3,'DailySum vs RHP'!$A:$A,"&lt;="&amp;$A3,'DailySum vs RHP'!$A:$A,"&gt;"&amp;$A3-10),
    "")</f>
        <v>0.19999999999999998</v>
      </c>
      <c r="I3" s="3">
        <f>IF(COUNTIFS(DailySum!$B:$B,$B3,DailySum!$A:$A,"&lt;="&amp;$A3)&gt;=15,
    AVERAGEIFS(DailySum!Q:Q,DailySum!$B:$B,$B3,DailySum!$A:$A,"&lt;="&amp;$A3,DailySum!$A:$A,"&gt;"&amp;$A3-15),
    "")</f>
        <v>0.29642857142857143</v>
      </c>
      <c r="J3" s="3">
        <f>IF(COUNTIFS(DailySum!$B:$B,$B3,DailySum!$A:$A,"&lt;="&amp;$A3)&gt;=15,
    AVERAGEIFS(DailySum!R:R,DailySum!$B:$B,$B3,DailySum!$A:$A,"&lt;="&amp;$A3,DailySum!$A:$A,"&gt;"&amp;$A3-15),
    "")</f>
        <v>0.43452380952380959</v>
      </c>
      <c r="K3" s="3">
        <f>IF(COUNTIFS(DailySum!$B:$B,$B3,DailySum!$A:$A,"&lt;="&amp;$A3)&gt;=15,
    AVERAGEIFS(DailySum!S:S,DailySum!$B:$B,$B3,DailySum!$A:$A,"&lt;="&amp;$A3,DailySum!$A:$A,"&gt;"&amp;$A3-15),
    "")</f>
        <v>0.79642857142857149</v>
      </c>
      <c r="L3" s="3">
        <f>IF(COUNTIFS(DailySum!$B:$B,$B3,DailySum!$A:$A,"&lt;="&amp;$A3)&gt;=15,
    AVERAGEIFS(DailySum!T:T,DailySum!$B:$B,$B3,DailySum!$A:$A,"&lt;="&amp;$A3,DailySum!$A:$A,"&gt;"&amp;$A3-15),
    "")</f>
        <v>1.230952380952381</v>
      </c>
      <c r="M3" s="3">
        <f>IF(COUNTIFS('DailySum vs LHP'!$B:$B,$B3,'DailySum vs LHP'!$A:$A,"&lt;="&amp;$A3)&gt;=15,
    AVERAGEIFS('DailySum vs LHP'!Q:Q,'DailySum vs LHP'!$B:$B,$B3,'DailySum vs LHP'!$A:$A,"&lt;="&amp;$A3,'DailySum vs LHP'!$A:$A,"&gt;"&amp;$A3-15),
    "")</f>
        <v>8.3333333333333329E-2</v>
      </c>
      <c r="N3" s="3">
        <f>IF(COUNTIFS('DailySum vs RHP'!$B:$B,$B3,'DailySum vs RHP'!$A:$A,"&lt;="&amp;$A3)&gt;=15,
    AVERAGEIFS('DailySum vs RHP'!Q:Q,'DailySum vs RHP'!$B:$B,$B3,'DailySum vs RHP'!$A:$A,"&lt;="&amp;$A3,'DailySum vs RHP'!$A:$A,"&gt;"&amp;$A3-15),
    "")</f>
        <v>0.27878787878787875</v>
      </c>
      <c r="O3" s="3">
        <f>IF(COUNTIFS(DailySum!$B:$B,$B3,DailySum!$A:$A,"&lt;="&amp;$A3)&gt;=20,
    AVERAGEIFS(DailySum!Q:Q,DailySum!$B:$B,$B3,DailySum!$A:$A,"&lt;="&amp;$A3,DailySum!$A:$A,"&gt;"&amp;$A3-20),
    "")</f>
        <v>0.30000000000000004</v>
      </c>
      <c r="P3" s="3">
        <f>IF(COUNTIFS(DailySum!$B:$B,$B3,DailySum!$A:$A,"&lt;="&amp;$A3)&gt;=20,
    AVERAGEIFS(DailySum!R:R,DailySum!$B:$B,$B3,DailySum!$A:$A,"&lt;="&amp;$A3,DailySum!$A:$A,"&gt;"&amp;$A3-20),
    "")</f>
        <v>0.4898148148148147</v>
      </c>
      <c r="Q3" s="3">
        <f>IF(COUNTIFS(DailySum!$B:$B,$B3,DailySum!$A:$A,"&lt;="&amp;$A3)&gt;=20,
    AVERAGEIFS(DailySum!S:S,DailySum!$B:$B,$B3,DailySum!$A:$A,"&lt;="&amp;$A3,DailySum!$A:$A,"&gt;"&amp;$A3-20),
    "")</f>
        <v>0.73055555555555562</v>
      </c>
      <c r="R3" s="3">
        <f>IF(COUNTIFS(DailySum!$B:$B,$B3,DailySum!$A:$A,"&lt;="&amp;$A3)&gt;=20,
    AVERAGEIFS(DailySum!T:T,DailySum!$B:$B,$B3,DailySum!$A:$A,"&lt;="&amp;$A3,DailySum!$A:$A,"&gt;"&amp;$A3-20),
    "")</f>
        <v>1.2203703703703708</v>
      </c>
      <c r="S3" s="3">
        <f>IF(COUNTIFS('DailySum vs LHP'!$B:$B,$B3,'DailySum vs LHP'!$A:$A,"&lt;="&amp;$A3)&gt;=20,
    AVERAGEIFS('DailySum vs LHP'!Q:Q,'DailySum vs LHP'!$B:$B,$B3,'DailySum vs LHP'!$A:$A,"&lt;="&amp;$A3,'DailySum vs LHP'!$A:$A,"&gt;"&amp;$A3-20),
    "")</f>
        <v>0.12254901960784312</v>
      </c>
      <c r="T3" s="3">
        <f>IF(COUNTIFS('DailySum vs RHP'!$B:$B,$B3,'DailySum vs RHP'!$A:$A,"&lt;="&amp;$A3)&gt;=20,
    AVERAGEIFS('DailySum vs RHP'!Q:Q,'DailySum vs RHP'!$B:$B,$B3,'DailySum vs RHP'!$A:$A,"&lt;="&amp;$A3,'DailySum vs RHP'!$A:$A,"&gt;"&amp;$A3-20),
    "")</f>
        <v>0.2369047619047619</v>
      </c>
    </row>
    <row r="4" spans="1:20" x14ac:dyDescent="0.25">
      <c r="A4" s="8">
        <v>45893</v>
      </c>
      <c r="B4" t="s">
        <v>29</v>
      </c>
      <c r="C4" s="3">
        <f>IF(COUNTIFS(DailySum!$B:$B,$B4,DailySum!$A:$A,"&lt;="&amp;$A4)&gt;=10,
    AVERAGEIFS(DailySum!Q:Q,DailySum!$B:$B,$B4,DailySum!$A:$A,"&lt;="&amp;$A4,DailySum!$A:$A,"&gt;"&amp;$A4-10),
    "")</f>
        <v>0.41481481481481486</v>
      </c>
      <c r="D4" s="3">
        <f>IF(COUNTIFS(DailySum!$B:$B,$B4,DailySum!$A:$A,"&lt;="&amp;$A4)&gt;=10,
    AVERAGEIFS(DailySum!R:R,DailySum!$B:$B,$B4,DailySum!$A:$A,"&lt;="&amp;$A4,DailySum!$A:$A,"&gt;"&amp;$A4-10),
    "")</f>
        <v>0.47222222222222221</v>
      </c>
      <c r="E4" s="3">
        <f>IF(COUNTIFS(DailySum!$B:$B,$B4,DailySum!$A:$A,"&lt;="&amp;$A4)&gt;=10,
    AVERAGEIFS(DailySum!S:S,DailySum!$B:$B,$B4,DailySum!$A:$A,"&lt;="&amp;$A4,DailySum!$A:$A,"&gt;"&amp;$A4-10),
    "")</f>
        <v>0.65185185185185179</v>
      </c>
      <c r="F4" s="3">
        <f>IF(COUNTIFS(DailySum!$B:$B,$B4,DailySum!$A:$A,"&lt;="&amp;$A4)&gt;=10,
    AVERAGEIFS(DailySum!T:T,DailySum!$B:$B,$B4,DailySum!$A:$A,"&lt;="&amp;$A4,DailySum!$A:$A,"&gt;"&amp;$A4-10),
    "")</f>
        <v>1.124074074074074</v>
      </c>
      <c r="G4" s="3">
        <f>IF(COUNTIFS('DailySum vs LHP'!$B:$B,$B4,'DailySum vs LHP'!$A:$A,"&lt;="&amp;$A4)&gt;=10,
    AVERAGEIFS('DailySum vs LHP'!Q:Q,'DailySum vs LHP'!$B:$B,$B4,'DailySum vs LHP'!$A:$A,"&lt;="&amp;$A4,'DailySum vs LHP'!$A:$A,"&gt;"&amp;$A4-10),
    "")</f>
        <v>0.31904761904761908</v>
      </c>
      <c r="H4" s="3">
        <f>IF(COUNTIFS('DailySum vs RHP'!$B:$B,$B4,'DailySum vs RHP'!$A:$A,"&lt;="&amp;$A4)&gt;=10,
    AVERAGEIFS('DailySum vs RHP'!Q:Q,'DailySum vs RHP'!$B:$B,$B4,'DailySum vs RHP'!$A:$A,"&lt;="&amp;$A4,'DailySum vs RHP'!$A:$A,"&gt;"&amp;$A4-10),
    "")</f>
        <v>0.21428571428571425</v>
      </c>
      <c r="I4" s="3">
        <f>IF(COUNTIFS(DailySum!$B:$B,$B4,DailySum!$A:$A,"&lt;="&amp;$A4)&gt;=15,
    AVERAGEIFS(DailySum!Q:Q,DailySum!$B:$B,$B4,DailySum!$A:$A,"&lt;="&amp;$A4,DailySum!$A:$A,"&gt;"&amp;$A4-15),
    "")</f>
        <v>0.40357142857142853</v>
      </c>
      <c r="J4" s="3">
        <f>IF(COUNTIFS(DailySum!$B:$B,$B4,DailySum!$A:$A,"&lt;="&amp;$A4)&gt;=15,
    AVERAGEIFS(DailySum!R:R,DailySum!$B:$B,$B4,DailySum!$A:$A,"&lt;="&amp;$A4,DailySum!$A:$A,"&gt;"&amp;$A4-15),
    "")</f>
        <v>0.44047619047619035</v>
      </c>
      <c r="K4" s="3">
        <f>IF(COUNTIFS(DailySum!$B:$B,$B4,DailySum!$A:$A,"&lt;="&amp;$A4)&gt;=15,
    AVERAGEIFS(DailySum!S:S,DailySum!$B:$B,$B4,DailySum!$A:$A,"&lt;="&amp;$A4,DailySum!$A:$A,"&gt;"&amp;$A4-15),
    "")</f>
        <v>0.81190476190476191</v>
      </c>
      <c r="L4" s="3">
        <f>IF(COUNTIFS(DailySum!$B:$B,$B4,DailySum!$A:$A,"&lt;="&amp;$A4)&gt;=15,
    AVERAGEIFS(DailySum!T:T,DailySum!$B:$B,$B4,DailySum!$A:$A,"&lt;="&amp;$A4,DailySum!$A:$A,"&gt;"&amp;$A4-15),
    "")</f>
        <v>1.2523809523809526</v>
      </c>
      <c r="M4" s="3">
        <f>IF(COUNTIFS('DailySum vs LHP'!$B:$B,$B4,'DailySum vs LHP'!$A:$A,"&lt;="&amp;$A4)&gt;=15,
    AVERAGEIFS('DailySum vs LHP'!Q:Q,'DailySum vs LHP'!$B:$B,$B4,'DailySum vs LHP'!$A:$A,"&lt;="&amp;$A4,'DailySum vs LHP'!$A:$A,"&gt;"&amp;$A4-15),
    "")</f>
        <v>0.34696969696969698</v>
      </c>
      <c r="N4" s="3">
        <f>IF(COUNTIFS('DailySum vs RHP'!$B:$B,$B4,'DailySum vs RHP'!$A:$A,"&lt;="&amp;$A4)&gt;=15,
    AVERAGEIFS('DailySum vs RHP'!Q:Q,'DailySum vs RHP'!$B:$B,$B4,'DailySum vs RHP'!$A:$A,"&lt;="&amp;$A4,'DailySum vs RHP'!$A:$A,"&gt;"&amp;$A4-15),
    "")</f>
        <v>0.16666666666666663</v>
      </c>
      <c r="O4" s="3">
        <f>IF(COUNTIFS(DailySum!$B:$B,$B4,DailySum!$A:$A,"&lt;="&amp;$A4)&gt;=20,
    AVERAGEIFS(DailySum!Q:Q,DailySum!$B:$B,$B4,DailySum!$A:$A,"&lt;="&amp;$A4,DailySum!$A:$A,"&gt;"&amp;$A4-20),
    "")</f>
        <v>0.32777777777777772</v>
      </c>
      <c r="P4" s="3">
        <f>IF(COUNTIFS(DailySum!$B:$B,$B4,DailySum!$A:$A,"&lt;="&amp;$A4)&gt;=20,
    AVERAGEIFS(DailySum!R:R,DailySum!$B:$B,$B4,DailySum!$A:$A,"&lt;="&amp;$A4,DailySum!$A:$A,"&gt;"&amp;$A4-20),
    "")</f>
        <v>0.37037037037037029</v>
      </c>
      <c r="Q4" s="3">
        <f>IF(COUNTIFS(DailySum!$B:$B,$B4,DailySum!$A:$A,"&lt;="&amp;$A4)&gt;=20,
    AVERAGEIFS(DailySum!S:S,DailySum!$B:$B,$B4,DailySum!$A:$A,"&lt;="&amp;$A4,DailySum!$A:$A,"&gt;"&amp;$A4-20),
    "")</f>
        <v>0.64537037037037037</v>
      </c>
      <c r="R4" s="3">
        <f>IF(COUNTIFS(DailySum!$B:$B,$B4,DailySum!$A:$A,"&lt;="&amp;$A4)&gt;=20,
    AVERAGEIFS(DailySum!T:T,DailySum!$B:$B,$B4,DailySum!$A:$A,"&lt;="&amp;$A4,DailySum!$A:$A,"&gt;"&amp;$A4-20),
    "")</f>
        <v>1.0157407407407408</v>
      </c>
      <c r="S4" s="3">
        <f>IF(COUNTIFS('DailySum vs LHP'!$B:$B,$B4,'DailySum vs LHP'!$A:$A,"&lt;="&amp;$A4)&gt;=20,
    AVERAGEIFS('DailySum vs LHP'!Q:Q,'DailySum vs LHP'!$B:$B,$B4,'DailySum vs LHP'!$A:$A,"&lt;="&amp;$A4,'DailySum vs LHP'!$A:$A,"&gt;"&amp;$A4-20),
    "")</f>
        <v>0.27111111111111108</v>
      </c>
      <c r="T4" s="3">
        <f>IF(COUNTIFS('DailySum vs RHP'!$B:$B,$B4,'DailySum vs RHP'!$A:$A,"&lt;="&amp;$A4)&gt;=20,
    AVERAGEIFS('DailySum vs RHP'!Q:Q,'DailySum vs RHP'!$B:$B,$B4,'DailySum vs RHP'!$A:$A,"&lt;="&amp;$A4,'DailySum vs RHP'!$A:$A,"&gt;"&amp;$A4-20),
    "")</f>
        <v>0.13095238095238093</v>
      </c>
    </row>
    <row r="5" spans="1:20" x14ac:dyDescent="0.25">
      <c r="A5" s="8">
        <v>45893</v>
      </c>
      <c r="B5" t="s">
        <v>92</v>
      </c>
      <c r="C5" s="3">
        <f>IF(COUNTIFS(DailySum!$B:$B,$B5,DailySum!$A:$A,"&lt;="&amp;$A5)&gt;=10,
    AVERAGEIFS(DailySum!Q:Q,DailySum!$B:$B,$B5,DailySum!$A:$A,"&lt;="&amp;$A5,DailySum!$A:$A,"&gt;"&amp;$A5-10),
    "")</f>
        <v>0.35476190476190478</v>
      </c>
      <c r="D5" s="3">
        <f>IF(COUNTIFS(DailySum!$B:$B,$B5,DailySum!$A:$A,"&lt;="&amp;$A5)&gt;=10,
    AVERAGEIFS(DailySum!R:R,DailySum!$B:$B,$B5,DailySum!$A:$A,"&lt;="&amp;$A5,DailySum!$A:$A,"&gt;"&amp;$A5-10),
    "")</f>
        <v>0.42857142857142855</v>
      </c>
      <c r="E5" s="3">
        <f>IF(COUNTIFS(DailySum!$B:$B,$B5,DailySum!$A:$A,"&lt;="&amp;$A5)&gt;=10,
    AVERAGEIFS(DailySum!S:S,DailySum!$B:$B,$B5,DailySum!$A:$A,"&lt;="&amp;$A5,DailySum!$A:$A,"&gt;"&amp;$A5-10),
    "")</f>
        <v>0.56190476190476191</v>
      </c>
      <c r="F5" s="3">
        <f>IF(COUNTIFS(DailySum!$B:$B,$B5,DailySum!$A:$A,"&lt;="&amp;$A5)&gt;=10,
    AVERAGEIFS(DailySum!T:T,DailySum!$B:$B,$B5,DailySum!$A:$A,"&lt;="&amp;$A5,DailySum!$A:$A,"&gt;"&amp;$A5-10),
    "")</f>
        <v>0.9904761904761904</v>
      </c>
      <c r="G5" s="3" t="str">
        <f>IF(COUNTIFS('DailySum vs LHP'!$B:$B,$B5,'DailySum vs LHP'!$A:$A,"&lt;="&amp;$A5)&gt;=10,
    AVERAGEIFS('DailySum vs LHP'!Q:Q,'DailySum vs LHP'!$B:$B,$B5,'DailySum vs LHP'!$A:$A,"&lt;="&amp;$A5,'DailySum vs LHP'!$A:$A,"&gt;"&amp;$A5-10),
    "")</f>
        <v/>
      </c>
      <c r="H5" s="3">
        <f>IF(COUNTIFS('DailySum vs RHP'!$B:$B,$B5,'DailySum vs RHP'!$A:$A,"&lt;="&amp;$A5)&gt;=10,
    AVERAGEIFS('DailySum vs RHP'!Q:Q,'DailySum vs RHP'!$B:$B,$B5,'DailySum vs RHP'!$A:$A,"&lt;="&amp;$A5,'DailySum vs RHP'!$A:$A,"&gt;"&amp;$A5-10),
    "")</f>
        <v>0.2472222222222222</v>
      </c>
      <c r="I5" s="3">
        <f>IF(COUNTIFS(DailySum!$B:$B,$B5,DailySum!$A:$A,"&lt;="&amp;$A5)&gt;=15,
    AVERAGEIFS(DailySum!Q:Q,DailySum!$B:$B,$B5,DailySum!$A:$A,"&lt;="&amp;$A5,DailySum!$A:$A,"&gt;"&amp;$A5-15),
    "")</f>
        <v>0.35476190476190478</v>
      </c>
      <c r="J5" s="3">
        <f>IF(COUNTIFS(DailySum!$B:$B,$B5,DailySum!$A:$A,"&lt;="&amp;$A5)&gt;=15,
    AVERAGEIFS(DailySum!R:R,DailySum!$B:$B,$B5,DailySum!$A:$A,"&lt;="&amp;$A5,DailySum!$A:$A,"&gt;"&amp;$A5-15),
    "")</f>
        <v>0.42857142857142855</v>
      </c>
      <c r="K5" s="3">
        <f>IF(COUNTIFS(DailySum!$B:$B,$B5,DailySum!$A:$A,"&lt;="&amp;$A5)&gt;=15,
    AVERAGEIFS(DailySum!S:S,DailySum!$B:$B,$B5,DailySum!$A:$A,"&lt;="&amp;$A5,DailySum!$A:$A,"&gt;"&amp;$A5-15),
    "")</f>
        <v>0.56190476190476191</v>
      </c>
      <c r="L5" s="3">
        <f>IF(COUNTIFS(DailySum!$B:$B,$B5,DailySum!$A:$A,"&lt;="&amp;$A5)&gt;=15,
    AVERAGEIFS(DailySum!T:T,DailySum!$B:$B,$B5,DailySum!$A:$A,"&lt;="&amp;$A5,DailySum!$A:$A,"&gt;"&amp;$A5-15),
    "")</f>
        <v>0.9904761904761904</v>
      </c>
      <c r="M5" s="3" t="str">
        <f>IF(COUNTIFS('DailySum vs LHP'!$B:$B,$B5,'DailySum vs LHP'!$A:$A,"&lt;="&amp;$A5)&gt;=15,
    AVERAGEIFS('DailySum vs LHP'!Q:Q,'DailySum vs LHP'!$B:$B,$B5,'DailySum vs LHP'!$A:$A,"&lt;="&amp;$A5,'DailySum vs LHP'!$A:$A,"&gt;"&amp;$A5-15),
    "")</f>
        <v/>
      </c>
      <c r="N5" s="3">
        <f>IF(COUNTIFS('DailySum vs RHP'!$B:$B,$B5,'DailySum vs RHP'!$A:$A,"&lt;="&amp;$A5)&gt;=15,
    AVERAGEIFS('DailySum vs RHP'!Q:Q,'DailySum vs RHP'!$B:$B,$B5,'DailySum vs RHP'!$A:$A,"&lt;="&amp;$A5,'DailySum vs RHP'!$A:$A,"&gt;"&amp;$A5-15),
    "")</f>
        <v>0.2472222222222222</v>
      </c>
      <c r="O5" s="3" t="str">
        <f>IF(COUNTIFS(DailySum!$B:$B,$B5,DailySum!$A:$A,"&lt;="&amp;$A5)&gt;=20,
    AVERAGEIFS(DailySum!Q:Q,DailySum!$B:$B,$B5,DailySum!$A:$A,"&lt;="&amp;$A5,DailySum!$A:$A,"&gt;"&amp;$A5-20),
    "")</f>
        <v/>
      </c>
      <c r="P5" s="3" t="str">
        <f>IF(COUNTIFS(DailySum!$B:$B,$B5,DailySum!$A:$A,"&lt;="&amp;$A5)&gt;=20,
    AVERAGEIFS(DailySum!R:R,DailySum!$B:$B,$B5,DailySum!$A:$A,"&lt;="&amp;$A5,DailySum!$A:$A,"&gt;"&amp;$A5-20),
    "")</f>
        <v/>
      </c>
      <c r="Q5" s="3" t="str">
        <f>IF(COUNTIFS(DailySum!$B:$B,$B5,DailySum!$A:$A,"&lt;="&amp;$A5)&gt;=20,
    AVERAGEIFS(DailySum!S:S,DailySum!$B:$B,$B5,DailySum!$A:$A,"&lt;="&amp;$A5,DailySum!$A:$A,"&gt;"&amp;$A5-20),
    "")</f>
        <v/>
      </c>
      <c r="R5" s="3" t="str">
        <f>IF(COUNTIFS(DailySum!$B:$B,$B5,DailySum!$A:$A,"&lt;="&amp;$A5)&gt;=20,
    AVERAGEIFS(DailySum!T:T,DailySum!$B:$B,$B5,DailySum!$A:$A,"&lt;="&amp;$A5,DailySum!$A:$A,"&gt;"&amp;$A5-20),
    "")</f>
        <v/>
      </c>
      <c r="S5" s="3" t="str">
        <f>IF(COUNTIFS('DailySum vs LHP'!$B:$B,$B5,'DailySum vs LHP'!$A:$A,"&lt;="&amp;$A5)&gt;=20,
    AVERAGEIFS('DailySum vs LHP'!Q:Q,'DailySum vs LHP'!$B:$B,$B5,'DailySum vs LHP'!$A:$A,"&lt;="&amp;$A5,'DailySum vs LHP'!$A:$A,"&gt;"&amp;$A5-20),
    "")</f>
        <v/>
      </c>
      <c r="T5" s="3" t="str">
        <f>IF(COUNTIFS('DailySum vs RHP'!$B:$B,$B5,'DailySum vs RHP'!$A:$A,"&lt;="&amp;$A5)&gt;=20,
    AVERAGEIFS('DailySum vs RHP'!Q:Q,'DailySum vs RHP'!$B:$B,$B5,'DailySum vs RHP'!$A:$A,"&lt;="&amp;$A5,'DailySum vs RHP'!$A:$A,"&gt;"&amp;$A5-20),
    "")</f>
        <v/>
      </c>
    </row>
    <row r="6" spans="1:20" x14ac:dyDescent="0.25">
      <c r="A6" s="8">
        <v>45893</v>
      </c>
      <c r="B6" t="s">
        <v>35</v>
      </c>
      <c r="C6" s="3">
        <f>IF(COUNTIFS(DailySum!$B:$B,$B6,DailySum!$A:$A,"&lt;="&amp;$A6)&gt;=10,
    AVERAGEIFS(DailySum!Q:Q,DailySum!$B:$B,$B6,DailySum!$A:$A,"&lt;="&amp;$A6,DailySum!$A:$A,"&gt;"&amp;$A6-10),
    "")</f>
        <v>0.47619047619047616</v>
      </c>
      <c r="D6" s="3">
        <f>IF(COUNTIFS(DailySum!$B:$B,$B6,DailySum!$A:$A,"&lt;="&amp;$A6)&gt;=10,
    AVERAGEIFS(DailySum!R:R,DailySum!$B:$B,$B6,DailySum!$A:$A,"&lt;="&amp;$A6,DailySum!$A:$A,"&gt;"&amp;$A6-10),
    "")</f>
        <v>0.53809523809523807</v>
      </c>
      <c r="E6" s="3">
        <f>IF(COUNTIFS(DailySum!$B:$B,$B6,DailySum!$A:$A,"&lt;="&amp;$A6)&gt;=10,
    AVERAGEIFS(DailySum!S:S,DailySum!$B:$B,$B6,DailySum!$A:$A,"&lt;="&amp;$A6,DailySum!$A:$A,"&gt;"&amp;$A6-10),
    "")</f>
        <v>0.73809523809523803</v>
      </c>
      <c r="F6" s="3">
        <f>IF(COUNTIFS(DailySum!$B:$B,$B6,DailySum!$A:$A,"&lt;="&amp;$A6)&gt;=10,
    AVERAGEIFS(DailySum!T:T,DailySum!$B:$B,$B6,DailySum!$A:$A,"&lt;="&amp;$A6,DailySum!$A:$A,"&gt;"&amp;$A6-10),
    "")</f>
        <v>1.2761904761904763</v>
      </c>
      <c r="G6" s="3">
        <f>IF(COUNTIFS('DailySum vs LHP'!$B:$B,$B6,'DailySum vs LHP'!$A:$A,"&lt;="&amp;$A6)&gt;=10,
    AVERAGEIFS('DailySum vs LHP'!Q:Q,'DailySum vs LHP'!$B:$B,$B6,'DailySum vs LHP'!$A:$A,"&lt;="&amp;$A6,'DailySum vs LHP'!$A:$A,"&gt;"&amp;$A6-10),
    "")</f>
        <v>6.6666666666666666E-2</v>
      </c>
      <c r="H6" s="3">
        <f>IF(COUNTIFS('DailySum vs RHP'!$B:$B,$B6,'DailySum vs RHP'!$A:$A,"&lt;="&amp;$A6)&gt;=10,
    AVERAGEIFS('DailySum vs RHP'!Q:Q,'DailySum vs RHP'!$B:$B,$B6,'DailySum vs RHP'!$A:$A,"&lt;="&amp;$A6,'DailySum vs RHP'!$A:$A,"&gt;"&amp;$A6-10),
    "")</f>
        <v>0.42857142857142855</v>
      </c>
      <c r="I6" s="3">
        <f>IF(COUNTIFS(DailySum!$B:$B,$B6,DailySum!$A:$A,"&lt;="&amp;$A6)&gt;=15,
    AVERAGEIFS(DailySum!Q:Q,DailySum!$B:$B,$B6,DailySum!$A:$A,"&lt;="&amp;$A6,DailySum!$A:$A,"&gt;"&amp;$A6-15),
    "")</f>
        <v>0.30555555555555552</v>
      </c>
      <c r="J6" s="3">
        <f>IF(COUNTIFS(DailySum!$B:$B,$B6,DailySum!$A:$A,"&lt;="&amp;$A6)&gt;=15,
    AVERAGEIFS(DailySum!R:R,DailySum!$B:$B,$B6,DailySum!$A:$A,"&lt;="&amp;$A6,DailySum!$A:$A,"&gt;"&amp;$A6-15),
    "")</f>
        <v>0.34166666666666662</v>
      </c>
      <c r="K6" s="3">
        <f>IF(COUNTIFS(DailySum!$B:$B,$B6,DailySum!$A:$A,"&lt;="&amp;$A6)&gt;=15,
    AVERAGEIFS(DailySum!S:S,DailySum!$B:$B,$B6,DailySum!$A:$A,"&lt;="&amp;$A6,DailySum!$A:$A,"&gt;"&amp;$A6-15),
    "")</f>
        <v>0.45833333333333331</v>
      </c>
      <c r="L6" s="3">
        <f>IF(COUNTIFS(DailySum!$B:$B,$B6,DailySum!$A:$A,"&lt;="&amp;$A6)&gt;=15,
    AVERAGEIFS(DailySum!T:T,DailySum!$B:$B,$B6,DailySum!$A:$A,"&lt;="&amp;$A6,DailySum!$A:$A,"&gt;"&amp;$A6-15),
    "")</f>
        <v>0.79999999999999993</v>
      </c>
      <c r="M6" s="3">
        <f>IF(COUNTIFS('DailySum vs LHP'!$B:$B,$B6,'DailySum vs LHP'!$A:$A,"&lt;="&amp;$A6)&gt;=15,
    AVERAGEIFS('DailySum vs LHP'!Q:Q,'DailySum vs LHP'!$B:$B,$B6,'DailySum vs LHP'!$A:$A,"&lt;="&amp;$A6,'DailySum vs LHP'!$A:$A,"&gt;"&amp;$A6-15),
    "")</f>
        <v>3.7037037037037035E-2</v>
      </c>
      <c r="N6" s="3">
        <f>IF(COUNTIFS('DailySum vs RHP'!$B:$B,$B6,'DailySum vs RHP'!$A:$A,"&lt;="&amp;$A6)&gt;=15,
    AVERAGEIFS('DailySum vs RHP'!Q:Q,'DailySum vs RHP'!$B:$B,$B6,'DailySum vs RHP'!$A:$A,"&lt;="&amp;$A6,'DailySum vs RHP'!$A:$A,"&gt;"&amp;$A6-15),
    "")</f>
        <v>0.27777777777777773</v>
      </c>
      <c r="O6" s="3">
        <f>IF(COUNTIFS(DailySum!$B:$B,$B6,DailySum!$A:$A,"&lt;="&amp;$A6)&gt;=20,
    AVERAGEIFS(DailySum!Q:Q,DailySum!$B:$B,$B6,DailySum!$A:$A,"&lt;="&amp;$A6,DailySum!$A:$A,"&gt;"&amp;$A6-20),
    "")</f>
        <v>0.26111111111111113</v>
      </c>
      <c r="P6" s="3">
        <f>IF(COUNTIFS(DailySum!$B:$B,$B6,DailySum!$A:$A,"&lt;="&amp;$A6)&gt;=20,
    AVERAGEIFS(DailySum!R:R,DailySum!$B:$B,$B6,DailySum!$A:$A,"&lt;="&amp;$A6,DailySum!$A:$A,"&gt;"&amp;$A6-20),
    "")</f>
        <v>0.28999999999999998</v>
      </c>
      <c r="Q6" s="3">
        <f>IF(COUNTIFS(DailySum!$B:$B,$B6,DailySum!$A:$A,"&lt;="&amp;$A6)&gt;=20,
    AVERAGEIFS(DailySum!S:S,DailySum!$B:$B,$B6,DailySum!$A:$A,"&lt;="&amp;$A6,DailySum!$A:$A,"&gt;"&amp;$A6-20),
    "")</f>
        <v>0.38333333333333325</v>
      </c>
      <c r="R6" s="3">
        <f>IF(COUNTIFS(DailySum!$B:$B,$B6,DailySum!$A:$A,"&lt;="&amp;$A6)&gt;=20,
    AVERAGEIFS(DailySum!T:T,DailySum!$B:$B,$B6,DailySum!$A:$A,"&lt;="&amp;$A6,DailySum!$A:$A,"&gt;"&amp;$A6-20),
    "")</f>
        <v>0.67333333333333334</v>
      </c>
      <c r="S6" s="3">
        <f>IF(COUNTIFS('DailySum vs LHP'!$B:$B,$B6,'DailySum vs LHP'!$A:$A,"&lt;="&amp;$A6)&gt;=20,
    AVERAGEIFS('DailySum vs LHP'!Q:Q,'DailySum vs LHP'!$B:$B,$B6,'DailySum vs LHP'!$A:$A,"&lt;="&amp;$A6,'DailySum vs LHP'!$A:$A,"&gt;"&amp;$A6-20),
    "")</f>
        <v>3.3333333333333333E-2</v>
      </c>
      <c r="T6" s="3">
        <f>IF(COUNTIFS('DailySum vs RHP'!$B:$B,$B6,'DailySum vs RHP'!$A:$A,"&lt;="&amp;$A6)&gt;=20,
    AVERAGEIFS('DailySum vs RHP'!Q:Q,'DailySum vs RHP'!$B:$B,$B6,'DailySum vs RHP'!$A:$A,"&lt;="&amp;$A6,'DailySum vs RHP'!$A:$A,"&gt;"&amp;$A6-20),
    "")</f>
        <v>0.25595238095238093</v>
      </c>
    </row>
    <row r="7" spans="1:20" x14ac:dyDescent="0.25">
      <c r="A7" s="8">
        <v>45893</v>
      </c>
      <c r="B7" t="s">
        <v>25</v>
      </c>
      <c r="C7" s="3">
        <f>IF(COUNTIFS(DailySum!$B:$B,$B7,DailySum!$A:$A,"&lt;="&amp;$A7)&gt;=10,
    AVERAGEIFS(DailySum!Q:Q,DailySum!$B:$B,$B7,DailySum!$A:$A,"&lt;="&amp;$A7,DailySum!$A:$A,"&gt;"&amp;$A7-10),
    "")</f>
        <v>0.14047619047619048</v>
      </c>
      <c r="D7" s="3">
        <f>IF(COUNTIFS(DailySum!$B:$B,$B7,DailySum!$A:$A,"&lt;="&amp;$A7)&gt;=10,
    AVERAGEIFS(DailySum!R:R,DailySum!$B:$B,$B7,DailySum!$A:$A,"&lt;="&amp;$A7,DailySum!$A:$A,"&gt;"&amp;$A7-10),
    "")</f>
        <v>0.42619047619047618</v>
      </c>
      <c r="E7" s="3">
        <f>IF(COUNTIFS(DailySum!$B:$B,$B7,DailySum!$A:$A,"&lt;="&amp;$A7)&gt;=10,
    AVERAGEIFS(DailySum!S:S,DailySum!$B:$B,$B7,DailySum!$A:$A,"&lt;="&amp;$A7,DailySum!$A:$A,"&gt;"&amp;$A7-10),
    "")</f>
        <v>0.18809523809523809</v>
      </c>
      <c r="F7" s="3">
        <f>IF(COUNTIFS(DailySum!$B:$B,$B7,DailySum!$A:$A,"&lt;="&amp;$A7)&gt;=10,
    AVERAGEIFS(DailySum!T:T,DailySum!$B:$B,$B7,DailySum!$A:$A,"&lt;="&amp;$A7,DailySum!$A:$A,"&gt;"&amp;$A7-10),
    "")</f>
        <v>0.61428571428571421</v>
      </c>
      <c r="G7" s="3">
        <f>IF(COUNTIFS('DailySum vs LHP'!$B:$B,$B7,'DailySum vs LHP'!$A:$A,"&lt;="&amp;$A7)&gt;=10,
    AVERAGEIFS('DailySum vs LHP'!Q:Q,'DailySum vs LHP'!$B:$B,$B7,'DailySum vs LHP'!$A:$A,"&lt;="&amp;$A7,'DailySum vs LHP'!$A:$A,"&gt;"&amp;$A7-10),
    "")</f>
        <v>0</v>
      </c>
      <c r="H7" s="3">
        <f>IF(COUNTIFS('DailySum vs RHP'!$B:$B,$B7,'DailySum vs RHP'!$A:$A,"&lt;="&amp;$A7)&gt;=10,
    AVERAGEIFS('DailySum vs RHP'!Q:Q,'DailySum vs RHP'!$B:$B,$B7,'DailySum vs RHP'!$A:$A,"&lt;="&amp;$A7,'DailySum vs RHP'!$A:$A,"&gt;"&amp;$A7-10),
    "")</f>
        <v>0.14047619047619048</v>
      </c>
      <c r="I7" s="3">
        <f>IF(COUNTIFS(DailySum!$B:$B,$B7,DailySum!$A:$A,"&lt;="&amp;$A7)&gt;=15,
    AVERAGEIFS(DailySum!Q:Q,DailySum!$B:$B,$B7,DailySum!$A:$A,"&lt;="&amp;$A7,DailySum!$A:$A,"&gt;"&amp;$A7-15),
    "")</f>
        <v>0.10972222222222222</v>
      </c>
      <c r="J7" s="3">
        <f>IF(COUNTIFS(DailySum!$B:$B,$B7,DailySum!$A:$A,"&lt;="&amp;$A7)&gt;=15,
    AVERAGEIFS(DailySum!R:R,DailySum!$B:$B,$B7,DailySum!$A:$A,"&lt;="&amp;$A7,DailySum!$A:$A,"&gt;"&amp;$A7-15),
    "")</f>
        <v>0.27638888888888885</v>
      </c>
      <c r="K7" s="3">
        <f>IF(COUNTIFS(DailySum!$B:$B,$B7,DailySum!$A:$A,"&lt;="&amp;$A7)&gt;=15,
    AVERAGEIFS(DailySum!S:S,DailySum!$B:$B,$B7,DailySum!$A:$A,"&lt;="&amp;$A7,DailySum!$A:$A,"&gt;"&amp;$A7-15),
    "")</f>
        <v>0.13749999999999998</v>
      </c>
      <c r="L7" s="3">
        <f>IF(COUNTIFS(DailySum!$B:$B,$B7,DailySum!$A:$A,"&lt;="&amp;$A7)&gt;=15,
    AVERAGEIFS(DailySum!T:T,DailySum!$B:$B,$B7,DailySum!$A:$A,"&lt;="&amp;$A7,DailySum!$A:$A,"&gt;"&amp;$A7-15),
    "")</f>
        <v>0.41388888888888892</v>
      </c>
      <c r="M7" s="3">
        <f>IF(COUNTIFS('DailySum vs LHP'!$B:$B,$B7,'DailySum vs LHP'!$A:$A,"&lt;="&amp;$A7)&gt;=15,
    AVERAGEIFS('DailySum vs LHP'!Q:Q,'DailySum vs LHP'!$B:$B,$B7,'DailySum vs LHP'!$A:$A,"&lt;="&amp;$A7,'DailySum vs LHP'!$A:$A,"&gt;"&amp;$A7-15),
    "")</f>
        <v>0</v>
      </c>
      <c r="N7" s="3">
        <f>IF(COUNTIFS('DailySum vs RHP'!$B:$B,$B7,'DailySum vs RHP'!$A:$A,"&lt;="&amp;$A7)&gt;=15,
    AVERAGEIFS('DailySum vs RHP'!Q:Q,'DailySum vs RHP'!$B:$B,$B7,'DailySum vs RHP'!$A:$A,"&lt;="&amp;$A7,'DailySum vs RHP'!$A:$A,"&gt;"&amp;$A7-15),
    "")</f>
        <v>0.10972222222222222</v>
      </c>
      <c r="O7" s="3">
        <f>IF(COUNTIFS(DailySum!$B:$B,$B7,DailySum!$A:$A,"&lt;="&amp;$A7)&gt;=20,
    AVERAGEIFS(DailySum!Q:Q,DailySum!$B:$B,$B7,DailySum!$A:$A,"&lt;="&amp;$A7,DailySum!$A:$A,"&gt;"&amp;$A7-20),
    "")</f>
        <v>0.25444444444444447</v>
      </c>
      <c r="P7" s="3">
        <f>IF(COUNTIFS(DailySum!$B:$B,$B7,DailySum!$A:$A,"&lt;="&amp;$A7)&gt;=20,
    AVERAGEIFS(DailySum!R:R,DailySum!$B:$B,$B7,DailySum!$A:$A,"&lt;="&amp;$A7,DailySum!$A:$A,"&gt;"&amp;$A7-20),
    "")</f>
        <v>0.38777777777777783</v>
      </c>
      <c r="Q7" s="3">
        <f>IF(COUNTIFS(DailySum!$B:$B,$B7,DailySum!$A:$A,"&lt;="&amp;$A7)&gt;=20,
    AVERAGEIFS(DailySum!S:S,DailySum!$B:$B,$B7,DailySum!$A:$A,"&lt;="&amp;$A7,DailySum!$A:$A,"&gt;"&amp;$A7-20),
    "")</f>
        <v>0.47666666666666668</v>
      </c>
      <c r="R7" s="3">
        <f>IF(COUNTIFS(DailySum!$B:$B,$B7,DailySum!$A:$A,"&lt;="&amp;$A7)&gt;=20,
    AVERAGEIFS(DailySum!T:T,DailySum!$B:$B,$B7,DailySum!$A:$A,"&lt;="&amp;$A7,DailySum!$A:$A,"&gt;"&amp;$A7-20),
    "")</f>
        <v>0.86444444444444446</v>
      </c>
      <c r="S7" s="3" t="str">
        <f>IF(COUNTIFS('DailySum vs LHP'!$B:$B,$B7,'DailySum vs LHP'!$A:$A,"&lt;="&amp;$A7)&gt;=20,
    AVERAGEIFS('DailySum vs LHP'!Q:Q,'DailySum vs LHP'!$B:$B,$B7,'DailySum vs LHP'!$A:$A,"&lt;="&amp;$A7,'DailySum vs LHP'!$A:$A,"&gt;"&amp;$A7-20),
    "")</f>
        <v/>
      </c>
      <c r="T7" s="3">
        <f>IF(COUNTIFS('DailySum vs RHP'!$B:$B,$B7,'DailySum vs RHP'!$A:$A,"&lt;="&amp;$A7)&gt;=20,
    AVERAGEIFS('DailySum vs RHP'!Q:Q,'DailySum vs RHP'!$B:$B,$B7,'DailySum vs RHP'!$A:$A,"&lt;="&amp;$A7,'DailySum vs RHP'!$A:$A,"&gt;"&amp;$A7-20),
    "")</f>
        <v>0.18777777777777777</v>
      </c>
    </row>
    <row r="8" spans="1:20" x14ac:dyDescent="0.25">
      <c r="A8" s="8">
        <v>45893</v>
      </c>
      <c r="B8" t="s">
        <v>34</v>
      </c>
      <c r="C8" s="3">
        <f>IF(COUNTIFS(DailySum!$B:$B,$B8,DailySum!$A:$A,"&lt;="&amp;$A8)&gt;=10,
    AVERAGEIFS(DailySum!Q:Q,DailySum!$B:$B,$B8,DailySum!$A:$A,"&lt;="&amp;$A8,DailySum!$A:$A,"&gt;"&amp;$A8-10),
    "")</f>
        <v>0.5625</v>
      </c>
      <c r="D8" s="3">
        <f>IF(COUNTIFS(DailySum!$B:$B,$B8,DailySum!$A:$A,"&lt;="&amp;$A8)&gt;=10,
    AVERAGEIFS(DailySum!R:R,DailySum!$B:$B,$B8,DailySum!$A:$A,"&lt;="&amp;$A8,DailySum!$A:$A,"&gt;"&amp;$A8-10),
    "")</f>
        <v>0.79166666666666663</v>
      </c>
      <c r="E8" s="3">
        <f>IF(COUNTIFS(DailySum!$B:$B,$B8,DailySum!$A:$A,"&lt;="&amp;$A8)&gt;=10,
    AVERAGEIFS(DailySum!S:S,DailySum!$B:$B,$B8,DailySum!$A:$A,"&lt;="&amp;$A8,DailySum!$A:$A,"&gt;"&amp;$A8-10),
    "")</f>
        <v>0.60416666666666663</v>
      </c>
      <c r="F8" s="3">
        <f>IF(COUNTIFS(DailySum!$B:$B,$B8,DailySum!$A:$A,"&lt;="&amp;$A8)&gt;=10,
    AVERAGEIFS(DailySum!T:T,DailySum!$B:$B,$B8,DailySum!$A:$A,"&lt;="&amp;$A8,DailySum!$A:$A,"&gt;"&amp;$A8-10),
    "")</f>
        <v>1.3958333333333333</v>
      </c>
      <c r="G8" s="3">
        <f>IF(COUNTIFS('DailySum vs LHP'!$B:$B,$B8,'DailySum vs LHP'!$A:$A,"&lt;="&amp;$A8)&gt;=10,
    AVERAGEIFS('DailySum vs LHP'!Q:Q,'DailySum vs LHP'!$B:$B,$B8,'DailySum vs LHP'!$A:$A,"&lt;="&amp;$A8,'DailySum vs LHP'!$A:$A,"&gt;"&amp;$A8-10),
    "")</f>
        <v>9.5238095238095233E-2</v>
      </c>
      <c r="H8" s="3">
        <f>IF(COUNTIFS('DailySum vs RHP'!$B:$B,$B8,'DailySum vs RHP'!$A:$A,"&lt;="&amp;$A8)&gt;=10,
    AVERAGEIFS('DailySum vs RHP'!Q:Q,'DailySum vs RHP'!$B:$B,$B8,'DailySum vs RHP'!$A:$A,"&lt;="&amp;$A8,'DailySum vs RHP'!$A:$A,"&gt;"&amp;$A8-10),
    "")</f>
        <v>0.54761904761904756</v>
      </c>
      <c r="I8" s="3">
        <f>IF(COUNTIFS(DailySum!$B:$B,$B8,DailySum!$A:$A,"&lt;="&amp;$A8)&gt;=15,
    AVERAGEIFS(DailySum!Q:Q,DailySum!$B:$B,$B8,DailySum!$A:$A,"&lt;="&amp;$A8,DailySum!$A:$A,"&gt;"&amp;$A8-15),
    "")</f>
        <v>0.54166666666666663</v>
      </c>
      <c r="J8" s="3">
        <f>IF(COUNTIFS(DailySum!$B:$B,$B8,DailySum!$A:$A,"&lt;="&amp;$A8)&gt;=15,
    AVERAGEIFS(DailySum!R:R,DailySum!$B:$B,$B8,DailySum!$A:$A,"&lt;="&amp;$A8,DailySum!$A:$A,"&gt;"&amp;$A8-15),
    "")</f>
        <v>0.76388888888888884</v>
      </c>
      <c r="K8" s="3">
        <f>IF(COUNTIFS(DailySum!$B:$B,$B8,DailySum!$A:$A,"&lt;="&amp;$A8)&gt;=15,
    AVERAGEIFS(DailySum!S:S,DailySum!$B:$B,$B8,DailySum!$A:$A,"&lt;="&amp;$A8,DailySum!$A:$A,"&gt;"&amp;$A8-15),
    "")</f>
        <v>0.65277777777777779</v>
      </c>
      <c r="L8" s="3">
        <f>IF(COUNTIFS(DailySum!$B:$B,$B8,DailySum!$A:$A,"&lt;="&amp;$A8)&gt;=15,
    AVERAGEIFS(DailySum!T:T,DailySum!$B:$B,$B8,DailySum!$A:$A,"&lt;="&amp;$A8,DailySum!$A:$A,"&gt;"&amp;$A8-15),
    "")</f>
        <v>1.4166666666666667</v>
      </c>
      <c r="M8" s="3">
        <f>IF(COUNTIFS('DailySum vs LHP'!$B:$B,$B8,'DailySum vs LHP'!$A:$A,"&lt;="&amp;$A8)&gt;=15,
    AVERAGEIFS('DailySum vs LHP'!Q:Q,'DailySum vs LHP'!$B:$B,$B8,'DailySum vs LHP'!$A:$A,"&lt;="&amp;$A8,'DailySum vs LHP'!$A:$A,"&gt;"&amp;$A8-15),
    "")</f>
        <v>0.16666666666666666</v>
      </c>
      <c r="N8" s="3" t="str">
        <f>IF(COUNTIFS('DailySum vs RHP'!$B:$B,$B8,'DailySum vs RHP'!$A:$A,"&lt;="&amp;$A8)&gt;=15,
    AVERAGEIFS('DailySum vs RHP'!Q:Q,'DailySum vs RHP'!$B:$B,$B8,'DailySum vs RHP'!$A:$A,"&lt;="&amp;$A8,'DailySum vs RHP'!$A:$A,"&gt;"&amp;$A8-15),
    "")</f>
        <v/>
      </c>
      <c r="O8" s="3" t="str">
        <f>IF(COUNTIFS(DailySum!$B:$B,$B8,DailySum!$A:$A,"&lt;="&amp;$A8)&gt;=20,
    AVERAGEIFS(DailySum!Q:Q,DailySum!$B:$B,$B8,DailySum!$A:$A,"&lt;="&amp;$A8,DailySum!$A:$A,"&gt;"&amp;$A8-20),
    "")</f>
        <v/>
      </c>
      <c r="P8" s="3" t="str">
        <f>IF(COUNTIFS(DailySum!$B:$B,$B8,DailySum!$A:$A,"&lt;="&amp;$A8)&gt;=20,
    AVERAGEIFS(DailySum!R:R,DailySum!$B:$B,$B8,DailySum!$A:$A,"&lt;="&amp;$A8,DailySum!$A:$A,"&gt;"&amp;$A8-20),
    "")</f>
        <v/>
      </c>
      <c r="Q8" s="3" t="str">
        <f>IF(COUNTIFS(DailySum!$B:$B,$B8,DailySum!$A:$A,"&lt;="&amp;$A8)&gt;=20,
    AVERAGEIFS(DailySum!S:S,DailySum!$B:$B,$B8,DailySum!$A:$A,"&lt;="&amp;$A8,DailySum!$A:$A,"&gt;"&amp;$A8-20),
    "")</f>
        <v/>
      </c>
      <c r="R8" s="3" t="str">
        <f>IF(COUNTIFS(DailySum!$B:$B,$B8,DailySum!$A:$A,"&lt;="&amp;$A8)&gt;=20,
    AVERAGEIFS(DailySum!T:T,DailySum!$B:$B,$B8,DailySum!$A:$A,"&lt;="&amp;$A8,DailySum!$A:$A,"&gt;"&amp;$A8-20),
    "")</f>
        <v/>
      </c>
      <c r="S8" s="3" t="str">
        <f>IF(COUNTIFS('DailySum vs LHP'!$B:$B,$B8,'DailySum vs LHP'!$A:$A,"&lt;="&amp;$A8)&gt;=20,
    AVERAGEIFS('DailySum vs LHP'!Q:Q,'DailySum vs LHP'!$B:$B,$B8,'DailySum vs LHP'!$A:$A,"&lt;="&amp;$A8,'DailySum vs LHP'!$A:$A,"&gt;"&amp;$A8-20),
    "")</f>
        <v/>
      </c>
      <c r="T8" s="3" t="str">
        <f>IF(COUNTIFS('DailySum vs RHP'!$B:$B,$B8,'DailySum vs RHP'!$A:$A,"&lt;="&amp;$A8)&gt;=20,
    AVERAGEIFS('DailySum vs RHP'!Q:Q,'DailySum vs RHP'!$B:$B,$B8,'DailySum vs RHP'!$A:$A,"&lt;="&amp;$A8,'DailySum vs RHP'!$A:$A,"&gt;"&amp;$A8-20),
    "")</f>
        <v/>
      </c>
    </row>
    <row r="9" spans="1:20" x14ac:dyDescent="0.25">
      <c r="A9" s="8">
        <v>45893</v>
      </c>
      <c r="B9" t="s">
        <v>31</v>
      </c>
      <c r="C9" s="3">
        <f>IF(COUNTIFS(DailySum!$B:$B,$B9,DailySum!$A:$A,"&lt;="&amp;$A9)&gt;=10,
    AVERAGEIFS(DailySum!Q:Q,DailySum!$B:$B,$B9,DailySum!$A:$A,"&lt;="&amp;$A9,DailySum!$A:$A,"&gt;"&amp;$A9-10),
    "")</f>
        <v>0.4458333333333333</v>
      </c>
      <c r="D9" s="3">
        <f>IF(COUNTIFS(DailySum!$B:$B,$B9,DailySum!$A:$A,"&lt;="&amp;$A9)&gt;=10,
    AVERAGEIFS(DailySum!R:R,DailySum!$B:$B,$B9,DailySum!$A:$A,"&lt;="&amp;$A9,DailySum!$A:$A,"&gt;"&amp;$A9-10),
    "")</f>
        <v>0.5708333333333333</v>
      </c>
      <c r="E9" s="3">
        <f>IF(COUNTIFS(DailySum!$B:$B,$B9,DailySum!$A:$A,"&lt;="&amp;$A9)&gt;=10,
    AVERAGEIFS(DailySum!S:S,DailySum!$B:$B,$B9,DailySum!$A:$A,"&lt;="&amp;$A9,DailySum!$A:$A,"&gt;"&amp;$A9-10),
    "")</f>
        <v>1.0125</v>
      </c>
      <c r="F9" s="3">
        <f>IF(COUNTIFS(DailySum!$B:$B,$B9,DailySum!$A:$A,"&lt;="&amp;$A9)&gt;=10,
    AVERAGEIFS(DailySum!T:T,DailySum!$B:$B,$B9,DailySum!$A:$A,"&lt;="&amp;$A9,DailySum!$A:$A,"&gt;"&amp;$A9-10),
    "")</f>
        <v>1.5833333333333333</v>
      </c>
      <c r="G9" s="3">
        <f>IF(COUNTIFS('DailySum vs LHP'!$B:$B,$B9,'DailySum vs LHP'!$A:$A,"&lt;="&amp;$A9)&gt;=10,
    AVERAGEIFS('DailySum vs LHP'!Q:Q,'DailySum vs LHP'!$B:$B,$B9,'DailySum vs LHP'!$A:$A,"&lt;="&amp;$A9,'DailySum vs LHP'!$A:$A,"&gt;"&amp;$A9-10),
    "")</f>
        <v>0.1</v>
      </c>
      <c r="H9" s="3">
        <f>IF(COUNTIFS('DailySum vs RHP'!$B:$B,$B9,'DailySum vs RHP'!$A:$A,"&lt;="&amp;$A9)&gt;=10,
    AVERAGEIFS('DailySum vs RHP'!Q:Q,'DailySum vs RHP'!$B:$B,$B9,'DailySum vs RHP'!$A:$A,"&lt;="&amp;$A9,'DailySum vs RHP'!$A:$A,"&gt;"&amp;$A9-10),
    "")</f>
        <v>0.3833333333333333</v>
      </c>
      <c r="I9" s="3">
        <f>IF(COUNTIFS(DailySum!$B:$B,$B9,DailySum!$A:$A,"&lt;="&amp;$A9)&gt;=15,
    AVERAGEIFS(DailySum!Q:Q,DailySum!$B:$B,$B9,DailySum!$A:$A,"&lt;="&amp;$A9,DailySum!$A:$A,"&gt;"&amp;$A9-15),
    "")</f>
        <v>0.42916666666666664</v>
      </c>
      <c r="J9" s="3">
        <f>IF(COUNTIFS(DailySum!$B:$B,$B9,DailySum!$A:$A,"&lt;="&amp;$A9)&gt;=15,
    AVERAGEIFS(DailySum!R:R,DailySum!$B:$B,$B9,DailySum!$A:$A,"&lt;="&amp;$A9,DailySum!$A:$A,"&gt;"&amp;$A9-15),
    "")</f>
        <v>0.51249999999999996</v>
      </c>
      <c r="K9" s="3">
        <f>IF(COUNTIFS(DailySum!$B:$B,$B9,DailySum!$A:$A,"&lt;="&amp;$A9)&gt;=15,
    AVERAGEIFS(DailySum!S:S,DailySum!$B:$B,$B9,DailySum!$A:$A,"&lt;="&amp;$A9,DailySum!$A:$A,"&gt;"&amp;$A9-15),
    "")</f>
        <v>0.82777777777777761</v>
      </c>
      <c r="L9" s="3">
        <f>IF(COUNTIFS(DailySum!$B:$B,$B9,DailySum!$A:$A,"&lt;="&amp;$A9)&gt;=15,
    AVERAGEIFS(DailySum!T:T,DailySum!$B:$B,$B9,DailySum!$A:$A,"&lt;="&amp;$A9,DailySum!$A:$A,"&gt;"&amp;$A9-15),
    "")</f>
        <v>1.3402777777777777</v>
      </c>
      <c r="M9" s="3">
        <f>IF(COUNTIFS('DailySum vs LHP'!$B:$B,$B9,'DailySum vs LHP'!$A:$A,"&lt;="&amp;$A9)&gt;=15,
    AVERAGEIFS('DailySum vs LHP'!Q:Q,'DailySum vs LHP'!$B:$B,$B9,'DailySum vs LHP'!$A:$A,"&lt;="&amp;$A9,'DailySum vs LHP'!$A:$A,"&gt;"&amp;$A9-15),
    "")</f>
        <v>0.14285714285714285</v>
      </c>
      <c r="N9" s="3">
        <f>IF(COUNTIFS('DailySum vs RHP'!$B:$B,$B9,'DailySum vs RHP'!$A:$A,"&lt;="&amp;$A9)&gt;=15,
    AVERAGEIFS('DailySum vs RHP'!Q:Q,'DailySum vs RHP'!$B:$B,$B9,'DailySum vs RHP'!$A:$A,"&lt;="&amp;$A9,'DailySum vs RHP'!$A:$A,"&gt;"&amp;$A9-15),
    "")</f>
        <v>0.34583333333333327</v>
      </c>
      <c r="O9" s="3">
        <f>IF(COUNTIFS(DailySum!$B:$B,$B9,DailySum!$A:$A,"&lt;="&amp;$A9)&gt;=20,
    AVERAGEIFS(DailySum!Q:Q,DailySum!$B:$B,$B9,DailySum!$A:$A,"&lt;="&amp;$A9,DailySum!$A:$A,"&gt;"&amp;$A9-20),
    "")</f>
        <v>0.54333333333333322</v>
      </c>
      <c r="P9" s="3">
        <f>IF(COUNTIFS(DailySum!$B:$B,$B9,DailySum!$A:$A,"&lt;="&amp;$A9)&gt;=20,
    AVERAGEIFS(DailySum!R:R,DailySum!$B:$B,$B9,DailySum!$A:$A,"&lt;="&amp;$A9,DailySum!$A:$A,"&gt;"&amp;$A9-20),
    "")</f>
        <v>0.62666666666666659</v>
      </c>
      <c r="Q9" s="3">
        <f>IF(COUNTIFS(DailySum!$B:$B,$B9,DailySum!$A:$A,"&lt;="&amp;$A9)&gt;=20,
    AVERAGEIFS(DailySum!S:S,DailySum!$B:$B,$B9,DailySum!$A:$A,"&lt;="&amp;$A9,DailySum!$A:$A,"&gt;"&amp;$A9-20),
    "")</f>
        <v>0.99555555555555542</v>
      </c>
      <c r="R9" s="3">
        <f>IF(COUNTIFS(DailySum!$B:$B,$B9,DailySum!$A:$A,"&lt;="&amp;$A9)&gt;=20,
    AVERAGEIFS(DailySum!T:T,DailySum!$B:$B,$B9,DailySum!$A:$A,"&lt;="&amp;$A9,DailySum!$A:$A,"&gt;"&amp;$A9-20),
    "")</f>
        <v>1.6222222222222222</v>
      </c>
      <c r="S9" s="3">
        <f>IF(COUNTIFS('DailySum vs LHP'!$B:$B,$B9,'DailySum vs LHP'!$A:$A,"&lt;="&amp;$A9)&gt;=20,
    AVERAGEIFS('DailySum vs LHP'!Q:Q,'DailySum vs LHP'!$B:$B,$B9,'DailySum vs LHP'!$A:$A,"&lt;="&amp;$A9,'DailySum vs LHP'!$A:$A,"&gt;"&amp;$A9-20),
    "")</f>
        <v>0.2</v>
      </c>
      <c r="T9" s="3">
        <f>IF(COUNTIFS('DailySum vs RHP'!$B:$B,$B9,'DailySum vs RHP'!$A:$A,"&lt;="&amp;$A9)&gt;=20,
    AVERAGEIFS('DailySum vs RHP'!Q:Q,'DailySum vs RHP'!$B:$B,$B9,'DailySum vs RHP'!$A:$A,"&lt;="&amp;$A9,'DailySum vs RHP'!$A:$A,"&gt;"&amp;$A9-20),
    "")</f>
        <v>0.41000000000000003</v>
      </c>
    </row>
    <row r="10" spans="1:20" x14ac:dyDescent="0.25">
      <c r="A10" s="8">
        <v>45893</v>
      </c>
      <c r="B10" t="s">
        <v>95</v>
      </c>
      <c r="C10" s="3">
        <f>IF(COUNTIFS(DailySum!$B:$B,$B10,DailySum!$A:$A,"&lt;="&amp;$A10)&gt;=10,
    AVERAGEIFS(DailySum!Q:Q,DailySum!$B:$B,$B10,DailySum!$A:$A,"&lt;="&amp;$A10,DailySum!$A:$A,"&gt;"&amp;$A10-10),
    "")</f>
        <v>0.16666666666666666</v>
      </c>
      <c r="D10" s="3">
        <f>IF(COUNTIFS(DailySum!$B:$B,$B10,DailySum!$A:$A,"&lt;="&amp;$A10)&gt;=10,
    AVERAGEIFS(DailySum!R:R,DailySum!$B:$B,$B10,DailySum!$A:$A,"&lt;="&amp;$A10,DailySum!$A:$A,"&gt;"&amp;$A10-10),
    "")</f>
        <v>0.66666666666666663</v>
      </c>
      <c r="E10" s="3">
        <f>IF(COUNTIFS(DailySum!$B:$B,$B10,DailySum!$A:$A,"&lt;="&amp;$A10)&gt;=10,
    AVERAGEIFS(DailySum!S:S,DailySum!$B:$B,$B10,DailySum!$A:$A,"&lt;="&amp;$A10,DailySum!$A:$A,"&gt;"&amp;$A10-10),
    "")</f>
        <v>0.33333333333333331</v>
      </c>
      <c r="F10" s="3">
        <f>IF(COUNTIFS(DailySum!$B:$B,$B10,DailySum!$A:$A,"&lt;="&amp;$A10)&gt;=10,
    AVERAGEIFS(DailySum!T:T,DailySum!$B:$B,$B10,DailySum!$A:$A,"&lt;="&amp;$A10,DailySum!$A:$A,"&gt;"&amp;$A10-10),
    "")</f>
        <v>1</v>
      </c>
      <c r="G10" s="3" t="str">
        <f>IF(COUNTIFS('DailySum vs LHP'!$B:$B,$B10,'DailySum vs LHP'!$A:$A,"&lt;="&amp;$A10)&gt;=10,
    AVERAGEIFS('DailySum vs LHP'!Q:Q,'DailySum vs LHP'!$B:$B,$B10,'DailySum vs LHP'!$A:$A,"&lt;="&amp;$A10,'DailySum vs LHP'!$A:$A,"&gt;"&amp;$A10-10),
    "")</f>
        <v/>
      </c>
      <c r="H10" s="3" t="str">
        <f>IF(COUNTIFS('DailySum vs RHP'!$B:$B,$B10,'DailySum vs RHP'!$A:$A,"&lt;="&amp;$A10)&gt;=10,
    AVERAGEIFS('DailySum vs RHP'!Q:Q,'DailySum vs RHP'!$B:$B,$B10,'DailySum vs RHP'!$A:$A,"&lt;="&amp;$A10,'DailySum vs RHP'!$A:$A,"&gt;"&amp;$A10-10),
    "")</f>
        <v/>
      </c>
      <c r="I10" s="3" t="str">
        <f>IF(COUNTIFS(DailySum!$B:$B,$B10,DailySum!$A:$A,"&lt;="&amp;$A10)&gt;=15,
    AVERAGEIFS(DailySum!Q:Q,DailySum!$B:$B,$B10,DailySum!$A:$A,"&lt;="&amp;$A10,DailySum!$A:$A,"&gt;"&amp;$A10-15),
    "")</f>
        <v/>
      </c>
      <c r="J10" s="3" t="str">
        <f>IF(COUNTIFS(DailySum!$B:$B,$B10,DailySum!$A:$A,"&lt;="&amp;$A10)&gt;=15,
    AVERAGEIFS(DailySum!R:R,DailySum!$B:$B,$B10,DailySum!$A:$A,"&lt;="&amp;$A10,DailySum!$A:$A,"&gt;"&amp;$A10-15),
    "")</f>
        <v/>
      </c>
      <c r="K10" s="3" t="str">
        <f>IF(COUNTIFS(DailySum!$B:$B,$B10,DailySum!$A:$A,"&lt;="&amp;$A10)&gt;=15,
    AVERAGEIFS(DailySum!S:S,DailySum!$B:$B,$B10,DailySum!$A:$A,"&lt;="&amp;$A10,DailySum!$A:$A,"&gt;"&amp;$A10-15),
    "")</f>
        <v/>
      </c>
      <c r="L10" s="3" t="str">
        <f>IF(COUNTIFS(DailySum!$B:$B,$B10,DailySum!$A:$A,"&lt;="&amp;$A10)&gt;=15,
    AVERAGEIFS(DailySum!T:T,DailySum!$B:$B,$B10,DailySum!$A:$A,"&lt;="&amp;$A10,DailySum!$A:$A,"&gt;"&amp;$A10-15),
    "")</f>
        <v/>
      </c>
      <c r="M10" s="3" t="str">
        <f>IF(COUNTIFS('DailySum vs LHP'!$B:$B,$B10,'DailySum vs LHP'!$A:$A,"&lt;="&amp;$A10)&gt;=15,
    AVERAGEIFS('DailySum vs LHP'!Q:Q,'DailySum vs LHP'!$B:$B,$B10,'DailySum vs LHP'!$A:$A,"&lt;="&amp;$A10,'DailySum vs LHP'!$A:$A,"&gt;"&amp;$A10-15),
    "")</f>
        <v/>
      </c>
      <c r="N10" s="3" t="str">
        <f>IF(COUNTIFS('DailySum vs RHP'!$B:$B,$B10,'DailySum vs RHP'!$A:$A,"&lt;="&amp;$A10)&gt;=15,
    AVERAGEIFS('DailySum vs RHP'!Q:Q,'DailySum vs RHP'!$B:$B,$B10,'DailySum vs RHP'!$A:$A,"&lt;="&amp;$A10,'DailySum vs RHP'!$A:$A,"&gt;"&amp;$A10-15),
    "")</f>
        <v/>
      </c>
      <c r="O10" s="3" t="str">
        <f>IF(COUNTIFS(DailySum!$B:$B,$B10,DailySum!$A:$A,"&lt;="&amp;$A10)&gt;=20,
    AVERAGEIFS(DailySum!Q:Q,DailySum!$B:$B,$B10,DailySum!$A:$A,"&lt;="&amp;$A10,DailySum!$A:$A,"&gt;"&amp;$A10-20),
    "")</f>
        <v/>
      </c>
      <c r="P10" s="3" t="str">
        <f>IF(COUNTIFS(DailySum!$B:$B,$B10,DailySum!$A:$A,"&lt;="&amp;$A10)&gt;=20,
    AVERAGEIFS(DailySum!R:R,DailySum!$B:$B,$B10,DailySum!$A:$A,"&lt;="&amp;$A10,DailySum!$A:$A,"&gt;"&amp;$A10-20),
    "")</f>
        <v/>
      </c>
      <c r="Q10" s="3" t="str">
        <f>IF(COUNTIFS(DailySum!$B:$B,$B10,DailySum!$A:$A,"&lt;="&amp;$A10)&gt;=20,
    AVERAGEIFS(DailySum!S:S,DailySum!$B:$B,$B10,DailySum!$A:$A,"&lt;="&amp;$A10,DailySum!$A:$A,"&gt;"&amp;$A10-20),
    "")</f>
        <v/>
      </c>
      <c r="R10" s="3" t="str">
        <f>IF(COUNTIFS(DailySum!$B:$B,$B10,DailySum!$A:$A,"&lt;="&amp;$A10)&gt;=20,
    AVERAGEIFS(DailySum!T:T,DailySum!$B:$B,$B10,DailySum!$A:$A,"&lt;="&amp;$A10,DailySum!$A:$A,"&gt;"&amp;$A10-20),
    "")</f>
        <v/>
      </c>
      <c r="S10" s="3" t="str">
        <f>IF(COUNTIFS('DailySum vs LHP'!$B:$B,$B10,'DailySum vs LHP'!$A:$A,"&lt;="&amp;$A10)&gt;=20,
    AVERAGEIFS('DailySum vs LHP'!Q:Q,'DailySum vs LHP'!$B:$B,$B10,'DailySum vs LHP'!$A:$A,"&lt;="&amp;$A10,'DailySum vs LHP'!$A:$A,"&gt;"&amp;$A10-20),
    "")</f>
        <v/>
      </c>
      <c r="T10" s="3" t="str">
        <f>IF(COUNTIFS('DailySum vs RHP'!$B:$B,$B10,'DailySum vs RHP'!$A:$A,"&lt;="&amp;$A10)&gt;=20,
    AVERAGEIFS('DailySum vs RHP'!Q:Q,'DailySum vs RHP'!$B:$B,$B10,'DailySum vs RHP'!$A:$A,"&lt;="&amp;$A10,'DailySum vs RHP'!$A:$A,"&gt;"&amp;$A10-20),
    "")</f>
        <v/>
      </c>
    </row>
    <row r="11" spans="1:20" x14ac:dyDescent="0.25">
      <c r="A11" s="8">
        <v>45892</v>
      </c>
      <c r="B11" t="s">
        <v>24</v>
      </c>
      <c r="C11" s="3">
        <f>IF(COUNTIFS(DailySum!$B:$B,$B11,DailySum!$A:$A,"&lt;="&amp;$A11)&gt;=10,
    AVERAGEIFS(DailySum!Q:Q,DailySum!$B:$B,$B11,DailySum!$A:$A,"&lt;="&amp;$A11,DailySum!$A:$A,"&gt;"&amp;$A11-10),
    "")</f>
        <v>0.82407407407407407</v>
      </c>
      <c r="D11" s="3">
        <f>IF(COUNTIFS(DailySum!$B:$B,$B11,DailySum!$A:$A,"&lt;="&amp;$A11)&gt;=10,
    AVERAGEIFS(DailySum!R:R,DailySum!$B:$B,$B11,DailySum!$A:$A,"&lt;="&amp;$A11,DailySum!$A:$A,"&gt;"&amp;$A11-10),
    "")</f>
        <v>0.86111111111111105</v>
      </c>
      <c r="E11" s="3">
        <f>IF(COUNTIFS(DailySum!$B:$B,$B11,DailySum!$A:$A,"&lt;="&amp;$A11)&gt;=10,
    AVERAGEIFS(DailySum!S:S,DailySum!$B:$B,$B11,DailySum!$A:$A,"&lt;="&amp;$A11,DailySum!$A:$A,"&gt;"&amp;$A11-10),
    "")</f>
        <v>1.1018518518518519</v>
      </c>
      <c r="F11" s="3">
        <f>IF(COUNTIFS(DailySum!$B:$B,$B11,DailySum!$A:$A,"&lt;="&amp;$A11)&gt;=10,
    AVERAGEIFS(DailySum!T:T,DailySum!$B:$B,$B11,DailySum!$A:$A,"&lt;="&amp;$A11,DailySum!$A:$A,"&gt;"&amp;$A11-10),
    "")</f>
        <v>1.9629629629629628</v>
      </c>
      <c r="G11" s="3">
        <f>IF(COUNTIFS('DailySum vs LHP'!$B:$B,$B11,'DailySum vs LHP'!$A:$A,"&lt;="&amp;$A11)&gt;=10,
    AVERAGEIFS('DailySum vs LHP'!Q:Q,'DailySum vs LHP'!$B:$B,$B11,'DailySum vs LHP'!$A:$A,"&lt;="&amp;$A11,'DailySum vs LHP'!$A:$A,"&gt;"&amp;$A11-10),
    "")</f>
        <v>0.53333333333333333</v>
      </c>
      <c r="H11" s="3">
        <f>IF(COUNTIFS('DailySum vs RHP'!$B:$B,$B11,'DailySum vs RHP'!$A:$A,"&lt;="&amp;$A11)&gt;=10,
    AVERAGEIFS('DailySum vs RHP'!Q:Q,'DailySum vs RHP'!$B:$B,$B11,'DailySum vs RHP'!$A:$A,"&lt;="&amp;$A11,'DailySum vs RHP'!$A:$A,"&gt;"&amp;$A11-10),
    "")</f>
        <v>0.4604166666666667</v>
      </c>
      <c r="I11" s="3">
        <f>IF(COUNTIFS(DailySum!$B:$B,$B11,DailySum!$A:$A,"&lt;="&amp;$A11)&gt;=15,
    AVERAGEIFS(DailySum!Q:Q,DailySum!$B:$B,$B11,DailySum!$A:$A,"&lt;="&amp;$A11,DailySum!$A:$A,"&gt;"&amp;$A11-15),
    "")</f>
        <v>0.5892857142857143</v>
      </c>
      <c r="J11" s="3">
        <f>IF(COUNTIFS(DailySum!$B:$B,$B11,DailySum!$A:$A,"&lt;="&amp;$A11)&gt;=15,
    AVERAGEIFS(DailySum!R:R,DailySum!$B:$B,$B11,DailySum!$A:$A,"&lt;="&amp;$A11,DailySum!$A:$A,"&gt;"&amp;$A11-15),
    "")</f>
        <v>0.6607142857142857</v>
      </c>
      <c r="K11" s="3">
        <f>IF(COUNTIFS(DailySum!$B:$B,$B11,DailySum!$A:$A,"&lt;="&amp;$A11)&gt;=15,
    AVERAGEIFS(DailySum!S:S,DailySum!$B:$B,$B11,DailySum!$A:$A,"&lt;="&amp;$A11,DailySum!$A:$A,"&gt;"&amp;$A11-15),
    "")</f>
        <v>0.79166666666666674</v>
      </c>
      <c r="L11" s="3">
        <f>IF(COUNTIFS(DailySum!$B:$B,$B11,DailySum!$A:$A,"&lt;="&amp;$A11)&gt;=15,
    AVERAGEIFS(DailySum!T:T,DailySum!$B:$B,$B11,DailySum!$A:$A,"&lt;="&amp;$A11,DailySum!$A:$A,"&gt;"&amp;$A11-15),
    "")</f>
        <v>1.4523809523809523</v>
      </c>
      <c r="M11" s="3">
        <f>IF(COUNTIFS('DailySum vs LHP'!$B:$B,$B11,'DailySum vs LHP'!$A:$A,"&lt;="&amp;$A11)&gt;=15,
    AVERAGEIFS('DailySum vs LHP'!Q:Q,'DailySum vs LHP'!$B:$B,$B11,'DailySum vs LHP'!$A:$A,"&lt;="&amp;$A11,'DailySum vs LHP'!$A:$A,"&gt;"&amp;$A11-15),
    "")</f>
        <v>0.36212121212121212</v>
      </c>
      <c r="N11" s="3">
        <f>IF(COUNTIFS('DailySum vs RHP'!$B:$B,$B11,'DailySum vs RHP'!$A:$A,"&lt;="&amp;$A11)&gt;=15,
    AVERAGEIFS('DailySum vs RHP'!Q:Q,'DailySum vs RHP'!$B:$B,$B11,'DailySum vs RHP'!$A:$A,"&lt;="&amp;$A11,'DailySum vs RHP'!$A:$A,"&gt;"&amp;$A11-15),
    "")</f>
        <v>0.35555555555555557</v>
      </c>
      <c r="O11" s="3">
        <f>IF(COUNTIFS(DailySum!$B:$B,$B11,DailySum!$A:$A,"&lt;="&amp;$A11)&gt;=20,
    AVERAGEIFS(DailySum!Q:Q,DailySum!$B:$B,$B11,DailySum!$A:$A,"&lt;="&amp;$A11,DailySum!$A:$A,"&gt;"&amp;$A11-20),
    "")</f>
        <v>0.54629629629629628</v>
      </c>
      <c r="P11" s="3">
        <f>IF(COUNTIFS(DailySum!$B:$B,$B11,DailySum!$A:$A,"&lt;="&amp;$A11)&gt;=20,
    AVERAGEIFS(DailySum!R:R,DailySum!$B:$B,$B11,DailySum!$A:$A,"&lt;="&amp;$A11,DailySum!$A:$A,"&gt;"&amp;$A11-20),
    "")</f>
        <v>0.69351851851851853</v>
      </c>
      <c r="Q11" s="3">
        <f>IF(COUNTIFS(DailySum!$B:$B,$B11,DailySum!$A:$A,"&lt;="&amp;$A11)&gt;=20,
    AVERAGEIFS(DailySum!S:S,DailySum!$B:$B,$B11,DailySum!$A:$A,"&lt;="&amp;$A11,DailySum!$A:$A,"&gt;"&amp;$A11-20),
    "")</f>
        <v>0.80092592592592604</v>
      </c>
      <c r="R11" s="3">
        <f>IF(COUNTIFS(DailySum!$B:$B,$B11,DailySum!$A:$A,"&lt;="&amp;$A11)&gt;=20,
    AVERAGEIFS(DailySum!T:T,DailySum!$B:$B,$B11,DailySum!$A:$A,"&lt;="&amp;$A11,DailySum!$A:$A,"&gt;"&amp;$A11-20),
    "")</f>
        <v>1.4944444444444445</v>
      </c>
      <c r="S11" s="3">
        <f>IF(COUNTIFS('DailySum vs LHP'!$B:$B,$B11,'DailySum vs LHP'!$A:$A,"&lt;="&amp;$A11)&gt;=20,
    AVERAGEIFS('DailySum vs LHP'!Q:Q,'DailySum vs LHP'!$B:$B,$B11,'DailySum vs LHP'!$A:$A,"&lt;="&amp;$A11,'DailySum vs LHP'!$A:$A,"&gt;"&amp;$A11-20),
    "")</f>
        <v>0.31555555555555553</v>
      </c>
      <c r="T11" s="3">
        <f>IF(COUNTIFS('DailySum vs RHP'!$B:$B,$B11,'DailySum vs RHP'!$A:$A,"&lt;="&amp;$A11)&gt;=20,
    AVERAGEIFS('DailySum vs RHP'!Q:Q,'DailySum vs RHP'!$B:$B,$B11,'DailySum vs RHP'!$A:$A,"&lt;="&amp;$A11,'DailySum vs RHP'!$A:$A,"&gt;"&amp;$A11-20),
    "")</f>
        <v>0.33999999999999997</v>
      </c>
    </row>
    <row r="12" spans="1:20" x14ac:dyDescent="0.25">
      <c r="A12" s="8">
        <v>45892</v>
      </c>
      <c r="B12" t="s">
        <v>37</v>
      </c>
      <c r="C12" s="3">
        <f>IF(COUNTIFS(DailySum!$B:$B,$B12,DailySum!$A:$A,"&lt;="&amp;$A12)&gt;=10,
    AVERAGEIFS(DailySum!Q:Q,DailySum!$B:$B,$B12,DailySum!$A:$A,"&lt;="&amp;$A12,DailySum!$A:$A,"&gt;"&amp;$A12-10),
    "")</f>
        <v>0.31296296296296294</v>
      </c>
      <c r="D12" s="3">
        <f>IF(COUNTIFS(DailySum!$B:$B,$B12,DailySum!$A:$A,"&lt;="&amp;$A12)&gt;=10,
    AVERAGEIFS(DailySum!R:R,DailySum!$B:$B,$B12,DailySum!$A:$A,"&lt;="&amp;$A12,DailySum!$A:$A,"&gt;"&amp;$A12-10),
    "")</f>
        <v>0.42592592592592593</v>
      </c>
      <c r="E12" s="3">
        <f>IF(COUNTIFS(DailySum!$B:$B,$B12,DailySum!$A:$A,"&lt;="&amp;$A12)&gt;=10,
    AVERAGEIFS(DailySum!S:S,DailySum!$B:$B,$B12,DailySum!$A:$A,"&lt;="&amp;$A12,DailySum!$A:$A,"&gt;"&amp;$A12-10),
    "")</f>
        <v>0.72037037037037033</v>
      </c>
      <c r="F12" s="3">
        <f>IF(COUNTIFS(DailySum!$B:$B,$B12,DailySum!$A:$A,"&lt;="&amp;$A12)&gt;=10,
    AVERAGEIFS(DailySum!T:T,DailySum!$B:$B,$B12,DailySum!$A:$A,"&lt;="&amp;$A12,DailySum!$A:$A,"&gt;"&amp;$A12-10),
    "")</f>
        <v>1.1462962962962964</v>
      </c>
      <c r="G12" s="3">
        <f>IF(COUNTIFS('DailySum vs LHP'!$B:$B,$B12,'DailySum vs LHP'!$A:$A,"&lt;="&amp;$A12)&gt;=10,
    AVERAGEIFS('DailySum vs LHP'!Q:Q,'DailySum vs LHP'!$B:$B,$B12,'DailySum vs LHP'!$A:$A,"&lt;="&amp;$A12,'DailySum vs LHP'!$A:$A,"&gt;"&amp;$A12-10),
    "")</f>
        <v>0.13541666666666666</v>
      </c>
      <c r="H12" s="3">
        <f>IF(COUNTIFS('DailySum vs RHP'!$B:$B,$B12,'DailySum vs RHP'!$A:$A,"&lt;="&amp;$A12)&gt;=10,
    AVERAGEIFS('DailySum vs RHP'!Q:Q,'DailySum vs RHP'!$B:$B,$B12,'DailySum vs RHP'!$A:$A,"&lt;="&amp;$A12,'DailySum vs RHP'!$A:$A,"&gt;"&amp;$A12-10),
    "")</f>
        <v>0.24761904761904763</v>
      </c>
      <c r="I12" s="3">
        <f>IF(COUNTIFS(DailySum!$B:$B,$B12,DailySum!$A:$A,"&lt;="&amp;$A12)&gt;=15,
    AVERAGEIFS(DailySum!Q:Q,DailySum!$B:$B,$B12,DailySum!$A:$A,"&lt;="&amp;$A12,DailySum!$A:$A,"&gt;"&amp;$A12-15),
    "")</f>
        <v>0.29642857142857143</v>
      </c>
      <c r="J12" s="3">
        <f>IF(COUNTIFS(DailySum!$B:$B,$B12,DailySum!$A:$A,"&lt;="&amp;$A12)&gt;=15,
    AVERAGEIFS(DailySum!R:R,DailySum!$B:$B,$B12,DailySum!$A:$A,"&lt;="&amp;$A12,DailySum!$A:$A,"&gt;"&amp;$A12-15),
    "")</f>
        <v>0.45833333333333337</v>
      </c>
      <c r="K12" s="3">
        <f>IF(COUNTIFS(DailySum!$B:$B,$B12,DailySum!$A:$A,"&lt;="&amp;$A12)&gt;=15,
    AVERAGEIFS(DailySum!S:S,DailySum!$B:$B,$B12,DailySum!$A:$A,"&lt;="&amp;$A12,DailySum!$A:$A,"&gt;"&amp;$A12-15),
    "")</f>
        <v>0.79642857142857149</v>
      </c>
      <c r="L12" s="3">
        <f>IF(COUNTIFS(DailySum!$B:$B,$B12,DailySum!$A:$A,"&lt;="&amp;$A12)&gt;=15,
    AVERAGEIFS(DailySum!T:T,DailySum!$B:$B,$B12,DailySum!$A:$A,"&lt;="&amp;$A12,DailySum!$A:$A,"&gt;"&amp;$A12-15),
    "")</f>
        <v>1.2547619047619047</v>
      </c>
      <c r="M12" s="3">
        <f>IF(COUNTIFS('DailySum vs LHP'!$B:$B,$B12,'DailySum vs LHP'!$A:$A,"&lt;="&amp;$A12)&gt;=15,
    AVERAGEIFS('DailySum vs LHP'!Q:Q,'DailySum vs LHP'!$B:$B,$B12,'DailySum vs LHP'!$A:$A,"&lt;="&amp;$A12,'DailySum vs LHP'!$A:$A,"&gt;"&amp;$A12-15),
    "")</f>
        <v>8.3333333333333329E-2</v>
      </c>
      <c r="N12" s="3">
        <f>IF(COUNTIFS('DailySum vs RHP'!$B:$B,$B12,'DailySum vs RHP'!$A:$A,"&lt;="&amp;$A12)&gt;=15,
    AVERAGEIFS('DailySum vs RHP'!Q:Q,'DailySum vs RHP'!$B:$B,$B12,'DailySum vs RHP'!$A:$A,"&lt;="&amp;$A12,'DailySum vs RHP'!$A:$A,"&gt;"&amp;$A12-15),
    "")</f>
        <v>0.27878787878787875</v>
      </c>
      <c r="O12" s="3">
        <f>IF(COUNTIFS(DailySum!$B:$B,$B12,DailySum!$A:$A,"&lt;="&amp;$A12)&gt;=20,
    AVERAGEIFS(DailySum!Q:Q,DailySum!$B:$B,$B12,DailySum!$A:$A,"&lt;="&amp;$A12,DailySum!$A:$A,"&gt;"&amp;$A12-20),
    "")</f>
        <v>0.374074074074074</v>
      </c>
      <c r="P12" s="3">
        <f>IF(COUNTIFS(DailySum!$B:$B,$B12,DailySum!$A:$A,"&lt;="&amp;$A12)&gt;=20,
    AVERAGEIFS(DailySum!R:R,DailySum!$B:$B,$B12,DailySum!$A:$A,"&lt;="&amp;$A12,DailySum!$A:$A,"&gt;"&amp;$A12-20),
    "")</f>
        <v>0.52685185185185179</v>
      </c>
      <c r="Q12" s="3">
        <f>IF(COUNTIFS(DailySum!$B:$B,$B12,DailySum!$A:$A,"&lt;="&amp;$A12)&gt;=20,
    AVERAGEIFS(DailySum!S:S,DailySum!$B:$B,$B12,DailySum!$A:$A,"&lt;="&amp;$A12,DailySum!$A:$A,"&gt;"&amp;$A12-20),
    "")</f>
        <v>0.94351851851851853</v>
      </c>
      <c r="R12" s="3">
        <f>IF(COUNTIFS(DailySum!$B:$B,$B12,DailySum!$A:$A,"&lt;="&amp;$A12)&gt;=20,
    AVERAGEIFS(DailySum!T:T,DailySum!$B:$B,$B12,DailySum!$A:$A,"&lt;="&amp;$A12,DailySum!$A:$A,"&gt;"&amp;$A12-20),
    "")</f>
        <v>1.4703703703703703</v>
      </c>
      <c r="S12" s="3">
        <f>IF(COUNTIFS('DailySum vs LHP'!$B:$B,$B12,'DailySum vs LHP'!$A:$A,"&lt;="&amp;$A12)&gt;=20,
    AVERAGEIFS('DailySum vs LHP'!Q:Q,'DailySum vs LHP'!$B:$B,$B12,'DailySum vs LHP'!$A:$A,"&lt;="&amp;$A12,'DailySum vs LHP'!$A:$A,"&gt;"&amp;$A12-20),
    "")</f>
        <v>0.14215686274509803</v>
      </c>
      <c r="T12" s="3">
        <f>IF(COUNTIFS('DailySum vs RHP'!$B:$B,$B12,'DailySum vs RHP'!$A:$A,"&lt;="&amp;$A12)&gt;=20,
    AVERAGEIFS('DailySum vs RHP'!Q:Q,'DailySum vs RHP'!$B:$B,$B12,'DailySum vs RHP'!$A:$A,"&lt;="&amp;$A12,'DailySum vs RHP'!$A:$A,"&gt;"&amp;$A12-20),
    "")</f>
        <v>0.3083333333333334</v>
      </c>
    </row>
    <row r="13" spans="1:20" x14ac:dyDescent="0.25">
      <c r="A13" s="8">
        <v>45892</v>
      </c>
      <c r="B13" t="s">
        <v>29</v>
      </c>
      <c r="C13" s="3">
        <f>IF(COUNTIFS(DailySum!$B:$B,$B13,DailySum!$A:$A,"&lt;="&amp;$A13)&gt;=10,
    AVERAGEIFS(DailySum!Q:Q,DailySum!$B:$B,$B13,DailySum!$A:$A,"&lt;="&amp;$A13,DailySum!$A:$A,"&gt;"&amp;$A13-10),
    "")</f>
        <v>0.41481481481481486</v>
      </c>
      <c r="D13" s="3">
        <f>IF(COUNTIFS(DailySum!$B:$B,$B13,DailySum!$A:$A,"&lt;="&amp;$A13)&gt;=10,
    AVERAGEIFS(DailySum!R:R,DailySum!$B:$B,$B13,DailySum!$A:$A,"&lt;="&amp;$A13,DailySum!$A:$A,"&gt;"&amp;$A13-10),
    "")</f>
        <v>0.47222222222222221</v>
      </c>
      <c r="E13" s="3">
        <f>IF(COUNTIFS(DailySum!$B:$B,$B13,DailySum!$A:$A,"&lt;="&amp;$A13)&gt;=10,
    AVERAGEIFS(DailySum!S:S,DailySum!$B:$B,$B13,DailySum!$A:$A,"&lt;="&amp;$A13,DailySum!$A:$A,"&gt;"&amp;$A13-10),
    "")</f>
        <v>0.61481481481481481</v>
      </c>
      <c r="F13" s="3">
        <f>IF(COUNTIFS(DailySum!$B:$B,$B13,DailySum!$A:$A,"&lt;="&amp;$A13)&gt;=10,
    AVERAGEIFS(DailySum!T:T,DailySum!$B:$B,$B13,DailySum!$A:$A,"&lt;="&amp;$A13,DailySum!$A:$A,"&gt;"&amp;$A13-10),
    "")</f>
        <v>1.0870370370370368</v>
      </c>
      <c r="G13" s="3">
        <f>IF(COUNTIFS('DailySum vs LHP'!$B:$B,$B13,'DailySum vs LHP'!$A:$A,"&lt;="&amp;$A13)&gt;=10,
    AVERAGEIFS('DailySum vs LHP'!Q:Q,'DailySum vs LHP'!$B:$B,$B13,'DailySum vs LHP'!$A:$A,"&lt;="&amp;$A13,'DailySum vs LHP'!$A:$A,"&gt;"&amp;$A13-10),
    "")</f>
        <v>0.31904761904761908</v>
      </c>
      <c r="H13" s="3">
        <f>IF(COUNTIFS('DailySum vs RHP'!$B:$B,$B13,'DailySum vs RHP'!$A:$A,"&lt;="&amp;$A13)&gt;=10,
    AVERAGEIFS('DailySum vs RHP'!Q:Q,'DailySum vs RHP'!$B:$B,$B13,'DailySum vs RHP'!$A:$A,"&lt;="&amp;$A13,'DailySum vs RHP'!$A:$A,"&gt;"&amp;$A13-10),
    "")</f>
        <v>0.21428571428571425</v>
      </c>
      <c r="I13" s="3">
        <f>IF(COUNTIFS(DailySum!$B:$B,$B13,DailySum!$A:$A,"&lt;="&amp;$A13)&gt;=15,
    AVERAGEIFS(DailySum!Q:Q,DailySum!$B:$B,$B13,DailySum!$A:$A,"&lt;="&amp;$A13,DailySum!$A:$A,"&gt;"&amp;$A13-15),
    "")</f>
        <v>0.37976190476190474</v>
      </c>
      <c r="J13" s="3">
        <f>IF(COUNTIFS(DailySum!$B:$B,$B13,DailySum!$A:$A,"&lt;="&amp;$A13)&gt;=15,
    AVERAGEIFS(DailySum!R:R,DailySum!$B:$B,$B13,DailySum!$A:$A,"&lt;="&amp;$A13,DailySum!$A:$A,"&gt;"&amp;$A13-15),
    "")</f>
        <v>0.41666666666666657</v>
      </c>
      <c r="K13" s="3">
        <f>IF(COUNTIFS(DailySum!$B:$B,$B13,DailySum!$A:$A,"&lt;="&amp;$A13)&gt;=15,
    AVERAGEIFS(DailySum!S:S,DailySum!$B:$B,$B13,DailySum!$A:$A,"&lt;="&amp;$A13,DailySum!$A:$A,"&gt;"&amp;$A13-15),
    "")</f>
        <v>0.76428571428571435</v>
      </c>
      <c r="L13" s="3">
        <f>IF(COUNTIFS(DailySum!$B:$B,$B13,DailySum!$A:$A,"&lt;="&amp;$A13)&gt;=15,
    AVERAGEIFS(DailySum!T:T,DailySum!$B:$B,$B13,DailySum!$A:$A,"&lt;="&amp;$A13,DailySum!$A:$A,"&gt;"&amp;$A13-15),
    "")</f>
        <v>1.180952380952381</v>
      </c>
      <c r="M13" s="3">
        <f>IF(COUNTIFS('DailySum vs LHP'!$B:$B,$B13,'DailySum vs LHP'!$A:$A,"&lt;="&amp;$A13)&gt;=15,
    AVERAGEIFS('DailySum vs LHP'!Q:Q,'DailySum vs LHP'!$B:$B,$B13,'DailySum vs LHP'!$A:$A,"&lt;="&amp;$A13,'DailySum vs LHP'!$A:$A,"&gt;"&amp;$A13-15),
    "")</f>
        <v>0.34696969696969698</v>
      </c>
      <c r="N13" s="3">
        <f>IF(COUNTIFS('DailySum vs RHP'!$B:$B,$B13,'DailySum vs RHP'!$A:$A,"&lt;="&amp;$A13)&gt;=15,
    AVERAGEIFS('DailySum vs RHP'!Q:Q,'DailySum vs RHP'!$B:$B,$B13,'DailySum vs RHP'!$A:$A,"&lt;="&amp;$A13,'DailySum vs RHP'!$A:$A,"&gt;"&amp;$A13-15),
    "")</f>
        <v>0.13636363636363635</v>
      </c>
      <c r="O13" s="3">
        <f>IF(COUNTIFS(DailySum!$B:$B,$B13,DailySum!$A:$A,"&lt;="&amp;$A13)&gt;=20,
    AVERAGEIFS(DailySum!Q:Q,DailySum!$B:$B,$B13,DailySum!$A:$A,"&lt;="&amp;$A13,DailySum!$A:$A,"&gt;"&amp;$A13-20),
    "")</f>
        <v>0.32777777777777772</v>
      </c>
      <c r="P13" s="3">
        <f>IF(COUNTIFS(DailySum!$B:$B,$B13,DailySum!$A:$A,"&lt;="&amp;$A13)&gt;=20,
    AVERAGEIFS(DailySum!R:R,DailySum!$B:$B,$B13,DailySum!$A:$A,"&lt;="&amp;$A13,DailySum!$A:$A,"&gt;"&amp;$A13-20),
    "")</f>
        <v>0.37037037037037035</v>
      </c>
      <c r="Q13" s="3">
        <f>IF(COUNTIFS(DailySum!$B:$B,$B13,DailySum!$A:$A,"&lt;="&amp;$A13)&gt;=20,
    AVERAGEIFS(DailySum!S:S,DailySum!$B:$B,$B13,DailySum!$A:$A,"&lt;="&amp;$A13,DailySum!$A:$A,"&gt;"&amp;$A13-20),
    "")</f>
        <v>0.68240740740740746</v>
      </c>
      <c r="R13" s="3">
        <f>IF(COUNTIFS(DailySum!$B:$B,$B13,DailySum!$A:$A,"&lt;="&amp;$A13)&gt;=20,
    AVERAGEIFS(DailySum!T:T,DailySum!$B:$B,$B13,DailySum!$A:$A,"&lt;="&amp;$A13,DailySum!$A:$A,"&gt;"&amp;$A13-20),
    "")</f>
        <v>1.052777777777778</v>
      </c>
      <c r="S13" s="3">
        <f>IF(COUNTIFS('DailySum vs LHP'!$B:$B,$B13,'DailySum vs LHP'!$A:$A,"&lt;="&amp;$A13)&gt;=20,
    AVERAGEIFS('DailySum vs LHP'!Q:Q,'DailySum vs LHP'!$B:$B,$B13,'DailySum vs LHP'!$A:$A,"&lt;="&amp;$A13,'DailySum vs LHP'!$A:$A,"&gt;"&amp;$A13-20),
    "")</f>
        <v>0.29333333333333328</v>
      </c>
      <c r="T13" s="3">
        <f>IF(COUNTIFS('DailySum vs RHP'!$B:$B,$B13,'DailySum vs RHP'!$A:$A,"&lt;="&amp;$A13)&gt;=20,
    AVERAGEIFS('DailySum vs RHP'!Q:Q,'DailySum vs RHP'!$B:$B,$B13,'DailySum vs RHP'!$A:$A,"&lt;="&amp;$A13,'DailySum vs RHP'!$A:$A,"&gt;"&amp;$A13-20),
    "")</f>
        <v>0.10714285714285712</v>
      </c>
    </row>
    <row r="14" spans="1:20" x14ac:dyDescent="0.25">
      <c r="A14" s="8">
        <v>45892</v>
      </c>
      <c r="B14" t="s">
        <v>36</v>
      </c>
      <c r="C14" s="3">
        <f>IF(COUNTIFS(DailySum!$B:$B,$B14,DailySum!$A:$A,"&lt;="&amp;$A14)&gt;=10,
    AVERAGEIFS(DailySum!Q:Q,DailySum!$B:$B,$B14,DailySum!$A:$A,"&lt;="&amp;$A14,DailySum!$A:$A,"&gt;"&amp;$A14-10),
    "")</f>
        <v>0.42916666666666664</v>
      </c>
      <c r="D14" s="3">
        <f>IF(COUNTIFS(DailySum!$B:$B,$B14,DailySum!$A:$A,"&lt;="&amp;$A14)&gt;=10,
    AVERAGEIFS(DailySum!R:R,DailySum!$B:$B,$B14,DailySum!$A:$A,"&lt;="&amp;$A14,DailySum!$A:$A,"&gt;"&amp;$A14-10),
    "")</f>
        <v>0.63541666666666663</v>
      </c>
      <c r="E14" s="3">
        <f>IF(COUNTIFS(DailySum!$B:$B,$B14,DailySum!$A:$A,"&lt;="&amp;$A14)&gt;=10,
    AVERAGEIFS(DailySum!S:S,DailySum!$B:$B,$B14,DailySum!$A:$A,"&lt;="&amp;$A14,DailySum!$A:$A,"&gt;"&amp;$A14-10),
    "")</f>
        <v>1.0291666666666668</v>
      </c>
      <c r="F14" s="3">
        <f>IF(COUNTIFS(DailySum!$B:$B,$B14,DailySum!$A:$A,"&lt;="&amp;$A14)&gt;=10,
    AVERAGEIFS(DailySum!T:T,DailySum!$B:$B,$B14,DailySum!$A:$A,"&lt;="&amp;$A14,DailySum!$A:$A,"&gt;"&amp;$A14-10),
    "")</f>
        <v>1.6645833333333333</v>
      </c>
      <c r="G14" s="3">
        <f>IF(COUNTIFS('DailySum vs LHP'!$B:$B,$B14,'DailySum vs LHP'!$A:$A,"&lt;="&amp;$A14)&gt;=10,
    AVERAGEIFS('DailySum vs LHP'!Q:Q,'DailySum vs LHP'!$B:$B,$B14,'DailySum vs LHP'!$A:$A,"&lt;="&amp;$A14,'DailySum vs LHP'!$A:$A,"&gt;"&amp;$A14-10),
    "")</f>
        <v>0.35</v>
      </c>
      <c r="H14" s="3">
        <f>IF(COUNTIFS('DailySum vs RHP'!$B:$B,$B14,'DailySum vs RHP'!$A:$A,"&lt;="&amp;$A14)&gt;=10,
    AVERAGEIFS('DailySum vs RHP'!Q:Q,'DailySum vs RHP'!$B:$B,$B14,'DailySum vs RHP'!$A:$A,"&lt;="&amp;$A14,'DailySum vs RHP'!$A:$A,"&gt;"&amp;$A14-10),
    "")</f>
        <v>0.24047619047619048</v>
      </c>
      <c r="I14" s="3">
        <f>IF(COUNTIFS(DailySum!$B:$B,$B14,DailySum!$A:$A,"&lt;="&amp;$A14)&gt;=15,
    AVERAGEIFS(DailySum!Q:Q,DailySum!$B:$B,$B14,DailySum!$A:$A,"&lt;="&amp;$A14,DailySum!$A:$A,"&gt;"&amp;$A14-15),
    "")</f>
        <v>0.3833333333333333</v>
      </c>
      <c r="J14" s="3">
        <f>IF(COUNTIFS(DailySum!$B:$B,$B14,DailySum!$A:$A,"&lt;="&amp;$A14)&gt;=15,
    AVERAGEIFS(DailySum!R:R,DailySum!$B:$B,$B14,DailySum!$A:$A,"&lt;="&amp;$A14,DailySum!$A:$A,"&gt;"&amp;$A14-15),
    "")</f>
        <v>0.53472222222222221</v>
      </c>
      <c r="K14" s="3">
        <f>IF(COUNTIFS(DailySum!$B:$B,$B14,DailySum!$A:$A,"&lt;="&amp;$A14)&gt;=15,
    AVERAGEIFS(DailySum!S:S,DailySum!$B:$B,$B14,DailySum!$A:$A,"&lt;="&amp;$A14,DailySum!$A:$A,"&gt;"&amp;$A14-15),
    "")</f>
        <v>0.83194444444444449</v>
      </c>
      <c r="L14" s="3">
        <f>IF(COUNTIFS(DailySum!$B:$B,$B14,DailySum!$A:$A,"&lt;="&amp;$A14)&gt;=15,
    AVERAGEIFS(DailySum!T:T,DailySum!$B:$B,$B14,DailySum!$A:$A,"&lt;="&amp;$A14,DailySum!$A:$A,"&gt;"&amp;$A14-15),
    "")</f>
        <v>1.3666666666666669</v>
      </c>
      <c r="M14" s="3">
        <f>IF(COUNTIFS('DailySum vs LHP'!$B:$B,$B14,'DailySum vs LHP'!$A:$A,"&lt;="&amp;$A14)&gt;=15,
    AVERAGEIFS('DailySum vs LHP'!Q:Q,'DailySum vs LHP'!$B:$B,$B14,'DailySum vs LHP'!$A:$A,"&lt;="&amp;$A14,'DailySum vs LHP'!$A:$A,"&gt;"&amp;$A14-15),
    "")</f>
        <v>0.36904761904761901</v>
      </c>
      <c r="N14" s="3">
        <f>IF(COUNTIFS('DailySum vs RHP'!$B:$B,$B14,'DailySum vs RHP'!$A:$A,"&lt;="&amp;$A14)&gt;=15,
    AVERAGEIFS('DailySum vs RHP'!Q:Q,'DailySum vs RHP'!$B:$B,$B14,'DailySum vs RHP'!$A:$A,"&lt;="&amp;$A14,'DailySum vs RHP'!$A:$A,"&gt;"&amp;$A14-15),
    "")</f>
        <v>0.20166666666666666</v>
      </c>
      <c r="O14" s="3">
        <f>IF(COUNTIFS(DailySum!$B:$B,$B14,DailySum!$A:$A,"&lt;="&amp;$A14)&gt;=20,
    AVERAGEIFS(DailySum!Q:Q,DailySum!$B:$B,$B14,DailySum!$A:$A,"&lt;="&amp;$A14,DailySum!$A:$A,"&gt;"&amp;$A14-20),
    "")</f>
        <v>0.38999999999999996</v>
      </c>
      <c r="P14" s="3">
        <f>IF(COUNTIFS(DailySum!$B:$B,$B14,DailySum!$A:$A,"&lt;="&amp;$A14)&gt;=20,
    AVERAGEIFS(DailySum!R:R,DailySum!$B:$B,$B14,DailySum!$A:$A,"&lt;="&amp;$A14,DailySum!$A:$A,"&gt;"&amp;$A14-20),
    "")</f>
        <v>0.52888888888888885</v>
      </c>
      <c r="Q14" s="3">
        <f>IF(COUNTIFS(DailySum!$B:$B,$B14,DailySum!$A:$A,"&lt;="&amp;$A14)&gt;=20,
    AVERAGEIFS(DailySum!S:S,DailySum!$B:$B,$B14,DailySum!$A:$A,"&lt;="&amp;$A14,DailySum!$A:$A,"&gt;"&amp;$A14-20),
    "")</f>
        <v>0.74888888888888883</v>
      </c>
      <c r="R14" s="3">
        <f>IF(COUNTIFS(DailySum!$B:$B,$B14,DailySum!$A:$A,"&lt;="&amp;$A14)&gt;=20,
    AVERAGEIFS(DailySum!T:T,DailySum!$B:$B,$B14,DailySum!$A:$A,"&lt;="&amp;$A14,DailySum!$A:$A,"&gt;"&amp;$A14-20),
    "")</f>
        <v>1.2777777777777777</v>
      </c>
      <c r="S14" s="3">
        <f>IF(COUNTIFS('DailySum vs LHP'!$B:$B,$B14,'DailySum vs LHP'!$A:$A,"&lt;="&amp;$A14)&gt;=20,
    AVERAGEIFS('DailySum vs LHP'!Q:Q,'DailySum vs LHP'!$B:$B,$B14,'DailySum vs LHP'!$A:$A,"&lt;="&amp;$A14,'DailySum vs LHP'!$A:$A,"&gt;"&amp;$A14-20),
    "")</f>
        <v>0.38541666666666663</v>
      </c>
      <c r="T14" s="3">
        <f>IF(COUNTIFS('DailySum vs RHP'!$B:$B,$B14,'DailySum vs RHP'!$A:$A,"&lt;="&amp;$A14)&gt;=20,
    AVERAGEIFS('DailySum vs RHP'!Q:Q,'DailySum vs RHP'!$B:$B,$B14,'DailySum vs RHP'!$A:$A,"&lt;="&amp;$A14,'DailySum vs RHP'!$A:$A,"&gt;"&amp;$A14-20),
    "")</f>
        <v>0.21282051282051281</v>
      </c>
    </row>
    <row r="15" spans="1:20" x14ac:dyDescent="0.25">
      <c r="A15" s="8">
        <v>45892</v>
      </c>
      <c r="B15" t="s">
        <v>92</v>
      </c>
      <c r="C15" s="3">
        <f>IF(COUNTIFS(DailySum!$B:$B,$B15,DailySum!$A:$A,"&lt;="&amp;$A15)&gt;=10,
    AVERAGEIFS(DailySum!Q:Q,DailySum!$B:$B,$B15,DailySum!$A:$A,"&lt;="&amp;$A15,DailySum!$A:$A,"&gt;"&amp;$A15-10),
    "")</f>
        <v>0.35833333333333334</v>
      </c>
      <c r="D15" s="3">
        <f>IF(COUNTIFS(DailySum!$B:$B,$B15,DailySum!$A:$A,"&lt;="&amp;$A15)&gt;=10,
    AVERAGEIFS(DailySum!R:R,DailySum!$B:$B,$B15,DailySum!$A:$A,"&lt;="&amp;$A15,DailySum!$A:$A,"&gt;"&amp;$A15-10),
    "")</f>
        <v>0.44444444444444442</v>
      </c>
      <c r="E15" s="3">
        <f>IF(COUNTIFS(DailySum!$B:$B,$B15,DailySum!$A:$A,"&lt;="&amp;$A15)&gt;=10,
    AVERAGEIFS(DailySum!S:S,DailySum!$B:$B,$B15,DailySum!$A:$A,"&lt;="&amp;$A15,DailySum!$A:$A,"&gt;"&amp;$A15-10),
    "")</f>
        <v>0.6</v>
      </c>
      <c r="F15" s="3">
        <f>IF(COUNTIFS(DailySum!$B:$B,$B15,DailySum!$A:$A,"&lt;="&amp;$A15)&gt;=10,
    AVERAGEIFS(DailySum!T:T,DailySum!$B:$B,$B15,DailySum!$A:$A,"&lt;="&amp;$A15,DailySum!$A:$A,"&gt;"&amp;$A15-10),
    "")</f>
        <v>1.0444444444444443</v>
      </c>
      <c r="G15" s="3" t="str">
        <f>IF(COUNTIFS('DailySum vs LHP'!$B:$B,$B15,'DailySum vs LHP'!$A:$A,"&lt;="&amp;$A15)&gt;=10,
    AVERAGEIFS('DailySum vs LHP'!Q:Q,'DailySum vs LHP'!$B:$B,$B15,'DailySum vs LHP'!$A:$A,"&lt;="&amp;$A15,'DailySum vs LHP'!$A:$A,"&gt;"&amp;$A15-10),
    "")</f>
        <v/>
      </c>
      <c r="H15" s="3">
        <f>IF(COUNTIFS('DailySum vs RHP'!$B:$B,$B15,'DailySum vs RHP'!$A:$A,"&lt;="&amp;$A15)&gt;=10,
    AVERAGEIFS('DailySum vs RHP'!Q:Q,'DailySum vs RHP'!$B:$B,$B15,'DailySum vs RHP'!$A:$A,"&lt;="&amp;$A15,'DailySum vs RHP'!$A:$A,"&gt;"&amp;$A15-10),
    "")</f>
        <v>0.22999999999999998</v>
      </c>
      <c r="I15" s="3">
        <f>IF(COUNTIFS(DailySum!$B:$B,$B15,DailySum!$A:$A,"&lt;="&amp;$A15)&gt;=15,
    AVERAGEIFS(DailySum!Q:Q,DailySum!$B:$B,$B15,DailySum!$A:$A,"&lt;="&amp;$A15,DailySum!$A:$A,"&gt;"&amp;$A15-15),
    "")</f>
        <v>0.35833333333333334</v>
      </c>
      <c r="J15" s="3">
        <f>IF(COUNTIFS(DailySum!$B:$B,$B15,DailySum!$A:$A,"&lt;="&amp;$A15)&gt;=15,
    AVERAGEIFS(DailySum!R:R,DailySum!$B:$B,$B15,DailySum!$A:$A,"&lt;="&amp;$A15,DailySum!$A:$A,"&gt;"&amp;$A15-15),
    "")</f>
        <v>0.44444444444444442</v>
      </c>
      <c r="K15" s="3">
        <f>IF(COUNTIFS(DailySum!$B:$B,$B15,DailySum!$A:$A,"&lt;="&amp;$A15)&gt;=15,
    AVERAGEIFS(DailySum!S:S,DailySum!$B:$B,$B15,DailySum!$A:$A,"&lt;="&amp;$A15,DailySum!$A:$A,"&gt;"&amp;$A15-15),
    "")</f>
        <v>0.6</v>
      </c>
      <c r="L15" s="3">
        <f>IF(COUNTIFS(DailySum!$B:$B,$B15,DailySum!$A:$A,"&lt;="&amp;$A15)&gt;=15,
    AVERAGEIFS(DailySum!T:T,DailySum!$B:$B,$B15,DailySum!$A:$A,"&lt;="&amp;$A15,DailySum!$A:$A,"&gt;"&amp;$A15-15),
    "")</f>
        <v>1.0444444444444443</v>
      </c>
      <c r="M15" s="3" t="str">
        <f>IF(COUNTIFS('DailySum vs LHP'!$B:$B,$B15,'DailySum vs LHP'!$A:$A,"&lt;="&amp;$A15)&gt;=15,
    AVERAGEIFS('DailySum vs LHP'!Q:Q,'DailySum vs LHP'!$B:$B,$B15,'DailySum vs LHP'!$A:$A,"&lt;="&amp;$A15,'DailySum vs LHP'!$A:$A,"&gt;"&amp;$A15-15),
    "")</f>
        <v/>
      </c>
      <c r="N15" s="3" t="str">
        <f>IF(COUNTIFS('DailySum vs RHP'!$B:$B,$B15,'DailySum vs RHP'!$A:$A,"&lt;="&amp;$A15)&gt;=15,
    AVERAGEIFS('DailySum vs RHP'!Q:Q,'DailySum vs RHP'!$B:$B,$B15,'DailySum vs RHP'!$A:$A,"&lt;="&amp;$A15,'DailySum vs RHP'!$A:$A,"&gt;"&amp;$A15-15),
    "")</f>
        <v/>
      </c>
      <c r="O15" s="3" t="str">
        <f>IF(COUNTIFS(DailySum!$B:$B,$B15,DailySum!$A:$A,"&lt;="&amp;$A15)&gt;=20,
    AVERAGEIFS(DailySum!Q:Q,DailySum!$B:$B,$B15,DailySum!$A:$A,"&lt;="&amp;$A15,DailySum!$A:$A,"&gt;"&amp;$A15-20),
    "")</f>
        <v/>
      </c>
      <c r="P15" s="3" t="str">
        <f>IF(COUNTIFS(DailySum!$B:$B,$B15,DailySum!$A:$A,"&lt;="&amp;$A15)&gt;=20,
    AVERAGEIFS(DailySum!R:R,DailySum!$B:$B,$B15,DailySum!$A:$A,"&lt;="&amp;$A15,DailySum!$A:$A,"&gt;"&amp;$A15-20),
    "")</f>
        <v/>
      </c>
      <c r="Q15" s="3" t="str">
        <f>IF(COUNTIFS(DailySum!$B:$B,$B15,DailySum!$A:$A,"&lt;="&amp;$A15)&gt;=20,
    AVERAGEIFS(DailySum!S:S,DailySum!$B:$B,$B15,DailySum!$A:$A,"&lt;="&amp;$A15,DailySum!$A:$A,"&gt;"&amp;$A15-20),
    "")</f>
        <v/>
      </c>
      <c r="R15" s="3" t="str">
        <f>IF(COUNTIFS(DailySum!$B:$B,$B15,DailySum!$A:$A,"&lt;="&amp;$A15)&gt;=20,
    AVERAGEIFS(DailySum!T:T,DailySum!$B:$B,$B15,DailySum!$A:$A,"&lt;="&amp;$A15,DailySum!$A:$A,"&gt;"&amp;$A15-20),
    "")</f>
        <v/>
      </c>
      <c r="S15" s="3" t="str">
        <f>IF(COUNTIFS('DailySum vs LHP'!$B:$B,$B15,'DailySum vs LHP'!$A:$A,"&lt;="&amp;$A15)&gt;=20,
    AVERAGEIFS('DailySum vs LHP'!Q:Q,'DailySum vs LHP'!$B:$B,$B15,'DailySum vs LHP'!$A:$A,"&lt;="&amp;$A15,'DailySum vs LHP'!$A:$A,"&gt;"&amp;$A15-20),
    "")</f>
        <v/>
      </c>
      <c r="T15" s="3" t="str">
        <f>IF(COUNTIFS('DailySum vs RHP'!$B:$B,$B15,'DailySum vs RHP'!$A:$A,"&lt;="&amp;$A15)&gt;=20,
    AVERAGEIFS('DailySum vs RHP'!Q:Q,'DailySum vs RHP'!$B:$B,$B15,'DailySum vs RHP'!$A:$A,"&lt;="&amp;$A15,'DailySum vs RHP'!$A:$A,"&gt;"&amp;$A15-20),
    "")</f>
        <v/>
      </c>
    </row>
    <row r="16" spans="1:20" x14ac:dyDescent="0.25">
      <c r="A16" s="8">
        <v>45892</v>
      </c>
      <c r="B16" t="s">
        <v>35</v>
      </c>
      <c r="C16" s="3">
        <f>IF(COUNTIFS(DailySum!$B:$B,$B16,DailySum!$A:$A,"&lt;="&amp;$A16)&gt;=10,
    AVERAGEIFS(DailySum!Q:Q,DailySum!$B:$B,$B16,DailySum!$A:$A,"&lt;="&amp;$A16,DailySum!$A:$A,"&gt;"&amp;$A16-10),
    "")</f>
        <v>0.33333333333333331</v>
      </c>
      <c r="D16" s="3">
        <f>IF(COUNTIFS(DailySum!$B:$B,$B16,DailySum!$A:$A,"&lt;="&amp;$A16)&gt;=10,
    AVERAGEIFS(DailySum!R:R,DailySum!$B:$B,$B16,DailySum!$A:$A,"&lt;="&amp;$A16,DailySum!$A:$A,"&gt;"&amp;$A16-10),
    "")</f>
        <v>0.39523809523809522</v>
      </c>
      <c r="E16" s="3">
        <f>IF(COUNTIFS(DailySum!$B:$B,$B16,DailySum!$A:$A,"&lt;="&amp;$A16)&gt;=10,
    AVERAGEIFS(DailySum!S:S,DailySum!$B:$B,$B16,DailySum!$A:$A,"&lt;="&amp;$A16,DailySum!$A:$A,"&gt;"&amp;$A16-10),
    "")</f>
        <v>0.59523809523809512</v>
      </c>
      <c r="F16" s="3">
        <f>IF(COUNTIFS(DailySum!$B:$B,$B16,DailySum!$A:$A,"&lt;="&amp;$A16)&gt;=10,
    AVERAGEIFS(DailySum!T:T,DailySum!$B:$B,$B16,DailySum!$A:$A,"&lt;="&amp;$A16,DailySum!$A:$A,"&gt;"&amp;$A16-10),
    "")</f>
        <v>0.9904761904761904</v>
      </c>
      <c r="G16" s="3">
        <f>IF(COUNTIFS('DailySum vs LHP'!$B:$B,$B16,'DailySum vs LHP'!$A:$A,"&lt;="&amp;$A16)&gt;=10,
    AVERAGEIFS('DailySum vs LHP'!Q:Q,'DailySum vs LHP'!$B:$B,$B16,'DailySum vs LHP'!$A:$A,"&lt;="&amp;$A16,'DailySum vs LHP'!$A:$A,"&gt;"&amp;$A16-10),
    "")</f>
        <v>6.6666666666666666E-2</v>
      </c>
      <c r="H16" s="3">
        <f>IF(COUNTIFS('DailySum vs RHP'!$B:$B,$B16,'DailySum vs RHP'!$A:$A,"&lt;="&amp;$A16)&gt;=10,
    AVERAGEIFS('DailySum vs RHP'!Q:Q,'DailySum vs RHP'!$B:$B,$B16,'DailySum vs RHP'!$A:$A,"&lt;="&amp;$A16,'DailySum vs RHP'!$A:$A,"&gt;"&amp;$A16-10),
    "")</f>
        <v>0.2857142857142857</v>
      </c>
      <c r="I16" s="3">
        <f>IF(COUNTIFS(DailySum!$B:$B,$B16,DailySum!$A:$A,"&lt;="&amp;$A16)&gt;=15,
    AVERAGEIFS(DailySum!Q:Q,DailySum!$B:$B,$B16,DailySum!$A:$A,"&lt;="&amp;$A16,DailySum!$A:$A,"&gt;"&amp;$A16-15),
    "")</f>
        <v>0.2424242424242424</v>
      </c>
      <c r="J16" s="3">
        <f>IF(COUNTIFS(DailySum!$B:$B,$B16,DailySum!$A:$A,"&lt;="&amp;$A16)&gt;=15,
    AVERAGEIFS(DailySum!R:R,DailySum!$B:$B,$B16,DailySum!$A:$A,"&lt;="&amp;$A16,DailySum!$A:$A,"&gt;"&amp;$A16-15),
    "")</f>
        <v>0.2818181818181818</v>
      </c>
      <c r="K16" s="3">
        <f>IF(COUNTIFS(DailySum!$B:$B,$B16,DailySum!$A:$A,"&lt;="&amp;$A16)&gt;=15,
    AVERAGEIFS(DailySum!S:S,DailySum!$B:$B,$B16,DailySum!$A:$A,"&lt;="&amp;$A16,DailySum!$A:$A,"&gt;"&amp;$A16-15),
    "")</f>
        <v>0.40909090909090912</v>
      </c>
      <c r="L16" s="3">
        <f>IF(COUNTIFS(DailySum!$B:$B,$B16,DailySum!$A:$A,"&lt;="&amp;$A16)&gt;=15,
    AVERAGEIFS(DailySum!T:T,DailySum!$B:$B,$B16,DailySum!$A:$A,"&lt;="&amp;$A16,DailySum!$A:$A,"&gt;"&amp;$A16-15),
    "")</f>
        <v>0.69090909090909092</v>
      </c>
      <c r="M16" s="3">
        <f>IF(COUNTIFS('DailySum vs LHP'!$B:$B,$B16,'DailySum vs LHP'!$A:$A,"&lt;="&amp;$A16)&gt;=15,
    AVERAGEIFS('DailySum vs LHP'!Q:Q,'DailySum vs LHP'!$B:$B,$B16,'DailySum vs LHP'!$A:$A,"&lt;="&amp;$A16,'DailySum vs LHP'!$A:$A,"&gt;"&amp;$A16-15),
    "")</f>
        <v>4.1666666666666664E-2</v>
      </c>
      <c r="N16" s="3">
        <f>IF(COUNTIFS('DailySum vs RHP'!$B:$B,$B16,'DailySum vs RHP'!$A:$A,"&lt;="&amp;$A16)&gt;=15,
    AVERAGEIFS('DailySum vs RHP'!Q:Q,'DailySum vs RHP'!$B:$B,$B16,'DailySum vs RHP'!$A:$A,"&lt;="&amp;$A16,'DailySum vs RHP'!$A:$A,"&gt;"&amp;$A16-15),
    "")</f>
        <v>0.2121212121212121</v>
      </c>
      <c r="O16" s="3">
        <f>IF(COUNTIFS(DailySum!$B:$B,$B16,DailySum!$A:$A,"&lt;="&amp;$A16)&gt;=20,
    AVERAGEIFS(DailySum!Q:Q,DailySum!$B:$B,$B16,DailySum!$A:$A,"&lt;="&amp;$A16,DailySum!$A:$A,"&gt;"&amp;$A16-20),
    "")</f>
        <v>0.26111111111111113</v>
      </c>
      <c r="P16" s="3">
        <f>IF(COUNTIFS(DailySum!$B:$B,$B16,DailySum!$A:$A,"&lt;="&amp;$A16)&gt;=20,
    AVERAGEIFS(DailySum!R:R,DailySum!$B:$B,$B16,DailySum!$A:$A,"&lt;="&amp;$A16,DailySum!$A:$A,"&gt;"&amp;$A16-20),
    "")</f>
        <v>0.28999999999999998</v>
      </c>
      <c r="Q16" s="3">
        <f>IF(COUNTIFS(DailySum!$B:$B,$B16,DailySum!$A:$A,"&lt;="&amp;$A16)&gt;=20,
    AVERAGEIFS(DailySum!S:S,DailySum!$B:$B,$B16,DailySum!$A:$A,"&lt;="&amp;$A16,DailySum!$A:$A,"&gt;"&amp;$A16-20),
    "")</f>
        <v>0.38333333333333325</v>
      </c>
      <c r="R16" s="3">
        <f>IF(COUNTIFS(DailySum!$B:$B,$B16,DailySum!$A:$A,"&lt;="&amp;$A16)&gt;=20,
    AVERAGEIFS(DailySum!T:T,DailySum!$B:$B,$B16,DailySum!$A:$A,"&lt;="&amp;$A16,DailySum!$A:$A,"&gt;"&amp;$A16-20),
    "")</f>
        <v>0.67333333333333334</v>
      </c>
      <c r="S16" s="3">
        <f>IF(COUNTIFS('DailySum vs LHP'!$B:$B,$B16,'DailySum vs LHP'!$A:$A,"&lt;="&amp;$A16)&gt;=20,
    AVERAGEIFS('DailySum vs LHP'!Q:Q,'DailySum vs LHP'!$B:$B,$B16,'DailySum vs LHP'!$A:$A,"&lt;="&amp;$A16,'DailySum vs LHP'!$A:$A,"&gt;"&amp;$A16-20),
    "")</f>
        <v>3.3333333333333333E-2</v>
      </c>
      <c r="T16" s="3">
        <f>IF(COUNTIFS('DailySum vs RHP'!$B:$B,$B16,'DailySum vs RHP'!$A:$A,"&lt;="&amp;$A16)&gt;=20,
    AVERAGEIFS('DailySum vs RHP'!Q:Q,'DailySum vs RHP'!$B:$B,$B16,'DailySum vs RHP'!$A:$A,"&lt;="&amp;$A16,'DailySum vs RHP'!$A:$A,"&gt;"&amp;$A16-20),
    "")</f>
        <v>0.25595238095238093</v>
      </c>
    </row>
    <row r="17" spans="1:20" x14ac:dyDescent="0.25">
      <c r="A17" s="8">
        <v>45892</v>
      </c>
      <c r="B17" t="s">
        <v>34</v>
      </c>
      <c r="C17" s="3">
        <f>IF(COUNTIFS(DailySum!$B:$B,$B17,DailySum!$A:$A,"&lt;="&amp;$A17)&gt;=10,
    AVERAGEIFS(DailySum!Q:Q,DailySum!$B:$B,$B17,DailySum!$A:$A,"&lt;="&amp;$A17,DailySum!$A:$A,"&gt;"&amp;$A17-10),
    "")</f>
        <v>0.5625</v>
      </c>
      <c r="D17" s="3">
        <f>IF(COUNTIFS(DailySum!$B:$B,$B17,DailySum!$A:$A,"&lt;="&amp;$A17)&gt;=10,
    AVERAGEIFS(DailySum!R:R,DailySum!$B:$B,$B17,DailySum!$A:$A,"&lt;="&amp;$A17,DailySum!$A:$A,"&gt;"&amp;$A17-10),
    "")</f>
        <v>0.72916666666666652</v>
      </c>
      <c r="E17" s="3">
        <f>IF(COUNTIFS(DailySum!$B:$B,$B17,DailySum!$A:$A,"&lt;="&amp;$A17)&gt;=10,
    AVERAGEIFS(DailySum!S:S,DailySum!$B:$B,$B17,DailySum!$A:$A,"&lt;="&amp;$A17,DailySum!$A:$A,"&gt;"&amp;$A17-10),
    "")</f>
        <v>0.60416666666666663</v>
      </c>
      <c r="F17" s="3">
        <f>IF(COUNTIFS(DailySum!$B:$B,$B17,DailySum!$A:$A,"&lt;="&amp;$A17)&gt;=10,
    AVERAGEIFS(DailySum!T:T,DailySum!$B:$B,$B17,DailySum!$A:$A,"&lt;="&amp;$A17,DailySum!$A:$A,"&gt;"&amp;$A17-10),
    "")</f>
        <v>1.3333333333333333</v>
      </c>
      <c r="G17" s="3">
        <f>IF(COUNTIFS('DailySum vs LHP'!$B:$B,$B17,'DailySum vs LHP'!$A:$A,"&lt;="&amp;$A17)&gt;=10,
    AVERAGEIFS('DailySum vs LHP'!Q:Q,'DailySum vs LHP'!$B:$B,$B17,'DailySum vs LHP'!$A:$A,"&lt;="&amp;$A17,'DailySum vs LHP'!$A:$A,"&gt;"&amp;$A17-10),
    "")</f>
        <v>0.23809523809523808</v>
      </c>
      <c r="H17" s="3">
        <f>IF(COUNTIFS('DailySum vs RHP'!$B:$B,$B17,'DailySum vs RHP'!$A:$A,"&lt;="&amp;$A17)&gt;=10,
    AVERAGEIFS('DailySum vs RHP'!Q:Q,'DailySum vs RHP'!$B:$B,$B17,'DailySum vs RHP'!$A:$A,"&lt;="&amp;$A17,'DailySum vs RHP'!$A:$A,"&gt;"&amp;$A17-10),
    "")</f>
        <v>0.47222222222222215</v>
      </c>
      <c r="I17" s="3">
        <f>IF(COUNTIFS(DailySum!$B:$B,$B17,DailySum!$A:$A,"&lt;="&amp;$A17)&gt;=15,
    AVERAGEIFS(DailySum!Q:Q,DailySum!$B:$B,$B17,DailySum!$A:$A,"&lt;="&amp;$A17,DailySum!$A:$A,"&gt;"&amp;$A17-15),
    "")</f>
        <v>0.47916666666666669</v>
      </c>
      <c r="J17" s="3">
        <f>IF(COUNTIFS(DailySum!$B:$B,$B17,DailySum!$A:$A,"&lt;="&amp;$A17)&gt;=15,
    AVERAGEIFS(DailySum!R:R,DailySum!$B:$B,$B17,DailySum!$A:$A,"&lt;="&amp;$A17,DailySum!$A:$A,"&gt;"&amp;$A17-15),
    "")</f>
        <v>0.65972222222222221</v>
      </c>
      <c r="K17" s="3">
        <f>IF(COUNTIFS(DailySum!$B:$B,$B17,DailySum!$A:$A,"&lt;="&amp;$A17)&gt;=15,
    AVERAGEIFS(DailySum!S:S,DailySum!$B:$B,$B17,DailySum!$A:$A,"&lt;="&amp;$A17,DailySum!$A:$A,"&gt;"&amp;$A17-15),
    "")</f>
        <v>0.59027777777777779</v>
      </c>
      <c r="L17" s="3">
        <f>IF(COUNTIFS(DailySum!$B:$B,$B17,DailySum!$A:$A,"&lt;="&amp;$A17)&gt;=15,
    AVERAGEIFS(DailySum!T:T,DailySum!$B:$B,$B17,DailySum!$A:$A,"&lt;="&amp;$A17,DailySum!$A:$A,"&gt;"&amp;$A17-15),
    "")</f>
        <v>1.2499999999999998</v>
      </c>
      <c r="M17" s="3" t="str">
        <f>IF(COUNTIFS('DailySum vs LHP'!$B:$B,$B17,'DailySum vs LHP'!$A:$A,"&lt;="&amp;$A17)&gt;=15,
    AVERAGEIFS('DailySum vs LHP'!Q:Q,'DailySum vs LHP'!$B:$B,$B17,'DailySum vs LHP'!$A:$A,"&lt;="&amp;$A17,'DailySum vs LHP'!$A:$A,"&gt;"&amp;$A17-15),
    "")</f>
        <v/>
      </c>
      <c r="N17" s="3" t="str">
        <f>IF(COUNTIFS('DailySum vs RHP'!$B:$B,$B17,'DailySum vs RHP'!$A:$A,"&lt;="&amp;$A17)&gt;=15,
    AVERAGEIFS('DailySum vs RHP'!Q:Q,'DailySum vs RHP'!$B:$B,$B17,'DailySum vs RHP'!$A:$A,"&lt;="&amp;$A17,'DailySum vs RHP'!$A:$A,"&gt;"&amp;$A17-15),
    "")</f>
        <v/>
      </c>
      <c r="O17" s="3" t="str">
        <f>IF(COUNTIFS(DailySum!$B:$B,$B17,DailySum!$A:$A,"&lt;="&amp;$A17)&gt;=20,
    AVERAGEIFS(DailySum!Q:Q,DailySum!$B:$B,$B17,DailySum!$A:$A,"&lt;="&amp;$A17,DailySum!$A:$A,"&gt;"&amp;$A17-20),
    "")</f>
        <v/>
      </c>
      <c r="P17" s="3" t="str">
        <f>IF(COUNTIFS(DailySum!$B:$B,$B17,DailySum!$A:$A,"&lt;="&amp;$A17)&gt;=20,
    AVERAGEIFS(DailySum!R:R,DailySum!$B:$B,$B17,DailySum!$A:$A,"&lt;="&amp;$A17,DailySum!$A:$A,"&gt;"&amp;$A17-20),
    "")</f>
        <v/>
      </c>
      <c r="Q17" s="3" t="str">
        <f>IF(COUNTIFS(DailySum!$B:$B,$B17,DailySum!$A:$A,"&lt;="&amp;$A17)&gt;=20,
    AVERAGEIFS(DailySum!S:S,DailySum!$B:$B,$B17,DailySum!$A:$A,"&lt;="&amp;$A17,DailySum!$A:$A,"&gt;"&amp;$A17-20),
    "")</f>
        <v/>
      </c>
      <c r="R17" s="3" t="str">
        <f>IF(COUNTIFS(DailySum!$B:$B,$B17,DailySum!$A:$A,"&lt;="&amp;$A17)&gt;=20,
    AVERAGEIFS(DailySum!T:T,DailySum!$B:$B,$B17,DailySum!$A:$A,"&lt;="&amp;$A17,DailySum!$A:$A,"&gt;"&amp;$A17-20),
    "")</f>
        <v/>
      </c>
      <c r="S17" s="3" t="str">
        <f>IF(COUNTIFS('DailySum vs LHP'!$B:$B,$B17,'DailySum vs LHP'!$A:$A,"&lt;="&amp;$A17)&gt;=20,
    AVERAGEIFS('DailySum vs LHP'!Q:Q,'DailySum vs LHP'!$B:$B,$B17,'DailySum vs LHP'!$A:$A,"&lt;="&amp;$A17,'DailySum vs LHP'!$A:$A,"&gt;"&amp;$A17-20),
    "")</f>
        <v/>
      </c>
      <c r="T17" s="3" t="str">
        <f>IF(COUNTIFS('DailySum vs RHP'!$B:$B,$B17,'DailySum vs RHP'!$A:$A,"&lt;="&amp;$A17)&gt;=20,
    AVERAGEIFS('DailySum vs RHP'!Q:Q,'DailySum vs RHP'!$B:$B,$B17,'DailySum vs RHP'!$A:$A,"&lt;="&amp;$A17,'DailySum vs RHP'!$A:$A,"&gt;"&amp;$A17-20),
    "")</f>
        <v/>
      </c>
    </row>
    <row r="18" spans="1:20" x14ac:dyDescent="0.25">
      <c r="A18" s="8">
        <v>45892</v>
      </c>
      <c r="B18" t="s">
        <v>40</v>
      </c>
      <c r="C18" s="3">
        <f>IF(COUNTIFS(DailySum!$B:$B,$B18,DailySum!$A:$A,"&lt;="&amp;$A18)&gt;=10,
    AVERAGEIFS(DailySum!Q:Q,DailySum!$B:$B,$B18,DailySum!$A:$A,"&lt;="&amp;$A18,DailySum!$A:$A,"&gt;"&amp;$A18-10),
    "")</f>
        <v>0.20833333333333331</v>
      </c>
      <c r="D18" s="3">
        <f>IF(COUNTIFS(DailySum!$B:$B,$B18,DailySum!$A:$A,"&lt;="&amp;$A18)&gt;=10,
    AVERAGEIFS(DailySum!R:R,DailySum!$B:$B,$B18,DailySum!$A:$A,"&lt;="&amp;$A18,DailySum!$A:$A,"&gt;"&amp;$A18-10),
    "")</f>
        <v>0.27083333333333331</v>
      </c>
      <c r="E18" s="3">
        <f>IF(COUNTIFS(DailySum!$B:$B,$B18,DailySum!$A:$A,"&lt;="&amp;$A18)&gt;=10,
    AVERAGEIFS(DailySum!S:S,DailySum!$B:$B,$B18,DailySum!$A:$A,"&lt;="&amp;$A18,DailySum!$A:$A,"&gt;"&amp;$A18-10),
    "")</f>
        <v>0.58333333333333337</v>
      </c>
      <c r="F18" s="3">
        <f>IF(COUNTIFS(DailySum!$B:$B,$B18,DailySum!$A:$A,"&lt;="&amp;$A18)&gt;=10,
    AVERAGEIFS(DailySum!T:T,DailySum!$B:$B,$B18,DailySum!$A:$A,"&lt;="&amp;$A18,DailySum!$A:$A,"&gt;"&amp;$A18-10),
    "")</f>
        <v>0.85416666666666663</v>
      </c>
      <c r="G18" s="3">
        <f>IF(COUNTIFS('DailySum vs LHP'!$B:$B,$B18,'DailySum vs LHP'!$A:$A,"&lt;="&amp;$A18)&gt;=10,
    AVERAGEIFS('DailySum vs LHP'!Q:Q,'DailySum vs LHP'!$B:$B,$B18,'DailySum vs LHP'!$A:$A,"&lt;="&amp;$A18,'DailySum vs LHP'!$A:$A,"&gt;"&amp;$A18-10),
    "")</f>
        <v>0.25</v>
      </c>
      <c r="H18" s="3">
        <f>IF(COUNTIFS('DailySum vs RHP'!$B:$B,$B18,'DailySum vs RHP'!$A:$A,"&lt;="&amp;$A18)&gt;=10,
    AVERAGEIFS('DailySum vs RHP'!Q:Q,'DailySum vs RHP'!$B:$B,$B18,'DailySum vs RHP'!$A:$A,"&lt;="&amp;$A18,'DailySum vs RHP'!$A:$A,"&gt;"&amp;$A18-10),
    "")</f>
        <v>8.3333333333333329E-2</v>
      </c>
      <c r="I18" s="3">
        <f>IF(COUNTIFS(DailySum!$B:$B,$B18,DailySum!$A:$A,"&lt;="&amp;$A18)&gt;=15,
    AVERAGEIFS(DailySum!Q:Q,DailySum!$B:$B,$B18,DailySum!$A:$A,"&lt;="&amp;$A18,DailySum!$A:$A,"&gt;"&amp;$A18-15),
    "")</f>
        <v>0.24999999999999997</v>
      </c>
      <c r="J18" s="3">
        <f>IF(COUNTIFS(DailySum!$B:$B,$B18,DailySum!$A:$A,"&lt;="&amp;$A18)&gt;=15,
    AVERAGEIFS(DailySum!R:R,DailySum!$B:$B,$B18,DailySum!$A:$A,"&lt;="&amp;$A18,DailySum!$A:$A,"&gt;"&amp;$A18-15),
    "")</f>
        <v>0.28125</v>
      </c>
      <c r="K18" s="3">
        <f>IF(COUNTIFS(DailySum!$B:$B,$B18,DailySum!$A:$A,"&lt;="&amp;$A18)&gt;=15,
    AVERAGEIFS(DailySum!S:S,DailySum!$B:$B,$B18,DailySum!$A:$A,"&lt;="&amp;$A18,DailySum!$A:$A,"&gt;"&amp;$A18-15),
    "")</f>
        <v>0.625</v>
      </c>
      <c r="L18" s="3">
        <f>IF(COUNTIFS(DailySum!$B:$B,$B18,DailySum!$A:$A,"&lt;="&amp;$A18)&gt;=15,
    AVERAGEIFS(DailySum!T:T,DailySum!$B:$B,$B18,DailySum!$A:$A,"&lt;="&amp;$A18,DailySum!$A:$A,"&gt;"&amp;$A18-15),
    "")</f>
        <v>0.90625</v>
      </c>
      <c r="M18" s="3">
        <f>IF(COUNTIFS('DailySum vs LHP'!$B:$B,$B18,'DailySum vs LHP'!$A:$A,"&lt;="&amp;$A18)&gt;=15,
    AVERAGEIFS('DailySum vs LHP'!Q:Q,'DailySum vs LHP'!$B:$B,$B18,'DailySum vs LHP'!$A:$A,"&lt;="&amp;$A18,'DailySum vs LHP'!$A:$A,"&gt;"&amp;$A18-15),
    "")</f>
        <v>0.33333333333333331</v>
      </c>
      <c r="N18" s="3">
        <f>IF(COUNTIFS('DailySum vs RHP'!$B:$B,$B18,'DailySum vs RHP'!$A:$A,"&lt;="&amp;$A18)&gt;=15,
    AVERAGEIFS('DailySum vs RHP'!Q:Q,'DailySum vs RHP'!$B:$B,$B18,'DailySum vs RHP'!$A:$A,"&lt;="&amp;$A18,'DailySum vs RHP'!$A:$A,"&gt;"&amp;$A18-15),
    "")</f>
        <v>4.7619047619047616E-2</v>
      </c>
      <c r="O18" s="3">
        <f>IF(COUNTIFS(DailySum!$B:$B,$B18,DailySum!$A:$A,"&lt;="&amp;$A18)&gt;=20,
    AVERAGEIFS(DailySum!Q:Q,DailySum!$B:$B,$B18,DailySum!$A:$A,"&lt;="&amp;$A18,DailySum!$A:$A,"&gt;"&amp;$A18-20),
    "")</f>
        <v>0.39583333333333331</v>
      </c>
      <c r="P18" s="3">
        <f>IF(COUNTIFS(DailySum!$B:$B,$B18,DailySum!$A:$A,"&lt;="&amp;$A18)&gt;=20,
    AVERAGEIFS(DailySum!R:R,DailySum!$B:$B,$B18,DailySum!$A:$A,"&lt;="&amp;$A18,DailySum!$A:$A,"&gt;"&amp;$A18-20),
    "")</f>
        <v>0.41666666666666657</v>
      </c>
      <c r="Q18" s="3">
        <f>IF(COUNTIFS(DailySum!$B:$B,$B18,DailySum!$A:$A,"&lt;="&amp;$A18)&gt;=20,
    AVERAGEIFS(DailySum!S:S,DailySum!$B:$B,$B18,DailySum!$A:$A,"&lt;="&amp;$A18,DailySum!$A:$A,"&gt;"&amp;$A18-20),
    "")</f>
        <v>0.77083333333333337</v>
      </c>
      <c r="R18" s="3">
        <f>IF(COUNTIFS(DailySum!$B:$B,$B18,DailySum!$A:$A,"&lt;="&amp;$A18)&gt;=20,
    AVERAGEIFS(DailySum!T:T,DailySum!$B:$B,$B18,DailySum!$A:$A,"&lt;="&amp;$A18,DailySum!$A:$A,"&gt;"&amp;$A18-20),
    "")</f>
        <v>1.1875</v>
      </c>
      <c r="S18" s="3" t="str">
        <f>IF(COUNTIFS('DailySum vs LHP'!$B:$B,$B18,'DailySum vs LHP'!$A:$A,"&lt;="&amp;$A18)&gt;=20,
    AVERAGEIFS('DailySum vs LHP'!Q:Q,'DailySum vs LHP'!$B:$B,$B18,'DailySum vs LHP'!$A:$A,"&lt;="&amp;$A18,'DailySum vs LHP'!$A:$A,"&gt;"&amp;$A18-20),
    "")</f>
        <v/>
      </c>
      <c r="T18" s="3">
        <f>IF(COUNTIFS('DailySum vs RHP'!$B:$B,$B18,'DailySum vs RHP'!$A:$A,"&lt;="&amp;$A18)&gt;=20,
    AVERAGEIFS('DailySum vs RHP'!Q:Q,'DailySum vs RHP'!$B:$B,$B18,'DailySum vs RHP'!$A:$A,"&lt;="&amp;$A18,'DailySum vs RHP'!$A:$A,"&gt;"&amp;$A18-20),
    "")</f>
        <v>0.23333333333333334</v>
      </c>
    </row>
    <row r="19" spans="1:20" x14ac:dyDescent="0.25">
      <c r="A19" s="8">
        <v>45892</v>
      </c>
      <c r="B19" t="s">
        <v>42</v>
      </c>
      <c r="C19" s="3">
        <f>IF(COUNTIFS(DailySum!$B:$B,$B19,DailySum!$A:$A,"&lt;="&amp;$A19)&gt;=10,
    AVERAGEIFS(DailySum!Q:Q,DailySum!$B:$B,$B19,DailySum!$A:$A,"&lt;="&amp;$A19,DailySum!$A:$A,"&gt;"&amp;$A19-10),
    "")</f>
        <v>0.125</v>
      </c>
      <c r="D19" s="3">
        <f>IF(COUNTIFS(DailySum!$B:$B,$B19,DailySum!$A:$A,"&lt;="&amp;$A19)&gt;=10,
    AVERAGEIFS(DailySum!R:R,DailySum!$B:$B,$B19,DailySum!$A:$A,"&lt;="&amp;$A19,DailySum!$A:$A,"&gt;"&amp;$A19-10),
    "")</f>
        <v>0.125</v>
      </c>
      <c r="E19" s="3">
        <f>IF(COUNTIFS(DailySum!$B:$B,$B19,DailySum!$A:$A,"&lt;="&amp;$A19)&gt;=10,
    AVERAGEIFS(DailySum!S:S,DailySum!$B:$B,$B19,DailySum!$A:$A,"&lt;="&amp;$A19,DailySum!$A:$A,"&gt;"&amp;$A19-10),
    "")</f>
        <v>0.125</v>
      </c>
      <c r="F19" s="3">
        <f>IF(COUNTIFS(DailySum!$B:$B,$B19,DailySum!$A:$A,"&lt;="&amp;$A19)&gt;=10,
    AVERAGEIFS(DailySum!T:T,DailySum!$B:$B,$B19,DailySum!$A:$A,"&lt;="&amp;$A19,DailySum!$A:$A,"&gt;"&amp;$A19-10),
    "")</f>
        <v>0.25</v>
      </c>
      <c r="G19" s="3">
        <f>IF(COUNTIFS('DailySum vs LHP'!$B:$B,$B19,'DailySum vs LHP'!$A:$A,"&lt;="&amp;$A19)&gt;=10,
    AVERAGEIFS('DailySum vs LHP'!Q:Q,'DailySum vs LHP'!$B:$B,$B19,'DailySum vs LHP'!$A:$A,"&lt;="&amp;$A19,'DailySum vs LHP'!$A:$A,"&gt;"&amp;$A19-10),
    "")</f>
        <v>0</v>
      </c>
      <c r="H19" s="3" t="str">
        <f>IF(COUNTIFS('DailySum vs RHP'!$B:$B,$B19,'DailySum vs RHP'!$A:$A,"&lt;="&amp;$A19)&gt;=10,
    AVERAGEIFS('DailySum vs RHP'!Q:Q,'DailySum vs RHP'!$B:$B,$B19,'DailySum vs RHP'!$A:$A,"&lt;="&amp;$A19,'DailySum vs RHP'!$A:$A,"&gt;"&amp;$A19-10),
    "")</f>
        <v/>
      </c>
      <c r="I19" s="3" t="str">
        <f>IF(COUNTIFS(DailySum!$B:$B,$B19,DailySum!$A:$A,"&lt;="&amp;$A19)&gt;=15,
    AVERAGEIFS(DailySum!Q:Q,DailySum!$B:$B,$B19,DailySum!$A:$A,"&lt;="&amp;$A19,DailySum!$A:$A,"&gt;"&amp;$A19-15),
    "")</f>
        <v/>
      </c>
      <c r="J19" s="3" t="str">
        <f>IF(COUNTIFS(DailySum!$B:$B,$B19,DailySum!$A:$A,"&lt;="&amp;$A19)&gt;=15,
    AVERAGEIFS(DailySum!R:R,DailySum!$B:$B,$B19,DailySum!$A:$A,"&lt;="&amp;$A19,DailySum!$A:$A,"&gt;"&amp;$A19-15),
    "")</f>
        <v/>
      </c>
      <c r="K19" s="3" t="str">
        <f>IF(COUNTIFS(DailySum!$B:$B,$B19,DailySum!$A:$A,"&lt;="&amp;$A19)&gt;=15,
    AVERAGEIFS(DailySum!S:S,DailySum!$B:$B,$B19,DailySum!$A:$A,"&lt;="&amp;$A19,DailySum!$A:$A,"&gt;"&amp;$A19-15),
    "")</f>
        <v/>
      </c>
      <c r="L19" s="3" t="str">
        <f>IF(COUNTIFS(DailySum!$B:$B,$B19,DailySum!$A:$A,"&lt;="&amp;$A19)&gt;=15,
    AVERAGEIFS(DailySum!T:T,DailySum!$B:$B,$B19,DailySum!$A:$A,"&lt;="&amp;$A19,DailySum!$A:$A,"&gt;"&amp;$A19-15),
    "")</f>
        <v/>
      </c>
      <c r="M19" s="3" t="str">
        <f>IF(COUNTIFS('DailySum vs LHP'!$B:$B,$B19,'DailySum vs LHP'!$A:$A,"&lt;="&amp;$A19)&gt;=15,
    AVERAGEIFS('DailySum vs LHP'!Q:Q,'DailySum vs LHP'!$B:$B,$B19,'DailySum vs LHP'!$A:$A,"&lt;="&amp;$A19,'DailySum vs LHP'!$A:$A,"&gt;"&amp;$A19-15),
    "")</f>
        <v/>
      </c>
      <c r="N19" s="3" t="str">
        <f>IF(COUNTIFS('DailySum vs RHP'!$B:$B,$B19,'DailySum vs RHP'!$A:$A,"&lt;="&amp;$A19)&gt;=15,
    AVERAGEIFS('DailySum vs RHP'!Q:Q,'DailySum vs RHP'!$B:$B,$B19,'DailySum vs RHP'!$A:$A,"&lt;="&amp;$A19,'DailySum vs RHP'!$A:$A,"&gt;"&amp;$A19-15),
    "")</f>
        <v/>
      </c>
      <c r="O19" s="3" t="str">
        <f>IF(COUNTIFS(DailySum!$B:$B,$B19,DailySum!$A:$A,"&lt;="&amp;$A19)&gt;=20,
    AVERAGEIFS(DailySum!Q:Q,DailySum!$B:$B,$B19,DailySum!$A:$A,"&lt;="&amp;$A19,DailySum!$A:$A,"&gt;"&amp;$A19-20),
    "")</f>
        <v/>
      </c>
      <c r="P19" s="3" t="str">
        <f>IF(COUNTIFS(DailySum!$B:$B,$B19,DailySum!$A:$A,"&lt;="&amp;$A19)&gt;=20,
    AVERAGEIFS(DailySum!R:R,DailySum!$B:$B,$B19,DailySum!$A:$A,"&lt;="&amp;$A19,DailySum!$A:$A,"&gt;"&amp;$A19-20),
    "")</f>
        <v/>
      </c>
      <c r="Q19" s="3" t="str">
        <f>IF(COUNTIFS(DailySum!$B:$B,$B19,DailySum!$A:$A,"&lt;="&amp;$A19)&gt;=20,
    AVERAGEIFS(DailySum!S:S,DailySum!$B:$B,$B19,DailySum!$A:$A,"&lt;="&amp;$A19,DailySum!$A:$A,"&gt;"&amp;$A19-20),
    "")</f>
        <v/>
      </c>
      <c r="R19" s="3" t="str">
        <f>IF(COUNTIFS(DailySum!$B:$B,$B19,DailySum!$A:$A,"&lt;="&amp;$A19)&gt;=20,
    AVERAGEIFS(DailySum!T:T,DailySum!$B:$B,$B19,DailySum!$A:$A,"&lt;="&amp;$A19,DailySum!$A:$A,"&gt;"&amp;$A19-20),
    "")</f>
        <v/>
      </c>
      <c r="S19" s="3" t="str">
        <f>IF(COUNTIFS('DailySum vs LHP'!$B:$B,$B19,'DailySum vs LHP'!$A:$A,"&lt;="&amp;$A19)&gt;=20,
    AVERAGEIFS('DailySum vs LHP'!Q:Q,'DailySum vs LHP'!$B:$B,$B19,'DailySum vs LHP'!$A:$A,"&lt;="&amp;$A19,'DailySum vs LHP'!$A:$A,"&gt;"&amp;$A19-20),
    "")</f>
        <v/>
      </c>
      <c r="T19" s="3" t="str">
        <f>IF(COUNTIFS('DailySum vs RHP'!$B:$B,$B19,'DailySum vs RHP'!$A:$A,"&lt;="&amp;$A19)&gt;=20,
    AVERAGEIFS('DailySum vs RHP'!Q:Q,'DailySum vs RHP'!$B:$B,$B19,'DailySum vs RHP'!$A:$A,"&lt;="&amp;$A19,'DailySum vs RHP'!$A:$A,"&gt;"&amp;$A19-20),
    "")</f>
        <v/>
      </c>
    </row>
    <row r="20" spans="1:20" x14ac:dyDescent="0.25">
      <c r="A20" s="8">
        <v>45891</v>
      </c>
      <c r="B20" t="s">
        <v>24</v>
      </c>
      <c r="C20" s="3">
        <f>IF(COUNTIFS(DailySum!$B:$B,$B20,DailySum!$A:$A,"&lt;="&amp;$A20)&gt;=10,
    AVERAGEIFS(DailySum!Q:Q,DailySum!$B:$B,$B20,DailySum!$A:$A,"&lt;="&amp;$A20,DailySum!$A:$A,"&gt;"&amp;$A20-10),
    "")</f>
        <v>0.81481481481481488</v>
      </c>
      <c r="D20" s="3">
        <f>IF(COUNTIFS(DailySum!$B:$B,$B20,DailySum!$A:$A,"&lt;="&amp;$A20)&gt;=10,
    AVERAGEIFS(DailySum!R:R,DailySum!$B:$B,$B20,DailySum!$A:$A,"&lt;="&amp;$A20,DailySum!$A:$A,"&gt;"&amp;$A20-10),
    "")</f>
        <v>0.7407407407407407</v>
      </c>
      <c r="E20" s="3">
        <f>IF(COUNTIFS(DailySum!$B:$B,$B20,DailySum!$A:$A,"&lt;="&amp;$A20)&gt;=10,
    AVERAGEIFS(DailySum!S:S,DailySum!$B:$B,$B20,DailySum!$A:$A,"&lt;="&amp;$A20,DailySum!$A:$A,"&gt;"&amp;$A20-10),
    "")</f>
        <v>0.9814814814814814</v>
      </c>
      <c r="F20" s="3">
        <f>IF(COUNTIFS(DailySum!$B:$B,$B20,DailySum!$A:$A,"&lt;="&amp;$A20)&gt;=10,
    AVERAGEIFS(DailySum!T:T,DailySum!$B:$B,$B20,DailySum!$A:$A,"&lt;="&amp;$A20,DailySum!$A:$A,"&gt;"&amp;$A20-10),
    "")</f>
        <v>1.7222222222222221</v>
      </c>
      <c r="G20" s="3">
        <f>IF(COUNTIFS('DailySum vs LHP'!$B:$B,$B20,'DailySum vs LHP'!$A:$A,"&lt;="&amp;$A20)&gt;=10,
    AVERAGEIFS('DailySum vs LHP'!Q:Q,'DailySum vs LHP'!$B:$B,$B20,'DailySum vs LHP'!$A:$A,"&lt;="&amp;$A20,'DailySum vs LHP'!$A:$A,"&gt;"&amp;$A20-10),
    "")</f>
        <v>0.56666666666666665</v>
      </c>
      <c r="H20" s="3">
        <f>IF(COUNTIFS('DailySum vs RHP'!$B:$B,$B20,'DailySum vs RHP'!$A:$A,"&lt;="&amp;$A20)&gt;=10,
    AVERAGEIFS('DailySum vs RHP'!Q:Q,'DailySum vs RHP'!$B:$B,$B20,'DailySum vs RHP'!$A:$A,"&lt;="&amp;$A20,'DailySum vs RHP'!$A:$A,"&gt;"&amp;$A20-10),
    "")</f>
        <v>0.4916666666666667</v>
      </c>
      <c r="I20" s="3">
        <f>IF(COUNTIFS(DailySum!$B:$B,$B20,DailySum!$A:$A,"&lt;="&amp;$A20)&gt;=15,
    AVERAGEIFS(DailySum!Q:Q,DailySum!$B:$B,$B20,DailySum!$A:$A,"&lt;="&amp;$A20,DailySum!$A:$A,"&gt;"&amp;$A20-15),
    "")</f>
        <v>0.60119047619047616</v>
      </c>
      <c r="J20" s="3">
        <f>IF(COUNTIFS(DailySum!$B:$B,$B20,DailySum!$A:$A,"&lt;="&amp;$A20)&gt;=15,
    AVERAGEIFS(DailySum!R:R,DailySum!$B:$B,$B20,DailySum!$A:$A,"&lt;="&amp;$A20,DailySum!$A:$A,"&gt;"&amp;$A20-15),
    "")</f>
        <v>0.67976190476190479</v>
      </c>
      <c r="K20" s="3">
        <f>IF(COUNTIFS(DailySum!$B:$B,$B20,DailySum!$A:$A,"&lt;="&amp;$A20)&gt;=15,
    AVERAGEIFS(DailySum!S:S,DailySum!$B:$B,$B20,DailySum!$A:$A,"&lt;="&amp;$A20,DailySum!$A:$A,"&gt;"&amp;$A20-15),
    "")</f>
        <v>0.80357142857142871</v>
      </c>
      <c r="L20" s="3">
        <f>IF(COUNTIFS(DailySum!$B:$B,$B20,DailySum!$A:$A,"&lt;="&amp;$A20)&gt;=15,
    AVERAGEIFS(DailySum!T:T,DailySum!$B:$B,$B20,DailySum!$A:$A,"&lt;="&amp;$A20,DailySum!$A:$A,"&gt;"&amp;$A20-15),
    "")</f>
        <v>1.4833333333333336</v>
      </c>
      <c r="M20" s="3">
        <f>IF(COUNTIFS('DailySum vs LHP'!$B:$B,$B20,'DailySum vs LHP'!$A:$A,"&lt;="&amp;$A20)&gt;=15,
    AVERAGEIFS('DailySum vs LHP'!Q:Q,'DailySum vs LHP'!$B:$B,$B20,'DailySum vs LHP'!$A:$A,"&lt;="&amp;$A20,'DailySum vs LHP'!$A:$A,"&gt;"&amp;$A20-15),
    "")</f>
        <v>0.33181818181818179</v>
      </c>
      <c r="N20" s="3">
        <f>IF(COUNTIFS('DailySum vs RHP'!$B:$B,$B20,'DailySum vs RHP'!$A:$A,"&lt;="&amp;$A20)&gt;=15,
    AVERAGEIFS('DailySum vs RHP'!Q:Q,'DailySum vs RHP'!$B:$B,$B20,'DailySum vs RHP'!$A:$A,"&lt;="&amp;$A20,'DailySum vs RHP'!$A:$A,"&gt;"&amp;$A20-15),
    "")</f>
        <v>0.3972222222222222</v>
      </c>
      <c r="O20" s="3">
        <f>IF(COUNTIFS(DailySum!$B:$B,$B20,DailySum!$A:$A,"&lt;="&amp;$A20)&gt;=20,
    AVERAGEIFS(DailySum!Q:Q,DailySum!$B:$B,$B20,DailySum!$A:$A,"&lt;="&amp;$A20,DailySum!$A:$A,"&gt;"&amp;$A20-20),
    "")</f>
        <v>0.52777777777777779</v>
      </c>
      <c r="P20" s="3">
        <f>IF(COUNTIFS(DailySum!$B:$B,$B20,DailySum!$A:$A,"&lt;="&amp;$A20)&gt;=20,
    AVERAGEIFS(DailySum!R:R,DailySum!$B:$B,$B20,DailySum!$A:$A,"&lt;="&amp;$A20,DailySum!$A:$A,"&gt;"&amp;$A20-20),
    "")</f>
        <v>0.61944444444444446</v>
      </c>
      <c r="Q20" s="3">
        <f>IF(COUNTIFS(DailySum!$B:$B,$B20,DailySum!$A:$A,"&lt;="&amp;$A20)&gt;=20,
    AVERAGEIFS(DailySum!S:S,DailySum!$B:$B,$B20,DailySum!$A:$A,"&lt;="&amp;$A20,DailySum!$A:$A,"&gt;"&amp;$A20-20),
    "")</f>
        <v>0.72685185185185186</v>
      </c>
      <c r="R20" s="3">
        <f>IF(COUNTIFS(DailySum!$B:$B,$B20,DailySum!$A:$A,"&lt;="&amp;$A20)&gt;=20,
    AVERAGEIFS(DailySum!T:T,DailySum!$B:$B,$B20,DailySum!$A:$A,"&lt;="&amp;$A20,DailySum!$A:$A,"&gt;"&amp;$A20-20),
    "")</f>
        <v>1.3462962962962963</v>
      </c>
      <c r="S20" s="3">
        <f>IF(COUNTIFS('DailySum vs LHP'!$B:$B,$B20,'DailySum vs LHP'!$A:$A,"&lt;="&amp;$A20)&gt;=20,
    AVERAGEIFS('DailySum vs LHP'!Q:Q,'DailySum vs LHP'!$B:$B,$B20,'DailySum vs LHP'!$A:$A,"&lt;="&amp;$A20,'DailySum vs LHP'!$A:$A,"&gt;"&amp;$A20-20),
    "")</f>
        <v>0.29333333333333333</v>
      </c>
      <c r="T20" s="3">
        <f>IF(COUNTIFS('DailySum vs RHP'!$B:$B,$B20,'DailySum vs RHP'!$A:$A,"&lt;="&amp;$A20)&gt;=20,
    AVERAGEIFS('DailySum vs RHP'!Q:Q,'DailySum vs RHP'!$B:$B,$B20,'DailySum vs RHP'!$A:$A,"&lt;="&amp;$A20,'DailySum vs RHP'!$A:$A,"&gt;"&amp;$A20-20),
    "")</f>
        <v>0.33999999999999997</v>
      </c>
    </row>
    <row r="21" spans="1:20" x14ac:dyDescent="0.25">
      <c r="A21" s="8">
        <v>45891</v>
      </c>
      <c r="B21" t="s">
        <v>37</v>
      </c>
      <c r="C21" s="3">
        <f>IF(COUNTIFS(DailySum!$B:$B,$B21,DailySum!$A:$A,"&lt;="&amp;$A21)&gt;=10,
    AVERAGEIFS(DailySum!Q:Q,DailySum!$B:$B,$B21,DailySum!$A:$A,"&lt;="&amp;$A21,DailySum!$A:$A,"&gt;"&amp;$A21-10),
    "")</f>
        <v>0.34999999999999992</v>
      </c>
      <c r="D21" s="3">
        <f>IF(COUNTIFS(DailySum!$B:$B,$B21,DailySum!$A:$A,"&lt;="&amp;$A21)&gt;=10,
    AVERAGEIFS(DailySum!R:R,DailySum!$B:$B,$B21,DailySum!$A:$A,"&lt;="&amp;$A21,DailySum!$A:$A,"&gt;"&amp;$A21-10),
    "")</f>
        <v>0.46296296296296302</v>
      </c>
      <c r="E21" s="3">
        <f>IF(COUNTIFS(DailySum!$B:$B,$B21,DailySum!$A:$A,"&lt;="&amp;$A21)&gt;=10,
    AVERAGEIFS(DailySum!S:S,DailySum!$B:$B,$B21,DailySum!$A:$A,"&lt;="&amp;$A21,DailySum!$A:$A,"&gt;"&amp;$A21-10),
    "")</f>
        <v>0.7944444444444444</v>
      </c>
      <c r="F21" s="3">
        <f>IF(COUNTIFS(DailySum!$B:$B,$B21,DailySum!$A:$A,"&lt;="&amp;$A21)&gt;=10,
    AVERAGEIFS(DailySum!T:T,DailySum!$B:$B,$B21,DailySum!$A:$A,"&lt;="&amp;$A21,DailySum!$A:$A,"&gt;"&amp;$A21-10),
    "")</f>
        <v>1.2574074074074073</v>
      </c>
      <c r="G21" s="3">
        <f>IF(COUNTIFS('DailySum vs LHP'!$B:$B,$B21,'DailySum vs LHP'!$A:$A,"&lt;="&amp;$A21)&gt;=10,
    AVERAGEIFS('DailySum vs LHP'!Q:Q,'DailySum vs LHP'!$B:$B,$B21,'DailySum vs LHP'!$A:$A,"&lt;="&amp;$A21,'DailySum vs LHP'!$A:$A,"&gt;"&amp;$A21-10),
    "")</f>
        <v>0.13541666666666666</v>
      </c>
      <c r="H21" s="3">
        <f>IF(COUNTIFS('DailySum vs RHP'!$B:$B,$B21,'DailySum vs RHP'!$A:$A,"&lt;="&amp;$A21)&gt;=10,
    AVERAGEIFS('DailySum vs RHP'!Q:Q,'DailySum vs RHP'!$B:$B,$B21,'DailySum vs RHP'!$A:$A,"&lt;="&amp;$A21,'DailySum vs RHP'!$A:$A,"&gt;"&amp;$A21-10),
    "")</f>
        <v>0.29523809523809519</v>
      </c>
      <c r="I21" s="3">
        <f>IF(COUNTIFS(DailySum!$B:$B,$B21,DailySum!$A:$A,"&lt;="&amp;$A21)&gt;=15,
    AVERAGEIFS(DailySum!Q:Q,DailySum!$B:$B,$B21,DailySum!$A:$A,"&lt;="&amp;$A21,DailySum!$A:$A,"&gt;"&amp;$A21-15),
    "")</f>
        <v>0.31428571428571433</v>
      </c>
      <c r="J21" s="3">
        <f>IF(COUNTIFS(DailySum!$B:$B,$B21,DailySum!$A:$A,"&lt;="&amp;$A21)&gt;=15,
    AVERAGEIFS(DailySum!R:R,DailySum!$B:$B,$B21,DailySum!$A:$A,"&lt;="&amp;$A21,DailySum!$A:$A,"&gt;"&amp;$A21-15),
    "")</f>
        <v>0.48690476190476195</v>
      </c>
      <c r="K21" s="3">
        <f>IF(COUNTIFS(DailySum!$B:$B,$B21,DailySum!$A:$A,"&lt;="&amp;$A21)&gt;=15,
    AVERAGEIFS(DailySum!S:S,DailySum!$B:$B,$B21,DailySum!$A:$A,"&lt;="&amp;$A21,DailySum!$A:$A,"&gt;"&amp;$A21-15),
    "")</f>
        <v>0.86785714285714288</v>
      </c>
      <c r="L21" s="3">
        <f>IF(COUNTIFS(DailySum!$B:$B,$B21,DailySum!$A:$A,"&lt;="&amp;$A21)&gt;=15,
    AVERAGEIFS(DailySum!T:T,DailySum!$B:$B,$B21,DailySum!$A:$A,"&lt;="&amp;$A21,DailySum!$A:$A,"&gt;"&amp;$A21-15),
    "")</f>
        <v>1.3547619047619048</v>
      </c>
      <c r="M21" s="3">
        <f>IF(COUNTIFS('DailySum vs LHP'!$B:$B,$B21,'DailySum vs LHP'!$A:$A,"&lt;="&amp;$A21)&gt;=15,
    AVERAGEIFS('DailySum vs LHP'!Q:Q,'DailySum vs LHP'!$B:$B,$B21,'DailySum vs LHP'!$A:$A,"&lt;="&amp;$A21,'DailySum vs LHP'!$A:$A,"&gt;"&amp;$A21-15),
    "")</f>
        <v>8.3333333333333329E-2</v>
      </c>
      <c r="N21" s="3">
        <f>IF(COUNTIFS('DailySum vs RHP'!$B:$B,$B21,'DailySum vs RHP'!$A:$A,"&lt;="&amp;$A21)&gt;=15,
    AVERAGEIFS('DailySum vs RHP'!Q:Q,'DailySum vs RHP'!$B:$B,$B21,'DailySum vs RHP'!$A:$A,"&lt;="&amp;$A21,'DailySum vs RHP'!$A:$A,"&gt;"&amp;$A21-15),
    "")</f>
        <v>0.30151515151515151</v>
      </c>
      <c r="O21" s="3">
        <f>IF(COUNTIFS(DailySum!$B:$B,$B21,DailySum!$A:$A,"&lt;="&amp;$A21)&gt;=20,
    AVERAGEIFS(DailySum!Q:Q,DailySum!$B:$B,$B21,DailySum!$A:$A,"&lt;="&amp;$A21,DailySum!$A:$A,"&gt;"&amp;$A21-20),
    "")</f>
        <v>0.45740740740740737</v>
      </c>
      <c r="P21" s="3">
        <f>IF(COUNTIFS(DailySum!$B:$B,$B21,DailySum!$A:$A,"&lt;="&amp;$A21)&gt;=20,
    AVERAGEIFS(DailySum!R:R,DailySum!$B:$B,$B21,DailySum!$A:$A,"&lt;="&amp;$A21,DailySum!$A:$A,"&gt;"&amp;$A21-20),
    "")</f>
        <v>0.61944444444444446</v>
      </c>
      <c r="Q21" s="3">
        <f>IF(COUNTIFS(DailySum!$B:$B,$B21,DailySum!$A:$A,"&lt;="&amp;$A21)&gt;=20,
    AVERAGEIFS(DailySum!S:S,DailySum!$B:$B,$B21,DailySum!$A:$A,"&lt;="&amp;$A21,DailySum!$A:$A,"&gt;"&amp;$A21-20),
    "")</f>
        <v>1.2212962962962959</v>
      </c>
      <c r="R21" s="3">
        <f>IF(COUNTIFS(DailySum!$B:$B,$B21,DailySum!$A:$A,"&lt;="&amp;$A21)&gt;=20,
    AVERAGEIFS(DailySum!T:T,DailySum!$B:$B,$B21,DailySum!$A:$A,"&lt;="&amp;$A21,DailySum!$A:$A,"&gt;"&amp;$A21-20),
    "")</f>
        <v>1.8407407407407408</v>
      </c>
      <c r="S21" s="3">
        <f>IF(COUNTIFS('DailySum vs LHP'!$B:$B,$B21,'DailySum vs LHP'!$A:$A,"&lt;="&amp;$A21)&gt;=20,
    AVERAGEIFS('DailySum vs LHP'!Q:Q,'DailySum vs LHP'!$B:$B,$B21,'DailySum vs LHP'!$A:$A,"&lt;="&amp;$A21,'DailySum vs LHP'!$A:$A,"&gt;"&amp;$A21-20),
    "")</f>
        <v>0.20098039215686272</v>
      </c>
      <c r="T21" s="3">
        <f>IF(COUNTIFS('DailySum vs RHP'!$B:$B,$B21,'DailySum vs RHP'!$A:$A,"&lt;="&amp;$A21)&gt;=20,
    AVERAGEIFS('DailySum vs RHP'!Q:Q,'DailySum vs RHP'!$B:$B,$B21,'DailySum vs RHP'!$A:$A,"&lt;="&amp;$A21,'DailySum vs RHP'!$A:$A,"&gt;"&amp;$A21-20),
    "")</f>
        <v>0.3440476190476191</v>
      </c>
    </row>
    <row r="22" spans="1:20" x14ac:dyDescent="0.25">
      <c r="A22" s="8">
        <v>45891</v>
      </c>
      <c r="B22" t="s">
        <v>29</v>
      </c>
      <c r="C22" s="3">
        <f>IF(COUNTIFS(DailySum!$B:$B,$B22,DailySum!$A:$A,"&lt;="&amp;$A22)&gt;=10,
    AVERAGEIFS(DailySum!Q:Q,DailySum!$B:$B,$B22,DailySum!$A:$A,"&lt;="&amp;$A22,DailySum!$A:$A,"&gt;"&amp;$A22-10),
    "")</f>
        <v>0.37777777777777782</v>
      </c>
      <c r="D22" s="3">
        <f>IF(COUNTIFS(DailySum!$B:$B,$B22,DailySum!$A:$A,"&lt;="&amp;$A22)&gt;=10,
    AVERAGEIFS(DailySum!R:R,DailySum!$B:$B,$B22,DailySum!$A:$A,"&lt;="&amp;$A22,DailySum!$A:$A,"&gt;"&amp;$A22-10),
    "")</f>
        <v>0.43518518518518523</v>
      </c>
      <c r="E22" s="3">
        <f>IF(COUNTIFS(DailySum!$B:$B,$B22,DailySum!$A:$A,"&lt;="&amp;$A22)&gt;=10,
    AVERAGEIFS(DailySum!S:S,DailySum!$B:$B,$B22,DailySum!$A:$A,"&lt;="&amp;$A22,DailySum!$A:$A,"&gt;"&amp;$A22-10),
    "")</f>
        <v>0.57777777777777783</v>
      </c>
      <c r="F22" s="3">
        <f>IF(COUNTIFS(DailySum!$B:$B,$B22,DailySum!$A:$A,"&lt;="&amp;$A22)&gt;=10,
    AVERAGEIFS(DailySum!T:T,DailySum!$B:$B,$B22,DailySum!$A:$A,"&lt;="&amp;$A22,DailySum!$A:$A,"&gt;"&amp;$A22-10),
    "")</f>
        <v>1.0129629629629628</v>
      </c>
      <c r="G22" s="3">
        <f>IF(COUNTIFS('DailySum vs LHP'!$B:$B,$B22,'DailySum vs LHP'!$A:$A,"&lt;="&amp;$A22)&gt;=10,
    AVERAGEIFS('DailySum vs LHP'!Q:Q,'DailySum vs LHP'!$B:$B,$B22,'DailySum vs LHP'!$A:$A,"&lt;="&amp;$A22,'DailySum vs LHP'!$A:$A,"&gt;"&amp;$A22-10),
    "")</f>
        <v>0.31666666666666665</v>
      </c>
      <c r="H22" s="3">
        <f>IF(COUNTIFS('DailySum vs RHP'!$B:$B,$B22,'DailySum vs RHP'!$A:$A,"&lt;="&amp;$A22)&gt;=10,
    AVERAGEIFS('DailySum vs RHP'!Q:Q,'DailySum vs RHP'!$B:$B,$B22,'DailySum vs RHP'!$A:$A,"&lt;="&amp;$A22,'DailySum vs RHP'!$A:$A,"&gt;"&amp;$A22-10),
    "")</f>
        <v>0.21428571428571425</v>
      </c>
      <c r="I22" s="3">
        <f>IF(COUNTIFS(DailySum!$B:$B,$B22,DailySum!$A:$A,"&lt;="&amp;$A22)&gt;=15,
    AVERAGEIFS(DailySum!Q:Q,DailySum!$B:$B,$B22,DailySum!$A:$A,"&lt;="&amp;$A22,DailySum!$A:$A,"&gt;"&amp;$A22-15),
    "")</f>
        <v>0.35595238095238096</v>
      </c>
      <c r="J22" s="3">
        <f>IF(COUNTIFS(DailySum!$B:$B,$B22,DailySum!$A:$A,"&lt;="&amp;$A22)&gt;=15,
    AVERAGEIFS(DailySum!R:R,DailySum!$B:$B,$B22,DailySum!$A:$A,"&lt;="&amp;$A22,DailySum!$A:$A,"&gt;"&amp;$A22-15),
    "")</f>
        <v>0.41071428571428564</v>
      </c>
      <c r="K22" s="3">
        <f>IF(COUNTIFS(DailySum!$B:$B,$B22,DailySum!$A:$A,"&lt;="&amp;$A22)&gt;=15,
    AVERAGEIFS(DailySum!S:S,DailySum!$B:$B,$B22,DailySum!$A:$A,"&lt;="&amp;$A22,DailySum!$A:$A,"&gt;"&amp;$A22-15),
    "")</f>
        <v>0.74047619047619051</v>
      </c>
      <c r="L22" s="3">
        <f>IF(COUNTIFS(DailySum!$B:$B,$B22,DailySum!$A:$A,"&lt;="&amp;$A22)&gt;=15,
    AVERAGEIFS(DailySum!T:T,DailySum!$B:$B,$B22,DailySum!$A:$A,"&lt;="&amp;$A22,DailySum!$A:$A,"&gt;"&amp;$A22-15),
    "")</f>
        <v>1.1511904761904763</v>
      </c>
      <c r="M22" s="3">
        <f>IF(COUNTIFS('DailySum vs LHP'!$B:$B,$B22,'DailySum vs LHP'!$A:$A,"&lt;="&amp;$A22)&gt;=15,
    AVERAGEIFS('DailySum vs LHP'!Q:Q,'DailySum vs LHP'!$B:$B,$B22,'DailySum vs LHP'!$A:$A,"&lt;="&amp;$A22,'DailySum vs LHP'!$A:$A,"&gt;"&amp;$A22-15),
    "")</f>
        <v>0.31666666666666665</v>
      </c>
      <c r="N22" s="3">
        <f>IF(COUNTIFS('DailySum vs RHP'!$B:$B,$B22,'DailySum vs RHP'!$A:$A,"&lt;="&amp;$A22)&gt;=15,
    AVERAGEIFS('DailySum vs RHP'!Q:Q,'DailySum vs RHP'!$B:$B,$B22,'DailySum vs RHP'!$A:$A,"&lt;="&amp;$A22,'DailySum vs RHP'!$A:$A,"&gt;"&amp;$A22-15),
    "")</f>
        <v>0.13636363636363635</v>
      </c>
      <c r="O22" s="3">
        <f>IF(COUNTIFS(DailySum!$B:$B,$B22,DailySum!$A:$A,"&lt;="&amp;$A22)&gt;=20,
    AVERAGEIFS(DailySum!Q:Q,DailySum!$B:$B,$B22,DailySum!$A:$A,"&lt;="&amp;$A22,DailySum!$A:$A,"&gt;"&amp;$A22-20),
    "")</f>
        <v>0.33703703703703702</v>
      </c>
      <c r="P22" s="3">
        <f>IF(COUNTIFS(DailySum!$B:$B,$B22,DailySum!$A:$A,"&lt;="&amp;$A22)&gt;=20,
    AVERAGEIFS(DailySum!R:R,DailySum!$B:$B,$B22,DailySum!$A:$A,"&lt;="&amp;$A22,DailySum!$A:$A,"&gt;"&amp;$A22-20),
    "")</f>
        <v>0.3888888888888889</v>
      </c>
      <c r="Q22" s="3">
        <f>IF(COUNTIFS(DailySum!$B:$B,$B22,DailySum!$A:$A,"&lt;="&amp;$A22)&gt;=20,
    AVERAGEIFS(DailySum!S:S,DailySum!$B:$B,$B22,DailySum!$A:$A,"&lt;="&amp;$A22,DailySum!$A:$A,"&gt;"&amp;$A22-20),
    "")</f>
        <v>0.71944444444444455</v>
      </c>
      <c r="R22" s="3">
        <f>IF(COUNTIFS(DailySum!$B:$B,$B22,DailySum!$A:$A,"&lt;="&amp;$A22)&gt;=20,
    AVERAGEIFS(DailySum!T:T,DailySum!$B:$B,$B22,DailySum!$A:$A,"&lt;="&amp;$A22,DailySum!$A:$A,"&gt;"&amp;$A22-20),
    "")</f>
        <v>1.1083333333333332</v>
      </c>
      <c r="S22" s="3">
        <f>IF(COUNTIFS('DailySum vs LHP'!$B:$B,$B22,'DailySum vs LHP'!$A:$A,"&lt;="&amp;$A22)&gt;=20,
    AVERAGEIFS('DailySum vs LHP'!Q:Q,'DailySum vs LHP'!$B:$B,$B22,'DailySum vs LHP'!$A:$A,"&lt;="&amp;$A22,'DailySum vs LHP'!$A:$A,"&gt;"&amp;$A22-20),
    "")</f>
        <v>0.27111111111111108</v>
      </c>
      <c r="T22" s="3">
        <f>IF(COUNTIFS('DailySum vs RHP'!$B:$B,$B22,'DailySum vs RHP'!$A:$A,"&lt;="&amp;$A22)&gt;=20,
    AVERAGEIFS('DailySum vs RHP'!Q:Q,'DailySum vs RHP'!$B:$B,$B22,'DailySum vs RHP'!$A:$A,"&lt;="&amp;$A22,'DailySum vs RHP'!$A:$A,"&gt;"&amp;$A22-20),
    "")</f>
        <v>0.14285714285714285</v>
      </c>
    </row>
    <row r="23" spans="1:20" x14ac:dyDescent="0.25">
      <c r="A23" s="8">
        <v>45891</v>
      </c>
      <c r="B23" t="s">
        <v>36</v>
      </c>
      <c r="C23" s="3">
        <f>IF(COUNTIFS(DailySum!$B:$B,$B23,DailySum!$A:$A,"&lt;="&amp;$A23)&gt;=10,
    AVERAGEIFS(DailySum!Q:Q,DailySum!$B:$B,$B23,DailySum!$A:$A,"&lt;="&amp;$A23,DailySum!$A:$A,"&gt;"&amp;$A23-10),
    "")</f>
        <v>0.39791666666666664</v>
      </c>
      <c r="D23" s="3">
        <f>IF(COUNTIFS(DailySum!$B:$B,$B23,DailySum!$A:$A,"&lt;="&amp;$A23)&gt;=10,
    AVERAGEIFS(DailySum!R:R,DailySum!$B:$B,$B23,DailySum!$A:$A,"&lt;="&amp;$A23,DailySum!$A:$A,"&gt;"&amp;$A23-10),
    "")</f>
        <v>0.60416666666666663</v>
      </c>
      <c r="E23" s="3">
        <f>IF(COUNTIFS(DailySum!$B:$B,$B23,DailySum!$A:$A,"&lt;="&amp;$A23)&gt;=10,
    AVERAGEIFS(DailySum!S:S,DailySum!$B:$B,$B23,DailySum!$A:$A,"&lt;="&amp;$A23,DailySum!$A:$A,"&gt;"&amp;$A23-10),
    "")</f>
        <v>0.96666666666666667</v>
      </c>
      <c r="F23" s="3">
        <f>IF(COUNTIFS(DailySum!$B:$B,$B23,DailySum!$A:$A,"&lt;="&amp;$A23)&gt;=10,
    AVERAGEIFS(DailySum!T:T,DailySum!$B:$B,$B23,DailySum!$A:$A,"&lt;="&amp;$A23,DailySum!$A:$A,"&gt;"&amp;$A23-10),
    "")</f>
        <v>1.5708333333333333</v>
      </c>
      <c r="G23" s="3">
        <f>IF(COUNTIFS('DailySum vs LHP'!$B:$B,$B23,'DailySum vs LHP'!$A:$A,"&lt;="&amp;$A23)&gt;=10,
    AVERAGEIFS('DailySum vs LHP'!Q:Q,'DailySum vs LHP'!$B:$B,$B23,'DailySum vs LHP'!$A:$A,"&lt;="&amp;$A23,'DailySum vs LHP'!$A:$A,"&gt;"&amp;$A23-10),
    "")</f>
        <v>0.375</v>
      </c>
      <c r="H23" s="3">
        <f>IF(COUNTIFS('DailySum vs RHP'!$B:$B,$B23,'DailySum vs RHP'!$A:$A,"&lt;="&amp;$A23)&gt;=10,
    AVERAGEIFS('DailySum vs RHP'!Q:Q,'DailySum vs RHP'!$B:$B,$B23,'DailySum vs RHP'!$A:$A,"&lt;="&amp;$A23,'DailySum vs RHP'!$A:$A,"&gt;"&amp;$A23-10),
    "")</f>
        <v>0.21041666666666667</v>
      </c>
      <c r="I23" s="3">
        <f>IF(COUNTIFS(DailySum!$B:$B,$B23,DailySum!$A:$A,"&lt;="&amp;$A23)&gt;=15,
    AVERAGEIFS(DailySum!Q:Q,DailySum!$B:$B,$B23,DailySum!$A:$A,"&lt;="&amp;$A23,DailySum!$A:$A,"&gt;"&amp;$A23-15),
    "")</f>
        <v>0.40416666666666662</v>
      </c>
      <c r="J23" s="3">
        <f>IF(COUNTIFS(DailySum!$B:$B,$B23,DailySum!$A:$A,"&lt;="&amp;$A23)&gt;=15,
    AVERAGEIFS(DailySum!R:R,DailySum!$B:$B,$B23,DailySum!$A:$A,"&lt;="&amp;$A23,DailySum!$A:$A,"&gt;"&amp;$A23-15),
    "")</f>
        <v>0.56388888888888888</v>
      </c>
      <c r="K23" s="3">
        <f>IF(COUNTIFS(DailySum!$B:$B,$B23,DailySum!$A:$A,"&lt;="&amp;$A23)&gt;=15,
    AVERAGEIFS(DailySum!S:S,DailySum!$B:$B,$B23,DailySum!$A:$A,"&lt;="&amp;$A23,DailySum!$A:$A,"&gt;"&amp;$A23-15),
    "")</f>
        <v>0.83194444444444449</v>
      </c>
      <c r="L23" s="3">
        <f>IF(COUNTIFS(DailySum!$B:$B,$B23,DailySum!$A:$A,"&lt;="&amp;$A23)&gt;=15,
    AVERAGEIFS(DailySum!T:T,DailySum!$B:$B,$B23,DailySum!$A:$A,"&lt;="&amp;$A23,DailySum!$A:$A,"&gt;"&amp;$A23-15),
    "")</f>
        <v>1.3958333333333333</v>
      </c>
      <c r="M23" s="3">
        <f>IF(COUNTIFS('DailySum vs LHP'!$B:$B,$B23,'DailySum vs LHP'!$A:$A,"&lt;="&amp;$A23)&gt;=15,
    AVERAGEIFS('DailySum vs LHP'!Q:Q,'DailySum vs LHP'!$B:$B,$B23,'DailySum vs LHP'!$A:$A,"&lt;="&amp;$A23,'DailySum vs LHP'!$A:$A,"&gt;"&amp;$A23-15),
    "")</f>
        <v>0.38888888888888884</v>
      </c>
      <c r="N23" s="3">
        <f>IF(COUNTIFS('DailySum vs RHP'!$B:$B,$B23,'DailySum vs RHP'!$A:$A,"&lt;="&amp;$A23)&gt;=15,
    AVERAGEIFS('DailySum vs RHP'!Q:Q,'DailySum vs RHP'!$B:$B,$B23,'DailySum vs RHP'!$A:$A,"&lt;="&amp;$A23,'DailySum vs RHP'!$A:$A,"&gt;"&amp;$A23-15),
    "")</f>
        <v>0.22878787878787879</v>
      </c>
      <c r="O23" s="3">
        <f>IF(COUNTIFS(DailySum!$B:$B,$B23,DailySum!$A:$A,"&lt;="&amp;$A23)&gt;=20,
    AVERAGEIFS(DailySum!Q:Q,DailySum!$B:$B,$B23,DailySum!$A:$A,"&lt;="&amp;$A23,DailySum!$A:$A,"&gt;"&amp;$A23-20),
    "")</f>
        <v>0.37333333333333329</v>
      </c>
      <c r="P23" s="3">
        <f>IF(COUNTIFS(DailySum!$B:$B,$B23,DailySum!$A:$A,"&lt;="&amp;$A23)&gt;=20,
    AVERAGEIFS(DailySum!R:R,DailySum!$B:$B,$B23,DailySum!$A:$A,"&lt;="&amp;$A23,DailySum!$A:$A,"&gt;"&amp;$A23-20),
    "")</f>
        <v>0.51222222222222213</v>
      </c>
      <c r="Q23" s="3">
        <f>IF(COUNTIFS(DailySum!$B:$B,$B23,DailySum!$A:$A,"&lt;="&amp;$A23)&gt;=20,
    AVERAGEIFS(DailySum!S:S,DailySum!$B:$B,$B23,DailySum!$A:$A,"&lt;="&amp;$A23,DailySum!$A:$A,"&gt;"&amp;$A23-20),
    "")</f>
        <v>0.7155555555555555</v>
      </c>
      <c r="R23" s="3">
        <f>IF(COUNTIFS(DailySum!$B:$B,$B23,DailySum!$A:$A,"&lt;="&amp;$A23)&gt;=20,
    AVERAGEIFS(DailySum!T:T,DailySum!$B:$B,$B23,DailySum!$A:$A,"&lt;="&amp;$A23,DailySum!$A:$A,"&gt;"&amp;$A23-20),
    "")</f>
        <v>1.2277777777777776</v>
      </c>
      <c r="S23" s="3" t="str">
        <f>IF(COUNTIFS('DailySum vs LHP'!$B:$B,$B23,'DailySum vs LHP'!$A:$A,"&lt;="&amp;$A23)&gt;=20,
    AVERAGEIFS('DailySum vs LHP'!Q:Q,'DailySum vs LHP'!$B:$B,$B23,'DailySum vs LHP'!$A:$A,"&lt;="&amp;$A23,'DailySum vs LHP'!$A:$A,"&gt;"&amp;$A23-20),
    "")</f>
        <v/>
      </c>
      <c r="T23" s="3">
        <f>IF(COUNTIFS('DailySum vs RHP'!$B:$B,$B23,'DailySum vs RHP'!$A:$A,"&lt;="&amp;$A23)&gt;=20,
    AVERAGEIFS('DailySum vs RHP'!Q:Q,'DailySum vs RHP'!$B:$B,$B23,'DailySum vs RHP'!$A:$A,"&lt;="&amp;$A23,'DailySum vs RHP'!$A:$A,"&gt;"&amp;$A23-20),
    "")</f>
        <v>0.19761904761904761</v>
      </c>
    </row>
    <row r="24" spans="1:20" x14ac:dyDescent="0.25">
      <c r="A24" s="8">
        <v>45891</v>
      </c>
      <c r="B24" t="s">
        <v>92</v>
      </c>
      <c r="C24" s="3">
        <f>IF(COUNTIFS(DailySum!$B:$B,$B24,DailySum!$A:$A,"&lt;="&amp;$A24)&gt;=10,
    AVERAGEIFS(DailySum!Q:Q,DailySum!$B:$B,$B24,DailySum!$A:$A,"&lt;="&amp;$A24,DailySum!$A:$A,"&gt;"&amp;$A24-10),
    "")</f>
        <v>0.32999999999999996</v>
      </c>
      <c r="D24" s="3">
        <f>IF(COUNTIFS(DailySum!$B:$B,$B24,DailySum!$A:$A,"&lt;="&amp;$A24)&gt;=10,
    AVERAGEIFS(DailySum!R:R,DailySum!$B:$B,$B24,DailySum!$A:$A,"&lt;="&amp;$A24,DailySum!$A:$A,"&gt;"&amp;$A24-10),
    "")</f>
        <v>0.4</v>
      </c>
      <c r="E24" s="3">
        <f>IF(COUNTIFS(DailySum!$B:$B,$B24,DailySum!$A:$A,"&lt;="&amp;$A24)&gt;=10,
    AVERAGEIFS(DailySum!S:S,DailySum!$B:$B,$B24,DailySum!$A:$A,"&lt;="&amp;$A24,DailySum!$A:$A,"&gt;"&amp;$A24-10),
    "")</f>
        <v>0.52</v>
      </c>
      <c r="F24" s="3">
        <f>IF(COUNTIFS(DailySum!$B:$B,$B24,DailySum!$A:$A,"&lt;="&amp;$A24)&gt;=10,
    AVERAGEIFS(DailySum!T:T,DailySum!$B:$B,$B24,DailySum!$A:$A,"&lt;="&amp;$A24,DailySum!$A:$A,"&gt;"&amp;$A24-10),
    "")</f>
        <v>0.91999999999999993</v>
      </c>
      <c r="G24" s="3" t="str">
        <f>IF(COUNTIFS('DailySum vs LHP'!$B:$B,$B24,'DailySum vs LHP'!$A:$A,"&lt;="&amp;$A24)&gt;=10,
    AVERAGEIFS('DailySum vs LHP'!Q:Q,'DailySum vs LHP'!$B:$B,$B24,'DailySum vs LHP'!$A:$A,"&lt;="&amp;$A24,'DailySum vs LHP'!$A:$A,"&gt;"&amp;$A24-10),
    "")</f>
        <v/>
      </c>
      <c r="H24" s="3">
        <f>IF(COUNTIFS('DailySum vs RHP'!$B:$B,$B24,'DailySum vs RHP'!$A:$A,"&lt;="&amp;$A24)&gt;=10,
    AVERAGEIFS('DailySum vs RHP'!Q:Q,'DailySum vs RHP'!$B:$B,$B24,'DailySum vs RHP'!$A:$A,"&lt;="&amp;$A24,'DailySum vs RHP'!$A:$A,"&gt;"&amp;$A24-10),
    "")</f>
        <v>0.28749999999999998</v>
      </c>
      <c r="I24" s="3">
        <f>IF(COUNTIFS(DailySum!$B:$B,$B24,DailySum!$A:$A,"&lt;="&amp;$A24)&gt;=15,
    AVERAGEIFS(DailySum!Q:Q,DailySum!$B:$B,$B24,DailySum!$A:$A,"&lt;="&amp;$A24,DailySum!$A:$A,"&gt;"&amp;$A24-15),
    "")</f>
        <v>0.32999999999999996</v>
      </c>
      <c r="J24" s="3">
        <f>IF(COUNTIFS(DailySum!$B:$B,$B24,DailySum!$A:$A,"&lt;="&amp;$A24)&gt;=15,
    AVERAGEIFS(DailySum!R:R,DailySum!$B:$B,$B24,DailySum!$A:$A,"&lt;="&amp;$A24,DailySum!$A:$A,"&gt;"&amp;$A24-15),
    "")</f>
        <v>0.4</v>
      </c>
      <c r="K24" s="3">
        <f>IF(COUNTIFS(DailySum!$B:$B,$B24,DailySum!$A:$A,"&lt;="&amp;$A24)&gt;=15,
    AVERAGEIFS(DailySum!S:S,DailySum!$B:$B,$B24,DailySum!$A:$A,"&lt;="&amp;$A24,DailySum!$A:$A,"&gt;"&amp;$A24-15),
    "")</f>
        <v>0.52</v>
      </c>
      <c r="L24" s="3">
        <f>IF(COUNTIFS(DailySum!$B:$B,$B24,DailySum!$A:$A,"&lt;="&amp;$A24)&gt;=15,
    AVERAGEIFS(DailySum!T:T,DailySum!$B:$B,$B24,DailySum!$A:$A,"&lt;="&amp;$A24,DailySum!$A:$A,"&gt;"&amp;$A24-15),
    "")</f>
        <v>0.91999999999999993</v>
      </c>
      <c r="M24" s="3" t="str">
        <f>IF(COUNTIFS('DailySum vs LHP'!$B:$B,$B24,'DailySum vs LHP'!$A:$A,"&lt;="&amp;$A24)&gt;=15,
    AVERAGEIFS('DailySum vs LHP'!Q:Q,'DailySum vs LHP'!$B:$B,$B24,'DailySum vs LHP'!$A:$A,"&lt;="&amp;$A24,'DailySum vs LHP'!$A:$A,"&gt;"&amp;$A24-15),
    "")</f>
        <v/>
      </c>
      <c r="N24" s="3" t="str">
        <f>IF(COUNTIFS('DailySum vs RHP'!$B:$B,$B24,'DailySum vs RHP'!$A:$A,"&lt;="&amp;$A24)&gt;=15,
    AVERAGEIFS('DailySum vs RHP'!Q:Q,'DailySum vs RHP'!$B:$B,$B24,'DailySum vs RHP'!$A:$A,"&lt;="&amp;$A24,'DailySum vs RHP'!$A:$A,"&gt;"&amp;$A24-15),
    "")</f>
        <v/>
      </c>
      <c r="O24" s="3" t="str">
        <f>IF(COUNTIFS(DailySum!$B:$B,$B24,DailySum!$A:$A,"&lt;="&amp;$A24)&gt;=20,
    AVERAGEIFS(DailySum!Q:Q,DailySum!$B:$B,$B24,DailySum!$A:$A,"&lt;="&amp;$A24,DailySum!$A:$A,"&gt;"&amp;$A24-20),
    "")</f>
        <v/>
      </c>
      <c r="P24" s="3" t="str">
        <f>IF(COUNTIFS(DailySum!$B:$B,$B24,DailySum!$A:$A,"&lt;="&amp;$A24)&gt;=20,
    AVERAGEIFS(DailySum!R:R,DailySum!$B:$B,$B24,DailySum!$A:$A,"&lt;="&amp;$A24,DailySum!$A:$A,"&gt;"&amp;$A24-20),
    "")</f>
        <v/>
      </c>
      <c r="Q24" s="3" t="str">
        <f>IF(COUNTIFS(DailySum!$B:$B,$B24,DailySum!$A:$A,"&lt;="&amp;$A24)&gt;=20,
    AVERAGEIFS(DailySum!S:S,DailySum!$B:$B,$B24,DailySum!$A:$A,"&lt;="&amp;$A24,DailySum!$A:$A,"&gt;"&amp;$A24-20),
    "")</f>
        <v/>
      </c>
      <c r="R24" s="3" t="str">
        <f>IF(COUNTIFS(DailySum!$B:$B,$B24,DailySum!$A:$A,"&lt;="&amp;$A24)&gt;=20,
    AVERAGEIFS(DailySum!T:T,DailySum!$B:$B,$B24,DailySum!$A:$A,"&lt;="&amp;$A24,DailySum!$A:$A,"&gt;"&amp;$A24-20),
    "")</f>
        <v/>
      </c>
      <c r="S24" s="3" t="str">
        <f>IF(COUNTIFS('DailySum vs LHP'!$B:$B,$B24,'DailySum vs LHP'!$A:$A,"&lt;="&amp;$A24)&gt;=20,
    AVERAGEIFS('DailySum vs LHP'!Q:Q,'DailySum vs LHP'!$B:$B,$B24,'DailySum vs LHP'!$A:$A,"&lt;="&amp;$A24,'DailySum vs LHP'!$A:$A,"&gt;"&amp;$A24-20),
    "")</f>
        <v/>
      </c>
      <c r="T24" s="3" t="str">
        <f>IF(COUNTIFS('DailySum vs RHP'!$B:$B,$B24,'DailySum vs RHP'!$A:$A,"&lt;="&amp;$A24)&gt;=20,
    AVERAGEIFS('DailySum vs RHP'!Q:Q,'DailySum vs RHP'!$B:$B,$B24,'DailySum vs RHP'!$A:$A,"&lt;="&amp;$A24,'DailySum vs RHP'!$A:$A,"&gt;"&amp;$A24-20),
    "")</f>
        <v/>
      </c>
    </row>
    <row r="25" spans="1:20" x14ac:dyDescent="0.25">
      <c r="A25" s="8">
        <v>45891</v>
      </c>
      <c r="B25" t="s">
        <v>25</v>
      </c>
      <c r="C25" s="3">
        <f>IF(COUNTIFS(DailySum!$B:$B,$B25,DailySum!$A:$A,"&lt;="&amp;$A25)&gt;=10,
    AVERAGEIFS(DailySum!Q:Q,DailySum!$B:$B,$B25,DailySum!$A:$A,"&lt;="&amp;$A25,DailySum!$A:$A,"&gt;"&amp;$A25-10),
    "")</f>
        <v>0.16458333333333333</v>
      </c>
      <c r="D25" s="3">
        <f>IF(COUNTIFS(DailySum!$B:$B,$B25,DailySum!$A:$A,"&lt;="&amp;$A25)&gt;=10,
    AVERAGEIFS(DailySum!R:R,DailySum!$B:$B,$B25,DailySum!$A:$A,"&lt;="&amp;$A25,DailySum!$A:$A,"&gt;"&amp;$A25-10),
    "")</f>
        <v>0.4145833333333333</v>
      </c>
      <c r="E25" s="3">
        <f>IF(COUNTIFS(DailySum!$B:$B,$B25,DailySum!$A:$A,"&lt;="&amp;$A25)&gt;=10,
    AVERAGEIFS(DailySum!S:S,DailySum!$B:$B,$B25,DailySum!$A:$A,"&lt;="&amp;$A25,DailySum!$A:$A,"&gt;"&amp;$A25-10),
    "")</f>
        <v>0.20624999999999999</v>
      </c>
      <c r="F25" s="3">
        <f>IF(COUNTIFS(DailySum!$B:$B,$B25,DailySum!$A:$A,"&lt;="&amp;$A25)&gt;=10,
    AVERAGEIFS(DailySum!T:T,DailySum!$B:$B,$B25,DailySum!$A:$A,"&lt;="&amp;$A25,DailySum!$A:$A,"&gt;"&amp;$A25-10),
    "")</f>
        <v>0.62083333333333335</v>
      </c>
      <c r="G25" s="3">
        <f>IF(COUNTIFS('DailySum vs LHP'!$B:$B,$B25,'DailySum vs LHP'!$A:$A,"&lt;="&amp;$A25)&gt;=10,
    AVERAGEIFS('DailySum vs LHP'!Q:Q,'DailySum vs LHP'!$B:$B,$B25,'DailySum vs LHP'!$A:$A,"&lt;="&amp;$A25,'DailySum vs LHP'!$A:$A,"&gt;"&amp;$A25-10),
    "")</f>
        <v>0</v>
      </c>
      <c r="H25" s="3">
        <f>IF(COUNTIFS('DailySum vs RHP'!$B:$B,$B25,'DailySum vs RHP'!$A:$A,"&lt;="&amp;$A25)&gt;=10,
    AVERAGEIFS('DailySum vs RHP'!Q:Q,'DailySum vs RHP'!$B:$B,$B25,'DailySum vs RHP'!$A:$A,"&lt;="&amp;$A25,'DailySum vs RHP'!$A:$A,"&gt;"&amp;$A25-10),
    "")</f>
        <v>0.16458333333333333</v>
      </c>
      <c r="I25" s="3">
        <f>IF(COUNTIFS(DailySum!$B:$B,$B25,DailySum!$A:$A,"&lt;="&amp;$A25)&gt;=15,
    AVERAGEIFS(DailySum!Q:Q,DailySum!$B:$B,$B25,DailySum!$A:$A,"&lt;="&amp;$A25,DailySum!$A:$A,"&gt;"&amp;$A25-15),
    "")</f>
        <v>0.25512820512820517</v>
      </c>
      <c r="J25" s="3">
        <f>IF(COUNTIFS(DailySum!$B:$B,$B25,DailySum!$A:$A,"&lt;="&amp;$A25)&gt;=15,
    AVERAGEIFS(DailySum!R:R,DailySum!$B:$B,$B25,DailySum!$A:$A,"&lt;="&amp;$A25,DailySum!$A:$A,"&gt;"&amp;$A25-15),
    "")</f>
        <v>0.40897435897435902</v>
      </c>
      <c r="K25" s="3">
        <f>IF(COUNTIFS(DailySum!$B:$B,$B25,DailySum!$A:$A,"&lt;="&amp;$A25)&gt;=15,
    AVERAGEIFS(DailySum!S:S,DailySum!$B:$B,$B25,DailySum!$A:$A,"&lt;="&amp;$A25,DailySum!$A:$A,"&gt;"&amp;$A25-15),
    "")</f>
        <v>0.43461538461538463</v>
      </c>
      <c r="L25" s="3">
        <f>IF(COUNTIFS(DailySum!$B:$B,$B25,DailySum!$A:$A,"&lt;="&amp;$A25)&gt;=15,
    AVERAGEIFS(DailySum!T:T,DailySum!$B:$B,$B25,DailySum!$A:$A,"&lt;="&amp;$A25,DailySum!$A:$A,"&gt;"&amp;$A25-15),
    "")</f>
        <v>0.8435897435897437</v>
      </c>
      <c r="M25" s="3">
        <f>IF(COUNTIFS('DailySum vs LHP'!$B:$B,$B25,'DailySum vs LHP'!$A:$A,"&lt;="&amp;$A25)&gt;=15,
    AVERAGEIFS('DailySum vs LHP'!Q:Q,'DailySum vs LHP'!$B:$B,$B25,'DailySum vs LHP'!$A:$A,"&lt;="&amp;$A25,'DailySum vs LHP'!$A:$A,"&gt;"&amp;$A25-15),
    "")</f>
        <v>0.2</v>
      </c>
      <c r="N25" s="3">
        <f>IF(COUNTIFS('DailySum vs RHP'!$B:$B,$B25,'DailySum vs RHP'!$A:$A,"&lt;="&amp;$A25)&gt;=15,
    AVERAGEIFS('DailySum vs RHP'!Q:Q,'DailySum vs RHP'!$B:$B,$B25,'DailySum vs RHP'!$A:$A,"&lt;="&amp;$A25,'DailySum vs RHP'!$A:$A,"&gt;"&amp;$A25-15),
    "")</f>
        <v>0.17820512820512818</v>
      </c>
      <c r="O25" s="3">
        <f>IF(COUNTIFS(DailySum!$B:$B,$B25,DailySum!$A:$A,"&lt;="&amp;$A25)&gt;=20,
    AVERAGEIFS(DailySum!Q:Q,DailySum!$B:$B,$B25,DailySum!$A:$A,"&lt;="&amp;$A25,DailySum!$A:$A,"&gt;"&amp;$A25-20),
    "")</f>
        <v>0.2877777777777778</v>
      </c>
      <c r="P25" s="3">
        <f>IF(COUNTIFS(DailySum!$B:$B,$B25,DailySum!$A:$A,"&lt;="&amp;$A25)&gt;=20,
    AVERAGEIFS(DailySum!R:R,DailySum!$B:$B,$B25,DailySum!$A:$A,"&lt;="&amp;$A25,DailySum!$A:$A,"&gt;"&amp;$A25-20),
    "")</f>
        <v>0.42111111111111116</v>
      </c>
      <c r="Q25" s="3">
        <f>IF(COUNTIFS(DailySum!$B:$B,$B25,DailySum!$A:$A,"&lt;="&amp;$A25)&gt;=20,
    AVERAGEIFS(DailySum!S:S,DailySum!$B:$B,$B25,DailySum!$A:$A,"&lt;="&amp;$A25,DailySum!$A:$A,"&gt;"&amp;$A25-20),
    "")</f>
        <v>0.54333333333333333</v>
      </c>
      <c r="R25" s="3">
        <f>IF(COUNTIFS(DailySum!$B:$B,$B25,DailySum!$A:$A,"&lt;="&amp;$A25)&gt;=20,
    AVERAGEIFS(DailySum!T:T,DailySum!$B:$B,$B25,DailySum!$A:$A,"&lt;="&amp;$A25,DailySum!$A:$A,"&gt;"&amp;$A25-20),
    "")</f>
        <v>0.96444444444444444</v>
      </c>
      <c r="S25" s="3" t="str">
        <f>IF(COUNTIFS('DailySum vs LHP'!$B:$B,$B25,'DailySum vs LHP'!$A:$A,"&lt;="&amp;$A25)&gt;=20,
    AVERAGEIFS('DailySum vs LHP'!Q:Q,'DailySum vs LHP'!$B:$B,$B25,'DailySum vs LHP'!$A:$A,"&lt;="&amp;$A25,'DailySum vs LHP'!$A:$A,"&gt;"&amp;$A25-20),
    "")</f>
        <v/>
      </c>
      <c r="T25" s="3">
        <f>IF(COUNTIFS('DailySum vs RHP'!$B:$B,$B25,'DailySum vs RHP'!$A:$A,"&lt;="&amp;$A25)&gt;=20,
    AVERAGEIFS('DailySum vs RHP'!Q:Q,'DailySum vs RHP'!$B:$B,$B25,'DailySum vs RHP'!$A:$A,"&lt;="&amp;$A25,'DailySum vs RHP'!$A:$A,"&gt;"&amp;$A25-20),
    "")</f>
        <v>0.22111111111111112</v>
      </c>
    </row>
    <row r="26" spans="1:20" x14ac:dyDescent="0.25">
      <c r="A26" s="8">
        <v>45891</v>
      </c>
      <c r="B26" t="s">
        <v>35</v>
      </c>
      <c r="C26" s="3">
        <f>IF(COUNTIFS(DailySum!$B:$B,$B26,DailySum!$A:$A,"&lt;="&amp;$A26)&gt;=10,
    AVERAGEIFS(DailySum!Q:Q,DailySum!$B:$B,$B26,DailySum!$A:$A,"&lt;="&amp;$A26,DailySum!$A:$A,"&gt;"&amp;$A26-10),
    "")</f>
        <v>0.33333333333333331</v>
      </c>
      <c r="D26" s="3">
        <f>IF(COUNTIFS(DailySum!$B:$B,$B26,DailySum!$A:$A,"&lt;="&amp;$A26)&gt;=10,
    AVERAGEIFS(DailySum!R:R,DailySum!$B:$B,$B26,DailySum!$A:$A,"&lt;="&amp;$A26,DailySum!$A:$A,"&gt;"&amp;$A26-10),
    "")</f>
        <v>0.34761904761904761</v>
      </c>
      <c r="E26" s="3">
        <f>IF(COUNTIFS(DailySum!$B:$B,$B26,DailySum!$A:$A,"&lt;="&amp;$A26)&gt;=10,
    AVERAGEIFS(DailySum!S:S,DailySum!$B:$B,$B26,DailySum!$A:$A,"&lt;="&amp;$A26,DailySum!$A:$A,"&gt;"&amp;$A26-10),
    "")</f>
        <v>0.59523809523809512</v>
      </c>
      <c r="F26" s="3">
        <f>IF(COUNTIFS(DailySum!$B:$B,$B26,DailySum!$A:$A,"&lt;="&amp;$A26)&gt;=10,
    AVERAGEIFS(DailySum!T:T,DailySum!$B:$B,$B26,DailySum!$A:$A,"&lt;="&amp;$A26,DailySum!$A:$A,"&gt;"&amp;$A26-10),
    "")</f>
        <v>0.94285714285714284</v>
      </c>
      <c r="G26" s="3">
        <f>IF(COUNTIFS('DailySum vs LHP'!$B:$B,$B26,'DailySum vs LHP'!$A:$A,"&lt;="&amp;$A26)&gt;=10,
    AVERAGEIFS('DailySum vs LHP'!Q:Q,'DailySum vs LHP'!$B:$B,$B26,'DailySum vs LHP'!$A:$A,"&lt;="&amp;$A26,'DailySum vs LHP'!$A:$A,"&gt;"&amp;$A26-10),
    "")</f>
        <v>8.3333333333333329E-2</v>
      </c>
      <c r="H26" s="3">
        <f>IF(COUNTIFS('DailySum vs RHP'!$B:$B,$B26,'DailySum vs RHP'!$A:$A,"&lt;="&amp;$A26)&gt;=10,
    AVERAGEIFS('DailySum vs RHP'!Q:Q,'DailySum vs RHP'!$B:$B,$B26,'DailySum vs RHP'!$A:$A,"&lt;="&amp;$A26,'DailySum vs RHP'!$A:$A,"&gt;"&amp;$A26-10),
    "")</f>
        <v>0.2857142857142857</v>
      </c>
      <c r="I26" s="3">
        <f>IF(COUNTIFS(DailySum!$B:$B,$B26,DailySum!$A:$A,"&lt;="&amp;$A26)&gt;=15,
    AVERAGEIFS(DailySum!Q:Q,DailySum!$B:$B,$B26,DailySum!$A:$A,"&lt;="&amp;$A26,DailySum!$A:$A,"&gt;"&amp;$A26-15),
    "")</f>
        <v>0.2424242424242424</v>
      </c>
      <c r="J26" s="3">
        <f>IF(COUNTIFS(DailySum!$B:$B,$B26,DailySum!$A:$A,"&lt;="&amp;$A26)&gt;=15,
    AVERAGEIFS(DailySum!R:R,DailySum!$B:$B,$B26,DailySum!$A:$A,"&lt;="&amp;$A26,DailySum!$A:$A,"&gt;"&amp;$A26-15),
    "")</f>
        <v>0.25151515151515152</v>
      </c>
      <c r="K26" s="3">
        <f>IF(COUNTIFS(DailySum!$B:$B,$B26,DailySum!$A:$A,"&lt;="&amp;$A26)&gt;=15,
    AVERAGEIFS(DailySum!S:S,DailySum!$B:$B,$B26,DailySum!$A:$A,"&lt;="&amp;$A26,DailySum!$A:$A,"&gt;"&amp;$A26-15),
    "")</f>
        <v>0.40909090909090912</v>
      </c>
      <c r="L26" s="3">
        <f>IF(COUNTIFS(DailySum!$B:$B,$B26,DailySum!$A:$A,"&lt;="&amp;$A26)&gt;=15,
    AVERAGEIFS(DailySum!T:T,DailySum!$B:$B,$B26,DailySum!$A:$A,"&lt;="&amp;$A26,DailySum!$A:$A,"&gt;"&amp;$A26-15),
    "")</f>
        <v>0.66060606060606064</v>
      </c>
      <c r="M26" s="3">
        <f>IF(COUNTIFS('DailySum vs LHP'!$B:$B,$B26,'DailySum vs LHP'!$A:$A,"&lt;="&amp;$A26)&gt;=15,
    AVERAGEIFS('DailySum vs LHP'!Q:Q,'DailySum vs LHP'!$B:$B,$B26,'DailySum vs LHP'!$A:$A,"&lt;="&amp;$A26,'DailySum vs LHP'!$A:$A,"&gt;"&amp;$A26-15),
    "")</f>
        <v>4.7619047619047616E-2</v>
      </c>
      <c r="N26" s="3">
        <f>IF(COUNTIFS('DailySum vs RHP'!$B:$B,$B26,'DailySum vs RHP'!$A:$A,"&lt;="&amp;$A26)&gt;=15,
    AVERAGEIFS('DailySum vs RHP'!Q:Q,'DailySum vs RHP'!$B:$B,$B26,'DailySum vs RHP'!$A:$A,"&lt;="&amp;$A26,'DailySum vs RHP'!$A:$A,"&gt;"&amp;$A26-15),
    "")</f>
        <v>0.2121212121212121</v>
      </c>
      <c r="O26" s="3">
        <f>IF(COUNTIFS(DailySum!$B:$B,$B26,DailySum!$A:$A,"&lt;="&amp;$A26)&gt;=20,
    AVERAGEIFS(DailySum!Q:Q,DailySum!$B:$B,$B26,DailySum!$A:$A,"&lt;="&amp;$A26,DailySum!$A:$A,"&gt;"&amp;$A26-20),
    "")</f>
        <v>0.28333333333333333</v>
      </c>
      <c r="P26" s="3">
        <f>IF(COUNTIFS(DailySum!$B:$B,$B26,DailySum!$A:$A,"&lt;="&amp;$A26)&gt;=20,
    AVERAGEIFS(DailySum!R:R,DailySum!$B:$B,$B26,DailySum!$A:$A,"&lt;="&amp;$A26,DailySum!$A:$A,"&gt;"&amp;$A26-20),
    "")</f>
        <v>0.28999999999999998</v>
      </c>
      <c r="Q26" s="3">
        <f>IF(COUNTIFS(DailySum!$B:$B,$B26,DailySum!$A:$A,"&lt;="&amp;$A26)&gt;=20,
    AVERAGEIFS(DailySum!S:S,DailySum!$B:$B,$B26,DailySum!$A:$A,"&lt;="&amp;$A26,DailySum!$A:$A,"&gt;"&amp;$A26-20),
    "")</f>
        <v>0.40555555555555556</v>
      </c>
      <c r="R26" s="3">
        <f>IF(COUNTIFS(DailySum!$B:$B,$B26,DailySum!$A:$A,"&lt;="&amp;$A26)&gt;=20,
    AVERAGEIFS(DailySum!T:T,DailySum!$B:$B,$B26,DailySum!$A:$A,"&lt;="&amp;$A26,DailySum!$A:$A,"&gt;"&amp;$A26-20),
    "")</f>
        <v>0.69555555555555559</v>
      </c>
      <c r="S26" s="3">
        <f>IF(COUNTIFS('DailySum vs LHP'!$B:$B,$B26,'DailySum vs LHP'!$A:$A,"&lt;="&amp;$A26)&gt;=20,
    AVERAGEIFS('DailySum vs LHP'!Q:Q,'DailySum vs LHP'!$B:$B,$B26,'DailySum vs LHP'!$A:$A,"&lt;="&amp;$A26,'DailySum vs LHP'!$A:$A,"&gt;"&amp;$A26-20),
    "")</f>
        <v>3.7037037037037035E-2</v>
      </c>
      <c r="T26" s="3">
        <f>IF(COUNTIFS('DailySum vs RHP'!$B:$B,$B26,'DailySum vs RHP'!$A:$A,"&lt;="&amp;$A26)&gt;=20,
    AVERAGEIFS('DailySum vs RHP'!Q:Q,'DailySum vs RHP'!$B:$B,$B26,'DailySum vs RHP'!$A:$A,"&lt;="&amp;$A26,'DailySum vs RHP'!$A:$A,"&gt;"&amp;$A26-20),
    "")</f>
        <v>0.27976190476190477</v>
      </c>
    </row>
    <row r="27" spans="1:20" x14ac:dyDescent="0.25">
      <c r="A27" s="8">
        <v>45891</v>
      </c>
      <c r="B27" t="s">
        <v>41</v>
      </c>
      <c r="C27" s="3">
        <f>IF(COUNTIFS(DailySum!$B:$B,$B27,DailySum!$A:$A,"&lt;="&amp;$A27)&gt;=10,
    AVERAGEIFS(DailySum!Q:Q,DailySum!$B:$B,$B27,DailySum!$A:$A,"&lt;="&amp;$A27,DailySum!$A:$A,"&gt;"&amp;$A27-10),
    "")</f>
        <v>0.32999999999999996</v>
      </c>
      <c r="D27" s="3">
        <f>IF(COUNTIFS(DailySum!$B:$B,$B27,DailySum!$A:$A,"&lt;="&amp;$A27)&gt;=10,
    AVERAGEIFS(DailySum!R:R,DailySum!$B:$B,$B27,DailySum!$A:$A,"&lt;="&amp;$A27,DailySum!$A:$A,"&gt;"&amp;$A27-10),
    "")</f>
        <v>0.32999999999999996</v>
      </c>
      <c r="E27" s="3">
        <f>IF(COUNTIFS(DailySum!$B:$B,$B27,DailySum!$A:$A,"&lt;="&amp;$A27)&gt;=10,
    AVERAGEIFS(DailySum!S:S,DailySum!$B:$B,$B27,DailySum!$A:$A,"&lt;="&amp;$A27,DailySum!$A:$A,"&gt;"&amp;$A27-10),
    "")</f>
        <v>0.57000000000000006</v>
      </c>
      <c r="F27" s="3">
        <f>IF(COUNTIFS(DailySum!$B:$B,$B27,DailySum!$A:$A,"&lt;="&amp;$A27)&gt;=10,
    AVERAGEIFS(DailySum!T:T,DailySum!$B:$B,$B27,DailySum!$A:$A,"&lt;="&amp;$A27,DailySum!$A:$A,"&gt;"&amp;$A27-10),
    "")</f>
        <v>0.9</v>
      </c>
      <c r="G27" s="3" t="str">
        <f>IF(COUNTIFS('DailySum vs LHP'!$B:$B,$B27,'DailySum vs LHP'!$A:$A,"&lt;="&amp;$A27)&gt;=10,
    AVERAGEIFS('DailySum vs LHP'!Q:Q,'DailySum vs LHP'!$B:$B,$B27,'DailySum vs LHP'!$A:$A,"&lt;="&amp;$A27,'DailySum vs LHP'!$A:$A,"&gt;"&amp;$A27-10),
    "")</f>
        <v/>
      </c>
      <c r="H27" s="3">
        <f>IF(COUNTIFS('DailySum vs RHP'!$B:$B,$B27,'DailySum vs RHP'!$A:$A,"&lt;="&amp;$A27)&gt;=10,
    AVERAGEIFS('DailySum vs RHP'!Q:Q,'DailySum vs RHP'!$B:$B,$B27,'DailySum vs RHP'!$A:$A,"&lt;="&amp;$A27,'DailySum vs RHP'!$A:$A,"&gt;"&amp;$A27-10),
    "")</f>
        <v>0.32999999999999996</v>
      </c>
      <c r="I27" s="3">
        <f>IF(COUNTIFS(DailySum!$B:$B,$B27,DailySum!$A:$A,"&lt;="&amp;$A27)&gt;=15,
    AVERAGEIFS(DailySum!Q:Q,DailySum!$B:$B,$B27,DailySum!$A:$A,"&lt;="&amp;$A27,DailySum!$A:$A,"&gt;"&amp;$A27-15),
    "")</f>
        <v>0.39374999999999999</v>
      </c>
      <c r="J27" s="3">
        <f>IF(COUNTIFS(DailySum!$B:$B,$B27,DailySum!$A:$A,"&lt;="&amp;$A27)&gt;=15,
    AVERAGEIFS(DailySum!R:R,DailySum!$B:$B,$B27,DailySum!$A:$A,"&lt;="&amp;$A27,DailySum!$A:$A,"&gt;"&amp;$A27-15),
    "")</f>
        <v>0.42499999999999999</v>
      </c>
      <c r="K27" s="3">
        <f>IF(COUNTIFS(DailySum!$B:$B,$B27,DailySum!$A:$A,"&lt;="&amp;$A27)&gt;=15,
    AVERAGEIFS(DailySum!S:S,DailySum!$B:$B,$B27,DailySum!$A:$A,"&lt;="&amp;$A27,DailySum!$A:$A,"&gt;"&amp;$A27-15),
    "")</f>
        <v>0.57499999999999996</v>
      </c>
      <c r="L27" s="3">
        <f>IF(COUNTIFS(DailySum!$B:$B,$B27,DailySum!$A:$A,"&lt;="&amp;$A27)&gt;=15,
    AVERAGEIFS(DailySum!T:T,DailySum!$B:$B,$B27,DailySum!$A:$A,"&lt;="&amp;$A27,DailySum!$A:$A,"&gt;"&amp;$A27-15),
    "")</f>
        <v>1</v>
      </c>
      <c r="M27" s="3" t="str">
        <f>IF(COUNTIFS('DailySum vs LHP'!$B:$B,$B27,'DailySum vs LHP'!$A:$A,"&lt;="&amp;$A27)&gt;=15,
    AVERAGEIFS('DailySum vs LHP'!Q:Q,'DailySum vs LHP'!$B:$B,$B27,'DailySum vs LHP'!$A:$A,"&lt;="&amp;$A27,'DailySum vs LHP'!$A:$A,"&gt;"&amp;$A27-15),
    "")</f>
        <v/>
      </c>
      <c r="N27" s="3">
        <f>IF(COUNTIFS('DailySum vs RHP'!$B:$B,$B27,'DailySum vs RHP'!$A:$A,"&lt;="&amp;$A27)&gt;=15,
    AVERAGEIFS('DailySum vs RHP'!Q:Q,'DailySum vs RHP'!$B:$B,$B27,'DailySum vs RHP'!$A:$A,"&lt;="&amp;$A27,'DailySum vs RHP'!$A:$A,"&gt;"&amp;$A27-15),
    "")</f>
        <v>0.26874999999999999</v>
      </c>
      <c r="O27" s="3">
        <f>IF(COUNTIFS(DailySum!$B:$B,$B27,DailySum!$A:$A,"&lt;="&amp;$A27)&gt;=20,
    AVERAGEIFS(DailySum!Q:Q,DailySum!$B:$B,$B27,DailySum!$A:$A,"&lt;="&amp;$A27,DailySum!$A:$A,"&gt;"&amp;$A27-20),
    "")</f>
        <v>0.33181818181818179</v>
      </c>
      <c r="P27" s="3">
        <f>IF(COUNTIFS(DailySum!$B:$B,$B27,DailySum!$A:$A,"&lt;="&amp;$A27)&gt;=20,
    AVERAGEIFS(DailySum!R:R,DailySum!$B:$B,$B27,DailySum!$A:$A,"&lt;="&amp;$A27,DailySum!$A:$A,"&gt;"&amp;$A27-20),
    "")</f>
        <v>0.35454545454545455</v>
      </c>
      <c r="Q27" s="3">
        <f>IF(COUNTIFS(DailySum!$B:$B,$B27,DailySum!$A:$A,"&lt;="&amp;$A27)&gt;=20,
    AVERAGEIFS(DailySum!S:S,DailySum!$B:$B,$B27,DailySum!$A:$A,"&lt;="&amp;$A27,DailySum!$A:$A,"&gt;"&amp;$A27-20),
    "")</f>
        <v>0.55454545454545456</v>
      </c>
      <c r="R27" s="3">
        <f>IF(COUNTIFS(DailySum!$B:$B,$B27,DailySum!$A:$A,"&lt;="&amp;$A27)&gt;=20,
    AVERAGEIFS(DailySum!T:T,DailySum!$B:$B,$B27,DailySum!$A:$A,"&lt;="&amp;$A27,DailySum!$A:$A,"&gt;"&amp;$A27-20),
    "")</f>
        <v>0.90909090909090906</v>
      </c>
      <c r="S27" s="3" t="str">
        <f>IF(COUNTIFS('DailySum vs LHP'!$B:$B,$B27,'DailySum vs LHP'!$A:$A,"&lt;="&amp;$A27)&gt;=20,
    AVERAGEIFS('DailySum vs LHP'!Q:Q,'DailySum vs LHP'!$B:$B,$B27,'DailySum vs LHP'!$A:$A,"&lt;="&amp;$A27,'DailySum vs LHP'!$A:$A,"&gt;"&amp;$A27-20),
    "")</f>
        <v/>
      </c>
      <c r="T27" s="3">
        <f>IF(COUNTIFS('DailySum vs RHP'!$B:$B,$B27,'DailySum vs RHP'!$A:$A,"&lt;="&amp;$A27)&gt;=20,
    AVERAGEIFS('DailySum vs RHP'!Q:Q,'DailySum vs RHP'!$B:$B,$B27,'DailySum vs RHP'!$A:$A,"&lt;="&amp;$A27,'DailySum vs RHP'!$A:$A,"&gt;"&amp;$A27-20),
    "")</f>
        <v>0.24090909090909091</v>
      </c>
    </row>
    <row r="28" spans="1:20" x14ac:dyDescent="0.25">
      <c r="A28" s="8">
        <v>45891</v>
      </c>
      <c r="B28" t="s">
        <v>34</v>
      </c>
      <c r="C28" s="3">
        <f>IF(COUNTIFS(DailySum!$B:$B,$B28,DailySum!$A:$A,"&lt;="&amp;$A28)&gt;=10,
    AVERAGEIFS(DailySum!Q:Q,DailySum!$B:$B,$B28,DailySum!$A:$A,"&lt;="&amp;$A28,DailySum!$A:$A,"&gt;"&amp;$A28-10),
    "")</f>
        <v>0.35416666666666663</v>
      </c>
      <c r="D28" s="3">
        <f>IF(COUNTIFS(DailySum!$B:$B,$B28,DailySum!$A:$A,"&lt;="&amp;$A28)&gt;=10,
    AVERAGEIFS(DailySum!R:R,DailySum!$B:$B,$B28,DailySum!$A:$A,"&lt;="&amp;$A28,DailySum!$A:$A,"&gt;"&amp;$A28-10),
    "")</f>
        <v>0.5625</v>
      </c>
      <c r="E28" s="3">
        <f>IF(COUNTIFS(DailySum!$B:$B,$B28,DailySum!$A:$A,"&lt;="&amp;$A28)&gt;=10,
    AVERAGEIFS(DailySum!S:S,DailySum!$B:$B,$B28,DailySum!$A:$A,"&lt;="&amp;$A28,DailySum!$A:$A,"&gt;"&amp;$A28-10),
    "")</f>
        <v>0.35416666666666663</v>
      </c>
      <c r="F28" s="3">
        <f>IF(COUNTIFS(DailySum!$B:$B,$B28,DailySum!$A:$A,"&lt;="&amp;$A28)&gt;=10,
    AVERAGEIFS(DailySum!T:T,DailySum!$B:$B,$B28,DailySum!$A:$A,"&lt;="&amp;$A28,DailySum!$A:$A,"&gt;"&amp;$A28-10),
    "")</f>
        <v>0.91666666666666674</v>
      </c>
      <c r="G28" s="3">
        <f>IF(COUNTIFS('DailySum vs LHP'!$B:$B,$B28,'DailySum vs LHP'!$A:$A,"&lt;="&amp;$A28)&gt;=10,
    AVERAGEIFS('DailySum vs LHP'!Q:Q,'DailySum vs LHP'!$B:$B,$B28,'DailySum vs LHP'!$A:$A,"&lt;="&amp;$A28,'DailySum vs LHP'!$A:$A,"&gt;"&amp;$A28-10),
    "")</f>
        <v>0.16666666666666666</v>
      </c>
      <c r="H28" s="3">
        <f>IF(COUNTIFS('DailySum vs RHP'!$B:$B,$B28,'DailySum vs RHP'!$A:$A,"&lt;="&amp;$A28)&gt;=10,
    AVERAGEIFS('DailySum vs RHP'!Q:Q,'DailySum vs RHP'!$B:$B,$B28,'DailySum vs RHP'!$A:$A,"&lt;="&amp;$A28,'DailySum vs RHP'!$A:$A,"&gt;"&amp;$A28-10),
    "")</f>
        <v>0.30555555555555552</v>
      </c>
      <c r="I28" s="3">
        <f>IF(COUNTIFS(DailySum!$B:$B,$B28,DailySum!$A:$A,"&lt;="&amp;$A28)&gt;=15,
    AVERAGEIFS(DailySum!Q:Q,DailySum!$B:$B,$B28,DailySum!$A:$A,"&lt;="&amp;$A28,DailySum!$A:$A,"&gt;"&amp;$A28-15),
    "")</f>
        <v>0.37121212121212127</v>
      </c>
      <c r="J28" s="3">
        <f>IF(COUNTIFS(DailySum!$B:$B,$B28,DailySum!$A:$A,"&lt;="&amp;$A28)&gt;=15,
    AVERAGEIFS(DailySum!R:R,DailySum!$B:$B,$B28,DailySum!$A:$A,"&lt;="&amp;$A28,DailySum!$A:$A,"&gt;"&amp;$A28-15),
    "")</f>
        <v>0.56818181818181823</v>
      </c>
      <c r="K28" s="3">
        <f>IF(COUNTIFS(DailySum!$B:$B,$B28,DailySum!$A:$A,"&lt;="&amp;$A28)&gt;=15,
    AVERAGEIFS(DailySum!S:S,DailySum!$B:$B,$B28,DailySum!$A:$A,"&lt;="&amp;$A28,DailySum!$A:$A,"&gt;"&amp;$A28-15),
    "")</f>
        <v>0.46212121212121215</v>
      </c>
      <c r="L28" s="3">
        <f>IF(COUNTIFS(DailySum!$B:$B,$B28,DailySum!$A:$A,"&lt;="&amp;$A28)&gt;=15,
    AVERAGEIFS(DailySum!T:T,DailySum!$B:$B,$B28,DailySum!$A:$A,"&lt;="&amp;$A28,DailySum!$A:$A,"&gt;"&amp;$A28-15),
    "")</f>
        <v>1.0303030303030303</v>
      </c>
      <c r="M28" s="3" t="str">
        <f>IF(COUNTIFS('DailySum vs LHP'!$B:$B,$B28,'DailySum vs LHP'!$A:$A,"&lt;="&amp;$A28)&gt;=15,
    AVERAGEIFS('DailySum vs LHP'!Q:Q,'DailySum vs LHP'!$B:$B,$B28,'DailySum vs LHP'!$A:$A,"&lt;="&amp;$A28,'DailySum vs LHP'!$A:$A,"&gt;"&amp;$A28-15),
    "")</f>
        <v/>
      </c>
      <c r="N28" s="3" t="str">
        <f>IF(COUNTIFS('DailySum vs RHP'!$B:$B,$B28,'DailySum vs RHP'!$A:$A,"&lt;="&amp;$A28)&gt;=15,
    AVERAGEIFS('DailySum vs RHP'!Q:Q,'DailySum vs RHP'!$B:$B,$B28,'DailySum vs RHP'!$A:$A,"&lt;="&amp;$A28,'DailySum vs RHP'!$A:$A,"&gt;"&amp;$A28-15),
    "")</f>
        <v/>
      </c>
      <c r="O28" s="3" t="str">
        <f>IF(COUNTIFS(DailySum!$B:$B,$B28,DailySum!$A:$A,"&lt;="&amp;$A28)&gt;=20,
    AVERAGEIFS(DailySum!Q:Q,DailySum!$B:$B,$B28,DailySum!$A:$A,"&lt;="&amp;$A28,DailySum!$A:$A,"&gt;"&amp;$A28-20),
    "")</f>
        <v/>
      </c>
      <c r="P28" s="3" t="str">
        <f>IF(COUNTIFS(DailySum!$B:$B,$B28,DailySum!$A:$A,"&lt;="&amp;$A28)&gt;=20,
    AVERAGEIFS(DailySum!R:R,DailySum!$B:$B,$B28,DailySum!$A:$A,"&lt;="&amp;$A28,DailySum!$A:$A,"&gt;"&amp;$A28-20),
    "")</f>
        <v/>
      </c>
      <c r="Q28" s="3" t="str">
        <f>IF(COUNTIFS(DailySum!$B:$B,$B28,DailySum!$A:$A,"&lt;="&amp;$A28)&gt;=20,
    AVERAGEIFS(DailySum!S:S,DailySum!$B:$B,$B28,DailySum!$A:$A,"&lt;="&amp;$A28,DailySum!$A:$A,"&gt;"&amp;$A28-20),
    "")</f>
        <v/>
      </c>
      <c r="R28" s="3" t="str">
        <f>IF(COUNTIFS(DailySum!$B:$B,$B28,DailySum!$A:$A,"&lt;="&amp;$A28)&gt;=20,
    AVERAGEIFS(DailySum!T:T,DailySum!$B:$B,$B28,DailySum!$A:$A,"&lt;="&amp;$A28,DailySum!$A:$A,"&gt;"&amp;$A28-20),
    "")</f>
        <v/>
      </c>
      <c r="S28" s="3" t="str">
        <f>IF(COUNTIFS('DailySum vs LHP'!$B:$B,$B28,'DailySum vs LHP'!$A:$A,"&lt;="&amp;$A28)&gt;=20,
    AVERAGEIFS('DailySum vs LHP'!Q:Q,'DailySum vs LHP'!$B:$B,$B28,'DailySum vs LHP'!$A:$A,"&lt;="&amp;$A28,'DailySum vs LHP'!$A:$A,"&gt;"&amp;$A28-20),
    "")</f>
        <v/>
      </c>
      <c r="T28" s="3" t="str">
        <f>IF(COUNTIFS('DailySum vs RHP'!$B:$B,$B28,'DailySum vs RHP'!$A:$A,"&lt;="&amp;$A28)&gt;=20,
    AVERAGEIFS('DailySum vs RHP'!Q:Q,'DailySum vs RHP'!$B:$B,$B28,'DailySum vs RHP'!$A:$A,"&lt;="&amp;$A28,'DailySum vs RHP'!$A:$A,"&gt;"&amp;$A28-20),
    "")</f>
        <v/>
      </c>
    </row>
    <row r="29" spans="1:20" x14ac:dyDescent="0.25">
      <c r="A29" s="8">
        <v>45891</v>
      </c>
      <c r="B29" t="s">
        <v>31</v>
      </c>
      <c r="C29" s="3">
        <f>IF(COUNTIFS(DailySum!$B:$B,$B29,DailySum!$A:$A,"&lt;="&amp;$A29)&gt;=10,
    AVERAGEIFS(DailySum!Q:Q,DailySum!$B:$B,$B29,DailySum!$A:$A,"&lt;="&amp;$A29,DailySum!$A:$A,"&gt;"&amp;$A29-10),
    "")</f>
        <v>0.46111111111111103</v>
      </c>
      <c r="D29" s="3">
        <f>IF(COUNTIFS(DailySum!$B:$B,$B29,DailySum!$A:$A,"&lt;="&amp;$A29)&gt;=10,
    AVERAGEIFS(DailySum!R:R,DailySum!$B:$B,$B29,DailySum!$A:$A,"&lt;="&amp;$A29,DailySum!$A:$A,"&gt;"&amp;$A29-10),
    "")</f>
        <v>0.57222222222222219</v>
      </c>
      <c r="E29" s="3">
        <f>IF(COUNTIFS(DailySum!$B:$B,$B29,DailySum!$A:$A,"&lt;="&amp;$A29)&gt;=10,
    AVERAGEIFS(DailySum!S:S,DailySum!$B:$B,$B29,DailySum!$A:$A,"&lt;="&amp;$A29,DailySum!$A:$A,"&gt;"&amp;$A29-10),
    "")</f>
        <v>0.99259259259259258</v>
      </c>
      <c r="F29" s="3">
        <f>IF(COUNTIFS(DailySum!$B:$B,$B29,DailySum!$A:$A,"&lt;="&amp;$A29)&gt;=10,
    AVERAGEIFS(DailySum!T:T,DailySum!$B:$B,$B29,DailySum!$A:$A,"&lt;="&amp;$A29,DailySum!$A:$A,"&gt;"&amp;$A29-10),
    "")</f>
        <v>1.5648148148148147</v>
      </c>
      <c r="G29" s="3">
        <f>IF(COUNTIFS('DailySum vs LHP'!$B:$B,$B29,'DailySum vs LHP'!$A:$A,"&lt;="&amp;$A29)&gt;=10,
    AVERAGEIFS('DailySum vs LHP'!Q:Q,'DailySum vs LHP'!$B:$B,$B29,'DailySum vs LHP'!$A:$A,"&lt;="&amp;$A29,'DailySum vs LHP'!$A:$A,"&gt;"&amp;$A29-10),
    "")</f>
        <v>0.125</v>
      </c>
      <c r="H29" s="3">
        <f>IF(COUNTIFS('DailySum vs RHP'!$B:$B,$B29,'DailySum vs RHP'!$A:$A,"&lt;="&amp;$A29)&gt;=10,
    AVERAGEIFS('DailySum vs RHP'!Q:Q,'DailySum vs RHP'!$B:$B,$B29,'DailySum vs RHP'!$A:$A,"&lt;="&amp;$A29,'DailySum vs RHP'!$A:$A,"&gt;"&amp;$A29-10),
    "")</f>
        <v>0.4055555555555555</v>
      </c>
      <c r="I29" s="3">
        <f>IF(COUNTIFS(DailySum!$B:$B,$B29,DailySum!$A:$A,"&lt;="&amp;$A29)&gt;=15,
    AVERAGEIFS(DailySum!Q:Q,DailySum!$B:$B,$B29,DailySum!$A:$A,"&lt;="&amp;$A29,DailySum!$A:$A,"&gt;"&amp;$A29-15),
    "")</f>
        <v>0.55000000000000004</v>
      </c>
      <c r="J29" s="3">
        <f>IF(COUNTIFS(DailySum!$B:$B,$B29,DailySum!$A:$A,"&lt;="&amp;$A29)&gt;=15,
    AVERAGEIFS(DailySum!R:R,DailySum!$B:$B,$B29,DailySum!$A:$A,"&lt;="&amp;$A29,DailySum!$A:$A,"&gt;"&amp;$A29-15),
    "")</f>
        <v>0.64615384615384619</v>
      </c>
      <c r="K29" s="3">
        <f>IF(COUNTIFS(DailySum!$B:$B,$B29,DailySum!$A:$A,"&lt;="&amp;$A29)&gt;=15,
    AVERAGEIFS(DailySum!S:S,DailySum!$B:$B,$B29,DailySum!$A:$A,"&lt;="&amp;$A29,DailySum!$A:$A,"&gt;"&amp;$A29-15),
    "")</f>
        <v>0.99487179487179478</v>
      </c>
      <c r="L29" s="3">
        <f>IF(COUNTIFS(DailySum!$B:$B,$B29,DailySum!$A:$A,"&lt;="&amp;$A29)&gt;=15,
    AVERAGEIFS(DailySum!T:T,DailySum!$B:$B,$B29,DailySum!$A:$A,"&lt;="&amp;$A29,DailySum!$A:$A,"&gt;"&amp;$A29-15),
    "")</f>
        <v>1.6410256410256412</v>
      </c>
      <c r="M29" s="3">
        <f>IF(COUNTIFS('DailySum vs LHP'!$B:$B,$B29,'DailySum vs LHP'!$A:$A,"&lt;="&amp;$A29)&gt;=15,
    AVERAGEIFS('DailySum vs LHP'!Q:Q,'DailySum vs LHP'!$B:$B,$B29,'DailySum vs LHP'!$A:$A,"&lt;="&amp;$A29,'DailySum vs LHP'!$A:$A,"&gt;"&amp;$A29-15),
    "")</f>
        <v>0.25</v>
      </c>
      <c r="N29" s="3">
        <f>IF(COUNTIFS('DailySum vs RHP'!$B:$B,$B29,'DailySum vs RHP'!$A:$A,"&lt;="&amp;$A29)&gt;=15,
    AVERAGEIFS('DailySum vs RHP'!Q:Q,'DailySum vs RHP'!$B:$B,$B29,'DailySum vs RHP'!$A:$A,"&lt;="&amp;$A29,'DailySum vs RHP'!$A:$A,"&gt;"&amp;$A29-15),
    "")</f>
        <v>0.39615384615384619</v>
      </c>
      <c r="O29" s="3">
        <f>IF(COUNTIFS(DailySum!$B:$B,$B29,DailySum!$A:$A,"&lt;="&amp;$A29)&gt;=20,
    AVERAGEIFS(DailySum!Q:Q,DailySum!$B:$B,$B29,DailySum!$A:$A,"&lt;="&amp;$A29,DailySum!$A:$A,"&gt;"&amp;$A29-20),
    "")</f>
        <v>0.50937499999999991</v>
      </c>
      <c r="P29" s="3">
        <f>IF(COUNTIFS(DailySum!$B:$B,$B29,DailySum!$A:$A,"&lt;="&amp;$A29)&gt;=20,
    AVERAGEIFS(DailySum!R:R,DailySum!$B:$B,$B29,DailySum!$A:$A,"&lt;="&amp;$A29,DailySum!$A:$A,"&gt;"&amp;$A29-20),
    "")</f>
        <v>0.58749999999999991</v>
      </c>
      <c r="Q29" s="3">
        <f>IF(COUNTIFS(DailySum!$B:$B,$B29,DailySum!$A:$A,"&lt;="&amp;$A29)&gt;=20,
    AVERAGEIFS(DailySum!S:S,DailySum!$B:$B,$B29,DailySum!$A:$A,"&lt;="&amp;$A29,DailySum!$A:$A,"&gt;"&amp;$A29-20),
    "")</f>
        <v>0.93333333333333324</v>
      </c>
      <c r="R29" s="3">
        <f>IF(COUNTIFS(DailySum!$B:$B,$B29,DailySum!$A:$A,"&lt;="&amp;$A29)&gt;=20,
    AVERAGEIFS(DailySum!T:T,DailySum!$B:$B,$B29,DailySum!$A:$A,"&lt;="&amp;$A29,DailySum!$A:$A,"&gt;"&amp;$A29-20),
    "")</f>
        <v>1.5208333333333333</v>
      </c>
      <c r="S29" s="3">
        <f>IF(COUNTIFS('DailySum vs LHP'!$B:$B,$B29,'DailySum vs LHP'!$A:$A,"&lt;="&amp;$A29)&gt;=20,
    AVERAGEIFS('DailySum vs LHP'!Q:Q,'DailySum vs LHP'!$B:$B,$B29,'DailySum vs LHP'!$A:$A,"&lt;="&amp;$A29,'DailySum vs LHP'!$A:$A,"&gt;"&amp;$A29-20),
    "")</f>
        <v>0.2</v>
      </c>
      <c r="T29" s="3">
        <f>IF(COUNTIFS('DailySum vs RHP'!$B:$B,$B29,'DailySum vs RHP'!$A:$A,"&lt;="&amp;$A29)&gt;=20,
    AVERAGEIFS('DailySum vs RHP'!Q:Q,'DailySum vs RHP'!$B:$B,$B29,'DailySum vs RHP'!$A:$A,"&lt;="&amp;$A29,'DailySum vs RHP'!$A:$A,"&gt;"&amp;$A29-20),
    "")</f>
        <v>0.38437500000000002</v>
      </c>
    </row>
    <row r="30" spans="1:20" x14ac:dyDescent="0.25">
      <c r="A30" s="8">
        <v>45889</v>
      </c>
      <c r="B30" t="s">
        <v>24</v>
      </c>
      <c r="C30" s="3">
        <f>IF(COUNTIFS(DailySum!$B:$B,$B30,DailySum!$A:$A,"&lt;="&amp;$A30)&gt;=10,
    AVERAGEIFS(DailySum!Q:Q,DailySum!$B:$B,$B30,DailySum!$A:$A,"&lt;="&amp;$A30,DailySum!$A:$A,"&gt;"&amp;$A30-10),
    "")</f>
        <v>0.79166666666666663</v>
      </c>
      <c r="D30" s="3">
        <f>IF(COUNTIFS(DailySum!$B:$B,$B30,DailySum!$A:$A,"&lt;="&amp;$A30)&gt;=10,
    AVERAGEIFS(DailySum!R:R,DailySum!$B:$B,$B30,DailySum!$A:$A,"&lt;="&amp;$A30,DailySum!$A:$A,"&gt;"&amp;$A30-10),
    "")</f>
        <v>0.72499999999999998</v>
      </c>
      <c r="E30" s="3">
        <f>IF(COUNTIFS(DailySum!$B:$B,$B30,DailySum!$A:$A,"&lt;="&amp;$A30)&gt;=10,
    AVERAGEIFS(DailySum!S:S,DailySum!$B:$B,$B30,DailySum!$A:$A,"&lt;="&amp;$A30,DailySum!$A:$A,"&gt;"&amp;$A30-10),
    "")</f>
        <v>0.97499999999999998</v>
      </c>
      <c r="F30" s="3">
        <f>IF(COUNTIFS(DailySum!$B:$B,$B30,DailySum!$A:$A,"&lt;="&amp;$A30)&gt;=10,
    AVERAGEIFS(DailySum!T:T,DailySum!$B:$B,$B30,DailySum!$A:$A,"&lt;="&amp;$A30,DailySum!$A:$A,"&gt;"&amp;$A30-10),
    "")</f>
        <v>1.7</v>
      </c>
      <c r="G30" s="3">
        <f>IF(COUNTIFS('DailySum vs LHP'!$B:$B,$B30,'DailySum vs LHP'!$A:$A,"&lt;="&amp;$A30)&gt;=10,
    AVERAGEIFS('DailySum vs LHP'!Q:Q,'DailySum vs LHP'!$B:$B,$B30,'DailySum vs LHP'!$A:$A,"&lt;="&amp;$A30,'DailySum vs LHP'!$A:$A,"&gt;"&amp;$A30-10),
    "")</f>
        <v>0.52142857142857146</v>
      </c>
      <c r="H30" s="3">
        <f>IF(COUNTIFS('DailySum vs RHP'!$B:$B,$B30,'DailySum vs RHP'!$A:$A,"&lt;="&amp;$A30)&gt;=10,
    AVERAGEIFS('DailySum vs RHP'!Q:Q,'DailySum vs RHP'!$B:$B,$B30,'DailySum vs RHP'!$A:$A,"&lt;="&amp;$A30,'DailySum vs RHP'!$A:$A,"&gt;"&amp;$A30-10),
    "")</f>
        <v>0.53333333333333333</v>
      </c>
      <c r="I30" s="3">
        <f>IF(COUNTIFS(DailySum!$B:$B,$B30,DailySum!$A:$A,"&lt;="&amp;$A30)&gt;=15,
    AVERAGEIFS(DailySum!Q:Q,DailySum!$B:$B,$B30,DailySum!$A:$A,"&lt;="&amp;$A30,DailySum!$A:$A,"&gt;"&amp;$A30-15),
    "")</f>
        <v>0.65476190476190477</v>
      </c>
      <c r="J30" s="3">
        <f>IF(COUNTIFS(DailySum!$B:$B,$B30,DailySum!$A:$A,"&lt;="&amp;$A30)&gt;=15,
    AVERAGEIFS(DailySum!R:R,DailySum!$B:$B,$B30,DailySum!$A:$A,"&lt;="&amp;$A30,DailySum!$A:$A,"&gt;"&amp;$A30-15),
    "")</f>
        <v>0.73690476190476184</v>
      </c>
      <c r="K30" s="3">
        <f>IF(COUNTIFS(DailySum!$B:$B,$B30,DailySum!$A:$A,"&lt;="&amp;$A30)&gt;=15,
    AVERAGEIFS(DailySum!S:S,DailySum!$B:$B,$B30,DailySum!$A:$A,"&lt;="&amp;$A30,DailySum!$A:$A,"&gt;"&amp;$A30-15),
    "")</f>
        <v>0.9107142857142857</v>
      </c>
      <c r="L30" s="3">
        <f>IF(COUNTIFS(DailySum!$B:$B,$B30,DailySum!$A:$A,"&lt;="&amp;$A30)&gt;=15,
    AVERAGEIFS(DailySum!T:T,DailySum!$B:$B,$B30,DailySum!$A:$A,"&lt;="&amp;$A30,DailySum!$A:$A,"&gt;"&amp;$A30-15),
    "")</f>
        <v>1.6476190476190475</v>
      </c>
      <c r="M30" s="3">
        <f>IF(COUNTIFS('DailySum vs LHP'!$B:$B,$B30,'DailySum vs LHP'!$A:$A,"&lt;="&amp;$A30)&gt;=15,
    AVERAGEIFS('DailySum vs LHP'!Q:Q,'DailySum vs LHP'!$B:$B,$B30,'DailySum vs LHP'!$A:$A,"&lt;="&amp;$A30,'DailySum vs LHP'!$A:$A,"&gt;"&amp;$A30-15),
    "")</f>
        <v>0.4</v>
      </c>
      <c r="N30" s="3">
        <f>IF(COUNTIFS('DailySum vs RHP'!$B:$B,$B30,'DailySum vs RHP'!$A:$A,"&lt;="&amp;$A30)&gt;=15,
    AVERAGEIFS('DailySum vs RHP'!Q:Q,'DailySum vs RHP'!$B:$B,$B30,'DailySum vs RHP'!$A:$A,"&lt;="&amp;$A30,'DailySum vs RHP'!$A:$A,"&gt;"&amp;$A30-15),
    "")</f>
        <v>0.43333333333333335</v>
      </c>
      <c r="O30" s="3">
        <f>IF(COUNTIFS(DailySum!$B:$B,$B30,DailySum!$A:$A,"&lt;="&amp;$A30)&gt;=20,
    AVERAGEIFS(DailySum!Q:Q,DailySum!$B:$B,$B30,DailySum!$A:$A,"&lt;="&amp;$A30,DailySum!$A:$A,"&gt;"&amp;$A30-20),
    "")</f>
        <v>0.51315789473684215</v>
      </c>
      <c r="P30" s="3">
        <f>IF(COUNTIFS(DailySum!$B:$B,$B30,DailySum!$A:$A,"&lt;="&amp;$A30)&gt;=20,
    AVERAGEIFS(DailySum!R:R,DailySum!$B:$B,$B30,DailySum!$A:$A,"&lt;="&amp;$A30,DailySum!$A:$A,"&gt;"&amp;$A30-20),
    "")</f>
        <v>0.6</v>
      </c>
      <c r="Q30" s="3">
        <f>IF(COUNTIFS(DailySum!$B:$B,$B30,DailySum!$A:$A,"&lt;="&amp;$A30)&gt;=20,
    AVERAGEIFS(DailySum!S:S,DailySum!$B:$B,$B30,DailySum!$A:$A,"&lt;="&amp;$A30,DailySum!$A:$A,"&gt;"&amp;$A30-20),
    "")</f>
        <v>0.70175438596491235</v>
      </c>
      <c r="R30" s="3">
        <f>IF(COUNTIFS(DailySum!$B:$B,$B30,DailySum!$A:$A,"&lt;="&amp;$A30)&gt;=20,
    AVERAGEIFS(DailySum!T:T,DailySum!$B:$B,$B30,DailySum!$A:$A,"&lt;="&amp;$A30,DailySum!$A:$A,"&gt;"&amp;$A30-20),
    "")</f>
        <v>1.3017543859649123</v>
      </c>
      <c r="S30" s="3">
        <f>IF(COUNTIFS('DailySum vs LHP'!$B:$B,$B30,'DailySum vs LHP'!$A:$A,"&lt;="&amp;$A30)&gt;=20,
    AVERAGEIFS('DailySum vs LHP'!Q:Q,'DailySum vs LHP'!$B:$B,$B30,'DailySum vs LHP'!$A:$A,"&lt;="&amp;$A30,'DailySum vs LHP'!$A:$A,"&gt;"&amp;$A30-20),
    "")</f>
        <v>0.27500000000000002</v>
      </c>
      <c r="T30" s="3">
        <f>IF(COUNTIFS('DailySum vs RHP'!$B:$B,$B30,'DailySum vs RHP'!$A:$A,"&lt;="&amp;$A30)&gt;=20,
    AVERAGEIFS('DailySum vs RHP'!Q:Q,'DailySum vs RHP'!$B:$B,$B30,'DailySum vs RHP'!$A:$A,"&lt;="&amp;$A30,'DailySum vs RHP'!$A:$A,"&gt;"&amp;$A30-20),
    "")</f>
        <v>0.33437499999999998</v>
      </c>
    </row>
    <row r="31" spans="1:20" x14ac:dyDescent="0.25">
      <c r="A31" s="8">
        <v>45889</v>
      </c>
      <c r="B31" t="s">
        <v>37</v>
      </c>
      <c r="C31" s="3">
        <f>IF(COUNTIFS(DailySum!$B:$B,$B31,DailySum!$A:$A,"&lt;="&amp;$A31)&gt;=10,
    AVERAGEIFS(DailySum!Q:Q,DailySum!$B:$B,$B31,DailySum!$A:$A,"&lt;="&amp;$A31,DailySum!$A:$A,"&gt;"&amp;$A31-10),
    "")</f>
        <v>0.41500000000000004</v>
      </c>
      <c r="D31" s="3">
        <f>IF(COUNTIFS(DailySum!$B:$B,$B31,DailySum!$A:$A,"&lt;="&amp;$A31)&gt;=10,
    AVERAGEIFS(DailySum!R:R,DailySum!$B:$B,$B31,DailySum!$A:$A,"&lt;="&amp;$A31,DailySum!$A:$A,"&gt;"&amp;$A31-10),
    "")</f>
        <v>0.45</v>
      </c>
      <c r="E31" s="3">
        <f>IF(COUNTIFS(DailySum!$B:$B,$B31,DailySum!$A:$A,"&lt;="&amp;$A31)&gt;=10,
    AVERAGEIFS(DailySum!S:S,DailySum!$B:$B,$B31,DailySum!$A:$A,"&lt;="&amp;$A31,DailySum!$A:$A,"&gt;"&amp;$A31-10),
    "")</f>
        <v>1.115</v>
      </c>
      <c r="F31" s="3">
        <f>IF(COUNTIFS(DailySum!$B:$B,$B31,DailySum!$A:$A,"&lt;="&amp;$A31)&gt;=10,
    AVERAGEIFS(DailySum!T:T,DailySum!$B:$B,$B31,DailySum!$A:$A,"&lt;="&amp;$A31,DailySum!$A:$A,"&gt;"&amp;$A31-10),
    "")</f>
        <v>1.5649999999999999</v>
      </c>
      <c r="G31" s="3">
        <f>IF(COUNTIFS('DailySum vs LHP'!$B:$B,$B31,'DailySum vs LHP'!$A:$A,"&lt;="&amp;$A31)&gt;=10,
    AVERAGEIFS('DailySum vs LHP'!Q:Q,'DailySum vs LHP'!$B:$B,$B31,'DailySum vs LHP'!$A:$A,"&lt;="&amp;$A31,'DailySum vs LHP'!$A:$A,"&gt;"&amp;$A31-10),
    "")</f>
        <v>0.12037037037037036</v>
      </c>
      <c r="H31" s="3">
        <f>IF(COUNTIFS('DailySum vs RHP'!$B:$B,$B31,'DailySum vs RHP'!$A:$A,"&lt;="&amp;$A31)&gt;=10,
    AVERAGEIFS('DailySum vs RHP'!Q:Q,'DailySum vs RHP'!$B:$B,$B31,'DailySum vs RHP'!$A:$A,"&lt;="&amp;$A31,'DailySum vs RHP'!$A:$A,"&gt;"&amp;$A31-10),
    "")</f>
        <v>0.3833333333333333</v>
      </c>
      <c r="I31" s="3">
        <f>IF(COUNTIFS(DailySum!$B:$B,$B31,DailySum!$A:$A,"&lt;="&amp;$A31)&gt;=15,
    AVERAGEIFS(DailySum!Q:Q,DailySum!$B:$B,$B31,DailySum!$A:$A,"&lt;="&amp;$A31,DailySum!$A:$A,"&gt;"&amp;$A31-15),
    "")</f>
        <v>0.31428571428571433</v>
      </c>
      <c r="J31" s="3">
        <f>IF(COUNTIFS(DailySum!$B:$B,$B31,DailySum!$A:$A,"&lt;="&amp;$A31)&gt;=15,
    AVERAGEIFS(DailySum!R:R,DailySum!$B:$B,$B31,DailySum!$A:$A,"&lt;="&amp;$A31,DailySum!$A:$A,"&gt;"&amp;$A31-15),
    "")</f>
        <v>0.43928571428571433</v>
      </c>
      <c r="K31" s="3">
        <f>IF(COUNTIFS(DailySum!$B:$B,$B31,DailySum!$A:$A,"&lt;="&amp;$A31)&gt;=15,
    AVERAGEIFS(DailySum!S:S,DailySum!$B:$B,$B31,DailySum!$A:$A,"&lt;="&amp;$A31,DailySum!$A:$A,"&gt;"&amp;$A31-15),
    "")</f>
        <v>0.86785714285714288</v>
      </c>
      <c r="L31" s="3">
        <f>IF(COUNTIFS(DailySum!$B:$B,$B31,DailySum!$A:$A,"&lt;="&amp;$A31)&gt;=15,
    AVERAGEIFS(DailySum!T:T,DailySum!$B:$B,$B31,DailySum!$A:$A,"&lt;="&amp;$A31,DailySum!$A:$A,"&gt;"&amp;$A31-15),
    "")</f>
        <v>1.3071428571428572</v>
      </c>
      <c r="M31" s="3">
        <f>IF(COUNTIFS('DailySum vs LHP'!$B:$B,$B31,'DailySum vs LHP'!$A:$A,"&lt;="&amp;$A31)&gt;=15,
    AVERAGEIFS('DailySum vs LHP'!Q:Q,'DailySum vs LHP'!$B:$B,$B31,'DailySum vs LHP'!$A:$A,"&lt;="&amp;$A31,'DailySum vs LHP'!$A:$A,"&gt;"&amp;$A31-15),
    "")</f>
        <v>8.3333333333333329E-2</v>
      </c>
      <c r="N31" s="3">
        <f>IF(COUNTIFS('DailySum vs RHP'!$B:$B,$B31,'DailySum vs RHP'!$A:$A,"&lt;="&amp;$A31)&gt;=15,
    AVERAGEIFS('DailySum vs RHP'!Q:Q,'DailySum vs RHP'!$B:$B,$B31,'DailySum vs RHP'!$A:$A,"&lt;="&amp;$A31,'DailySum vs RHP'!$A:$A,"&gt;"&amp;$A31-15),
    "")</f>
        <v>0.33166666666666667</v>
      </c>
      <c r="O31" s="3">
        <f>IF(COUNTIFS(DailySum!$B:$B,$B31,DailySum!$A:$A,"&lt;="&amp;$A31)&gt;=20,
    AVERAGEIFS(DailySum!Q:Q,DailySum!$B:$B,$B31,DailySum!$A:$A,"&lt;="&amp;$A31,DailySum!$A:$A,"&gt;"&amp;$A31-20),
    "")</f>
        <v>0.44649122807017538</v>
      </c>
      <c r="P31" s="3">
        <f>IF(COUNTIFS(DailySum!$B:$B,$B31,DailySum!$A:$A,"&lt;="&amp;$A31)&gt;=20,
    AVERAGEIFS(DailySum!R:R,DailySum!$B:$B,$B31,DailySum!$A:$A,"&lt;="&amp;$A31,DailySum!$A:$A,"&gt;"&amp;$A31-20),
    "")</f>
        <v>0.56491228070175448</v>
      </c>
      <c r="Q31" s="3">
        <f>IF(COUNTIFS(DailySum!$B:$B,$B31,DailySum!$A:$A,"&lt;="&amp;$A31)&gt;=20,
    AVERAGEIFS(DailySum!S:S,DailySum!$B:$B,$B31,DailySum!$A:$A,"&lt;="&amp;$A31,DailySum!$A:$A,"&gt;"&amp;$A31-20),
    "")</f>
        <v>1.1701754385964909</v>
      </c>
      <c r="R31" s="3">
        <f>IF(COUNTIFS(DailySum!$B:$B,$B31,DailySum!$A:$A,"&lt;="&amp;$A31)&gt;=20,
    AVERAGEIFS(DailySum!T:T,DailySum!$B:$B,$B31,DailySum!$A:$A,"&lt;="&amp;$A31,DailySum!$A:$A,"&gt;"&amp;$A31-20),
    "")</f>
        <v>1.7350877192982457</v>
      </c>
      <c r="S31" s="3">
        <f>IF(COUNTIFS('DailySum vs LHP'!$B:$B,$B31,'DailySum vs LHP'!$A:$A,"&lt;="&amp;$A31)&gt;=20,
    AVERAGEIFS('DailySum vs LHP'!Q:Q,'DailySum vs LHP'!$B:$B,$B31,'DailySum vs LHP'!$A:$A,"&lt;="&amp;$A31,'DailySum vs LHP'!$A:$A,"&gt;"&amp;$A31-20),
    "")</f>
        <v>0.20098039215686272</v>
      </c>
      <c r="T31" s="3">
        <f>IF(COUNTIFS('DailySum vs RHP'!$B:$B,$B31,'DailySum vs RHP'!$A:$A,"&lt;="&amp;$A31)&gt;=20,
    AVERAGEIFS('DailySum vs RHP'!Q:Q,'DailySum vs RHP'!$B:$B,$B31,'DailySum vs RHP'!$A:$A,"&lt;="&amp;$A31,'DailySum vs RHP'!$A:$A,"&gt;"&amp;$A31-20),
    "")</f>
        <v>0.33777777777777784</v>
      </c>
    </row>
    <row r="32" spans="1:20" x14ac:dyDescent="0.25">
      <c r="A32" s="8">
        <v>45889</v>
      </c>
      <c r="B32" t="s">
        <v>29</v>
      </c>
      <c r="C32" s="3">
        <f>IF(COUNTIFS(DailySum!$B:$B,$B32,DailySum!$A:$A,"&lt;="&amp;$A32)&gt;=10,
    AVERAGEIFS(DailySum!Q:Q,DailySum!$B:$B,$B32,DailySum!$A:$A,"&lt;="&amp;$A32,DailySum!$A:$A,"&gt;"&amp;$A32-10),
    "")</f>
        <v>0.44000000000000006</v>
      </c>
      <c r="D32" s="3">
        <f>IF(COUNTIFS(DailySum!$B:$B,$B32,DailySum!$A:$A,"&lt;="&amp;$A32)&gt;=10,
    AVERAGEIFS(DailySum!R:R,DailySum!$B:$B,$B32,DailySum!$A:$A,"&lt;="&amp;$A32,DailySum!$A:$A,"&gt;"&amp;$A32-10),
    "")</f>
        <v>0.49166666666666659</v>
      </c>
      <c r="E32" s="3">
        <f>IF(COUNTIFS(DailySum!$B:$B,$B32,DailySum!$A:$A,"&lt;="&amp;$A32)&gt;=10,
    AVERAGEIFS(DailySum!S:S,DailySum!$B:$B,$B32,DailySum!$A:$A,"&lt;="&amp;$A32,DailySum!$A:$A,"&gt;"&amp;$A32-10),
    "")</f>
        <v>0.95333333333333337</v>
      </c>
      <c r="F32" s="3">
        <f>IF(COUNTIFS(DailySum!$B:$B,$B32,DailySum!$A:$A,"&lt;="&amp;$A32)&gt;=10,
    AVERAGEIFS(DailySum!T:T,DailySum!$B:$B,$B32,DailySum!$A:$A,"&lt;="&amp;$A32,DailySum!$A:$A,"&gt;"&amp;$A32-10),
    "")</f>
        <v>1.4450000000000001</v>
      </c>
      <c r="G32" s="3">
        <f>IF(COUNTIFS('DailySum vs LHP'!$B:$B,$B32,'DailySum vs LHP'!$A:$A,"&lt;="&amp;$A32)&gt;=10,
    AVERAGEIFS('DailySum vs LHP'!Q:Q,'DailySum vs LHP'!$B:$B,$B32,'DailySum vs LHP'!$A:$A,"&lt;="&amp;$A32,'DailySum vs LHP'!$A:$A,"&gt;"&amp;$A32-10),
    "")</f>
        <v>0.46190476190476193</v>
      </c>
      <c r="H32" s="3">
        <f>IF(COUNTIFS('DailySum vs RHP'!$B:$B,$B32,'DailySum vs RHP'!$A:$A,"&lt;="&amp;$A32)&gt;=10,
    AVERAGEIFS('DailySum vs RHP'!Q:Q,'DailySum vs RHP'!$B:$B,$B32,'DailySum vs RHP'!$A:$A,"&lt;="&amp;$A32,'DailySum vs RHP'!$A:$A,"&gt;"&amp;$A32-10),
    "")</f>
        <v>0.14583333333333331</v>
      </c>
      <c r="I32" s="3">
        <f>IF(COUNTIFS(DailySum!$B:$B,$B32,DailySum!$A:$A,"&lt;="&amp;$A32)&gt;=15,
    AVERAGEIFS(DailySum!Q:Q,DailySum!$B:$B,$B32,DailySum!$A:$A,"&lt;="&amp;$A32,DailySum!$A:$A,"&gt;"&amp;$A32-15),
    "")</f>
        <v>0.35000000000000003</v>
      </c>
      <c r="J32" s="3">
        <f>IF(COUNTIFS(DailySum!$B:$B,$B32,DailySum!$A:$A,"&lt;="&amp;$A32)&gt;=15,
    AVERAGEIFS(DailySum!R:R,DailySum!$B:$B,$B32,DailySum!$A:$A,"&lt;="&amp;$A32,DailySum!$A:$A,"&gt;"&amp;$A32-15),
    "")</f>
        <v>0.40476190476190471</v>
      </c>
      <c r="K32" s="3">
        <f>IF(COUNTIFS(DailySum!$B:$B,$B32,DailySum!$A:$A,"&lt;="&amp;$A32)&gt;=15,
    AVERAGEIFS(DailySum!S:S,DailySum!$B:$B,$B32,DailySum!$A:$A,"&lt;="&amp;$A32,DailySum!$A:$A,"&gt;"&amp;$A32-15),
    "")</f>
        <v>0.73452380952380947</v>
      </c>
      <c r="L32" s="3">
        <f>IF(COUNTIFS(DailySum!$B:$B,$B32,DailySum!$A:$A,"&lt;="&amp;$A32)&gt;=15,
    AVERAGEIFS(DailySum!T:T,DailySum!$B:$B,$B32,DailySum!$A:$A,"&lt;="&amp;$A32,DailySum!$A:$A,"&gt;"&amp;$A32-15),
    "")</f>
        <v>1.1392857142857142</v>
      </c>
      <c r="M32" s="3">
        <f>IF(COUNTIFS('DailySum vs LHP'!$B:$B,$B32,'DailySum vs LHP'!$A:$A,"&lt;="&amp;$A32)&gt;=15,
    AVERAGEIFS('DailySum vs LHP'!Q:Q,'DailySum vs LHP'!$B:$B,$B32,'DailySum vs LHP'!$A:$A,"&lt;="&amp;$A32,'DailySum vs LHP'!$A:$A,"&gt;"&amp;$A32-15),
    "")</f>
        <v>0.33939393939393941</v>
      </c>
      <c r="N32" s="3">
        <f>IF(COUNTIFS('DailySum vs RHP'!$B:$B,$B32,'DailySum vs RHP'!$A:$A,"&lt;="&amp;$A32)&gt;=15,
    AVERAGEIFS('DailySum vs RHP'!Q:Q,'DailySum vs RHP'!$B:$B,$B32,'DailySum vs RHP'!$A:$A,"&lt;="&amp;$A32,'DailySum vs RHP'!$A:$A,"&gt;"&amp;$A32-15),
    "")</f>
        <v>0.11666666666666665</v>
      </c>
      <c r="O32" s="3">
        <f>IF(COUNTIFS(DailySum!$B:$B,$B32,DailySum!$A:$A,"&lt;="&amp;$A32)&gt;=20,
    AVERAGEIFS(DailySum!Q:Q,DailySum!$B:$B,$B32,DailySum!$A:$A,"&lt;="&amp;$A32,DailySum!$A:$A,"&gt;"&amp;$A32-20),
    "")</f>
        <v>0.38947368421052636</v>
      </c>
      <c r="P32" s="3">
        <f>IF(COUNTIFS(DailySum!$B:$B,$B32,DailySum!$A:$A,"&lt;="&amp;$A32)&gt;=20,
    AVERAGEIFS(DailySum!R:R,DailySum!$B:$B,$B32,DailySum!$A:$A,"&lt;="&amp;$A32,DailySum!$A:$A,"&gt;"&amp;$A32-20),
    "")</f>
        <v>0.45175438596491224</v>
      </c>
      <c r="Q32" s="3">
        <f>IF(COUNTIFS(DailySum!$B:$B,$B32,DailySum!$A:$A,"&lt;="&amp;$A32)&gt;=20,
    AVERAGEIFS(DailySum!S:S,DailySum!$B:$B,$B32,DailySum!$A:$A,"&lt;="&amp;$A32,DailySum!$A:$A,"&gt;"&amp;$A32-20),
    "")</f>
        <v>0.90964912280701749</v>
      </c>
      <c r="R32" s="3">
        <f>IF(COUNTIFS(DailySum!$B:$B,$B32,DailySum!$A:$A,"&lt;="&amp;$A32)&gt;=20,
    AVERAGEIFS(DailySum!T:T,DailySum!$B:$B,$B32,DailySum!$A:$A,"&lt;="&amp;$A32,DailySum!$A:$A,"&gt;"&amp;$A32-20),
    "")</f>
        <v>1.3614035087719298</v>
      </c>
      <c r="S32" s="3">
        <f>IF(COUNTIFS('DailySum vs LHP'!$B:$B,$B32,'DailySum vs LHP'!$A:$A,"&lt;="&amp;$A32)&gt;=20,
    AVERAGEIFS('DailySum vs LHP'!Q:Q,'DailySum vs LHP'!$B:$B,$B32,'DailySum vs LHP'!$A:$A,"&lt;="&amp;$A32,'DailySum vs LHP'!$A:$A,"&gt;"&amp;$A32-20),
    "")</f>
        <v>0.31555555555555548</v>
      </c>
      <c r="T32" s="3">
        <f>IF(COUNTIFS('DailySum vs RHP'!$B:$B,$B32,'DailySum vs RHP'!$A:$A,"&lt;="&amp;$A32)&gt;=20,
    AVERAGEIFS('DailySum vs RHP'!Q:Q,'DailySum vs RHP'!$B:$B,$B32,'DailySum vs RHP'!$A:$A,"&lt;="&amp;$A32,'DailySum vs RHP'!$A:$A,"&gt;"&amp;$A32-20),
    "")</f>
        <v>0.17777777777777776</v>
      </c>
    </row>
    <row r="33" spans="1:20" x14ac:dyDescent="0.25">
      <c r="A33" s="8">
        <v>45889</v>
      </c>
      <c r="B33" t="s">
        <v>36</v>
      </c>
      <c r="C33" s="3">
        <f>IF(COUNTIFS(DailySum!$B:$B,$B33,DailySum!$A:$A,"&lt;="&amp;$A33)&gt;=10,
    AVERAGEIFS(DailySum!Q:Q,DailySum!$B:$B,$B33,DailySum!$A:$A,"&lt;="&amp;$A33,DailySum!$A:$A,"&gt;"&amp;$A33-10),
    "")</f>
        <v>0.31458333333333333</v>
      </c>
      <c r="D33" s="3">
        <f>IF(COUNTIFS(DailySum!$B:$B,$B33,DailySum!$A:$A,"&lt;="&amp;$A33)&gt;=10,
    AVERAGEIFS(DailySum!R:R,DailySum!$B:$B,$B33,DailySum!$A:$A,"&lt;="&amp;$A33,DailySum!$A:$A,"&gt;"&amp;$A33-10),
    "")</f>
        <v>0.47916666666666663</v>
      </c>
      <c r="E33" s="3">
        <f>IF(COUNTIFS(DailySum!$B:$B,$B33,DailySum!$A:$A,"&lt;="&amp;$A33)&gt;=10,
    AVERAGEIFS(DailySum!S:S,DailySum!$B:$B,$B33,DailySum!$A:$A,"&lt;="&amp;$A33,DailySum!$A:$A,"&gt;"&amp;$A33-10),
    "")</f>
        <v>0.54999999999999993</v>
      </c>
      <c r="F33" s="3">
        <f>IF(COUNTIFS(DailySum!$B:$B,$B33,DailySum!$A:$A,"&lt;="&amp;$A33)&gt;=10,
    AVERAGEIFS(DailySum!T:T,DailySum!$B:$B,$B33,DailySum!$A:$A,"&lt;="&amp;$A33,DailySum!$A:$A,"&gt;"&amp;$A33-10),
    "")</f>
        <v>1.0291666666666666</v>
      </c>
      <c r="G33" s="3">
        <f>IF(COUNTIFS('DailySum vs LHP'!$B:$B,$B33,'DailySum vs LHP'!$A:$A,"&lt;="&amp;$A33)&gt;=10,
    AVERAGEIFS('DailySum vs LHP'!Q:Q,'DailySum vs LHP'!$B:$B,$B33,'DailySum vs LHP'!$A:$A,"&lt;="&amp;$A33,'DailySum vs LHP'!$A:$A,"&gt;"&amp;$A33-10),
    "")</f>
        <v>0.20833333333333331</v>
      </c>
      <c r="H33" s="3">
        <f>IF(COUNTIFS('DailySum vs RHP'!$B:$B,$B33,'DailySum vs RHP'!$A:$A,"&lt;="&amp;$A33)&gt;=10,
    AVERAGEIFS('DailySum vs RHP'!Q:Q,'DailySum vs RHP'!$B:$B,$B33,'DailySum vs RHP'!$A:$A,"&lt;="&amp;$A33,'DailySum vs RHP'!$A:$A,"&gt;"&amp;$A33-10),
    "")</f>
        <v>0.21041666666666667</v>
      </c>
      <c r="I33" s="3">
        <f>IF(COUNTIFS(DailySum!$B:$B,$B33,DailySum!$A:$A,"&lt;="&amp;$A33)&gt;=15,
    AVERAGEIFS(DailySum!Q:Q,DailySum!$B:$B,$B33,DailySum!$A:$A,"&lt;="&amp;$A33,DailySum!$A:$A,"&gt;"&amp;$A33-15),
    "")</f>
        <v>0.35000000000000003</v>
      </c>
      <c r="J33" s="3">
        <f>IF(COUNTIFS(DailySum!$B:$B,$B33,DailySum!$A:$A,"&lt;="&amp;$A33)&gt;=15,
    AVERAGEIFS(DailySum!R:R,DailySum!$B:$B,$B33,DailySum!$A:$A,"&lt;="&amp;$A33,DailySum!$A:$A,"&gt;"&amp;$A33-15),
    "")</f>
        <v>0.49393939393939396</v>
      </c>
      <c r="K33" s="3">
        <f>IF(COUNTIFS(DailySum!$B:$B,$B33,DailySum!$A:$A,"&lt;="&amp;$A33)&gt;=15,
    AVERAGEIFS(DailySum!S:S,DailySum!$B:$B,$B33,DailySum!$A:$A,"&lt;="&amp;$A33,DailySum!$A:$A,"&gt;"&amp;$A33-15),
    "")</f>
        <v>0.54393939393939394</v>
      </c>
      <c r="L33" s="3">
        <f>IF(COUNTIFS(DailySum!$B:$B,$B33,DailySum!$A:$A,"&lt;="&amp;$A33)&gt;=15,
    AVERAGEIFS(DailySum!T:T,DailySum!$B:$B,$B33,DailySum!$A:$A,"&lt;="&amp;$A33,DailySum!$A:$A,"&gt;"&amp;$A33-15),
    "")</f>
        <v>1.0378787878787878</v>
      </c>
      <c r="M33" s="3">
        <f>IF(COUNTIFS('DailySum vs LHP'!$B:$B,$B33,'DailySum vs LHP'!$A:$A,"&lt;="&amp;$A33)&gt;=15,
    AVERAGEIFS('DailySum vs LHP'!Q:Q,'DailySum vs LHP'!$B:$B,$B33,'DailySum vs LHP'!$A:$A,"&lt;="&amp;$A33,'DailySum vs LHP'!$A:$A,"&gt;"&amp;$A33-15),
    "")</f>
        <v>0.26666666666666666</v>
      </c>
      <c r="N33" s="3">
        <f>IF(COUNTIFS('DailySum vs RHP'!$B:$B,$B33,'DailySum vs RHP'!$A:$A,"&lt;="&amp;$A33)&gt;=15,
    AVERAGEIFS('DailySum vs RHP'!Q:Q,'DailySum vs RHP'!$B:$B,$B33,'DailySum vs RHP'!$A:$A,"&lt;="&amp;$A33,'DailySum vs RHP'!$A:$A,"&gt;"&amp;$A33-15),
    "")</f>
        <v>0.25166666666666665</v>
      </c>
      <c r="O33" s="3">
        <f>IF(COUNTIFS(DailySum!$B:$B,$B33,DailySum!$A:$A,"&lt;="&amp;$A33)&gt;=20,
    AVERAGEIFS(DailySum!Q:Q,DailySum!$B:$B,$B33,DailySum!$A:$A,"&lt;="&amp;$A33,DailySum!$A:$A,"&gt;"&amp;$A33-20),
    "")</f>
        <v>0.37083333333333329</v>
      </c>
      <c r="P33" s="3">
        <f>IF(COUNTIFS(DailySum!$B:$B,$B33,DailySum!$A:$A,"&lt;="&amp;$A33)&gt;=20,
    AVERAGEIFS(DailySum!R:R,DailySum!$B:$B,$B33,DailySum!$A:$A,"&lt;="&amp;$A33,DailySum!$A:$A,"&gt;"&amp;$A33-20),
    "")</f>
        <v>0.48020833333333329</v>
      </c>
      <c r="Q33" s="3">
        <f>IF(COUNTIFS(DailySum!$B:$B,$B33,DailySum!$A:$A,"&lt;="&amp;$A33)&gt;=20,
    AVERAGEIFS(DailySum!S:S,DailySum!$B:$B,$B33,DailySum!$A:$A,"&lt;="&amp;$A33,DailySum!$A:$A,"&gt;"&amp;$A33-20),
    "")</f>
        <v>0.52500000000000002</v>
      </c>
      <c r="R33" s="3">
        <f>IF(COUNTIFS(DailySum!$B:$B,$B33,DailySum!$A:$A,"&lt;="&amp;$A33)&gt;=20,
    AVERAGEIFS(DailySum!T:T,DailySum!$B:$B,$B33,DailySum!$A:$A,"&lt;="&amp;$A33,DailySum!$A:$A,"&gt;"&amp;$A33-20),
    "")</f>
        <v>1.005208333333333</v>
      </c>
      <c r="S33" s="3" t="str">
        <f>IF(COUNTIFS('DailySum vs LHP'!$B:$B,$B33,'DailySum vs LHP'!$A:$A,"&lt;="&amp;$A33)&gt;=20,
    AVERAGEIFS('DailySum vs LHP'!Q:Q,'DailySum vs LHP'!$B:$B,$B33,'DailySum vs LHP'!$A:$A,"&lt;="&amp;$A33,'DailySum vs LHP'!$A:$A,"&gt;"&amp;$A33-20),
    "")</f>
        <v/>
      </c>
      <c r="T33" s="3">
        <f>IF(COUNTIFS('DailySum vs RHP'!$B:$B,$B33,'DailySum vs RHP'!$A:$A,"&lt;="&amp;$A33)&gt;=20,
    AVERAGEIFS('DailySum vs RHP'!Q:Q,'DailySum vs RHP'!$B:$B,$B33,'DailySum vs RHP'!$A:$A,"&lt;="&amp;$A33,'DailySum vs RHP'!$A:$A,"&gt;"&amp;$A33-20),
    "")</f>
        <v>0.25111111111111112</v>
      </c>
    </row>
    <row r="34" spans="1:20" x14ac:dyDescent="0.25">
      <c r="A34" s="8">
        <v>45889</v>
      </c>
      <c r="B34" t="s">
        <v>92</v>
      </c>
      <c r="C34" s="3">
        <f>IF(COUNTIFS(DailySum!$B:$B,$B34,DailySum!$A:$A,"&lt;="&amp;$A34)&gt;=10,
    AVERAGEIFS(DailySum!Q:Q,DailySum!$B:$B,$B34,DailySum!$A:$A,"&lt;="&amp;$A34,DailySum!$A:$A,"&gt;"&amp;$A34-10),
    "")</f>
        <v>0.35</v>
      </c>
      <c r="D34" s="3">
        <f>IF(COUNTIFS(DailySum!$B:$B,$B34,DailySum!$A:$A,"&lt;="&amp;$A34)&gt;=10,
    AVERAGEIFS(DailySum!R:R,DailySum!$B:$B,$B34,DailySum!$A:$A,"&lt;="&amp;$A34,DailySum!$A:$A,"&gt;"&amp;$A34-10),
    "")</f>
        <v>0.4375</v>
      </c>
      <c r="E34" s="3">
        <f>IF(COUNTIFS(DailySum!$B:$B,$B34,DailySum!$A:$A,"&lt;="&amp;$A34)&gt;=10,
    AVERAGEIFS(DailySum!S:S,DailySum!$B:$B,$B34,DailySum!$A:$A,"&lt;="&amp;$A34,DailySum!$A:$A,"&gt;"&amp;$A34-10),
    "")</f>
        <v>0.58750000000000002</v>
      </c>
      <c r="F34" s="3">
        <f>IF(COUNTIFS(DailySum!$B:$B,$B34,DailySum!$A:$A,"&lt;="&amp;$A34)&gt;=10,
    AVERAGEIFS(DailySum!T:T,DailySum!$B:$B,$B34,DailySum!$A:$A,"&lt;="&amp;$A34,DailySum!$A:$A,"&gt;"&amp;$A34-10),
    "")</f>
        <v>1.0249999999999999</v>
      </c>
      <c r="G34" s="3" t="str">
        <f>IF(COUNTIFS('DailySum vs LHP'!$B:$B,$B34,'DailySum vs LHP'!$A:$A,"&lt;="&amp;$A34)&gt;=10,
    AVERAGEIFS('DailySum vs LHP'!Q:Q,'DailySum vs LHP'!$B:$B,$B34,'DailySum vs LHP'!$A:$A,"&lt;="&amp;$A34,'DailySum vs LHP'!$A:$A,"&gt;"&amp;$A34-10),
    "")</f>
        <v/>
      </c>
      <c r="H34" s="3">
        <f>IF(COUNTIFS('DailySum vs RHP'!$B:$B,$B34,'DailySum vs RHP'!$A:$A,"&lt;="&amp;$A34)&gt;=10,
    AVERAGEIFS('DailySum vs RHP'!Q:Q,'DailySum vs RHP'!$B:$B,$B34,'DailySum vs RHP'!$A:$A,"&lt;="&amp;$A34,'DailySum vs RHP'!$A:$A,"&gt;"&amp;$A34-10),
    "")</f>
        <v>0.3</v>
      </c>
      <c r="I34" s="3" t="str">
        <f>IF(COUNTIFS(DailySum!$B:$B,$B34,DailySum!$A:$A,"&lt;="&amp;$A34)&gt;=15,
    AVERAGEIFS(DailySum!Q:Q,DailySum!$B:$B,$B34,DailySum!$A:$A,"&lt;="&amp;$A34,DailySum!$A:$A,"&gt;"&amp;$A34-15),
    "")</f>
        <v/>
      </c>
      <c r="J34" s="3" t="str">
        <f>IF(COUNTIFS(DailySum!$B:$B,$B34,DailySum!$A:$A,"&lt;="&amp;$A34)&gt;=15,
    AVERAGEIFS(DailySum!R:R,DailySum!$B:$B,$B34,DailySum!$A:$A,"&lt;="&amp;$A34,DailySum!$A:$A,"&gt;"&amp;$A34-15),
    "")</f>
        <v/>
      </c>
      <c r="K34" s="3" t="str">
        <f>IF(COUNTIFS(DailySum!$B:$B,$B34,DailySum!$A:$A,"&lt;="&amp;$A34)&gt;=15,
    AVERAGEIFS(DailySum!S:S,DailySum!$B:$B,$B34,DailySum!$A:$A,"&lt;="&amp;$A34,DailySum!$A:$A,"&gt;"&amp;$A34-15),
    "")</f>
        <v/>
      </c>
      <c r="L34" s="3" t="str">
        <f>IF(COUNTIFS(DailySum!$B:$B,$B34,DailySum!$A:$A,"&lt;="&amp;$A34)&gt;=15,
    AVERAGEIFS(DailySum!T:T,DailySum!$B:$B,$B34,DailySum!$A:$A,"&lt;="&amp;$A34,DailySum!$A:$A,"&gt;"&amp;$A34-15),
    "")</f>
        <v/>
      </c>
      <c r="M34" s="3" t="str">
        <f>IF(COUNTIFS('DailySum vs LHP'!$B:$B,$B34,'DailySum vs LHP'!$A:$A,"&lt;="&amp;$A34)&gt;=15,
    AVERAGEIFS('DailySum vs LHP'!Q:Q,'DailySum vs LHP'!$B:$B,$B34,'DailySum vs LHP'!$A:$A,"&lt;="&amp;$A34,'DailySum vs LHP'!$A:$A,"&gt;"&amp;$A34-15),
    "")</f>
        <v/>
      </c>
      <c r="N34" s="3" t="str">
        <f>IF(COUNTIFS('DailySum vs RHP'!$B:$B,$B34,'DailySum vs RHP'!$A:$A,"&lt;="&amp;$A34)&gt;=15,
    AVERAGEIFS('DailySum vs RHP'!Q:Q,'DailySum vs RHP'!$B:$B,$B34,'DailySum vs RHP'!$A:$A,"&lt;="&amp;$A34,'DailySum vs RHP'!$A:$A,"&gt;"&amp;$A34-15),
    "")</f>
        <v/>
      </c>
      <c r="O34" s="3" t="str">
        <f>IF(COUNTIFS(DailySum!$B:$B,$B34,DailySum!$A:$A,"&lt;="&amp;$A34)&gt;=20,
    AVERAGEIFS(DailySum!Q:Q,DailySum!$B:$B,$B34,DailySum!$A:$A,"&lt;="&amp;$A34,DailySum!$A:$A,"&gt;"&amp;$A34-20),
    "")</f>
        <v/>
      </c>
      <c r="P34" s="3" t="str">
        <f>IF(COUNTIFS(DailySum!$B:$B,$B34,DailySum!$A:$A,"&lt;="&amp;$A34)&gt;=20,
    AVERAGEIFS(DailySum!R:R,DailySum!$B:$B,$B34,DailySum!$A:$A,"&lt;="&amp;$A34,DailySum!$A:$A,"&gt;"&amp;$A34-20),
    "")</f>
        <v/>
      </c>
      <c r="Q34" s="3" t="str">
        <f>IF(COUNTIFS(DailySum!$B:$B,$B34,DailySum!$A:$A,"&lt;="&amp;$A34)&gt;=20,
    AVERAGEIFS(DailySum!S:S,DailySum!$B:$B,$B34,DailySum!$A:$A,"&lt;="&amp;$A34,DailySum!$A:$A,"&gt;"&amp;$A34-20),
    "")</f>
        <v/>
      </c>
      <c r="R34" s="3" t="str">
        <f>IF(COUNTIFS(DailySum!$B:$B,$B34,DailySum!$A:$A,"&lt;="&amp;$A34)&gt;=20,
    AVERAGEIFS(DailySum!T:T,DailySum!$B:$B,$B34,DailySum!$A:$A,"&lt;="&amp;$A34,DailySum!$A:$A,"&gt;"&amp;$A34-20),
    "")</f>
        <v/>
      </c>
      <c r="S34" s="3" t="str">
        <f>IF(COUNTIFS('DailySum vs LHP'!$B:$B,$B34,'DailySum vs LHP'!$A:$A,"&lt;="&amp;$A34)&gt;=20,
    AVERAGEIFS('DailySum vs LHP'!Q:Q,'DailySum vs LHP'!$B:$B,$B34,'DailySum vs LHP'!$A:$A,"&lt;="&amp;$A34,'DailySum vs LHP'!$A:$A,"&gt;"&amp;$A34-20),
    "")</f>
        <v/>
      </c>
      <c r="T34" s="3" t="str">
        <f>IF(COUNTIFS('DailySum vs RHP'!$B:$B,$B34,'DailySum vs RHP'!$A:$A,"&lt;="&amp;$A34)&gt;=20,
    AVERAGEIFS('DailySum vs RHP'!Q:Q,'DailySum vs RHP'!$B:$B,$B34,'DailySum vs RHP'!$A:$A,"&lt;="&amp;$A34,'DailySum vs RHP'!$A:$A,"&gt;"&amp;$A34-20),
    "")</f>
        <v/>
      </c>
    </row>
    <row r="35" spans="1:20" x14ac:dyDescent="0.25">
      <c r="A35" s="8">
        <v>45889</v>
      </c>
      <c r="B35" t="s">
        <v>25</v>
      </c>
      <c r="C35" s="3">
        <f>IF(COUNTIFS(DailySum!$B:$B,$B35,DailySum!$A:$A,"&lt;="&amp;$A35)&gt;=10,
    AVERAGEIFS(DailySum!Q:Q,DailySum!$B:$B,$B35,DailySum!$A:$A,"&lt;="&amp;$A35,DailySum!$A:$A,"&gt;"&amp;$A35-10),
    "")</f>
        <v>0.14629629629629629</v>
      </c>
      <c r="D35" s="3">
        <f>IF(COUNTIFS(DailySum!$B:$B,$B35,DailySum!$A:$A,"&lt;="&amp;$A35)&gt;=10,
    AVERAGEIFS(DailySum!R:R,DailySum!$B:$B,$B35,DailySum!$A:$A,"&lt;="&amp;$A35,DailySum!$A:$A,"&gt;"&amp;$A35-10),
    "")</f>
        <v>0.36851851851851847</v>
      </c>
      <c r="E35" s="3">
        <f>IF(COUNTIFS(DailySum!$B:$B,$B35,DailySum!$A:$A,"&lt;="&amp;$A35)&gt;=10,
    AVERAGEIFS(DailySum!S:S,DailySum!$B:$B,$B35,DailySum!$A:$A,"&lt;="&amp;$A35,DailySum!$A:$A,"&gt;"&amp;$A35-10),
    "")</f>
        <v>0.18333333333333332</v>
      </c>
      <c r="F35" s="3">
        <f>IF(COUNTIFS(DailySum!$B:$B,$B35,DailySum!$A:$A,"&lt;="&amp;$A35)&gt;=10,
    AVERAGEIFS(DailySum!T:T,DailySum!$B:$B,$B35,DailySum!$A:$A,"&lt;="&amp;$A35,DailySum!$A:$A,"&gt;"&amp;$A35-10),
    "")</f>
        <v>0.55185185185185182</v>
      </c>
      <c r="G35" s="3">
        <f>IF(COUNTIFS('DailySum vs LHP'!$B:$B,$B35,'DailySum vs LHP'!$A:$A,"&lt;="&amp;$A35)&gt;=10,
    AVERAGEIFS('DailySum vs LHP'!Q:Q,'DailySum vs LHP'!$B:$B,$B35,'DailySum vs LHP'!$A:$A,"&lt;="&amp;$A35,'DailySum vs LHP'!$A:$A,"&gt;"&amp;$A35-10),
    "")</f>
        <v>0</v>
      </c>
      <c r="H35" s="3">
        <f>IF(COUNTIFS('DailySum vs RHP'!$B:$B,$B35,'DailySum vs RHP'!$A:$A,"&lt;="&amp;$A35)&gt;=10,
    AVERAGEIFS('DailySum vs RHP'!Q:Q,'DailySum vs RHP'!$B:$B,$B35,'DailySum vs RHP'!$A:$A,"&lt;="&amp;$A35,'DailySum vs RHP'!$A:$A,"&gt;"&amp;$A35-10),
    "")</f>
        <v>0.14629629629629629</v>
      </c>
      <c r="I35" s="3">
        <f>IF(COUNTIFS(DailySum!$B:$B,$B35,DailySum!$A:$A,"&lt;="&amp;$A35)&gt;=15,
    AVERAGEIFS(DailySum!Q:Q,DailySum!$B:$B,$B35,DailySum!$A:$A,"&lt;="&amp;$A35,DailySum!$A:$A,"&gt;"&amp;$A35-15),
    "")</f>
        <v>0.27638888888888891</v>
      </c>
      <c r="J35" s="3">
        <f>IF(COUNTIFS(DailySum!$B:$B,$B35,DailySum!$A:$A,"&lt;="&amp;$A35)&gt;=15,
    AVERAGEIFS(DailySum!R:R,DailySum!$B:$B,$B35,DailySum!$A:$A,"&lt;="&amp;$A35,DailySum!$A:$A,"&gt;"&amp;$A35-15),
    "")</f>
        <v>0.44305555555555559</v>
      </c>
      <c r="K35" s="3">
        <f>IF(COUNTIFS(DailySum!$B:$B,$B35,DailySum!$A:$A,"&lt;="&amp;$A35)&gt;=15,
    AVERAGEIFS(DailySum!S:S,DailySum!$B:$B,$B35,DailySum!$A:$A,"&lt;="&amp;$A35,DailySum!$A:$A,"&gt;"&amp;$A35-15),
    "")</f>
        <v>0.47083333333333338</v>
      </c>
      <c r="L35" s="3">
        <f>IF(COUNTIFS(DailySum!$B:$B,$B35,DailySum!$A:$A,"&lt;="&amp;$A35)&gt;=15,
    AVERAGEIFS(DailySum!T:T,DailySum!$B:$B,$B35,DailySum!$A:$A,"&lt;="&amp;$A35,DailySum!$A:$A,"&gt;"&amp;$A35-15),
    "")</f>
        <v>0.91388888888888908</v>
      </c>
      <c r="M35" s="3">
        <f>IF(COUNTIFS('DailySum vs LHP'!$B:$B,$B35,'DailySum vs LHP'!$A:$A,"&lt;="&amp;$A35)&gt;=15,
    AVERAGEIFS('DailySum vs LHP'!Q:Q,'DailySum vs LHP'!$B:$B,$B35,'DailySum vs LHP'!$A:$A,"&lt;="&amp;$A35,'DailySum vs LHP'!$A:$A,"&gt;"&amp;$A35-15),
    "")</f>
        <v>0.25</v>
      </c>
      <c r="N35" s="3">
        <f>IF(COUNTIFS('DailySum vs RHP'!$B:$B,$B35,'DailySum vs RHP'!$A:$A,"&lt;="&amp;$A35)&gt;=15,
    AVERAGEIFS('DailySum vs RHP'!Q:Q,'DailySum vs RHP'!$B:$B,$B35,'DailySum vs RHP'!$A:$A,"&lt;="&amp;$A35,'DailySum vs RHP'!$A:$A,"&gt;"&amp;$A35-15),
    "")</f>
        <v>0.19305555555555554</v>
      </c>
      <c r="O35" s="3">
        <f>IF(COUNTIFS(DailySum!$B:$B,$B35,DailySum!$A:$A,"&lt;="&amp;$A35)&gt;=20,
    AVERAGEIFS(DailySum!Q:Q,DailySum!$B:$B,$B35,DailySum!$A:$A,"&lt;="&amp;$A35,DailySum!$A:$A,"&gt;"&amp;$A35-20),
    "")</f>
        <v>0.33229166666666665</v>
      </c>
      <c r="P35" s="3">
        <f>IF(COUNTIFS(DailySum!$B:$B,$B35,DailySum!$A:$A,"&lt;="&amp;$A35)&gt;=20,
    AVERAGEIFS(DailySum!R:R,DailySum!$B:$B,$B35,DailySum!$A:$A,"&lt;="&amp;$A35,DailySum!$A:$A,"&gt;"&amp;$A35-20),
    "")</f>
        <v>0.45729166666666665</v>
      </c>
      <c r="Q35" s="3">
        <f>IF(COUNTIFS(DailySum!$B:$B,$B35,DailySum!$A:$A,"&lt;="&amp;$A35)&gt;=20,
    AVERAGEIFS(DailySum!S:S,DailySum!$B:$B,$B35,DailySum!$A:$A,"&lt;="&amp;$A35,DailySum!$A:$A,"&gt;"&amp;$A35-20),
    "")</f>
        <v>0.57187500000000002</v>
      </c>
      <c r="R35" s="3">
        <f>IF(COUNTIFS(DailySum!$B:$B,$B35,DailySum!$A:$A,"&lt;="&amp;$A35)&gt;=20,
    AVERAGEIFS(DailySum!T:T,DailySum!$B:$B,$B35,DailySum!$A:$A,"&lt;="&amp;$A35,DailySum!$A:$A,"&gt;"&amp;$A35-20),
    "")</f>
        <v>1.0291666666666668</v>
      </c>
      <c r="S35" s="3" t="str">
        <f>IF(COUNTIFS('DailySum vs LHP'!$B:$B,$B35,'DailySum vs LHP'!$A:$A,"&lt;="&amp;$A35)&gt;=20,
    AVERAGEIFS('DailySum vs LHP'!Q:Q,'DailySum vs LHP'!$B:$B,$B35,'DailySum vs LHP'!$A:$A,"&lt;="&amp;$A35,'DailySum vs LHP'!$A:$A,"&gt;"&amp;$A35-20),
    "")</f>
        <v/>
      </c>
      <c r="T35" s="3">
        <f>IF(COUNTIFS('DailySum vs RHP'!$B:$B,$B35,'DailySum vs RHP'!$A:$A,"&lt;="&amp;$A35)&gt;=20,
    AVERAGEIFS('DailySum vs RHP'!Q:Q,'DailySum vs RHP'!$B:$B,$B35,'DailySum vs RHP'!$A:$A,"&lt;="&amp;$A35,'DailySum vs RHP'!$A:$A,"&gt;"&amp;$A35-20),
    "")</f>
        <v>0.26979166666666671</v>
      </c>
    </row>
    <row r="36" spans="1:20" x14ac:dyDescent="0.25">
      <c r="A36" s="8">
        <v>45889</v>
      </c>
      <c r="B36" t="s">
        <v>34</v>
      </c>
      <c r="C36" s="3">
        <f>IF(COUNTIFS(DailySum!$B:$B,$B36,DailySum!$A:$A,"&lt;="&amp;$A36)&gt;=10,
    AVERAGEIFS(DailySum!Q:Q,DailySum!$B:$B,$B36,DailySum!$A:$A,"&lt;="&amp;$A36,DailySum!$A:$A,"&gt;"&amp;$A36-10),
    "")</f>
        <v>0.47916666666666669</v>
      </c>
      <c r="D36" s="3">
        <f>IF(COUNTIFS(DailySum!$B:$B,$B36,DailySum!$A:$A,"&lt;="&amp;$A36)&gt;=10,
    AVERAGEIFS(DailySum!R:R,DailySum!$B:$B,$B36,DailySum!$A:$A,"&lt;="&amp;$A36,DailySum!$A:$A,"&gt;"&amp;$A36-10),
    "")</f>
        <v>0.6875</v>
      </c>
      <c r="E36" s="3">
        <f>IF(COUNTIFS(DailySum!$B:$B,$B36,DailySum!$A:$A,"&lt;="&amp;$A36)&gt;=10,
    AVERAGEIFS(DailySum!S:S,DailySum!$B:$B,$B36,DailySum!$A:$A,"&lt;="&amp;$A36,DailySum!$A:$A,"&gt;"&amp;$A36-10),
    "")</f>
        <v>0.60416666666666674</v>
      </c>
      <c r="F36" s="3">
        <f>IF(COUNTIFS(DailySum!$B:$B,$B36,DailySum!$A:$A,"&lt;="&amp;$A36)&gt;=10,
    AVERAGEIFS(DailySum!T:T,DailySum!$B:$B,$B36,DailySum!$A:$A,"&lt;="&amp;$A36,DailySum!$A:$A,"&gt;"&amp;$A36-10),
    "")</f>
        <v>1.2916666666666667</v>
      </c>
      <c r="G36" s="3">
        <f>IF(COUNTIFS('DailySum vs LHP'!$B:$B,$B36,'DailySum vs LHP'!$A:$A,"&lt;="&amp;$A36)&gt;=10,
    AVERAGEIFS('DailySum vs LHP'!Q:Q,'DailySum vs LHP'!$B:$B,$B36,'DailySum vs LHP'!$A:$A,"&lt;="&amp;$A36,'DailySum vs LHP'!$A:$A,"&gt;"&amp;$A36-10),
    "")</f>
        <v>0.16666666666666666</v>
      </c>
      <c r="H36" s="3">
        <f>IF(COUNTIFS('DailySum vs RHP'!$B:$B,$B36,'DailySum vs RHP'!$A:$A,"&lt;="&amp;$A36)&gt;=10,
    AVERAGEIFS('DailySum vs RHP'!Q:Q,'DailySum vs RHP'!$B:$B,$B36,'DailySum vs RHP'!$A:$A,"&lt;="&amp;$A36,'DailySum vs RHP'!$A:$A,"&gt;"&amp;$A36-10),
    "")</f>
        <v>0.40476190476190471</v>
      </c>
      <c r="I36" s="3">
        <f>IF(COUNTIFS(DailySum!$B:$B,$B36,DailySum!$A:$A,"&lt;="&amp;$A36)&gt;=15,
    AVERAGEIFS(DailySum!Q:Q,DailySum!$B:$B,$B36,DailySum!$A:$A,"&lt;="&amp;$A36,DailySum!$A:$A,"&gt;"&amp;$A36-15),
    "")</f>
        <v>0.39393939393939398</v>
      </c>
      <c r="J36" s="3">
        <f>IF(COUNTIFS(DailySum!$B:$B,$B36,DailySum!$A:$A,"&lt;="&amp;$A36)&gt;=15,
    AVERAGEIFS(DailySum!R:R,DailySum!$B:$B,$B36,DailySum!$A:$A,"&lt;="&amp;$A36,DailySum!$A:$A,"&gt;"&amp;$A36-15),
    "")</f>
        <v>0.59090909090909094</v>
      </c>
      <c r="K36" s="3">
        <f>IF(COUNTIFS(DailySum!$B:$B,$B36,DailySum!$A:$A,"&lt;="&amp;$A36)&gt;=15,
    AVERAGEIFS(DailySum!S:S,DailySum!$B:$B,$B36,DailySum!$A:$A,"&lt;="&amp;$A36,DailySum!$A:$A,"&gt;"&amp;$A36-15),
    "")</f>
        <v>0.48484848484848492</v>
      </c>
      <c r="L36" s="3">
        <f>IF(COUNTIFS(DailySum!$B:$B,$B36,DailySum!$A:$A,"&lt;="&amp;$A36)&gt;=15,
    AVERAGEIFS(DailySum!T:T,DailySum!$B:$B,$B36,DailySum!$A:$A,"&lt;="&amp;$A36,DailySum!$A:$A,"&gt;"&amp;$A36-15),
    "")</f>
        <v>1.0757575757575757</v>
      </c>
      <c r="M36" s="3" t="str">
        <f>IF(COUNTIFS('DailySum vs LHP'!$B:$B,$B36,'DailySum vs LHP'!$A:$A,"&lt;="&amp;$A36)&gt;=15,
    AVERAGEIFS('DailySum vs LHP'!Q:Q,'DailySum vs LHP'!$B:$B,$B36,'DailySum vs LHP'!$A:$A,"&lt;="&amp;$A36,'DailySum vs LHP'!$A:$A,"&gt;"&amp;$A36-15),
    "")</f>
        <v/>
      </c>
      <c r="N36" s="3" t="str">
        <f>IF(COUNTIFS('DailySum vs RHP'!$B:$B,$B36,'DailySum vs RHP'!$A:$A,"&lt;="&amp;$A36)&gt;=15,
    AVERAGEIFS('DailySum vs RHP'!Q:Q,'DailySum vs RHP'!$B:$B,$B36,'DailySum vs RHP'!$A:$A,"&lt;="&amp;$A36,'DailySum vs RHP'!$A:$A,"&gt;"&amp;$A36-15),
    "")</f>
        <v/>
      </c>
      <c r="O36" s="3" t="str">
        <f>IF(COUNTIFS(DailySum!$B:$B,$B36,DailySum!$A:$A,"&lt;="&amp;$A36)&gt;=20,
    AVERAGEIFS(DailySum!Q:Q,DailySum!$B:$B,$B36,DailySum!$A:$A,"&lt;="&amp;$A36,DailySum!$A:$A,"&gt;"&amp;$A36-20),
    "")</f>
        <v/>
      </c>
      <c r="P36" s="3" t="str">
        <f>IF(COUNTIFS(DailySum!$B:$B,$B36,DailySum!$A:$A,"&lt;="&amp;$A36)&gt;=20,
    AVERAGEIFS(DailySum!R:R,DailySum!$B:$B,$B36,DailySum!$A:$A,"&lt;="&amp;$A36,DailySum!$A:$A,"&gt;"&amp;$A36-20),
    "")</f>
        <v/>
      </c>
      <c r="Q36" s="3" t="str">
        <f>IF(COUNTIFS(DailySum!$B:$B,$B36,DailySum!$A:$A,"&lt;="&amp;$A36)&gt;=20,
    AVERAGEIFS(DailySum!S:S,DailySum!$B:$B,$B36,DailySum!$A:$A,"&lt;="&amp;$A36,DailySum!$A:$A,"&gt;"&amp;$A36-20),
    "")</f>
        <v/>
      </c>
      <c r="R36" s="3" t="str">
        <f>IF(COUNTIFS(DailySum!$B:$B,$B36,DailySum!$A:$A,"&lt;="&amp;$A36)&gt;=20,
    AVERAGEIFS(DailySum!T:T,DailySum!$B:$B,$B36,DailySum!$A:$A,"&lt;="&amp;$A36,DailySum!$A:$A,"&gt;"&amp;$A36-20),
    "")</f>
        <v/>
      </c>
      <c r="S36" s="3" t="str">
        <f>IF(COUNTIFS('DailySum vs LHP'!$B:$B,$B36,'DailySum vs LHP'!$A:$A,"&lt;="&amp;$A36)&gt;=20,
    AVERAGEIFS('DailySum vs LHP'!Q:Q,'DailySum vs LHP'!$B:$B,$B36,'DailySum vs LHP'!$A:$A,"&lt;="&amp;$A36,'DailySum vs LHP'!$A:$A,"&gt;"&amp;$A36-20),
    "")</f>
        <v/>
      </c>
      <c r="T36" s="3" t="str">
        <f>IF(COUNTIFS('DailySum vs RHP'!$B:$B,$B36,'DailySum vs RHP'!$A:$A,"&lt;="&amp;$A36)&gt;=20,
    AVERAGEIFS('DailySum vs RHP'!Q:Q,'DailySum vs RHP'!$B:$B,$B36,'DailySum vs RHP'!$A:$A,"&lt;="&amp;$A36,'DailySum vs RHP'!$A:$A,"&gt;"&amp;$A36-20),
    "")</f>
        <v/>
      </c>
    </row>
    <row r="37" spans="1:20" x14ac:dyDescent="0.25">
      <c r="A37" s="8">
        <v>45889</v>
      </c>
      <c r="B37" t="s">
        <v>41</v>
      </c>
      <c r="C37" s="3">
        <f>IF(COUNTIFS(DailySum!$B:$B,$B37,DailySum!$A:$A,"&lt;="&amp;$A37)&gt;=10,
    AVERAGEIFS(DailySum!Q:Q,DailySum!$B:$B,$B37,DailySum!$A:$A,"&lt;="&amp;$A37,DailySum!$A:$A,"&gt;"&amp;$A37-10),
    "")</f>
        <v>0.53</v>
      </c>
      <c r="D37" s="3">
        <f>IF(COUNTIFS(DailySum!$B:$B,$B37,DailySum!$A:$A,"&lt;="&amp;$A37)&gt;=10,
    AVERAGEIFS(DailySum!R:R,DailySum!$B:$B,$B37,DailySum!$A:$A,"&lt;="&amp;$A37,DailySum!$A:$A,"&gt;"&amp;$A37-10),
    "")</f>
        <v>0.53</v>
      </c>
      <c r="E37" s="3">
        <f>IF(COUNTIFS(DailySum!$B:$B,$B37,DailySum!$A:$A,"&lt;="&amp;$A37)&gt;=10,
    AVERAGEIFS(DailySum!S:S,DailySum!$B:$B,$B37,DailySum!$A:$A,"&lt;="&amp;$A37,DailySum!$A:$A,"&gt;"&amp;$A37-10),
    "")</f>
        <v>0.77</v>
      </c>
      <c r="F37" s="3">
        <f>IF(COUNTIFS(DailySum!$B:$B,$B37,DailySum!$A:$A,"&lt;="&amp;$A37)&gt;=10,
    AVERAGEIFS(DailySum!T:T,DailySum!$B:$B,$B37,DailySum!$A:$A,"&lt;="&amp;$A37,DailySum!$A:$A,"&gt;"&amp;$A37-10),
    "")</f>
        <v>1.3</v>
      </c>
      <c r="G37" s="3" t="str">
        <f>IF(COUNTIFS('DailySum vs LHP'!$B:$B,$B37,'DailySum vs LHP'!$A:$A,"&lt;="&amp;$A37)&gt;=10,
    AVERAGEIFS('DailySum vs LHP'!Q:Q,'DailySum vs LHP'!$B:$B,$B37,'DailySum vs LHP'!$A:$A,"&lt;="&amp;$A37,'DailySum vs LHP'!$A:$A,"&gt;"&amp;$A37-10),
    "")</f>
        <v/>
      </c>
      <c r="H37" s="3">
        <f>IF(COUNTIFS('DailySum vs RHP'!$B:$B,$B37,'DailySum vs RHP'!$A:$A,"&lt;="&amp;$A37)&gt;=10,
    AVERAGEIFS('DailySum vs RHP'!Q:Q,'DailySum vs RHP'!$B:$B,$B37,'DailySum vs RHP'!$A:$A,"&lt;="&amp;$A37,'DailySum vs RHP'!$A:$A,"&gt;"&amp;$A37-10),
    "")</f>
        <v>0.32999999999999996</v>
      </c>
      <c r="I37" s="3">
        <f>IF(COUNTIFS(DailySum!$B:$B,$B37,DailySum!$A:$A,"&lt;="&amp;$A37)&gt;=15,
    AVERAGEIFS(DailySum!Q:Q,DailySum!$B:$B,$B37,DailySum!$A:$A,"&lt;="&amp;$A37,DailySum!$A:$A,"&gt;"&amp;$A37-15),
    "")</f>
        <v>0.45</v>
      </c>
      <c r="J37" s="3">
        <f>IF(COUNTIFS(DailySum!$B:$B,$B37,DailySum!$A:$A,"&lt;="&amp;$A37)&gt;=15,
    AVERAGEIFS(DailySum!R:R,DailySum!$B:$B,$B37,DailySum!$A:$A,"&lt;="&amp;$A37,DailySum!$A:$A,"&gt;"&amp;$A37-15),
    "")</f>
        <v>0.48571428571428571</v>
      </c>
      <c r="K37" s="3">
        <f>IF(COUNTIFS(DailySum!$B:$B,$B37,DailySum!$A:$A,"&lt;="&amp;$A37)&gt;=15,
    AVERAGEIFS(DailySum!S:S,DailySum!$B:$B,$B37,DailySum!$A:$A,"&lt;="&amp;$A37,DailySum!$A:$A,"&gt;"&amp;$A37-15),
    "")</f>
        <v>0.65714285714285714</v>
      </c>
      <c r="L37" s="3">
        <f>IF(COUNTIFS(DailySum!$B:$B,$B37,DailySum!$A:$A,"&lt;="&amp;$A37)&gt;=15,
    AVERAGEIFS(DailySum!T:T,DailySum!$B:$B,$B37,DailySum!$A:$A,"&lt;="&amp;$A37,DailySum!$A:$A,"&gt;"&amp;$A37-15),
    "")</f>
        <v>1.1428571428571428</v>
      </c>
      <c r="M37" s="3" t="str">
        <f>IF(COUNTIFS('DailySum vs LHP'!$B:$B,$B37,'DailySum vs LHP'!$A:$A,"&lt;="&amp;$A37)&gt;=15,
    AVERAGEIFS('DailySum vs LHP'!Q:Q,'DailySum vs LHP'!$B:$B,$B37,'DailySum vs LHP'!$A:$A,"&lt;="&amp;$A37,'DailySum vs LHP'!$A:$A,"&gt;"&amp;$A37-15),
    "")</f>
        <v/>
      </c>
      <c r="N37" s="3">
        <f>IF(COUNTIFS('DailySum vs RHP'!$B:$B,$B37,'DailySum vs RHP'!$A:$A,"&lt;="&amp;$A37)&gt;=15,
    AVERAGEIFS('DailySum vs RHP'!Q:Q,'DailySum vs RHP'!$B:$B,$B37,'DailySum vs RHP'!$A:$A,"&lt;="&amp;$A37,'DailySum vs RHP'!$A:$A,"&gt;"&amp;$A37-15),
    "")</f>
        <v>0.30714285714285711</v>
      </c>
      <c r="O37" s="3">
        <f>IF(COUNTIFS(DailySum!$B:$B,$B37,DailySum!$A:$A,"&lt;="&amp;$A37)&gt;=20,
    AVERAGEIFS(DailySum!Q:Q,DailySum!$B:$B,$B37,DailySum!$A:$A,"&lt;="&amp;$A37,DailySum!$A:$A,"&gt;"&amp;$A37-20),
    "")</f>
        <v>0.33181818181818179</v>
      </c>
      <c r="P37" s="3">
        <f>IF(COUNTIFS(DailySum!$B:$B,$B37,DailySum!$A:$A,"&lt;="&amp;$A37)&gt;=20,
    AVERAGEIFS(DailySum!R:R,DailySum!$B:$B,$B37,DailySum!$A:$A,"&lt;="&amp;$A37,DailySum!$A:$A,"&gt;"&amp;$A37-20),
    "")</f>
        <v>0.35454545454545455</v>
      </c>
      <c r="Q37" s="3">
        <f>IF(COUNTIFS(DailySum!$B:$B,$B37,DailySum!$A:$A,"&lt;="&amp;$A37)&gt;=20,
    AVERAGEIFS(DailySum!S:S,DailySum!$B:$B,$B37,DailySum!$A:$A,"&lt;="&amp;$A37,DailySum!$A:$A,"&gt;"&amp;$A37-20),
    "")</f>
        <v>0.55454545454545456</v>
      </c>
      <c r="R37" s="3">
        <f>IF(COUNTIFS(DailySum!$B:$B,$B37,DailySum!$A:$A,"&lt;="&amp;$A37)&gt;=20,
    AVERAGEIFS(DailySum!T:T,DailySum!$B:$B,$B37,DailySum!$A:$A,"&lt;="&amp;$A37,DailySum!$A:$A,"&gt;"&amp;$A37-20),
    "")</f>
        <v>0.90909090909090906</v>
      </c>
      <c r="S37" s="3" t="str">
        <f>IF(COUNTIFS('DailySum vs LHP'!$B:$B,$B37,'DailySum vs LHP'!$A:$A,"&lt;="&amp;$A37)&gt;=20,
    AVERAGEIFS('DailySum vs LHP'!Q:Q,'DailySum vs LHP'!$B:$B,$B37,'DailySum vs LHP'!$A:$A,"&lt;="&amp;$A37,'DailySum vs LHP'!$A:$A,"&gt;"&amp;$A37-20),
    "")</f>
        <v/>
      </c>
      <c r="T37" s="3">
        <f>IF(COUNTIFS('DailySum vs RHP'!$B:$B,$B37,'DailySum vs RHP'!$A:$A,"&lt;="&amp;$A37)&gt;=20,
    AVERAGEIFS('DailySum vs RHP'!Q:Q,'DailySum vs RHP'!$B:$B,$B37,'DailySum vs RHP'!$A:$A,"&lt;="&amp;$A37,'DailySum vs RHP'!$A:$A,"&gt;"&amp;$A37-20),
    "")</f>
        <v>0.24090909090909091</v>
      </c>
    </row>
    <row r="38" spans="1:20" x14ac:dyDescent="0.25">
      <c r="A38" s="8">
        <v>45889</v>
      </c>
      <c r="B38" t="s">
        <v>31</v>
      </c>
      <c r="C38" s="3">
        <f>IF(COUNTIFS(DailySum!$B:$B,$B38,DailySum!$A:$A,"&lt;="&amp;$A38)&gt;=10,
    AVERAGEIFS(DailySum!Q:Q,DailySum!$B:$B,$B38,DailySum!$A:$A,"&lt;="&amp;$A38,DailySum!$A:$A,"&gt;"&amp;$A38-10),
    "")</f>
        <v>0.38703703703703701</v>
      </c>
      <c r="D38" s="3">
        <f>IF(COUNTIFS(DailySum!$B:$B,$B38,DailySum!$A:$A,"&lt;="&amp;$A38)&gt;=10,
    AVERAGEIFS(DailySum!R:R,DailySum!$B:$B,$B38,DailySum!$A:$A,"&lt;="&amp;$A38,DailySum!$A:$A,"&gt;"&amp;$A38-10),
    "")</f>
        <v>0.49814814814814806</v>
      </c>
      <c r="E38" s="3">
        <f>IF(COUNTIFS(DailySum!$B:$B,$B38,DailySum!$A:$A,"&lt;="&amp;$A38)&gt;=10,
    AVERAGEIFS(DailySum!S:S,DailySum!$B:$B,$B38,DailySum!$A:$A,"&lt;="&amp;$A38,DailySum!$A:$A,"&gt;"&amp;$A38-10),
    "")</f>
        <v>0.80740740740740735</v>
      </c>
      <c r="F38" s="3">
        <f>IF(COUNTIFS(DailySum!$B:$B,$B38,DailySum!$A:$A,"&lt;="&amp;$A38)&gt;=10,
    AVERAGEIFS(DailySum!T:T,DailySum!$B:$B,$B38,DailySum!$A:$A,"&lt;="&amp;$A38,DailySum!$A:$A,"&gt;"&amp;$A38-10),
    "")</f>
        <v>1.3055555555555554</v>
      </c>
      <c r="G38" s="3">
        <f>IF(COUNTIFS('DailySum vs LHP'!$B:$B,$B38,'DailySum vs LHP'!$A:$A,"&lt;="&amp;$A38)&gt;=10,
    AVERAGEIFS('DailySum vs LHP'!Q:Q,'DailySum vs LHP'!$B:$B,$B38,'DailySum vs LHP'!$A:$A,"&lt;="&amp;$A38,'DailySum vs LHP'!$A:$A,"&gt;"&amp;$A38-10),
    "")</f>
        <v>0.125</v>
      </c>
      <c r="H38" s="3">
        <f>IF(COUNTIFS('DailySum vs RHP'!$B:$B,$B38,'DailySum vs RHP'!$A:$A,"&lt;="&amp;$A38)&gt;=10,
    AVERAGEIFS('DailySum vs RHP'!Q:Q,'DailySum vs RHP'!$B:$B,$B38,'DailySum vs RHP'!$A:$A,"&lt;="&amp;$A38,'DailySum vs RHP'!$A:$A,"&gt;"&amp;$A38-10),
    "")</f>
        <v>0.33148148148148143</v>
      </c>
      <c r="I38" s="3">
        <f>IF(COUNTIFS(DailySum!$B:$B,$B38,DailySum!$A:$A,"&lt;="&amp;$A38)&gt;=15,
    AVERAGEIFS(DailySum!Q:Q,DailySum!$B:$B,$B38,DailySum!$A:$A,"&lt;="&amp;$A38,DailySum!$A:$A,"&gt;"&amp;$A38-15),
    "")</f>
        <v>0.54027777777777786</v>
      </c>
      <c r="J38" s="3">
        <f>IF(COUNTIFS(DailySum!$B:$B,$B38,DailySum!$A:$A,"&lt;="&amp;$A38)&gt;=15,
    AVERAGEIFS(DailySum!R:R,DailySum!$B:$B,$B38,DailySum!$A:$A,"&lt;="&amp;$A38,DailySum!$A:$A,"&gt;"&amp;$A38-15),
    "")</f>
        <v>0.64444444444444449</v>
      </c>
      <c r="K38" s="3">
        <f>IF(COUNTIFS(DailySum!$B:$B,$B38,DailySum!$A:$A,"&lt;="&amp;$A38)&gt;=15,
    AVERAGEIFS(DailySum!S:S,DailySum!$B:$B,$B38,DailySum!$A:$A,"&lt;="&amp;$A38,DailySum!$A:$A,"&gt;"&amp;$A38-15),
    "")</f>
        <v>0.93888888888888877</v>
      </c>
      <c r="L38" s="3">
        <f>IF(COUNTIFS(DailySum!$B:$B,$B38,DailySum!$A:$A,"&lt;="&amp;$A38)&gt;=15,
    AVERAGEIFS(DailySum!T:T,DailySum!$B:$B,$B38,DailySum!$A:$A,"&lt;="&amp;$A38,DailySum!$A:$A,"&gt;"&amp;$A38-15),
    "")</f>
        <v>1.5833333333333337</v>
      </c>
      <c r="M38" s="3">
        <f>IF(COUNTIFS('DailySum vs LHP'!$B:$B,$B38,'DailySum vs LHP'!$A:$A,"&lt;="&amp;$A38)&gt;=15,
    AVERAGEIFS('DailySum vs LHP'!Q:Q,'DailySum vs LHP'!$B:$B,$B38,'DailySum vs LHP'!$A:$A,"&lt;="&amp;$A38,'DailySum vs LHP'!$A:$A,"&gt;"&amp;$A38-15),
    "")</f>
        <v>0.2857142857142857</v>
      </c>
      <c r="N38" s="3">
        <f>IF(COUNTIFS('DailySum vs RHP'!$B:$B,$B38,'DailySum vs RHP'!$A:$A,"&lt;="&amp;$A38)&gt;=15,
    AVERAGEIFS('DailySum vs RHP'!Q:Q,'DailySum vs RHP'!$B:$B,$B38,'DailySum vs RHP'!$A:$A,"&lt;="&amp;$A38,'DailySum vs RHP'!$A:$A,"&gt;"&amp;$A38-15),
    "")</f>
        <v>0.37361111111111112</v>
      </c>
      <c r="O38" s="3">
        <f>IF(COUNTIFS(DailySum!$B:$B,$B38,DailySum!$A:$A,"&lt;="&amp;$A38)&gt;=20,
    AVERAGEIFS(DailySum!Q:Q,DailySum!$B:$B,$B38,DailySum!$A:$A,"&lt;="&amp;$A38,DailySum!$A:$A,"&gt;"&amp;$A38-20),
    "")</f>
        <v>0.4990196078431372</v>
      </c>
      <c r="P38" s="3">
        <f>IF(COUNTIFS(DailySum!$B:$B,$B38,DailySum!$A:$A,"&lt;="&amp;$A38)&gt;=20,
    AVERAGEIFS(DailySum!R:R,DailySum!$B:$B,$B38,DailySum!$A:$A,"&lt;="&amp;$A38,DailySum!$A:$A,"&gt;"&amp;$A38-20),
    "")</f>
        <v>0.60196078431372546</v>
      </c>
      <c r="Q38" s="3">
        <f>IF(COUNTIFS(DailySum!$B:$B,$B38,DailySum!$A:$A,"&lt;="&amp;$A38)&gt;=20,
    AVERAGEIFS(DailySum!S:S,DailySum!$B:$B,$B38,DailySum!$A:$A,"&lt;="&amp;$A38,DailySum!$A:$A,"&gt;"&amp;$A38-20),
    "")</f>
        <v>0.83921568627450971</v>
      </c>
      <c r="R38" s="3">
        <f>IF(COUNTIFS(DailySum!$B:$B,$B38,DailySum!$A:$A,"&lt;="&amp;$A38)&gt;=20,
    AVERAGEIFS(DailySum!T:T,DailySum!$B:$B,$B38,DailySum!$A:$A,"&lt;="&amp;$A38,DailySum!$A:$A,"&gt;"&amp;$A38-20),
    "")</f>
        <v>1.4411764705882353</v>
      </c>
      <c r="S38" s="3" t="str">
        <f>IF(COUNTIFS('DailySum vs LHP'!$B:$B,$B38,'DailySum vs LHP'!$A:$A,"&lt;="&amp;$A38)&gt;=20,
    AVERAGEIFS('DailySum vs LHP'!Q:Q,'DailySum vs LHP'!$B:$B,$B38,'DailySum vs LHP'!$A:$A,"&lt;="&amp;$A38,'DailySum vs LHP'!$A:$A,"&gt;"&amp;$A38-20),
    "")</f>
        <v/>
      </c>
      <c r="T38" s="3">
        <f>IF(COUNTIFS('DailySum vs RHP'!$B:$B,$B38,'DailySum vs RHP'!$A:$A,"&lt;="&amp;$A38)&gt;=20,
    AVERAGEIFS('DailySum vs RHP'!Q:Q,'DailySum vs RHP'!$B:$B,$B38,'DailySum vs RHP'!$A:$A,"&lt;="&amp;$A38,'DailySum vs RHP'!$A:$A,"&gt;"&amp;$A38-20),
    "")</f>
        <v>0.32254901960784316</v>
      </c>
    </row>
    <row r="39" spans="1:20" x14ac:dyDescent="0.25">
      <c r="A39" s="8">
        <v>45888</v>
      </c>
      <c r="B39" t="s">
        <v>24</v>
      </c>
      <c r="C39" s="3">
        <f>IF(COUNTIFS(DailySum!$B:$B,$B39,DailySum!$A:$A,"&lt;="&amp;$A39)&gt;=10,
    AVERAGEIFS(DailySum!Q:Q,DailySum!$B:$B,$B39,DailySum!$A:$A,"&lt;="&amp;$A39,DailySum!$A:$A,"&gt;"&amp;$A39-10),
    "")</f>
        <v>0.61666666666666659</v>
      </c>
      <c r="D39" s="3">
        <f>IF(COUNTIFS(DailySum!$B:$B,$B39,DailySum!$A:$A,"&lt;="&amp;$A39)&gt;=10,
    AVERAGEIFS(DailySum!R:R,DailySum!$B:$B,$B39,DailySum!$A:$A,"&lt;="&amp;$A39,DailySum!$A:$A,"&gt;"&amp;$A39-10),
    "")</f>
        <v>0.61666666666666659</v>
      </c>
      <c r="E39" s="3">
        <f>IF(COUNTIFS(DailySum!$B:$B,$B39,DailySum!$A:$A,"&lt;="&amp;$A39)&gt;=10,
    AVERAGEIFS(DailySum!S:S,DailySum!$B:$B,$B39,DailySum!$A:$A,"&lt;="&amp;$A39,DailySum!$A:$A,"&gt;"&amp;$A39-10),
    "")</f>
        <v>0.75</v>
      </c>
      <c r="F39" s="3">
        <f>IF(COUNTIFS(DailySum!$B:$B,$B39,DailySum!$A:$A,"&lt;="&amp;$A39)&gt;=10,
    AVERAGEIFS(DailySum!T:T,DailySum!$B:$B,$B39,DailySum!$A:$A,"&lt;="&amp;$A39,DailySum!$A:$A,"&gt;"&amp;$A39-10),
    "")</f>
        <v>1.3666666666666665</v>
      </c>
      <c r="G39" s="3">
        <f>IF(COUNTIFS('DailySum vs LHP'!$B:$B,$B39,'DailySum vs LHP'!$A:$A,"&lt;="&amp;$A39)&gt;=10,
    AVERAGEIFS('DailySum vs LHP'!Q:Q,'DailySum vs LHP'!$B:$B,$B39,'DailySum vs LHP'!$A:$A,"&lt;="&amp;$A39,'DailySum vs LHP'!$A:$A,"&gt;"&amp;$A39-10),
    "")</f>
        <v>0.37857142857142856</v>
      </c>
      <c r="H39" s="3">
        <f>IF(COUNTIFS('DailySum vs RHP'!$B:$B,$B39,'DailySum vs RHP'!$A:$A,"&lt;="&amp;$A39)&gt;=10,
    AVERAGEIFS('DailySum vs RHP'!Q:Q,'DailySum vs RHP'!$B:$B,$B39,'DailySum vs RHP'!$A:$A,"&lt;="&amp;$A39,'DailySum vs RHP'!$A:$A,"&gt;"&amp;$A39-10),
    "")</f>
        <v>0.43958333333333333</v>
      </c>
      <c r="I39" s="3">
        <f>IF(COUNTIFS(DailySum!$B:$B,$B39,DailySum!$A:$A,"&lt;="&amp;$A39)&gt;=15,
    AVERAGEIFS(DailySum!Q:Q,DailySum!$B:$B,$B39,DailySum!$A:$A,"&lt;="&amp;$A39,DailySum!$A:$A,"&gt;"&amp;$A39-15),
    "")</f>
        <v>0.5535714285714286</v>
      </c>
      <c r="J39" s="3">
        <f>IF(COUNTIFS(DailySum!$B:$B,$B39,DailySum!$A:$A,"&lt;="&amp;$A39)&gt;=15,
    AVERAGEIFS(DailySum!R:R,DailySum!$B:$B,$B39,DailySum!$A:$A,"&lt;="&amp;$A39,DailySum!$A:$A,"&gt;"&amp;$A39-15),
    "")</f>
        <v>0.63571428571428579</v>
      </c>
      <c r="K39" s="3">
        <f>IF(COUNTIFS(DailySum!$B:$B,$B39,DailySum!$A:$A,"&lt;="&amp;$A39)&gt;=15,
    AVERAGEIFS(DailySum!S:S,DailySum!$B:$B,$B39,DailySum!$A:$A,"&lt;="&amp;$A39,DailySum!$A:$A,"&gt;"&amp;$A39-15),
    "")</f>
        <v>0.77380952380952384</v>
      </c>
      <c r="L39" s="3">
        <f>IF(COUNTIFS(DailySum!$B:$B,$B39,DailySum!$A:$A,"&lt;="&amp;$A39)&gt;=15,
    AVERAGEIFS(DailySum!T:T,DailySum!$B:$B,$B39,DailySum!$A:$A,"&lt;="&amp;$A39,DailySum!$A:$A,"&gt;"&amp;$A39-15),
    "")</f>
        <v>1.4095238095238096</v>
      </c>
      <c r="M39" s="3">
        <f>IF(COUNTIFS('DailySum vs LHP'!$B:$B,$B39,'DailySum vs LHP'!$A:$A,"&lt;="&amp;$A39)&gt;=15,
    AVERAGEIFS('DailySum vs LHP'!Q:Q,'DailySum vs LHP'!$B:$B,$B39,'DailySum vs LHP'!$A:$A,"&lt;="&amp;$A39,'DailySum vs LHP'!$A:$A,"&gt;"&amp;$A39-15),
    "")</f>
        <v>0.30909090909090908</v>
      </c>
      <c r="N39" s="3">
        <f>IF(COUNTIFS('DailySum vs RHP'!$B:$B,$B39,'DailySum vs RHP'!$A:$A,"&lt;="&amp;$A39)&gt;=15,
    AVERAGEIFS('DailySum vs RHP'!Q:Q,'DailySum vs RHP'!$B:$B,$B39,'DailySum vs RHP'!$A:$A,"&lt;="&amp;$A39,'DailySum vs RHP'!$A:$A,"&gt;"&amp;$A39-15),
    "")</f>
        <v>0.39545454545454545</v>
      </c>
      <c r="O39" s="3">
        <f>IF(COUNTIFS(DailySum!$B:$B,$B39,DailySum!$A:$A,"&lt;="&amp;$A39)&gt;=20,
    AVERAGEIFS(DailySum!Q:Q,DailySum!$B:$B,$B39,DailySum!$A:$A,"&lt;="&amp;$A39,DailySum!$A:$A,"&gt;"&amp;$A39-20),
    "")</f>
        <v>0.44444444444444442</v>
      </c>
      <c r="P39" s="3">
        <f>IF(COUNTIFS(DailySum!$B:$B,$B39,DailySum!$A:$A,"&lt;="&amp;$A39)&gt;=20,
    AVERAGEIFS(DailySum!R:R,DailySum!$B:$B,$B39,DailySum!$A:$A,"&lt;="&amp;$A39,DailySum!$A:$A,"&gt;"&amp;$A39-20),
    "")</f>
        <v>0.53611111111111109</v>
      </c>
      <c r="Q39" s="3">
        <f>IF(COUNTIFS(DailySum!$B:$B,$B39,DailySum!$A:$A,"&lt;="&amp;$A39)&gt;=20,
    AVERAGEIFS(DailySum!S:S,DailySum!$B:$B,$B39,DailySum!$A:$A,"&lt;="&amp;$A39,DailySum!$A:$A,"&gt;"&amp;$A39-20),
    "")</f>
        <v>0.61574074074074081</v>
      </c>
      <c r="R39" s="3">
        <f>IF(COUNTIFS(DailySum!$B:$B,$B39,DailySum!$A:$A,"&lt;="&amp;$A39)&gt;=20,
    AVERAGEIFS(DailySum!T:T,DailySum!$B:$B,$B39,DailySum!$A:$A,"&lt;="&amp;$A39,DailySum!$A:$A,"&gt;"&amp;$A39-20),
    "")</f>
        <v>1.1518518518518519</v>
      </c>
      <c r="S39" s="3">
        <f>IF(COUNTIFS('DailySum vs LHP'!$B:$B,$B39,'DailySum vs LHP'!$A:$A,"&lt;="&amp;$A39)&gt;=20,
    AVERAGEIFS('DailySum vs LHP'!Q:Q,'DailySum vs LHP'!$B:$B,$B39,'DailySum vs LHP'!$A:$A,"&lt;="&amp;$A39,'DailySum vs LHP'!$A:$A,"&gt;"&amp;$A39-20),
    "")</f>
        <v>0.22666666666666666</v>
      </c>
      <c r="T39" s="3">
        <f>IF(COUNTIFS('DailySum vs RHP'!$B:$B,$B39,'DailySum vs RHP'!$A:$A,"&lt;="&amp;$A39)&gt;=20,
    AVERAGEIFS('DailySum vs RHP'!Q:Q,'DailySum vs RHP'!$B:$B,$B39,'DailySum vs RHP'!$A:$A,"&lt;="&amp;$A39,'DailySum vs RHP'!$A:$A,"&gt;"&amp;$A39-20),
    "")</f>
        <v>0.30666666666666664</v>
      </c>
    </row>
    <row r="40" spans="1:20" x14ac:dyDescent="0.25">
      <c r="A40" s="8">
        <v>45888</v>
      </c>
      <c r="B40" t="s">
        <v>37</v>
      </c>
      <c r="C40" s="3">
        <f>IF(COUNTIFS(DailySum!$B:$B,$B40,DailySum!$A:$A,"&lt;="&amp;$A40)&gt;=10,
    AVERAGEIFS(DailySum!Q:Q,DailySum!$B:$B,$B40,DailySum!$A:$A,"&lt;="&amp;$A40,DailySum!$A:$A,"&gt;"&amp;$A40-10),
    "")</f>
        <v>0.29833333333333334</v>
      </c>
      <c r="D40" s="3">
        <f>IF(COUNTIFS(DailySum!$B:$B,$B40,DailySum!$A:$A,"&lt;="&amp;$A40)&gt;=10,
    AVERAGEIFS(DailySum!R:R,DailySum!$B:$B,$B40,DailySum!$A:$A,"&lt;="&amp;$A40,DailySum!$A:$A,"&gt;"&amp;$A40-10),
    "")</f>
        <v>0.375</v>
      </c>
      <c r="E40" s="3">
        <f>IF(COUNTIFS(DailySum!$B:$B,$B40,DailySum!$A:$A,"&lt;="&amp;$A40)&gt;=10,
    AVERAGEIFS(DailySum!S:S,DailySum!$B:$B,$B40,DailySum!$A:$A,"&lt;="&amp;$A40,DailySum!$A:$A,"&gt;"&amp;$A40-10),
    "")</f>
        <v>0.86499999999999999</v>
      </c>
      <c r="F40" s="3">
        <f>IF(COUNTIFS(DailySum!$B:$B,$B40,DailySum!$A:$A,"&lt;="&amp;$A40)&gt;=10,
    AVERAGEIFS(DailySum!T:T,DailySum!$B:$B,$B40,DailySum!$A:$A,"&lt;="&amp;$A40,DailySum!$A:$A,"&gt;"&amp;$A40-10),
    "")</f>
        <v>1.24</v>
      </c>
      <c r="G40" s="3">
        <f>IF(COUNTIFS('DailySum vs LHP'!$B:$B,$B40,'DailySum vs LHP'!$A:$A,"&lt;="&amp;$A40)&gt;=10,
    AVERAGEIFS('DailySum vs LHP'!Q:Q,'DailySum vs LHP'!$B:$B,$B40,'DailySum vs LHP'!$A:$A,"&lt;="&amp;$A40,'DailySum vs LHP'!$A:$A,"&gt;"&amp;$A40-10),
    "")</f>
        <v>6.4814814814814811E-2</v>
      </c>
      <c r="H40" s="3">
        <f>IF(COUNTIFS('DailySum vs RHP'!$B:$B,$B40,'DailySum vs RHP'!$A:$A,"&lt;="&amp;$A40)&gt;=10,
    AVERAGEIFS('DailySum vs RHP'!Q:Q,'DailySum vs RHP'!$B:$B,$B40,'DailySum vs RHP'!$A:$A,"&lt;="&amp;$A40,'DailySum vs RHP'!$A:$A,"&gt;"&amp;$A40-10),
    "")</f>
        <v>0.34285714285714286</v>
      </c>
      <c r="I40" s="3">
        <f>IF(COUNTIFS(DailySum!$B:$B,$B40,DailySum!$A:$A,"&lt;="&amp;$A40)&gt;=15,
    AVERAGEIFS(DailySum!Q:Q,DailySum!$B:$B,$B40,DailySum!$A:$A,"&lt;="&amp;$A40,DailySum!$A:$A,"&gt;"&amp;$A40-15),
    "")</f>
        <v>0.30238095238095236</v>
      </c>
      <c r="J40" s="3">
        <f>IF(COUNTIFS(DailySum!$B:$B,$B40,DailySum!$A:$A,"&lt;="&amp;$A40)&gt;=15,
    AVERAGEIFS(DailySum!R:R,DailySum!$B:$B,$B40,DailySum!$A:$A,"&lt;="&amp;$A40,DailySum!$A:$A,"&gt;"&amp;$A40-15),
    "")</f>
        <v>0.46309523809523806</v>
      </c>
      <c r="K40" s="3">
        <f>IF(COUNTIFS(DailySum!$B:$B,$B40,DailySum!$A:$A,"&lt;="&amp;$A40)&gt;=15,
    AVERAGEIFS(DailySum!S:S,DailySum!$B:$B,$B40,DailySum!$A:$A,"&lt;="&amp;$A40,DailySum!$A:$A,"&gt;"&amp;$A40-15),
    "")</f>
        <v>0.7607142857142859</v>
      </c>
      <c r="L40" s="3">
        <f>IF(COUNTIFS(DailySum!$B:$B,$B40,DailySum!$A:$A,"&lt;="&amp;$A40)&gt;=15,
    AVERAGEIFS(DailySum!T:T,DailySum!$B:$B,$B40,DailySum!$A:$A,"&lt;="&amp;$A40,DailySum!$A:$A,"&gt;"&amp;$A40-15),
    "")</f>
        <v>1.2238095238095241</v>
      </c>
      <c r="M40" s="3">
        <f>IF(COUNTIFS('DailySum vs LHP'!$B:$B,$B40,'DailySum vs LHP'!$A:$A,"&lt;="&amp;$A40)&gt;=15,
    AVERAGEIFS('DailySum vs LHP'!Q:Q,'DailySum vs LHP'!$B:$B,$B40,'DailySum vs LHP'!$A:$A,"&lt;="&amp;$A40,'DailySum vs LHP'!$A:$A,"&gt;"&amp;$A40-15),
    "")</f>
        <v>0.12179487179487179</v>
      </c>
      <c r="N40" s="3">
        <f>IF(COUNTIFS('DailySum vs RHP'!$B:$B,$B40,'DailySum vs RHP'!$A:$A,"&lt;="&amp;$A40)&gt;=15,
    AVERAGEIFS('DailySum vs RHP'!Q:Q,'DailySum vs RHP'!$B:$B,$B40,'DailySum vs RHP'!$A:$A,"&lt;="&amp;$A40,'DailySum vs RHP'!$A:$A,"&gt;"&amp;$A40-15),
    "")</f>
        <v>0.26500000000000001</v>
      </c>
      <c r="O40" s="3">
        <f>IF(COUNTIFS(DailySum!$B:$B,$B40,DailySum!$A:$A,"&lt;="&amp;$A40)&gt;=20,
    AVERAGEIFS(DailySum!Q:Q,DailySum!$B:$B,$B40,DailySum!$A:$A,"&lt;="&amp;$A40,DailySum!$A:$A,"&gt;"&amp;$A40-20),
    "")</f>
        <v>0.40648148148148144</v>
      </c>
      <c r="P40" s="3">
        <f>IF(COUNTIFS(DailySum!$B:$B,$B40,DailySum!$A:$A,"&lt;="&amp;$A40)&gt;=20,
    AVERAGEIFS(DailySum!R:R,DailySum!$B:$B,$B40,DailySum!$A:$A,"&lt;="&amp;$A40,DailySum!$A:$A,"&gt;"&amp;$A40-20),
    "")</f>
        <v>0.54074074074074074</v>
      </c>
      <c r="Q40" s="3">
        <f>IF(COUNTIFS(DailySum!$B:$B,$B40,DailySum!$A:$A,"&lt;="&amp;$A40)&gt;=20,
    AVERAGEIFS(DailySum!S:S,DailySum!$B:$B,$B40,DailySum!$A:$A,"&lt;="&amp;$A40,DailySum!$A:$A,"&gt;"&amp;$A40-20),
    "")</f>
        <v>1.0962962962962959</v>
      </c>
      <c r="R40" s="3">
        <f>IF(COUNTIFS(DailySum!$B:$B,$B40,DailySum!$A:$A,"&lt;="&amp;$A40)&gt;=20,
    AVERAGEIFS(DailySum!T:T,DailySum!$B:$B,$B40,DailySum!$A:$A,"&lt;="&amp;$A40,DailySum!$A:$A,"&gt;"&amp;$A40-20),
    "")</f>
        <v>1.6370370370370368</v>
      </c>
      <c r="S40" s="3">
        <f>IF(COUNTIFS('DailySum vs LHP'!$B:$B,$B40,'DailySum vs LHP'!$A:$A,"&lt;="&amp;$A40)&gt;=20,
    AVERAGEIFS('DailySum vs LHP'!Q:Q,'DailySum vs LHP'!$B:$B,$B40,'DailySum vs LHP'!$A:$A,"&lt;="&amp;$A40,'DailySum vs LHP'!$A:$A,"&gt;"&amp;$A40-20),
    "")</f>
        <v>0.18229166666666666</v>
      </c>
      <c r="T40" s="3">
        <f>IF(COUNTIFS('DailySum vs RHP'!$B:$B,$B40,'DailySum vs RHP'!$A:$A,"&lt;="&amp;$A40)&gt;=20,
    AVERAGEIFS('DailySum vs RHP'!Q:Q,'DailySum vs RHP'!$B:$B,$B40,'DailySum vs RHP'!$A:$A,"&lt;="&amp;$A40,'DailySum vs RHP'!$A:$A,"&gt;"&amp;$A40-20),
    "")</f>
        <v>0.31428571428571433</v>
      </c>
    </row>
    <row r="41" spans="1:20" x14ac:dyDescent="0.25">
      <c r="A41" s="8">
        <v>45888</v>
      </c>
      <c r="B41" t="s">
        <v>29</v>
      </c>
      <c r="C41" s="3">
        <f>IF(COUNTIFS(DailySum!$B:$B,$B41,DailySum!$A:$A,"&lt;="&amp;$A41)&gt;=10,
    AVERAGEIFS(DailySum!Q:Q,DailySum!$B:$B,$B41,DailySum!$A:$A,"&lt;="&amp;$A41,DailySum!$A:$A,"&gt;"&amp;$A41-10),
    "")</f>
        <v>0.36499999999999999</v>
      </c>
      <c r="D41" s="3">
        <f>IF(COUNTIFS(DailySum!$B:$B,$B41,DailySum!$A:$A,"&lt;="&amp;$A41)&gt;=10,
    AVERAGEIFS(DailySum!R:R,DailySum!$B:$B,$B41,DailySum!$A:$A,"&lt;="&amp;$A41,DailySum!$A:$A,"&gt;"&amp;$A41-10),
    "")</f>
        <v>0.36666666666666664</v>
      </c>
      <c r="E41" s="3">
        <f>IF(COUNTIFS(DailySum!$B:$B,$B41,DailySum!$A:$A,"&lt;="&amp;$A41)&gt;=10,
    AVERAGEIFS(DailySum!S:S,DailySum!$B:$B,$B41,DailySum!$A:$A,"&lt;="&amp;$A41,DailySum!$A:$A,"&gt;"&amp;$A41-10),
    "")</f>
        <v>0.90333333333333332</v>
      </c>
      <c r="F41" s="3">
        <f>IF(COUNTIFS(DailySum!$B:$B,$B41,DailySum!$A:$A,"&lt;="&amp;$A41)&gt;=10,
    AVERAGEIFS(DailySum!T:T,DailySum!$B:$B,$B41,DailySum!$A:$A,"&lt;="&amp;$A41,DailySum!$A:$A,"&gt;"&amp;$A41-10),
    "")</f>
        <v>1.27</v>
      </c>
      <c r="G41" s="3">
        <f>IF(COUNTIFS('DailySum vs LHP'!$B:$B,$B41,'DailySum vs LHP'!$A:$A,"&lt;="&amp;$A41)&gt;=10,
    AVERAGEIFS('DailySum vs LHP'!Q:Q,'DailySum vs LHP'!$B:$B,$B41,'DailySum vs LHP'!$A:$A,"&lt;="&amp;$A41,'DailySum vs LHP'!$A:$A,"&gt;"&amp;$A41-10),
    "")</f>
        <v>0.35476190476190478</v>
      </c>
      <c r="H41" s="3">
        <f>IF(COUNTIFS('DailySum vs RHP'!$B:$B,$B41,'DailySum vs RHP'!$A:$A,"&lt;="&amp;$A41)&gt;=10,
    AVERAGEIFS('DailySum vs RHP'!Q:Q,'DailySum vs RHP'!$B:$B,$B41,'DailySum vs RHP'!$A:$A,"&lt;="&amp;$A41,'DailySum vs RHP'!$A:$A,"&gt;"&amp;$A41-10),
    "")</f>
        <v>0.16666666666666666</v>
      </c>
      <c r="I41" s="3">
        <f>IF(COUNTIFS(DailySum!$B:$B,$B41,DailySum!$A:$A,"&lt;="&amp;$A41)&gt;=15,
    AVERAGEIFS(DailySum!Q:Q,DailySum!$B:$B,$B41,DailySum!$A:$A,"&lt;="&amp;$A41,DailySum!$A:$A,"&gt;"&amp;$A41-15),
    "")</f>
        <v>0.27857142857142858</v>
      </c>
      <c r="J41" s="3">
        <f>IF(COUNTIFS(DailySum!$B:$B,$B41,DailySum!$A:$A,"&lt;="&amp;$A41)&gt;=15,
    AVERAGEIFS(DailySum!R:R,DailySum!$B:$B,$B41,DailySum!$A:$A,"&lt;="&amp;$A41,DailySum!$A:$A,"&gt;"&amp;$A41-15),
    "")</f>
        <v>0.29761904761904756</v>
      </c>
      <c r="K41" s="3">
        <f>IF(COUNTIFS(DailySum!$B:$B,$B41,DailySum!$A:$A,"&lt;="&amp;$A41)&gt;=15,
    AVERAGEIFS(DailySum!S:S,DailySum!$B:$B,$B41,DailySum!$A:$A,"&lt;="&amp;$A41,DailySum!$A:$A,"&gt;"&amp;$A41-15),
    "")</f>
        <v>0.66309523809523807</v>
      </c>
      <c r="L41" s="3">
        <f>IF(COUNTIFS(DailySum!$B:$B,$B41,DailySum!$A:$A,"&lt;="&amp;$A41)&gt;=15,
    AVERAGEIFS(DailySum!T:T,DailySum!$B:$B,$B41,DailySum!$A:$A,"&lt;="&amp;$A41,DailySum!$A:$A,"&gt;"&amp;$A41-15),
    "")</f>
        <v>0.96071428571428563</v>
      </c>
      <c r="M41" s="3">
        <f>IF(COUNTIFS('DailySum vs LHP'!$B:$B,$B41,'DailySum vs LHP'!$A:$A,"&lt;="&amp;$A41)&gt;=15,
    AVERAGEIFS('DailySum vs LHP'!Q:Q,'DailySum vs LHP'!$B:$B,$B41,'DailySum vs LHP'!$A:$A,"&lt;="&amp;$A41,'DailySum vs LHP'!$A:$A,"&gt;"&amp;$A41-15),
    "")</f>
        <v>0.2484848484848485</v>
      </c>
      <c r="N41" s="3">
        <f>IF(COUNTIFS('DailySum vs RHP'!$B:$B,$B41,'DailySum vs RHP'!$A:$A,"&lt;="&amp;$A41)&gt;=15,
    AVERAGEIFS('DailySum vs RHP'!Q:Q,'DailySum vs RHP'!$B:$B,$B41,'DailySum vs RHP'!$A:$A,"&lt;="&amp;$A41,'DailySum vs RHP'!$A:$A,"&gt;"&amp;$A41-15),
    "")</f>
        <v>0.11666666666666665</v>
      </c>
      <c r="O41" s="3">
        <f>IF(COUNTIFS(DailySum!$B:$B,$B41,DailySum!$A:$A,"&lt;="&amp;$A41)&gt;=20,
    AVERAGEIFS(DailySum!Q:Q,DailySum!$B:$B,$B41,DailySum!$A:$A,"&lt;="&amp;$A41,DailySum!$A:$A,"&gt;"&amp;$A41-20),
    "")</f>
        <v>0.35555555555555557</v>
      </c>
      <c r="P41" s="3">
        <f>IF(COUNTIFS(DailySum!$B:$B,$B41,DailySum!$A:$A,"&lt;="&amp;$A41)&gt;=20,
    AVERAGEIFS(DailySum!R:R,DailySum!$B:$B,$B41,DailySum!$A:$A,"&lt;="&amp;$A41,DailySum!$A:$A,"&gt;"&amp;$A41-20),
    "")</f>
        <v>0.39351851851851849</v>
      </c>
      <c r="Q41" s="3">
        <f>IF(COUNTIFS(DailySum!$B:$B,$B41,DailySum!$A:$A,"&lt;="&amp;$A41)&gt;=20,
    AVERAGEIFS(DailySum!S:S,DailySum!$B:$B,$B41,DailySum!$A:$A,"&lt;="&amp;$A41,DailySum!$A:$A,"&gt;"&amp;$A41-20),
    "")</f>
        <v>0.90462962962962956</v>
      </c>
      <c r="R41" s="3">
        <f>IF(COUNTIFS(DailySum!$B:$B,$B41,DailySum!$A:$A,"&lt;="&amp;$A41)&gt;=20,
    AVERAGEIFS(DailySum!T:T,DailySum!$B:$B,$B41,DailySum!$A:$A,"&lt;="&amp;$A41,DailySum!$A:$A,"&gt;"&amp;$A41-20),
    "")</f>
        <v>1.2981481481481483</v>
      </c>
      <c r="S41" s="3">
        <f>IF(COUNTIFS('DailySum vs LHP'!$B:$B,$B41,'DailySum vs LHP'!$A:$A,"&lt;="&amp;$A41)&gt;=20,
    AVERAGEIFS('DailySum vs LHP'!Q:Q,'DailySum vs LHP'!$B:$B,$B41,'DailySum vs LHP'!$A:$A,"&lt;="&amp;$A41,'DailySum vs LHP'!$A:$A,"&gt;"&amp;$A41-20),
    "")</f>
        <v>0.26666666666666666</v>
      </c>
      <c r="T41" s="3">
        <f>IF(COUNTIFS('DailySum vs RHP'!$B:$B,$B41,'DailySum vs RHP'!$A:$A,"&lt;="&amp;$A41)&gt;=20,
    AVERAGEIFS('DailySum vs RHP'!Q:Q,'DailySum vs RHP'!$B:$B,$B41,'DailySum vs RHP'!$A:$A,"&lt;="&amp;$A41,'DailySum vs RHP'!$A:$A,"&gt;"&amp;$A41-20),
    "")</f>
        <v>0.19047619047619047</v>
      </c>
    </row>
    <row r="42" spans="1:20" x14ac:dyDescent="0.25">
      <c r="A42" s="8">
        <v>45888</v>
      </c>
      <c r="B42" t="s">
        <v>36</v>
      </c>
      <c r="C42" s="3">
        <f>IF(COUNTIFS(DailySum!$B:$B,$B42,DailySum!$A:$A,"&lt;="&amp;$A42)&gt;=10,
    AVERAGEIFS(DailySum!Q:Q,DailySum!$B:$B,$B42,DailySum!$A:$A,"&lt;="&amp;$A42,DailySum!$A:$A,"&gt;"&amp;$A42-10),
    "")</f>
        <v>0.34583333333333333</v>
      </c>
      <c r="D42" s="3">
        <f>IF(COUNTIFS(DailySum!$B:$B,$B42,DailySum!$A:$A,"&lt;="&amp;$A42)&gt;=10,
    AVERAGEIFS(DailySum!R:R,DailySum!$B:$B,$B42,DailySum!$A:$A,"&lt;="&amp;$A42,DailySum!$A:$A,"&gt;"&amp;$A42-10),
    "")</f>
        <v>0.4916666666666667</v>
      </c>
      <c r="E42" s="3">
        <f>IF(COUNTIFS(DailySum!$B:$B,$B42,DailySum!$A:$A,"&lt;="&amp;$A42)&gt;=10,
    AVERAGEIFS(DailySum!S:S,DailySum!$B:$B,$B42,DailySum!$A:$A,"&lt;="&amp;$A42,DailySum!$A:$A,"&gt;"&amp;$A42-10),
    "")</f>
        <v>0.61250000000000004</v>
      </c>
      <c r="F42" s="3">
        <f>IF(COUNTIFS(DailySum!$B:$B,$B42,DailySum!$A:$A,"&lt;="&amp;$A42)&gt;=10,
    AVERAGEIFS(DailySum!T:T,DailySum!$B:$B,$B42,DailySum!$A:$A,"&lt;="&amp;$A42,DailySum!$A:$A,"&gt;"&amp;$A42-10),
    "")</f>
        <v>1.1041666666666665</v>
      </c>
      <c r="G42" s="3">
        <f>IF(COUNTIFS('DailySum vs LHP'!$B:$B,$B42,'DailySum vs LHP'!$A:$A,"&lt;="&amp;$A42)&gt;=10,
    AVERAGEIFS('DailySum vs LHP'!Q:Q,'DailySum vs LHP'!$B:$B,$B42,'DailySum vs LHP'!$A:$A,"&lt;="&amp;$A42,'DailySum vs LHP'!$A:$A,"&gt;"&amp;$A42-10),
    "")</f>
        <v>0.26666666666666666</v>
      </c>
      <c r="H42" s="3">
        <f>IF(COUNTIFS('DailySum vs RHP'!$B:$B,$B42,'DailySum vs RHP'!$A:$A,"&lt;="&amp;$A42)&gt;=10,
    AVERAGEIFS('DailySum vs RHP'!Q:Q,'DailySum vs RHP'!$B:$B,$B42,'DailySum vs RHP'!$A:$A,"&lt;="&amp;$A42,'DailySum vs RHP'!$A:$A,"&gt;"&amp;$A42-10),
    "")</f>
        <v>0.20476190476190476</v>
      </c>
      <c r="I42" s="3">
        <f>IF(COUNTIFS(DailySum!$B:$B,$B42,DailySum!$A:$A,"&lt;="&amp;$A42)&gt;=15,
    AVERAGEIFS(DailySum!Q:Q,DailySum!$B:$B,$B42,DailySum!$A:$A,"&lt;="&amp;$A42,DailySum!$A:$A,"&gt;"&amp;$A42-15),
    "")</f>
        <v>0.35000000000000003</v>
      </c>
      <c r="J42" s="3">
        <f>IF(COUNTIFS(DailySum!$B:$B,$B42,DailySum!$A:$A,"&lt;="&amp;$A42)&gt;=15,
    AVERAGEIFS(DailySum!R:R,DailySum!$B:$B,$B42,DailySum!$A:$A,"&lt;="&amp;$A42,DailySum!$A:$A,"&gt;"&amp;$A42-15),
    "")</f>
        <v>0.48030303030303029</v>
      </c>
      <c r="K42" s="3">
        <f>IF(COUNTIFS(DailySum!$B:$B,$B42,DailySum!$A:$A,"&lt;="&amp;$A42)&gt;=15,
    AVERAGEIFS(DailySum!S:S,DailySum!$B:$B,$B42,DailySum!$A:$A,"&lt;="&amp;$A42,DailySum!$A:$A,"&gt;"&amp;$A42-15),
    "")</f>
        <v>0.54393939393939394</v>
      </c>
      <c r="L42" s="3">
        <f>IF(COUNTIFS(DailySum!$B:$B,$B42,DailySum!$A:$A,"&lt;="&amp;$A42)&gt;=15,
    AVERAGEIFS(DailySum!T:T,DailySum!$B:$B,$B42,DailySum!$A:$A,"&lt;="&amp;$A42,DailySum!$A:$A,"&gt;"&amp;$A42-15),
    "")</f>
        <v>1.0242424242424242</v>
      </c>
      <c r="M42" s="3">
        <f>IF(COUNTIFS('DailySum vs LHP'!$B:$B,$B42,'DailySum vs LHP'!$A:$A,"&lt;="&amp;$A42)&gt;=15,
    AVERAGEIFS('DailySum vs LHP'!Q:Q,'DailySum vs LHP'!$B:$B,$B42,'DailySum vs LHP'!$A:$A,"&lt;="&amp;$A42,'DailySum vs LHP'!$A:$A,"&gt;"&amp;$A42-15),
    "")</f>
        <v>0.26666666666666666</v>
      </c>
      <c r="N42" s="3">
        <f>IF(COUNTIFS('DailySum vs RHP'!$B:$B,$B42,'DailySum vs RHP'!$A:$A,"&lt;="&amp;$A42)&gt;=15,
    AVERAGEIFS('DailySum vs RHP'!Q:Q,'DailySum vs RHP'!$B:$B,$B42,'DailySum vs RHP'!$A:$A,"&lt;="&amp;$A42,'DailySum vs RHP'!$A:$A,"&gt;"&amp;$A42-15),
    "")</f>
        <v>0.25166666666666665</v>
      </c>
      <c r="O42" s="3">
        <f>IF(COUNTIFS(DailySum!$B:$B,$B42,DailySum!$A:$A,"&lt;="&amp;$A42)&gt;=20,
    AVERAGEIFS(DailySum!Q:Q,DailySum!$B:$B,$B42,DailySum!$A:$A,"&lt;="&amp;$A42,DailySum!$A:$A,"&gt;"&amp;$A42-20),
    "")</f>
        <v>0.37888888888888883</v>
      </c>
      <c r="P42" s="3">
        <f>IF(COUNTIFS(DailySum!$B:$B,$B42,DailySum!$A:$A,"&lt;="&amp;$A42)&gt;=20,
    AVERAGEIFS(DailySum!R:R,DailySum!$B:$B,$B42,DailySum!$A:$A,"&lt;="&amp;$A42,DailySum!$A:$A,"&gt;"&amp;$A42-20),
    "")</f>
        <v>0.48555555555555546</v>
      </c>
      <c r="Q42" s="3">
        <f>IF(COUNTIFS(DailySum!$B:$B,$B42,DailySum!$A:$A,"&lt;="&amp;$A42)&gt;=20,
    AVERAGEIFS(DailySum!S:S,DailySum!$B:$B,$B42,DailySum!$A:$A,"&lt;="&amp;$A42,DailySum!$A:$A,"&gt;"&amp;$A42-20),
    "")</f>
        <v>0.54333333333333333</v>
      </c>
      <c r="R42" s="3">
        <f>IF(COUNTIFS(DailySum!$B:$B,$B42,DailySum!$A:$A,"&lt;="&amp;$A42)&gt;=20,
    AVERAGEIFS(DailySum!T:T,DailySum!$B:$B,$B42,DailySum!$A:$A,"&lt;="&amp;$A42,DailySum!$A:$A,"&gt;"&amp;$A42-20),
    "")</f>
        <v>1.0288888888888887</v>
      </c>
      <c r="S42" s="3" t="str">
        <f>IF(COUNTIFS('DailySum vs LHP'!$B:$B,$B42,'DailySum vs LHP'!$A:$A,"&lt;="&amp;$A42)&gt;=20,
    AVERAGEIFS('DailySum vs LHP'!Q:Q,'DailySum vs LHP'!$B:$B,$B42,'DailySum vs LHP'!$A:$A,"&lt;="&amp;$A42,'DailySum vs LHP'!$A:$A,"&gt;"&amp;$A42-20),
    "")</f>
        <v/>
      </c>
      <c r="T42" s="3">
        <f>IF(COUNTIFS('DailySum vs RHP'!$B:$B,$B42,'DailySum vs RHP'!$A:$A,"&lt;="&amp;$A42)&gt;=20,
    AVERAGEIFS('DailySum vs RHP'!Q:Q,'DailySum vs RHP'!$B:$B,$B42,'DailySum vs RHP'!$A:$A,"&lt;="&amp;$A42,'DailySum vs RHP'!$A:$A,"&gt;"&amp;$A42-20),
    "")</f>
        <v>0.25119047619047624</v>
      </c>
    </row>
    <row r="43" spans="1:20" x14ac:dyDescent="0.25">
      <c r="A43" s="8">
        <v>45888</v>
      </c>
      <c r="B43" t="s">
        <v>92</v>
      </c>
      <c r="C43" s="3">
        <f>IF(COUNTIFS(DailySum!$B:$B,$B43,DailySum!$A:$A,"&lt;="&amp;$A43)&gt;=10,
    AVERAGEIFS(DailySum!Q:Q,DailySum!$B:$B,$B43,DailySum!$A:$A,"&lt;="&amp;$A43,DailySum!$A:$A,"&gt;"&amp;$A43-10),
    "")</f>
        <v>0.39999999999999997</v>
      </c>
      <c r="D43" s="3">
        <f>IF(COUNTIFS(DailySum!$B:$B,$B43,DailySum!$A:$A,"&lt;="&amp;$A43)&gt;=10,
    AVERAGEIFS(DailySum!R:R,DailySum!$B:$B,$B43,DailySum!$A:$A,"&lt;="&amp;$A43,DailySum!$A:$A,"&gt;"&amp;$A43-10),
    "")</f>
        <v>0.51666666666666672</v>
      </c>
      <c r="E43" s="3">
        <f>IF(COUNTIFS(DailySum!$B:$B,$B43,DailySum!$A:$A,"&lt;="&amp;$A43)&gt;=10,
    AVERAGEIFS(DailySum!S:S,DailySum!$B:$B,$B43,DailySum!$A:$A,"&lt;="&amp;$A43,DailySum!$A:$A,"&gt;"&amp;$A43-10),
    "")</f>
        <v>0.65</v>
      </c>
      <c r="F43" s="3">
        <f>IF(COUNTIFS(DailySum!$B:$B,$B43,DailySum!$A:$A,"&lt;="&amp;$A43)&gt;=10,
    AVERAGEIFS(DailySum!T:T,DailySum!$B:$B,$B43,DailySum!$A:$A,"&lt;="&amp;$A43,DailySum!$A:$A,"&gt;"&amp;$A43-10),
    "")</f>
        <v>1.1666666666666667</v>
      </c>
      <c r="G43" s="3" t="str">
        <f>IF(COUNTIFS('DailySum vs LHP'!$B:$B,$B43,'DailySum vs LHP'!$A:$A,"&lt;="&amp;$A43)&gt;=10,
    AVERAGEIFS('DailySum vs LHP'!Q:Q,'DailySum vs LHP'!$B:$B,$B43,'DailySum vs LHP'!$A:$A,"&lt;="&amp;$A43,'DailySum vs LHP'!$A:$A,"&gt;"&amp;$A43-10),
    "")</f>
        <v/>
      </c>
      <c r="H43" s="3">
        <f>IF(COUNTIFS('DailySum vs RHP'!$B:$B,$B43,'DailySum vs RHP'!$A:$A,"&lt;="&amp;$A43)&gt;=10,
    AVERAGEIFS('DailySum vs RHP'!Q:Q,'DailySum vs RHP'!$B:$B,$B43,'DailySum vs RHP'!$A:$A,"&lt;="&amp;$A43,'DailySum vs RHP'!$A:$A,"&gt;"&amp;$A43-10),
    "")</f>
        <v>0.35</v>
      </c>
      <c r="I43" s="3" t="str">
        <f>IF(COUNTIFS(DailySum!$B:$B,$B43,DailySum!$A:$A,"&lt;="&amp;$A43)&gt;=15,
    AVERAGEIFS(DailySum!Q:Q,DailySum!$B:$B,$B43,DailySum!$A:$A,"&lt;="&amp;$A43,DailySum!$A:$A,"&gt;"&amp;$A43-15),
    "")</f>
        <v/>
      </c>
      <c r="J43" s="3" t="str">
        <f>IF(COUNTIFS(DailySum!$B:$B,$B43,DailySum!$A:$A,"&lt;="&amp;$A43)&gt;=15,
    AVERAGEIFS(DailySum!R:R,DailySum!$B:$B,$B43,DailySum!$A:$A,"&lt;="&amp;$A43,DailySum!$A:$A,"&gt;"&amp;$A43-15),
    "")</f>
        <v/>
      </c>
      <c r="K43" s="3" t="str">
        <f>IF(COUNTIFS(DailySum!$B:$B,$B43,DailySum!$A:$A,"&lt;="&amp;$A43)&gt;=15,
    AVERAGEIFS(DailySum!S:S,DailySum!$B:$B,$B43,DailySum!$A:$A,"&lt;="&amp;$A43,DailySum!$A:$A,"&gt;"&amp;$A43-15),
    "")</f>
        <v/>
      </c>
      <c r="L43" s="3" t="str">
        <f>IF(COUNTIFS(DailySum!$B:$B,$B43,DailySum!$A:$A,"&lt;="&amp;$A43)&gt;=15,
    AVERAGEIFS(DailySum!T:T,DailySum!$B:$B,$B43,DailySum!$A:$A,"&lt;="&amp;$A43,DailySum!$A:$A,"&gt;"&amp;$A43-15),
    "")</f>
        <v/>
      </c>
      <c r="M43" s="3" t="str">
        <f>IF(COUNTIFS('DailySum vs LHP'!$B:$B,$B43,'DailySum vs LHP'!$A:$A,"&lt;="&amp;$A43)&gt;=15,
    AVERAGEIFS('DailySum vs LHP'!Q:Q,'DailySum vs LHP'!$B:$B,$B43,'DailySum vs LHP'!$A:$A,"&lt;="&amp;$A43,'DailySum vs LHP'!$A:$A,"&gt;"&amp;$A43-15),
    "")</f>
        <v/>
      </c>
      <c r="N43" s="3" t="str">
        <f>IF(COUNTIFS('DailySum vs RHP'!$B:$B,$B43,'DailySum vs RHP'!$A:$A,"&lt;="&amp;$A43)&gt;=15,
    AVERAGEIFS('DailySum vs RHP'!Q:Q,'DailySum vs RHP'!$B:$B,$B43,'DailySum vs RHP'!$A:$A,"&lt;="&amp;$A43,'DailySum vs RHP'!$A:$A,"&gt;"&amp;$A43-15),
    "")</f>
        <v/>
      </c>
      <c r="O43" s="3" t="str">
        <f>IF(COUNTIFS(DailySum!$B:$B,$B43,DailySum!$A:$A,"&lt;="&amp;$A43)&gt;=20,
    AVERAGEIFS(DailySum!Q:Q,DailySum!$B:$B,$B43,DailySum!$A:$A,"&lt;="&amp;$A43,DailySum!$A:$A,"&gt;"&amp;$A43-20),
    "")</f>
        <v/>
      </c>
      <c r="P43" s="3" t="str">
        <f>IF(COUNTIFS(DailySum!$B:$B,$B43,DailySum!$A:$A,"&lt;="&amp;$A43)&gt;=20,
    AVERAGEIFS(DailySum!R:R,DailySum!$B:$B,$B43,DailySum!$A:$A,"&lt;="&amp;$A43,DailySum!$A:$A,"&gt;"&amp;$A43-20),
    "")</f>
        <v/>
      </c>
      <c r="Q43" s="3" t="str">
        <f>IF(COUNTIFS(DailySum!$B:$B,$B43,DailySum!$A:$A,"&lt;="&amp;$A43)&gt;=20,
    AVERAGEIFS(DailySum!S:S,DailySum!$B:$B,$B43,DailySum!$A:$A,"&lt;="&amp;$A43,DailySum!$A:$A,"&gt;"&amp;$A43-20),
    "")</f>
        <v/>
      </c>
      <c r="R43" s="3" t="str">
        <f>IF(COUNTIFS(DailySum!$B:$B,$B43,DailySum!$A:$A,"&lt;="&amp;$A43)&gt;=20,
    AVERAGEIFS(DailySum!T:T,DailySum!$B:$B,$B43,DailySum!$A:$A,"&lt;="&amp;$A43,DailySum!$A:$A,"&gt;"&amp;$A43-20),
    "")</f>
        <v/>
      </c>
      <c r="S43" s="3" t="str">
        <f>IF(COUNTIFS('DailySum vs LHP'!$B:$B,$B43,'DailySum vs LHP'!$A:$A,"&lt;="&amp;$A43)&gt;=20,
    AVERAGEIFS('DailySum vs LHP'!Q:Q,'DailySum vs LHP'!$B:$B,$B43,'DailySum vs LHP'!$A:$A,"&lt;="&amp;$A43,'DailySum vs LHP'!$A:$A,"&gt;"&amp;$A43-20),
    "")</f>
        <v/>
      </c>
      <c r="T43" s="3" t="str">
        <f>IF(COUNTIFS('DailySum vs RHP'!$B:$B,$B43,'DailySum vs RHP'!$A:$A,"&lt;="&amp;$A43)&gt;=20,
    AVERAGEIFS('DailySum vs RHP'!Q:Q,'DailySum vs RHP'!$B:$B,$B43,'DailySum vs RHP'!$A:$A,"&lt;="&amp;$A43,'DailySum vs RHP'!$A:$A,"&gt;"&amp;$A43-20),
    "")</f>
        <v/>
      </c>
    </row>
    <row r="44" spans="1:20" x14ac:dyDescent="0.25">
      <c r="A44" s="8">
        <v>45888</v>
      </c>
      <c r="B44" t="s">
        <v>25</v>
      </c>
      <c r="C44" s="3">
        <f>IF(COUNTIFS(DailySum!$B:$B,$B44,DailySum!$A:$A,"&lt;="&amp;$A44)&gt;=10,
    AVERAGEIFS(DailySum!Q:Q,DailySum!$B:$B,$B44,DailySum!$A:$A,"&lt;="&amp;$A44,DailySum!$A:$A,"&gt;"&amp;$A44-10),
    "")</f>
        <v>0.11851851851851852</v>
      </c>
      <c r="D44" s="3">
        <f>IF(COUNTIFS(DailySum!$B:$B,$B44,DailySum!$A:$A,"&lt;="&amp;$A44)&gt;=10,
    AVERAGEIFS(DailySum!R:R,DailySum!$B:$B,$B44,DailySum!$A:$A,"&lt;="&amp;$A44,DailySum!$A:$A,"&gt;"&amp;$A44-10),
    "")</f>
        <v>0.2296296296296296</v>
      </c>
      <c r="E44" s="3">
        <f>IF(COUNTIFS(DailySum!$B:$B,$B44,DailySum!$A:$A,"&lt;="&amp;$A44)&gt;=10,
    AVERAGEIFS(DailySum!S:S,DailySum!$B:$B,$B44,DailySum!$A:$A,"&lt;="&amp;$A44,DailySum!$A:$A,"&gt;"&amp;$A44-10),
    "")</f>
        <v>0.15555555555555556</v>
      </c>
      <c r="F44" s="3">
        <f>IF(COUNTIFS(DailySum!$B:$B,$B44,DailySum!$A:$A,"&lt;="&amp;$A44)&gt;=10,
    AVERAGEIFS(DailySum!T:T,DailySum!$B:$B,$B44,DailySum!$A:$A,"&lt;="&amp;$A44,DailySum!$A:$A,"&gt;"&amp;$A44-10),
    "")</f>
        <v>0.38518518518518519</v>
      </c>
      <c r="G44" s="3">
        <f>IF(COUNTIFS('DailySum vs LHP'!$B:$B,$B44,'DailySum vs LHP'!$A:$A,"&lt;="&amp;$A44)&gt;=10,
    AVERAGEIFS('DailySum vs LHP'!Q:Q,'DailySum vs LHP'!$B:$B,$B44,'DailySum vs LHP'!$A:$A,"&lt;="&amp;$A44,'DailySum vs LHP'!$A:$A,"&gt;"&amp;$A44-10),
    "")</f>
        <v>0</v>
      </c>
      <c r="H44" s="3">
        <f>IF(COUNTIFS('DailySum vs RHP'!$B:$B,$B44,'DailySum vs RHP'!$A:$A,"&lt;="&amp;$A44)&gt;=10,
    AVERAGEIFS('DailySum vs RHP'!Q:Q,'DailySum vs RHP'!$B:$B,$B44,'DailySum vs RHP'!$A:$A,"&lt;="&amp;$A44,'DailySum vs RHP'!$A:$A,"&gt;"&amp;$A44-10),
    "")</f>
        <v>0.11851851851851852</v>
      </c>
      <c r="I44" s="3">
        <f>IF(COUNTIFS(DailySum!$B:$B,$B44,DailySum!$A:$A,"&lt;="&amp;$A44)&gt;=15,
    AVERAGEIFS(DailySum!Q:Q,DailySum!$B:$B,$B44,DailySum!$A:$A,"&lt;="&amp;$A44,DailySum!$A:$A,"&gt;"&amp;$A44-15),
    "")</f>
        <v>0.29722222222222222</v>
      </c>
      <c r="J44" s="3">
        <f>IF(COUNTIFS(DailySum!$B:$B,$B44,DailySum!$A:$A,"&lt;="&amp;$A44)&gt;=15,
    AVERAGEIFS(DailySum!R:R,DailySum!$B:$B,$B44,DailySum!$A:$A,"&lt;="&amp;$A44,DailySum!$A:$A,"&gt;"&amp;$A44-15),
    "")</f>
        <v>0.38055555555555559</v>
      </c>
      <c r="K44" s="3">
        <f>IF(COUNTIFS(DailySum!$B:$B,$B44,DailySum!$A:$A,"&lt;="&amp;$A44)&gt;=15,
    AVERAGEIFS(DailySum!S:S,DailySum!$B:$B,$B44,DailySum!$A:$A,"&lt;="&amp;$A44,DailySum!$A:$A,"&gt;"&amp;$A44-15),
    "")</f>
        <v>0.57500000000000007</v>
      </c>
      <c r="L44" s="3">
        <f>IF(COUNTIFS(DailySum!$B:$B,$B44,DailySum!$A:$A,"&lt;="&amp;$A44)&gt;=15,
    AVERAGEIFS(DailySum!T:T,DailySum!$B:$B,$B44,DailySum!$A:$A,"&lt;="&amp;$A44,DailySum!$A:$A,"&gt;"&amp;$A44-15),
    "")</f>
        <v>0.9555555555555556</v>
      </c>
      <c r="M44" s="3">
        <f>IF(COUNTIFS('DailySum vs LHP'!$B:$B,$B44,'DailySum vs LHP'!$A:$A,"&lt;="&amp;$A44)&gt;=15,
    AVERAGEIFS('DailySum vs LHP'!Q:Q,'DailySum vs LHP'!$B:$B,$B44,'DailySum vs LHP'!$A:$A,"&lt;="&amp;$A44,'DailySum vs LHP'!$A:$A,"&gt;"&amp;$A44-15),
    "")</f>
        <v>0.33333333333333331</v>
      </c>
      <c r="N44" s="3">
        <f>IF(COUNTIFS('DailySum vs RHP'!$B:$B,$B44,'DailySum vs RHP'!$A:$A,"&lt;="&amp;$A44)&gt;=15,
    AVERAGEIFS('DailySum vs RHP'!Q:Q,'DailySum vs RHP'!$B:$B,$B44,'DailySum vs RHP'!$A:$A,"&lt;="&amp;$A44,'DailySum vs RHP'!$A:$A,"&gt;"&amp;$A44-15),
    "")</f>
        <v>0.21388888888888888</v>
      </c>
      <c r="O44" s="3">
        <f>IF(COUNTIFS(DailySum!$B:$B,$B44,DailySum!$A:$A,"&lt;="&amp;$A44)&gt;=20,
    AVERAGEIFS(DailySum!Q:Q,DailySum!$B:$B,$B44,DailySum!$A:$A,"&lt;="&amp;$A44,DailySum!$A:$A,"&gt;"&amp;$A44-20),
    "")</f>
        <v>0.33777777777777779</v>
      </c>
      <c r="P44" s="3">
        <f>IF(COUNTIFS(DailySum!$B:$B,$B44,DailySum!$A:$A,"&lt;="&amp;$A44)&gt;=20,
    AVERAGEIFS(DailySum!R:R,DailySum!$B:$B,$B44,DailySum!$A:$A,"&lt;="&amp;$A44,DailySum!$A:$A,"&gt;"&amp;$A44-20),
    "")</f>
        <v>0.40444444444444444</v>
      </c>
      <c r="Q44" s="3">
        <f>IF(COUNTIFS(DailySum!$B:$B,$B44,DailySum!$A:$A,"&lt;="&amp;$A44)&gt;=20,
    AVERAGEIFS(DailySum!S:S,DailySum!$B:$B,$B44,DailySum!$A:$A,"&lt;="&amp;$A44,DailySum!$A:$A,"&gt;"&amp;$A44-20),
    "")</f>
        <v>0.59333333333333338</v>
      </c>
      <c r="R44" s="3">
        <f>IF(COUNTIFS(DailySum!$B:$B,$B44,DailySum!$A:$A,"&lt;="&amp;$A44)&gt;=20,
    AVERAGEIFS(DailySum!T:T,DailySum!$B:$B,$B44,DailySum!$A:$A,"&lt;="&amp;$A44,DailySum!$A:$A,"&gt;"&amp;$A44-20),
    "")</f>
        <v>0.99777777777777776</v>
      </c>
      <c r="S44" s="3" t="str">
        <f>IF(COUNTIFS('DailySum vs LHP'!$B:$B,$B44,'DailySum vs LHP'!$A:$A,"&lt;="&amp;$A44)&gt;=20,
    AVERAGEIFS('DailySum vs LHP'!Q:Q,'DailySum vs LHP'!$B:$B,$B44,'DailySum vs LHP'!$A:$A,"&lt;="&amp;$A44,'DailySum vs LHP'!$A:$A,"&gt;"&amp;$A44-20),
    "")</f>
        <v/>
      </c>
      <c r="T44" s="3">
        <f>IF(COUNTIFS('DailySum vs RHP'!$B:$B,$B44,'DailySum vs RHP'!$A:$A,"&lt;="&amp;$A44)&gt;=20,
    AVERAGEIFS('DailySum vs RHP'!Q:Q,'DailySum vs RHP'!$B:$B,$B44,'DailySum vs RHP'!$A:$A,"&lt;="&amp;$A44,'DailySum vs RHP'!$A:$A,"&gt;"&amp;$A44-20),
    "")</f>
        <v>0.27111111111111114</v>
      </c>
    </row>
    <row r="45" spans="1:20" x14ac:dyDescent="0.25">
      <c r="A45" s="8">
        <v>45888</v>
      </c>
      <c r="B45" t="s">
        <v>35</v>
      </c>
      <c r="C45" s="3">
        <f>IF(COUNTIFS(DailySum!$B:$B,$B45,DailySum!$A:$A,"&lt;="&amp;$A45)&gt;=10,
    AVERAGEIFS(DailySum!Q:Q,DailySum!$B:$B,$B45,DailySum!$A:$A,"&lt;="&amp;$A45,DailySum!$A:$A,"&gt;"&amp;$A45-10),
    "")</f>
        <v>0.18518518518518517</v>
      </c>
      <c r="D45" s="3">
        <f>IF(COUNTIFS(DailySum!$B:$B,$B45,DailySum!$A:$A,"&lt;="&amp;$A45)&gt;=10,
    AVERAGEIFS(DailySum!R:R,DailySum!$B:$B,$B45,DailySum!$A:$A,"&lt;="&amp;$A45,DailySum!$A:$A,"&gt;"&amp;$A45-10),
    "")</f>
        <v>0.1962962962962963</v>
      </c>
      <c r="E45" s="3">
        <f>IF(COUNTIFS(DailySum!$B:$B,$B45,DailySum!$A:$A,"&lt;="&amp;$A45)&gt;=10,
    AVERAGEIFS(DailySum!S:S,DailySum!$B:$B,$B45,DailySum!$A:$A,"&lt;="&amp;$A45,DailySum!$A:$A,"&gt;"&amp;$A45-10),
    "")</f>
        <v>0.35185185185185186</v>
      </c>
      <c r="F45" s="3">
        <f>IF(COUNTIFS(DailySum!$B:$B,$B45,DailySum!$A:$A,"&lt;="&amp;$A45)&gt;=10,
    AVERAGEIFS(DailySum!T:T,DailySum!$B:$B,$B45,DailySum!$A:$A,"&lt;="&amp;$A45,DailySum!$A:$A,"&gt;"&amp;$A45-10),
    "")</f>
        <v>0.54814814814814816</v>
      </c>
      <c r="G45" s="3">
        <f>IF(COUNTIFS('DailySum vs LHP'!$B:$B,$B45,'DailySum vs LHP'!$A:$A,"&lt;="&amp;$A45)&gt;=10,
    AVERAGEIFS('DailySum vs LHP'!Q:Q,'DailySum vs LHP'!$B:$B,$B45,'DailySum vs LHP'!$A:$A,"&lt;="&amp;$A45,'DailySum vs LHP'!$A:$A,"&gt;"&amp;$A45-10),
    "")</f>
        <v>5.5555555555555552E-2</v>
      </c>
      <c r="H45" s="3">
        <f>IF(COUNTIFS('DailySum vs RHP'!$B:$B,$B45,'DailySum vs RHP'!$A:$A,"&lt;="&amp;$A45)&gt;=10,
    AVERAGEIFS('DailySum vs RHP'!Q:Q,'DailySum vs RHP'!$B:$B,$B45,'DailySum vs RHP'!$A:$A,"&lt;="&amp;$A45,'DailySum vs RHP'!$A:$A,"&gt;"&amp;$A45-10),
    "")</f>
        <v>0.14814814814814814</v>
      </c>
      <c r="I45" s="3">
        <f>IF(COUNTIFS(DailySum!$B:$B,$B45,DailySum!$A:$A,"&lt;="&amp;$A45)&gt;=15,
    AVERAGEIFS(DailySum!Q:Q,DailySum!$B:$B,$B45,DailySum!$A:$A,"&lt;="&amp;$A45,DailySum!$A:$A,"&gt;"&amp;$A45-15),
    "")</f>
        <v>0.15972222222222221</v>
      </c>
      <c r="J45" s="3">
        <f>IF(COUNTIFS(DailySum!$B:$B,$B45,DailySum!$A:$A,"&lt;="&amp;$A45)&gt;=15,
    AVERAGEIFS(DailySum!R:R,DailySum!$B:$B,$B45,DailySum!$A:$A,"&lt;="&amp;$A45,DailySum!$A:$A,"&gt;"&amp;$A45-15),
    "")</f>
        <v>0.16805555555555554</v>
      </c>
      <c r="K45" s="3">
        <f>IF(COUNTIFS(DailySum!$B:$B,$B45,DailySum!$A:$A,"&lt;="&amp;$A45)&gt;=15,
    AVERAGEIFS(DailySum!S:S,DailySum!$B:$B,$B45,DailySum!$A:$A,"&lt;="&amp;$A45,DailySum!$A:$A,"&gt;"&amp;$A45-15),
    "")</f>
        <v>0.28472222222222215</v>
      </c>
      <c r="L45" s="3">
        <f>IF(COUNTIFS(DailySum!$B:$B,$B45,DailySum!$A:$A,"&lt;="&amp;$A45)&gt;=15,
    AVERAGEIFS(DailySum!T:T,DailySum!$B:$B,$B45,DailySum!$A:$A,"&lt;="&amp;$A45,DailySum!$A:$A,"&gt;"&amp;$A45-15),
    "")</f>
        <v>0.45277777777777778</v>
      </c>
      <c r="M45" s="3">
        <f>IF(COUNTIFS('DailySum vs LHP'!$B:$B,$B45,'DailySum vs LHP'!$A:$A,"&lt;="&amp;$A45)&gt;=15,
    AVERAGEIFS('DailySum vs LHP'!Q:Q,'DailySum vs LHP'!$B:$B,$B45,'DailySum vs LHP'!$A:$A,"&lt;="&amp;$A45,'DailySum vs LHP'!$A:$A,"&gt;"&amp;$A45-15),
    "")</f>
        <v>4.7619047619047616E-2</v>
      </c>
      <c r="N45" s="3">
        <f>IF(COUNTIFS('DailySum vs RHP'!$B:$B,$B45,'DailySum vs RHP'!$A:$A,"&lt;="&amp;$A45)&gt;=15,
    AVERAGEIFS('DailySum vs RHP'!Q:Q,'DailySum vs RHP'!$B:$B,$B45,'DailySum vs RHP'!$A:$A,"&lt;="&amp;$A45,'DailySum vs RHP'!$A:$A,"&gt;"&amp;$A45-15),
    "")</f>
        <v>0.14393939393939392</v>
      </c>
      <c r="O45" s="3">
        <f>IF(COUNTIFS(DailySum!$B:$B,$B45,DailySum!$A:$A,"&lt;="&amp;$A45)&gt;=20,
    AVERAGEIFS(DailySum!Q:Q,DailySum!$B:$B,$B45,DailySum!$A:$A,"&lt;="&amp;$A45,DailySum!$A:$A,"&gt;"&amp;$A45-20),
    "")</f>
        <v>0.25520833333333331</v>
      </c>
      <c r="P45" s="3">
        <f>IF(COUNTIFS(DailySum!$B:$B,$B45,DailySum!$A:$A,"&lt;="&amp;$A45)&gt;=20,
    AVERAGEIFS(DailySum!R:R,DailySum!$B:$B,$B45,DailySum!$A:$A,"&lt;="&amp;$A45,DailySum!$A:$A,"&gt;"&amp;$A45-20),
    "")</f>
        <v>0.26145833333333329</v>
      </c>
      <c r="Q45" s="3">
        <f>IF(COUNTIFS(DailySum!$B:$B,$B45,DailySum!$A:$A,"&lt;="&amp;$A45)&gt;=20,
    AVERAGEIFS(DailySum!S:S,DailySum!$B:$B,$B45,DailySum!$A:$A,"&lt;="&amp;$A45,DailySum!$A:$A,"&gt;"&amp;$A45-20),
    "")</f>
        <v>0.41145833333333331</v>
      </c>
      <c r="R45" s="3">
        <f>IF(COUNTIFS(DailySum!$B:$B,$B45,DailySum!$A:$A,"&lt;="&amp;$A45)&gt;=20,
    AVERAGEIFS(DailySum!T:T,DailySum!$B:$B,$B45,DailySum!$A:$A,"&lt;="&amp;$A45,DailySum!$A:$A,"&gt;"&amp;$A45-20),
    "")</f>
        <v>0.67291666666666661</v>
      </c>
      <c r="S45" s="3">
        <f>IF(COUNTIFS('DailySum vs LHP'!$B:$B,$B45,'DailySum vs LHP'!$A:$A,"&lt;="&amp;$A45)&gt;=20,
    AVERAGEIFS('DailySum vs LHP'!Q:Q,'DailySum vs LHP'!$B:$B,$B45,'DailySum vs LHP'!$A:$A,"&lt;="&amp;$A45,'DailySum vs LHP'!$A:$A,"&gt;"&amp;$A45-20),
    "")</f>
        <v>7.407407407407407E-2</v>
      </c>
      <c r="T45" s="3">
        <f>IF(COUNTIFS('DailySum vs RHP'!$B:$B,$B45,'DailySum vs RHP'!$A:$A,"&lt;="&amp;$A45)&gt;=20,
    AVERAGEIFS('DailySum vs RHP'!Q:Q,'DailySum vs RHP'!$B:$B,$B45,'DailySum vs RHP'!$A:$A,"&lt;="&amp;$A45,'DailySum vs RHP'!$A:$A,"&gt;"&amp;$A45-20),
    "")</f>
        <v>0.22777777777777777</v>
      </c>
    </row>
    <row r="46" spans="1:20" x14ac:dyDescent="0.25">
      <c r="A46" s="8">
        <v>45888</v>
      </c>
      <c r="B46" t="s">
        <v>34</v>
      </c>
      <c r="C46" s="3">
        <f>IF(COUNTIFS(DailySum!$B:$B,$B46,DailySum!$A:$A,"&lt;="&amp;$A46)&gt;=10,
    AVERAGEIFS(DailySum!Q:Q,DailySum!$B:$B,$B46,DailySum!$A:$A,"&lt;="&amp;$A46,DailySum!$A:$A,"&gt;"&amp;$A46-10),
    "")</f>
        <v>0.41666666666666669</v>
      </c>
      <c r="D46" s="3">
        <f>IF(COUNTIFS(DailySum!$B:$B,$B46,DailySum!$A:$A,"&lt;="&amp;$A46)&gt;=10,
    AVERAGEIFS(DailySum!R:R,DailySum!$B:$B,$B46,DailySum!$A:$A,"&lt;="&amp;$A46,DailySum!$A:$A,"&gt;"&amp;$A46-10),
    "")</f>
        <v>0.5625</v>
      </c>
      <c r="E46" s="3">
        <f>IF(COUNTIFS(DailySum!$B:$B,$B46,DailySum!$A:$A,"&lt;="&amp;$A46)&gt;=10,
    AVERAGEIFS(DailySum!S:S,DailySum!$B:$B,$B46,DailySum!$A:$A,"&lt;="&amp;$A46,DailySum!$A:$A,"&gt;"&amp;$A46-10),
    "")</f>
        <v>0.54166666666666674</v>
      </c>
      <c r="F46" s="3">
        <f>IF(COUNTIFS(DailySum!$B:$B,$B46,DailySum!$A:$A,"&lt;="&amp;$A46)&gt;=10,
    AVERAGEIFS(DailySum!T:T,DailySum!$B:$B,$B46,DailySum!$A:$A,"&lt;="&amp;$A46,DailySum!$A:$A,"&gt;"&amp;$A46-10),
    "")</f>
        <v>1.1041666666666667</v>
      </c>
      <c r="G46" s="3">
        <f>IF(COUNTIFS('DailySum vs LHP'!$B:$B,$B46,'DailySum vs LHP'!$A:$A,"&lt;="&amp;$A46)&gt;=10,
    AVERAGEIFS('DailySum vs LHP'!Q:Q,'DailySum vs LHP'!$B:$B,$B46,'DailySum vs LHP'!$A:$A,"&lt;="&amp;$A46,'DailySum vs LHP'!$A:$A,"&gt;"&amp;$A46-10),
    "")</f>
        <v>0.16666666666666666</v>
      </c>
      <c r="H46" s="3">
        <f>IF(COUNTIFS('DailySum vs RHP'!$B:$B,$B46,'DailySum vs RHP'!$A:$A,"&lt;="&amp;$A46)&gt;=10,
    AVERAGEIFS('DailySum vs RHP'!Q:Q,'DailySum vs RHP'!$B:$B,$B46,'DailySum vs RHP'!$A:$A,"&lt;="&amp;$A46,'DailySum vs RHP'!$A:$A,"&gt;"&amp;$A46-10),
    "")</f>
        <v>0.33333333333333331</v>
      </c>
      <c r="I46" s="3" t="str">
        <f>IF(COUNTIFS(DailySum!$B:$B,$B46,DailySum!$A:$A,"&lt;="&amp;$A46)&gt;=15,
    AVERAGEIFS(DailySum!Q:Q,DailySum!$B:$B,$B46,DailySum!$A:$A,"&lt;="&amp;$A46,DailySum!$A:$A,"&gt;"&amp;$A46-15),
    "")</f>
        <v/>
      </c>
      <c r="J46" s="3" t="str">
        <f>IF(COUNTIFS(DailySum!$B:$B,$B46,DailySum!$A:$A,"&lt;="&amp;$A46)&gt;=15,
    AVERAGEIFS(DailySum!R:R,DailySum!$B:$B,$B46,DailySum!$A:$A,"&lt;="&amp;$A46,DailySum!$A:$A,"&gt;"&amp;$A46-15),
    "")</f>
        <v/>
      </c>
      <c r="K46" s="3" t="str">
        <f>IF(COUNTIFS(DailySum!$B:$B,$B46,DailySum!$A:$A,"&lt;="&amp;$A46)&gt;=15,
    AVERAGEIFS(DailySum!S:S,DailySum!$B:$B,$B46,DailySum!$A:$A,"&lt;="&amp;$A46,DailySum!$A:$A,"&gt;"&amp;$A46-15),
    "")</f>
        <v/>
      </c>
      <c r="L46" s="3" t="str">
        <f>IF(COUNTIFS(DailySum!$B:$B,$B46,DailySum!$A:$A,"&lt;="&amp;$A46)&gt;=15,
    AVERAGEIFS(DailySum!T:T,DailySum!$B:$B,$B46,DailySum!$A:$A,"&lt;="&amp;$A46,DailySum!$A:$A,"&gt;"&amp;$A46-15),
    "")</f>
        <v/>
      </c>
      <c r="M46" s="3" t="str">
        <f>IF(COUNTIFS('DailySum vs LHP'!$B:$B,$B46,'DailySum vs LHP'!$A:$A,"&lt;="&amp;$A46)&gt;=15,
    AVERAGEIFS('DailySum vs LHP'!Q:Q,'DailySum vs LHP'!$B:$B,$B46,'DailySum vs LHP'!$A:$A,"&lt;="&amp;$A46,'DailySum vs LHP'!$A:$A,"&gt;"&amp;$A46-15),
    "")</f>
        <v/>
      </c>
      <c r="N46" s="3" t="str">
        <f>IF(COUNTIFS('DailySum vs RHP'!$B:$B,$B46,'DailySum vs RHP'!$A:$A,"&lt;="&amp;$A46)&gt;=15,
    AVERAGEIFS('DailySum vs RHP'!Q:Q,'DailySum vs RHP'!$B:$B,$B46,'DailySum vs RHP'!$A:$A,"&lt;="&amp;$A46,'DailySum vs RHP'!$A:$A,"&gt;"&amp;$A46-15),
    "")</f>
        <v/>
      </c>
      <c r="O46" s="3" t="str">
        <f>IF(COUNTIFS(DailySum!$B:$B,$B46,DailySum!$A:$A,"&lt;="&amp;$A46)&gt;=20,
    AVERAGEIFS(DailySum!Q:Q,DailySum!$B:$B,$B46,DailySum!$A:$A,"&lt;="&amp;$A46,DailySum!$A:$A,"&gt;"&amp;$A46-20),
    "")</f>
        <v/>
      </c>
      <c r="P46" s="3" t="str">
        <f>IF(COUNTIFS(DailySum!$B:$B,$B46,DailySum!$A:$A,"&lt;="&amp;$A46)&gt;=20,
    AVERAGEIFS(DailySum!R:R,DailySum!$B:$B,$B46,DailySum!$A:$A,"&lt;="&amp;$A46,DailySum!$A:$A,"&gt;"&amp;$A46-20),
    "")</f>
        <v/>
      </c>
      <c r="Q46" s="3" t="str">
        <f>IF(COUNTIFS(DailySum!$B:$B,$B46,DailySum!$A:$A,"&lt;="&amp;$A46)&gt;=20,
    AVERAGEIFS(DailySum!S:S,DailySum!$B:$B,$B46,DailySum!$A:$A,"&lt;="&amp;$A46,DailySum!$A:$A,"&gt;"&amp;$A46-20),
    "")</f>
        <v/>
      </c>
      <c r="R46" s="3" t="str">
        <f>IF(COUNTIFS(DailySum!$B:$B,$B46,DailySum!$A:$A,"&lt;="&amp;$A46)&gt;=20,
    AVERAGEIFS(DailySum!T:T,DailySum!$B:$B,$B46,DailySum!$A:$A,"&lt;="&amp;$A46,DailySum!$A:$A,"&gt;"&amp;$A46-20),
    "")</f>
        <v/>
      </c>
      <c r="S46" s="3" t="str">
        <f>IF(COUNTIFS('DailySum vs LHP'!$B:$B,$B46,'DailySum vs LHP'!$A:$A,"&lt;="&amp;$A46)&gt;=20,
    AVERAGEIFS('DailySum vs LHP'!Q:Q,'DailySum vs LHP'!$B:$B,$B46,'DailySum vs LHP'!$A:$A,"&lt;="&amp;$A46,'DailySum vs LHP'!$A:$A,"&gt;"&amp;$A46-20),
    "")</f>
        <v/>
      </c>
      <c r="T46" s="3" t="str">
        <f>IF(COUNTIFS('DailySum vs RHP'!$B:$B,$B46,'DailySum vs RHP'!$A:$A,"&lt;="&amp;$A46)&gt;=20,
    AVERAGEIFS('DailySum vs RHP'!Q:Q,'DailySum vs RHP'!$B:$B,$B46,'DailySum vs RHP'!$A:$A,"&lt;="&amp;$A46,'DailySum vs RHP'!$A:$A,"&gt;"&amp;$A46-20),
    "")</f>
        <v/>
      </c>
    </row>
    <row r="47" spans="1:20" x14ac:dyDescent="0.25">
      <c r="A47" s="8">
        <v>45888</v>
      </c>
      <c r="B47" t="s">
        <v>31</v>
      </c>
      <c r="C47" s="3">
        <f>IF(COUNTIFS(DailySum!$B:$B,$B47,DailySum!$A:$A,"&lt;="&amp;$A47)&gt;=10,
    AVERAGEIFS(DailySum!Q:Q,DailySum!$B:$B,$B47,DailySum!$A:$A,"&lt;="&amp;$A47,DailySum!$A:$A,"&gt;"&amp;$A47-10),
    "")</f>
        <v>0.36851851851851847</v>
      </c>
      <c r="D47" s="3">
        <f>IF(COUNTIFS(DailySum!$B:$B,$B47,DailySum!$A:$A,"&lt;="&amp;$A47)&gt;=10,
    AVERAGEIFS(DailySum!R:R,DailySum!$B:$B,$B47,DailySum!$A:$A,"&lt;="&amp;$A47,DailySum!$A:$A,"&gt;"&amp;$A47-10),
    "")</f>
        <v>0.47962962962962963</v>
      </c>
      <c r="E47" s="3">
        <f>IF(COUNTIFS(DailySum!$B:$B,$B47,DailySum!$A:$A,"&lt;="&amp;$A47)&gt;=10,
    AVERAGEIFS(DailySum!S:S,DailySum!$B:$B,$B47,DailySum!$A:$A,"&lt;="&amp;$A47,DailySum!$A:$A,"&gt;"&amp;$A47-10),
    "")</f>
        <v>0.75185185185185188</v>
      </c>
      <c r="F47" s="3">
        <f>IF(COUNTIFS(DailySum!$B:$B,$B47,DailySum!$A:$A,"&lt;="&amp;$A47)&gt;=10,
    AVERAGEIFS(DailySum!T:T,DailySum!$B:$B,$B47,DailySum!$A:$A,"&lt;="&amp;$A47,DailySum!$A:$A,"&gt;"&amp;$A47-10),
    "")</f>
        <v>1.2314814814814814</v>
      </c>
      <c r="G47" s="3">
        <f>IF(COUNTIFS('DailySum vs LHP'!$B:$B,$B47,'DailySum vs LHP'!$A:$A,"&lt;="&amp;$A47)&gt;=10,
    AVERAGEIFS('DailySum vs LHP'!Q:Q,'DailySum vs LHP'!$B:$B,$B47,'DailySum vs LHP'!$A:$A,"&lt;="&amp;$A47,'DailySum vs LHP'!$A:$A,"&gt;"&amp;$A47-10),
    "")</f>
        <v>0.125</v>
      </c>
      <c r="H47" s="3">
        <f>IF(COUNTIFS('DailySum vs RHP'!$B:$B,$B47,'DailySum vs RHP'!$A:$A,"&lt;="&amp;$A47)&gt;=10,
    AVERAGEIFS('DailySum vs RHP'!Q:Q,'DailySum vs RHP'!$B:$B,$B47,'DailySum vs RHP'!$A:$A,"&lt;="&amp;$A47,'DailySum vs RHP'!$A:$A,"&gt;"&amp;$A47-10),
    "")</f>
        <v>0.31296296296296294</v>
      </c>
      <c r="I47" s="3">
        <f>IF(COUNTIFS(DailySum!$B:$B,$B47,DailySum!$A:$A,"&lt;="&amp;$A47)&gt;=15,
    AVERAGEIFS(DailySum!Q:Q,DailySum!$B:$B,$B47,DailySum!$A:$A,"&lt;="&amp;$A47,DailySum!$A:$A,"&gt;"&amp;$A47-15),
    "")</f>
        <v>0.52638888888888891</v>
      </c>
      <c r="J47" s="3">
        <f>IF(COUNTIFS(DailySum!$B:$B,$B47,DailySum!$A:$A,"&lt;="&amp;$A47)&gt;=15,
    AVERAGEIFS(DailySum!R:R,DailySum!$B:$B,$B47,DailySum!$A:$A,"&lt;="&amp;$A47,DailySum!$A:$A,"&gt;"&amp;$A47-15),
    "")</f>
        <v>0.63055555555555554</v>
      </c>
      <c r="K47" s="3">
        <f>IF(COUNTIFS(DailySum!$B:$B,$B47,DailySum!$A:$A,"&lt;="&amp;$A47)&gt;=15,
    AVERAGEIFS(DailySum!S:S,DailySum!$B:$B,$B47,DailySum!$A:$A,"&lt;="&amp;$A47,DailySum!$A:$A,"&gt;"&amp;$A47-15),
    "")</f>
        <v>0.98055555555555551</v>
      </c>
      <c r="L47" s="3">
        <f>IF(COUNTIFS(DailySum!$B:$B,$B47,DailySum!$A:$A,"&lt;="&amp;$A47)&gt;=15,
    AVERAGEIFS(DailySum!T:T,DailySum!$B:$B,$B47,DailySum!$A:$A,"&lt;="&amp;$A47,DailySum!$A:$A,"&gt;"&amp;$A47-15),
    "")</f>
        <v>1.6111111111111109</v>
      </c>
      <c r="M47" s="3">
        <f>IF(COUNTIFS('DailySum vs LHP'!$B:$B,$B47,'DailySum vs LHP'!$A:$A,"&lt;="&amp;$A47)&gt;=15,
    AVERAGEIFS('DailySum vs LHP'!Q:Q,'DailySum vs LHP'!$B:$B,$B47,'DailySum vs LHP'!$A:$A,"&lt;="&amp;$A47,'DailySum vs LHP'!$A:$A,"&gt;"&amp;$A47-15),
    "")</f>
        <v>0.21428571428571427</v>
      </c>
      <c r="N47" s="3">
        <f>IF(COUNTIFS('DailySum vs RHP'!$B:$B,$B47,'DailySum vs RHP'!$A:$A,"&lt;="&amp;$A47)&gt;=15,
    AVERAGEIFS('DailySum vs RHP'!Q:Q,'DailySum vs RHP'!$B:$B,$B47,'DailySum vs RHP'!$A:$A,"&lt;="&amp;$A47,'DailySum vs RHP'!$A:$A,"&gt;"&amp;$A47-15),
    "")</f>
        <v>0.40138888888888885</v>
      </c>
      <c r="O47" s="3">
        <f>IF(COUNTIFS(DailySum!$B:$B,$B47,DailySum!$A:$A,"&lt;="&amp;$A47)&gt;=20,
    AVERAGEIFS(DailySum!Q:Q,DailySum!$B:$B,$B47,DailySum!$A:$A,"&lt;="&amp;$A47,DailySum!$A:$A,"&gt;"&amp;$A47-20),
    "")</f>
        <v>0.45729166666666665</v>
      </c>
      <c r="P47" s="3">
        <f>IF(COUNTIFS(DailySum!$B:$B,$B47,DailySum!$A:$A,"&lt;="&amp;$A47)&gt;=20,
    AVERAGEIFS(DailySum!R:R,DailySum!$B:$B,$B47,DailySum!$A:$A,"&lt;="&amp;$A47,DailySum!$A:$A,"&gt;"&amp;$A47-20),
    "")</f>
        <v>0.56666666666666665</v>
      </c>
      <c r="Q47" s="3">
        <f>IF(COUNTIFS(DailySum!$B:$B,$B47,DailySum!$A:$A,"&lt;="&amp;$A47)&gt;=20,
    AVERAGEIFS(DailySum!S:S,DailySum!$B:$B,$B47,DailySum!$A:$A,"&lt;="&amp;$A47,DailySum!$A:$A,"&gt;"&amp;$A47-20),
    "")</f>
        <v>0.79791666666666661</v>
      </c>
      <c r="R47" s="3">
        <f>IF(COUNTIFS(DailySum!$B:$B,$B47,DailySum!$A:$A,"&lt;="&amp;$A47)&gt;=20,
    AVERAGEIFS(DailySum!T:T,DailySum!$B:$B,$B47,DailySum!$A:$A,"&lt;="&amp;$A47,DailySum!$A:$A,"&gt;"&amp;$A47-20),
    "")</f>
        <v>1.3645833333333333</v>
      </c>
      <c r="S47" s="3" t="str">
        <f>IF(COUNTIFS('DailySum vs LHP'!$B:$B,$B47,'DailySum vs LHP'!$A:$A,"&lt;="&amp;$A47)&gt;=20,
    AVERAGEIFS('DailySum vs LHP'!Q:Q,'DailySum vs LHP'!$B:$B,$B47,'DailySum vs LHP'!$A:$A,"&lt;="&amp;$A47,'DailySum vs LHP'!$A:$A,"&gt;"&amp;$A47-20),
    "")</f>
        <v/>
      </c>
      <c r="T47" s="3">
        <f>IF(COUNTIFS('DailySum vs RHP'!$B:$B,$B47,'DailySum vs RHP'!$A:$A,"&lt;="&amp;$A47)&gt;=20,
    AVERAGEIFS('DailySum vs RHP'!Q:Q,'DailySum vs RHP'!$B:$B,$B47,'DailySum vs RHP'!$A:$A,"&lt;="&amp;$A47,'DailySum vs RHP'!$A:$A,"&gt;"&amp;$A47-20),
    "")</f>
        <v>0.30104166666666665</v>
      </c>
    </row>
    <row r="48" spans="1:20" x14ac:dyDescent="0.25">
      <c r="A48" s="8">
        <v>45887</v>
      </c>
      <c r="B48" t="s">
        <v>24</v>
      </c>
      <c r="C48" s="3">
        <f>IF(COUNTIFS(DailySum!$B:$B,$B48,DailySum!$A:$A,"&lt;="&amp;$A48)&gt;=10,
    AVERAGEIFS(DailySum!Q:Q,DailySum!$B:$B,$B48,DailySum!$A:$A,"&lt;="&amp;$A48,DailySum!$A:$A,"&gt;"&amp;$A48-10),
    "")</f>
        <v>0.58333333333333326</v>
      </c>
      <c r="D48" s="3">
        <f>IF(COUNTIFS(DailySum!$B:$B,$B48,DailySum!$A:$A,"&lt;="&amp;$A48)&gt;=10,
    AVERAGEIFS(DailySum!R:R,DailySum!$B:$B,$B48,DailySum!$A:$A,"&lt;="&amp;$A48,DailySum!$A:$A,"&gt;"&amp;$A48-10),
    "")</f>
        <v>0.58333333333333326</v>
      </c>
      <c r="E48" s="3">
        <f>IF(COUNTIFS(DailySum!$B:$B,$B48,DailySum!$A:$A,"&lt;="&amp;$A48)&gt;=10,
    AVERAGEIFS(DailySum!S:S,DailySum!$B:$B,$B48,DailySum!$A:$A,"&lt;="&amp;$A48,DailySum!$A:$A,"&gt;"&amp;$A48-10),
    "")</f>
        <v>0.71666666666666667</v>
      </c>
      <c r="F48" s="3">
        <f>IF(COUNTIFS(DailySum!$B:$B,$B48,DailySum!$A:$A,"&lt;="&amp;$A48)&gt;=10,
    AVERAGEIFS(DailySum!T:T,DailySum!$B:$B,$B48,DailySum!$A:$A,"&lt;="&amp;$A48,DailySum!$A:$A,"&gt;"&amp;$A48-10),
    "")</f>
        <v>1.2999999999999998</v>
      </c>
      <c r="G48" s="3">
        <f>IF(COUNTIFS('DailySum vs LHP'!$B:$B,$B48,'DailySum vs LHP'!$A:$A,"&lt;="&amp;$A48)&gt;=10,
    AVERAGEIFS('DailySum vs LHP'!Q:Q,'DailySum vs LHP'!$B:$B,$B48,'DailySum vs LHP'!$A:$A,"&lt;="&amp;$A48,'DailySum vs LHP'!$A:$A,"&gt;"&amp;$A48-10),
    "")</f>
        <v>0.37857142857142856</v>
      </c>
      <c r="H48" s="3">
        <f>IF(COUNTIFS('DailySum vs RHP'!$B:$B,$B48,'DailySum vs RHP'!$A:$A,"&lt;="&amp;$A48)&gt;=10,
    AVERAGEIFS('DailySum vs RHP'!Q:Q,'DailySum vs RHP'!$B:$B,$B48,'DailySum vs RHP'!$A:$A,"&lt;="&amp;$A48,'DailySum vs RHP'!$A:$A,"&gt;"&amp;$A48-10),
    "")</f>
        <v>0.39791666666666664</v>
      </c>
      <c r="I48" s="3">
        <f>IF(COUNTIFS(DailySum!$B:$B,$B48,DailySum!$A:$A,"&lt;="&amp;$A48)&gt;=15,
    AVERAGEIFS(DailySum!Q:Q,DailySum!$B:$B,$B48,DailySum!$A:$A,"&lt;="&amp;$A48,DailySum!$A:$A,"&gt;"&amp;$A48-15),
    "")</f>
        <v>0.52976190476190477</v>
      </c>
      <c r="J48" s="3">
        <f>IF(COUNTIFS(DailySum!$B:$B,$B48,DailySum!$A:$A,"&lt;="&amp;$A48)&gt;=15,
    AVERAGEIFS(DailySum!R:R,DailySum!$B:$B,$B48,DailySum!$A:$A,"&lt;="&amp;$A48,DailySum!$A:$A,"&gt;"&amp;$A48-15),
    "")</f>
        <v>0.64761904761904765</v>
      </c>
      <c r="K48" s="3">
        <f>IF(COUNTIFS(DailySum!$B:$B,$B48,DailySum!$A:$A,"&lt;="&amp;$A48)&gt;=15,
    AVERAGEIFS(DailySum!S:S,DailySum!$B:$B,$B48,DailySum!$A:$A,"&lt;="&amp;$A48,DailySum!$A:$A,"&gt;"&amp;$A48-15),
    "")</f>
        <v>0.75</v>
      </c>
      <c r="L48" s="3">
        <f>IF(COUNTIFS(DailySum!$B:$B,$B48,DailySum!$A:$A,"&lt;="&amp;$A48)&gt;=15,
    AVERAGEIFS(DailySum!T:T,DailySum!$B:$B,$B48,DailySum!$A:$A,"&lt;="&amp;$A48,DailySum!$A:$A,"&gt;"&amp;$A48-15),
    "")</f>
        <v>1.3976190476190475</v>
      </c>
      <c r="M48" s="3">
        <f>IF(COUNTIFS('DailySum vs LHP'!$B:$B,$B48,'DailySum vs LHP'!$A:$A,"&lt;="&amp;$A48)&gt;=15,
    AVERAGEIFS('DailySum vs LHP'!Q:Q,'DailySum vs LHP'!$B:$B,$B48,'DailySum vs LHP'!$A:$A,"&lt;="&amp;$A48,'DailySum vs LHP'!$A:$A,"&gt;"&amp;$A48-15),
    "")</f>
        <v>0.30909090909090908</v>
      </c>
      <c r="N48" s="3">
        <f>IF(COUNTIFS('DailySum vs RHP'!$B:$B,$B48,'DailySum vs RHP'!$A:$A,"&lt;="&amp;$A48)&gt;=15,
    AVERAGEIFS('DailySum vs RHP'!Q:Q,'DailySum vs RHP'!$B:$B,$B48,'DailySum vs RHP'!$A:$A,"&lt;="&amp;$A48,'DailySum vs RHP'!$A:$A,"&gt;"&amp;$A48-15),
    "")</f>
        <v>0.36515151515151517</v>
      </c>
      <c r="O48" s="3">
        <f>IF(COUNTIFS(DailySum!$B:$B,$B48,DailySum!$A:$A,"&lt;="&amp;$A48)&gt;=20,
    AVERAGEIFS(DailySum!Q:Q,DailySum!$B:$B,$B48,DailySum!$A:$A,"&lt;="&amp;$A48,DailySum!$A:$A,"&gt;"&amp;$A48-20),
    "")</f>
        <v>0.42592592592592593</v>
      </c>
      <c r="P48" s="3">
        <f>IF(COUNTIFS(DailySum!$B:$B,$B48,DailySum!$A:$A,"&lt;="&amp;$A48)&gt;=20,
    AVERAGEIFS(DailySum!R:R,DailySum!$B:$B,$B48,DailySum!$A:$A,"&lt;="&amp;$A48,DailySum!$A:$A,"&gt;"&amp;$A48-20),
    "")</f>
        <v>0.5175925925925926</v>
      </c>
      <c r="Q48" s="3">
        <f>IF(COUNTIFS(DailySum!$B:$B,$B48,DailySum!$A:$A,"&lt;="&amp;$A48)&gt;=20,
    AVERAGEIFS(DailySum!S:S,DailySum!$B:$B,$B48,DailySum!$A:$A,"&lt;="&amp;$A48,DailySum!$A:$A,"&gt;"&amp;$A48-20),
    "")</f>
        <v>0.59722222222222221</v>
      </c>
      <c r="R48" s="3">
        <f>IF(COUNTIFS(DailySum!$B:$B,$B48,DailySum!$A:$A,"&lt;="&amp;$A48)&gt;=20,
    AVERAGEIFS(DailySum!T:T,DailySum!$B:$B,$B48,DailySum!$A:$A,"&lt;="&amp;$A48,DailySum!$A:$A,"&gt;"&amp;$A48-20),
    "")</f>
        <v>1.1148148148148147</v>
      </c>
      <c r="S48" s="3">
        <f>IF(COUNTIFS('DailySum vs LHP'!$B:$B,$B48,'DailySum vs LHP'!$A:$A,"&lt;="&amp;$A48)&gt;=20,
    AVERAGEIFS('DailySum vs LHP'!Q:Q,'DailySum vs LHP'!$B:$B,$B48,'DailySum vs LHP'!$A:$A,"&lt;="&amp;$A48,'DailySum vs LHP'!$A:$A,"&gt;"&amp;$A48-20),
    "")</f>
        <v>0.22666666666666666</v>
      </c>
      <c r="T48" s="3">
        <f>IF(COUNTIFS('DailySum vs RHP'!$B:$B,$B48,'DailySum vs RHP'!$A:$A,"&lt;="&amp;$A48)&gt;=20,
    AVERAGEIFS('DailySum vs RHP'!Q:Q,'DailySum vs RHP'!$B:$B,$B48,'DailySum vs RHP'!$A:$A,"&lt;="&amp;$A48,'DailySum vs RHP'!$A:$A,"&gt;"&amp;$A48-20),
    "")</f>
        <v>0.28444444444444444</v>
      </c>
    </row>
    <row r="49" spans="1:20" x14ac:dyDescent="0.25">
      <c r="A49" s="8">
        <v>45887</v>
      </c>
      <c r="B49" t="s">
        <v>37</v>
      </c>
      <c r="C49" s="3">
        <f>IF(COUNTIFS(DailySum!$B:$B,$B49,DailySum!$A:$A,"&lt;="&amp;$A49)&gt;=10,
    AVERAGEIFS(DailySum!Q:Q,DailySum!$B:$B,$B49,DailySum!$A:$A,"&lt;="&amp;$A49,DailySum!$A:$A,"&gt;"&amp;$A49-10),
    "")</f>
        <v>0.26500000000000001</v>
      </c>
      <c r="D49" s="3">
        <f>IF(COUNTIFS(DailySum!$B:$B,$B49,DailySum!$A:$A,"&lt;="&amp;$A49)&gt;=10,
    AVERAGEIFS(DailySum!R:R,DailySum!$B:$B,$B49,DailySum!$A:$A,"&lt;="&amp;$A49,DailySum!$A:$A,"&gt;"&amp;$A49-10),
    "")</f>
        <v>0.44166666666666671</v>
      </c>
      <c r="E49" s="3">
        <f>IF(COUNTIFS(DailySum!$B:$B,$B49,DailySum!$A:$A,"&lt;="&amp;$A49)&gt;=10,
    AVERAGEIFS(DailySum!S:S,DailySum!$B:$B,$B49,DailySum!$A:$A,"&lt;="&amp;$A49,DailySum!$A:$A,"&gt;"&amp;$A49-10),
    "")</f>
        <v>0.73166666666666669</v>
      </c>
      <c r="F49" s="3">
        <f>IF(COUNTIFS(DailySum!$B:$B,$B49,DailySum!$A:$A,"&lt;="&amp;$A49)&gt;=10,
    AVERAGEIFS(DailySum!T:T,DailySum!$B:$B,$B49,DailySum!$A:$A,"&lt;="&amp;$A49,DailySum!$A:$A,"&gt;"&amp;$A49-10),
    "")</f>
        <v>1.1733333333333333</v>
      </c>
      <c r="G49" s="3">
        <f>IF(COUNTIFS('DailySum vs LHP'!$B:$B,$B49,'DailySum vs LHP'!$A:$A,"&lt;="&amp;$A49)&gt;=10,
    AVERAGEIFS('DailySum vs LHP'!Q:Q,'DailySum vs LHP'!$B:$B,$B49,'DailySum vs LHP'!$A:$A,"&lt;="&amp;$A49,'DailySum vs LHP'!$A:$A,"&gt;"&amp;$A49-10),
    "")</f>
        <v>6.4814814814814811E-2</v>
      </c>
      <c r="H49" s="3">
        <f>IF(COUNTIFS('DailySum vs RHP'!$B:$B,$B49,'DailySum vs RHP'!$A:$A,"&lt;="&amp;$A49)&gt;=10,
    AVERAGEIFS('DailySum vs RHP'!Q:Q,'DailySum vs RHP'!$B:$B,$B49,'DailySum vs RHP'!$A:$A,"&lt;="&amp;$A49,'DailySum vs RHP'!$A:$A,"&gt;"&amp;$A49-10),
    "")</f>
        <v>0.29523809523809519</v>
      </c>
      <c r="I49" s="3">
        <f>IF(COUNTIFS(DailySum!$B:$B,$B49,DailySum!$A:$A,"&lt;="&amp;$A49)&gt;=15,
    AVERAGEIFS(DailySum!Q:Q,DailySum!$B:$B,$B49,DailySum!$A:$A,"&lt;="&amp;$A49,DailySum!$A:$A,"&gt;"&amp;$A49-15),
    "")</f>
        <v>0.37380952380952381</v>
      </c>
      <c r="J49" s="3">
        <f>IF(COUNTIFS(DailySum!$B:$B,$B49,DailySum!$A:$A,"&lt;="&amp;$A49)&gt;=15,
    AVERAGEIFS(DailySum!R:R,DailySum!$B:$B,$B49,DailySum!$A:$A,"&lt;="&amp;$A49,DailySum!$A:$A,"&gt;"&amp;$A49-15),
    "")</f>
        <v>0.53452380952380951</v>
      </c>
      <c r="K49" s="3">
        <f>IF(COUNTIFS(DailySum!$B:$B,$B49,DailySum!$A:$A,"&lt;="&amp;$A49)&gt;=15,
    AVERAGEIFS(DailySum!S:S,DailySum!$B:$B,$B49,DailySum!$A:$A,"&lt;="&amp;$A49,DailySum!$A:$A,"&gt;"&amp;$A49-15),
    "")</f>
        <v>0.93928571428571417</v>
      </c>
      <c r="L49" s="3">
        <f>IF(COUNTIFS(DailySum!$B:$B,$B49,DailySum!$A:$A,"&lt;="&amp;$A49)&gt;=15,
    AVERAGEIFS(DailySum!T:T,DailySum!$B:$B,$B49,DailySum!$A:$A,"&lt;="&amp;$A49,DailySum!$A:$A,"&gt;"&amp;$A49-15),
    "")</f>
        <v>1.4738095238095235</v>
      </c>
      <c r="M49" s="3">
        <f>IF(COUNTIFS('DailySum vs LHP'!$B:$B,$B49,'DailySum vs LHP'!$A:$A,"&lt;="&amp;$A49)&gt;=15,
    AVERAGEIFS('DailySum vs LHP'!Q:Q,'DailySum vs LHP'!$B:$B,$B49,'DailySum vs LHP'!$A:$A,"&lt;="&amp;$A49,'DailySum vs LHP'!$A:$A,"&gt;"&amp;$A49-15),
    "")</f>
        <v>0.14743589743589741</v>
      </c>
      <c r="N49" s="3">
        <f>IF(COUNTIFS('DailySum vs RHP'!$B:$B,$B49,'DailySum vs RHP'!$A:$A,"&lt;="&amp;$A49)&gt;=15,
    AVERAGEIFS('DailySum vs RHP'!Q:Q,'DailySum vs RHP'!$B:$B,$B49,'DailySum vs RHP'!$A:$A,"&lt;="&amp;$A49,'DailySum vs RHP'!$A:$A,"&gt;"&amp;$A49-15),
    "")</f>
        <v>0.33166666666666667</v>
      </c>
      <c r="O49" s="3">
        <f>IF(COUNTIFS(DailySum!$B:$B,$B49,DailySum!$A:$A,"&lt;="&amp;$A49)&gt;=20,
    AVERAGEIFS(DailySum!Q:Q,DailySum!$B:$B,$B49,DailySum!$A:$A,"&lt;="&amp;$A49,DailySum!$A:$A,"&gt;"&amp;$A49-20),
    "")</f>
        <v>0.3879629629629629</v>
      </c>
      <c r="P49" s="3">
        <f>IF(COUNTIFS(DailySum!$B:$B,$B49,DailySum!$A:$A,"&lt;="&amp;$A49)&gt;=20,
    AVERAGEIFS(DailySum!R:R,DailySum!$B:$B,$B49,DailySum!$A:$A,"&lt;="&amp;$A49,DailySum!$A:$A,"&gt;"&amp;$A49-20),
    "")</f>
        <v>0.52222222222222225</v>
      </c>
      <c r="Q49" s="3">
        <f>IF(COUNTIFS(DailySum!$B:$B,$B49,DailySum!$A:$A,"&lt;="&amp;$A49)&gt;=20,
    AVERAGEIFS(DailySum!S:S,DailySum!$B:$B,$B49,DailySum!$A:$A,"&lt;="&amp;$A49,DailySum!$A:$A,"&gt;"&amp;$A49-20),
    "")</f>
        <v>1.0222222222222219</v>
      </c>
      <c r="R49" s="3">
        <f>IF(COUNTIFS(DailySum!$B:$B,$B49,DailySum!$A:$A,"&lt;="&amp;$A49)&gt;=20,
    AVERAGEIFS(DailySum!T:T,DailySum!$B:$B,$B49,DailySum!$A:$A,"&lt;="&amp;$A49,DailySum!$A:$A,"&gt;"&amp;$A49-20),
    "")</f>
        <v>1.5444444444444443</v>
      </c>
      <c r="S49" s="3">
        <f>IF(COUNTIFS('DailySum vs LHP'!$B:$B,$B49,'DailySum vs LHP'!$A:$A,"&lt;="&amp;$A49)&gt;=20,
    AVERAGEIFS('DailySum vs LHP'!Q:Q,'DailySum vs LHP'!$B:$B,$B49,'DailySum vs LHP'!$A:$A,"&lt;="&amp;$A49,'DailySum vs LHP'!$A:$A,"&gt;"&amp;$A49-20),
    "")</f>
        <v>0.18229166666666666</v>
      </c>
      <c r="T49" s="3">
        <f>IF(COUNTIFS('DailySum vs RHP'!$B:$B,$B49,'DailySum vs RHP'!$A:$A,"&lt;="&amp;$A49)&gt;=20,
    AVERAGEIFS('DailySum vs RHP'!Q:Q,'DailySum vs RHP'!$B:$B,$B49,'DailySum vs RHP'!$A:$A,"&lt;="&amp;$A49,'DailySum vs RHP'!$A:$A,"&gt;"&amp;$A49-20),
    "")</f>
        <v>0.2904761904761905</v>
      </c>
    </row>
    <row r="50" spans="1:20" x14ac:dyDescent="0.25">
      <c r="A50" s="8">
        <v>45887</v>
      </c>
      <c r="B50" t="s">
        <v>29</v>
      </c>
      <c r="C50" s="3">
        <f>IF(COUNTIFS(DailySum!$B:$B,$B50,DailySum!$A:$A,"&lt;="&amp;$A50)&gt;=10,
    AVERAGEIFS(DailySum!Q:Q,DailySum!$B:$B,$B50,DailySum!$A:$A,"&lt;="&amp;$A50,DailySum!$A:$A,"&gt;"&amp;$A50-10),
    "")</f>
        <v>0.33166666666666667</v>
      </c>
      <c r="D50" s="3">
        <f>IF(COUNTIFS(DailySum!$B:$B,$B50,DailySum!$A:$A,"&lt;="&amp;$A50)&gt;=10,
    AVERAGEIFS(DailySum!R:R,DailySum!$B:$B,$B50,DailySum!$A:$A,"&lt;="&amp;$A50,DailySum!$A:$A,"&gt;"&amp;$A50-10),
    "")</f>
        <v>0.34166666666666667</v>
      </c>
      <c r="E50" s="3">
        <f>IF(COUNTIFS(DailySum!$B:$B,$B50,DailySum!$A:$A,"&lt;="&amp;$A50)&gt;=10,
    AVERAGEIFS(DailySum!S:S,DailySum!$B:$B,$B50,DailySum!$A:$A,"&lt;="&amp;$A50,DailySum!$A:$A,"&gt;"&amp;$A50-10),
    "")</f>
        <v>0.86999999999999988</v>
      </c>
      <c r="F50" s="3">
        <f>IF(COUNTIFS(DailySum!$B:$B,$B50,DailySum!$A:$A,"&lt;="&amp;$A50)&gt;=10,
    AVERAGEIFS(DailySum!T:T,DailySum!$B:$B,$B50,DailySum!$A:$A,"&lt;="&amp;$A50,DailySum!$A:$A,"&gt;"&amp;$A50-10),
    "")</f>
        <v>1.2116666666666667</v>
      </c>
      <c r="G50" s="3">
        <f>IF(COUNTIFS('DailySum vs LHP'!$B:$B,$B50,'DailySum vs LHP'!$A:$A,"&lt;="&amp;$A50)&gt;=10,
    AVERAGEIFS('DailySum vs LHP'!Q:Q,'DailySum vs LHP'!$B:$B,$B50,'DailySum vs LHP'!$A:$A,"&lt;="&amp;$A50,'DailySum vs LHP'!$A:$A,"&gt;"&amp;$A50-10),
    "")</f>
        <v>0.31041666666666667</v>
      </c>
      <c r="H50" s="3">
        <f>IF(COUNTIFS('DailySum vs RHP'!$B:$B,$B50,'DailySum vs RHP'!$A:$A,"&lt;="&amp;$A50)&gt;=10,
    AVERAGEIFS('DailySum vs RHP'!Q:Q,'DailySum vs RHP'!$B:$B,$B50,'DailySum vs RHP'!$A:$A,"&lt;="&amp;$A50,'DailySum vs RHP'!$A:$A,"&gt;"&amp;$A50-10),
    "")</f>
        <v>0.11904761904761904</v>
      </c>
      <c r="I50" s="3">
        <f>IF(COUNTIFS(DailySum!$B:$B,$B50,DailySum!$A:$A,"&lt;="&amp;$A50)&gt;=15,
    AVERAGEIFS(DailySum!Q:Q,DailySum!$B:$B,$B50,DailySum!$A:$A,"&lt;="&amp;$A50,DailySum!$A:$A,"&gt;"&amp;$A50-15),
    "")</f>
        <v>0.27857142857142858</v>
      </c>
      <c r="J50" s="3">
        <f>IF(COUNTIFS(DailySum!$B:$B,$B50,DailySum!$A:$A,"&lt;="&amp;$A50)&gt;=15,
    AVERAGEIFS(DailySum!R:R,DailySum!$B:$B,$B50,DailySum!$A:$A,"&lt;="&amp;$A50,DailySum!$A:$A,"&gt;"&amp;$A50-15),
    "")</f>
        <v>0.30357142857142855</v>
      </c>
      <c r="K50" s="3">
        <f>IF(COUNTIFS(DailySum!$B:$B,$B50,DailySum!$A:$A,"&lt;="&amp;$A50)&gt;=15,
    AVERAGEIFS(DailySum!S:S,DailySum!$B:$B,$B50,DailySum!$A:$A,"&lt;="&amp;$A50,DailySum!$A:$A,"&gt;"&amp;$A50-15),
    "")</f>
        <v>0.73452380952380947</v>
      </c>
      <c r="L50" s="3">
        <f>IF(COUNTIFS(DailySum!$B:$B,$B50,DailySum!$A:$A,"&lt;="&amp;$A50)&gt;=15,
    AVERAGEIFS(DailySum!T:T,DailySum!$B:$B,$B50,DailySum!$A:$A,"&lt;="&amp;$A50,DailySum!$A:$A,"&gt;"&amp;$A50-15),
    "")</f>
        <v>1.038095238095238</v>
      </c>
      <c r="M50" s="3">
        <f>IF(COUNTIFS('DailySum vs LHP'!$B:$B,$B50,'DailySum vs LHP'!$A:$A,"&lt;="&amp;$A50)&gt;=15,
    AVERAGEIFS('DailySum vs LHP'!Q:Q,'DailySum vs LHP'!$B:$B,$B50,'DailySum vs LHP'!$A:$A,"&lt;="&amp;$A50,'DailySum vs LHP'!$A:$A,"&gt;"&amp;$A50-15),
    "")</f>
        <v>0.25555555555555554</v>
      </c>
      <c r="N50" s="3">
        <f>IF(COUNTIFS('DailySum vs RHP'!$B:$B,$B50,'DailySum vs RHP'!$A:$A,"&lt;="&amp;$A50)&gt;=15,
    AVERAGEIFS('DailySum vs RHP'!Q:Q,'DailySum vs RHP'!$B:$B,$B50,'DailySum vs RHP'!$A:$A,"&lt;="&amp;$A50,'DailySum vs RHP'!$A:$A,"&gt;"&amp;$A50-15),
    "")</f>
        <v>8.3333333333333329E-2</v>
      </c>
      <c r="O50" s="3">
        <f>IF(COUNTIFS(DailySum!$B:$B,$B50,DailySum!$A:$A,"&lt;="&amp;$A50)&gt;=20,
    AVERAGEIFS(DailySum!Q:Q,DailySum!$B:$B,$B50,DailySum!$A:$A,"&lt;="&amp;$A50,DailySum!$A:$A,"&gt;"&amp;$A50-20),
    "")</f>
        <v>0.35555555555555557</v>
      </c>
      <c r="P50" s="3">
        <f>IF(COUNTIFS(DailySum!$B:$B,$B50,DailySum!$A:$A,"&lt;="&amp;$A50)&gt;=20,
    AVERAGEIFS(DailySum!R:R,DailySum!$B:$B,$B50,DailySum!$A:$A,"&lt;="&amp;$A50,DailySum!$A:$A,"&gt;"&amp;$A50-20),
    "")</f>
        <v>0.39814814814814814</v>
      </c>
      <c r="Q50" s="3">
        <f>IF(COUNTIFS(DailySum!$B:$B,$B50,DailySum!$A:$A,"&lt;="&amp;$A50)&gt;=20,
    AVERAGEIFS(DailySum!S:S,DailySum!$B:$B,$B50,DailySum!$A:$A,"&lt;="&amp;$A50,DailySum!$A:$A,"&gt;"&amp;$A50-20),
    "")</f>
        <v>0.92314814814814816</v>
      </c>
      <c r="R50" s="3">
        <f>IF(COUNTIFS(DailySum!$B:$B,$B50,DailySum!$A:$A,"&lt;="&amp;$A50)&gt;=20,
    AVERAGEIFS(DailySum!T:T,DailySum!$B:$B,$B50,DailySum!$A:$A,"&lt;="&amp;$A50,DailySum!$A:$A,"&gt;"&amp;$A50-20),
    "")</f>
        <v>1.3212962962962964</v>
      </c>
      <c r="S50" s="3">
        <f>IF(COUNTIFS('DailySum vs LHP'!$B:$B,$B50,'DailySum vs LHP'!$A:$A,"&lt;="&amp;$A50)&gt;=20,
    AVERAGEIFS('DailySum vs LHP'!Q:Q,'DailySum vs LHP'!$B:$B,$B50,'DailySum vs LHP'!$A:$A,"&lt;="&amp;$A50,'DailySum vs LHP'!$A:$A,"&gt;"&amp;$A50-20),
    "")</f>
        <v>0.27111111111111108</v>
      </c>
      <c r="T50" s="3">
        <f>IF(COUNTIFS('DailySum vs RHP'!$B:$B,$B50,'DailySum vs RHP'!$A:$A,"&lt;="&amp;$A50)&gt;=20,
    AVERAGEIFS('DailySum vs RHP'!Q:Q,'DailySum vs RHP'!$B:$B,$B50,'DailySum vs RHP'!$A:$A,"&lt;="&amp;$A50,'DailySum vs RHP'!$A:$A,"&gt;"&amp;$A50-20),
    "")</f>
        <v>0.16666666666666666</v>
      </c>
    </row>
    <row r="51" spans="1:20" x14ac:dyDescent="0.25">
      <c r="A51" s="8">
        <v>45887</v>
      </c>
      <c r="B51" t="s">
        <v>36</v>
      </c>
      <c r="C51" s="3">
        <f>IF(COUNTIFS(DailySum!$B:$B,$B51,DailySum!$A:$A,"&lt;="&amp;$A51)&gt;=10,
    AVERAGEIFS(DailySum!Q:Q,DailySum!$B:$B,$B51,DailySum!$A:$A,"&lt;="&amp;$A51,DailySum!$A:$A,"&gt;"&amp;$A51-10),
    "")</f>
        <v>0.32499999999999996</v>
      </c>
      <c r="D51" s="3">
        <f>IF(COUNTIFS(DailySum!$B:$B,$B51,DailySum!$A:$A,"&lt;="&amp;$A51)&gt;=10,
    AVERAGEIFS(DailySum!R:R,DailySum!$B:$B,$B51,DailySum!$A:$A,"&lt;="&amp;$A51,DailySum!$A:$A,"&gt;"&amp;$A51-10),
    "")</f>
        <v>0.4916666666666667</v>
      </c>
      <c r="E51" s="3">
        <f>IF(COUNTIFS(DailySum!$B:$B,$B51,DailySum!$A:$A,"&lt;="&amp;$A51)&gt;=10,
    AVERAGEIFS(DailySum!S:S,DailySum!$B:$B,$B51,DailySum!$A:$A,"&lt;="&amp;$A51,DailySum!$A:$A,"&gt;"&amp;$A51-10),
    "")</f>
        <v>0.49791666666666667</v>
      </c>
      <c r="F51" s="3">
        <f>IF(COUNTIFS(DailySum!$B:$B,$B51,DailySum!$A:$A,"&lt;="&amp;$A51)&gt;=10,
    AVERAGEIFS(DailySum!T:T,DailySum!$B:$B,$B51,DailySum!$A:$A,"&lt;="&amp;$A51,DailySum!$A:$A,"&gt;"&amp;$A51-10),
    "")</f>
        <v>0.98958333333333337</v>
      </c>
      <c r="G51" s="3">
        <f>IF(COUNTIFS('DailySum vs LHP'!$B:$B,$B51,'DailySum vs LHP'!$A:$A,"&lt;="&amp;$A51)&gt;=10,
    AVERAGEIFS('DailySum vs LHP'!Q:Q,'DailySum vs LHP'!$B:$B,$B51,'DailySum vs LHP'!$A:$A,"&lt;="&amp;$A51,'DailySum vs LHP'!$A:$A,"&gt;"&amp;$A51-10),
    "")</f>
        <v>0.26666666666666666</v>
      </c>
      <c r="H51" s="3">
        <f>IF(COUNTIFS('DailySum vs RHP'!$B:$B,$B51,'DailySum vs RHP'!$A:$A,"&lt;="&amp;$A51)&gt;=10,
    AVERAGEIFS('DailySum vs RHP'!Q:Q,'DailySum vs RHP'!$B:$B,$B51,'DailySum vs RHP'!$A:$A,"&lt;="&amp;$A51,'DailySum vs RHP'!$A:$A,"&gt;"&amp;$A51-10),
    "")</f>
        <v>0.18095238095238095</v>
      </c>
      <c r="I51" s="3">
        <f>IF(COUNTIFS(DailySum!$B:$B,$B51,DailySum!$A:$A,"&lt;="&amp;$A51)&gt;=15,
    AVERAGEIFS(DailySum!Q:Q,DailySum!$B:$B,$B51,DailySum!$A:$A,"&lt;="&amp;$A51,DailySum!$A:$A,"&gt;"&amp;$A51-15),
    "")</f>
        <v>0.35000000000000003</v>
      </c>
      <c r="J51" s="3">
        <f>IF(COUNTIFS(DailySum!$B:$B,$B51,DailySum!$A:$A,"&lt;="&amp;$A51)&gt;=15,
    AVERAGEIFS(DailySum!R:R,DailySum!$B:$B,$B51,DailySum!$A:$A,"&lt;="&amp;$A51,DailySum!$A:$A,"&gt;"&amp;$A51-15),
    "")</f>
        <v>0.49545454545454537</v>
      </c>
      <c r="K51" s="3">
        <f>IF(COUNTIFS(DailySum!$B:$B,$B51,DailySum!$A:$A,"&lt;="&amp;$A51)&gt;=15,
    AVERAGEIFS(DailySum!S:S,DailySum!$B:$B,$B51,DailySum!$A:$A,"&lt;="&amp;$A51,DailySum!$A:$A,"&gt;"&amp;$A51-15),
    "")</f>
        <v>0.47575757575757566</v>
      </c>
      <c r="L51" s="3">
        <f>IF(COUNTIFS(DailySum!$B:$B,$B51,DailySum!$A:$A,"&lt;="&amp;$A51)&gt;=15,
    AVERAGEIFS(DailySum!T:T,DailySum!$B:$B,$B51,DailySum!$A:$A,"&lt;="&amp;$A51,DailySum!$A:$A,"&gt;"&amp;$A51-15),
    "")</f>
        <v>0.97121212121212108</v>
      </c>
      <c r="M51" s="3">
        <f>IF(COUNTIFS('DailySum vs LHP'!$B:$B,$B51,'DailySum vs LHP'!$A:$A,"&lt;="&amp;$A51)&gt;=15,
    AVERAGEIFS('DailySum vs LHP'!Q:Q,'DailySum vs LHP'!$B:$B,$B51,'DailySum vs LHP'!$A:$A,"&lt;="&amp;$A51,'DailySum vs LHP'!$A:$A,"&gt;"&amp;$A51-15),
    "")</f>
        <v>0.30555555555555552</v>
      </c>
      <c r="N51" s="3">
        <f>IF(COUNTIFS('DailySum vs RHP'!$B:$B,$B51,'DailySum vs RHP'!$A:$A,"&lt;="&amp;$A51)&gt;=15,
    AVERAGEIFS('DailySum vs RHP'!Q:Q,'DailySum vs RHP'!$B:$B,$B51,'DailySum vs RHP'!$A:$A,"&lt;="&amp;$A51,'DailySum vs RHP'!$A:$A,"&gt;"&amp;$A51-15),
    "")</f>
        <v>0.20166666666666666</v>
      </c>
      <c r="O51" s="3">
        <f>IF(COUNTIFS(DailySum!$B:$B,$B51,DailySum!$A:$A,"&lt;="&amp;$A51)&gt;=20,
    AVERAGEIFS(DailySum!Q:Q,DailySum!$B:$B,$B51,DailySum!$A:$A,"&lt;="&amp;$A51,DailySum!$A:$A,"&gt;"&amp;$A51-20),
    "")</f>
        <v>0.3702380952380952</v>
      </c>
      <c r="P51" s="3">
        <f>IF(COUNTIFS(DailySum!$B:$B,$B51,DailySum!$A:$A,"&lt;="&amp;$A51)&gt;=20,
    AVERAGEIFS(DailySum!R:R,DailySum!$B:$B,$B51,DailySum!$A:$A,"&lt;="&amp;$A51,DailySum!$A:$A,"&gt;"&amp;$A51-20),
    "")</f>
        <v>0.48452380952380947</v>
      </c>
      <c r="Q51" s="3">
        <f>IF(COUNTIFS(DailySum!$B:$B,$B51,DailySum!$A:$A,"&lt;="&amp;$A51)&gt;=20,
    AVERAGEIFS(DailySum!S:S,DailySum!$B:$B,$B51,DailySum!$A:$A,"&lt;="&amp;$A51,DailySum!$A:$A,"&gt;"&amp;$A51-20),
    "")</f>
        <v>0.49285714285714288</v>
      </c>
      <c r="R51" s="3">
        <f>IF(COUNTIFS(DailySum!$B:$B,$B51,DailySum!$A:$A,"&lt;="&amp;$A51)&gt;=20,
    AVERAGEIFS(DailySum!T:T,DailySum!$B:$B,$B51,DailySum!$A:$A,"&lt;="&amp;$A51,DailySum!$A:$A,"&gt;"&amp;$A51-20),
    "")</f>
        <v>0.97738095238095213</v>
      </c>
      <c r="S51" s="3" t="str">
        <f>IF(COUNTIFS('DailySum vs LHP'!$B:$B,$B51,'DailySum vs LHP'!$A:$A,"&lt;="&amp;$A51)&gt;=20,
    AVERAGEIFS('DailySum vs LHP'!Q:Q,'DailySum vs LHP'!$B:$B,$B51,'DailySum vs LHP'!$A:$A,"&lt;="&amp;$A51,'DailySum vs LHP'!$A:$A,"&gt;"&amp;$A51-20),
    "")</f>
        <v/>
      </c>
      <c r="T51" s="3">
        <f>IF(COUNTIFS('DailySum vs RHP'!$B:$B,$B51,'DailySum vs RHP'!$A:$A,"&lt;="&amp;$A51)&gt;=20,
    AVERAGEIFS('DailySum vs RHP'!Q:Q,'DailySum vs RHP'!$B:$B,$B51,'DailySum vs RHP'!$A:$A,"&lt;="&amp;$A51,'DailySum vs RHP'!$A:$A,"&gt;"&amp;$A51-20),
    "")</f>
        <v>0.23205128205128209</v>
      </c>
    </row>
    <row r="52" spans="1:20" x14ac:dyDescent="0.25">
      <c r="A52" s="8">
        <v>45887</v>
      </c>
      <c r="B52" t="s">
        <v>92</v>
      </c>
      <c r="C52" s="3">
        <f>IF(COUNTIFS(DailySum!$B:$B,$B52,DailySum!$A:$A,"&lt;="&amp;$A52)&gt;=10,
    AVERAGEIFS(DailySum!Q:Q,DailySum!$B:$B,$B52,DailySum!$A:$A,"&lt;="&amp;$A52,DailySum!$A:$A,"&gt;"&amp;$A52-10),
    "")</f>
        <v>0.35</v>
      </c>
      <c r="D52" s="3">
        <f>IF(COUNTIFS(DailySum!$B:$B,$B52,DailySum!$A:$A,"&lt;="&amp;$A52)&gt;=10,
    AVERAGEIFS(DailySum!R:R,DailySum!$B:$B,$B52,DailySum!$A:$A,"&lt;="&amp;$A52,DailySum!$A:$A,"&gt;"&amp;$A52-10),
    "")</f>
        <v>0.4</v>
      </c>
      <c r="E52" s="3">
        <f>IF(COUNTIFS(DailySum!$B:$B,$B52,DailySum!$A:$A,"&lt;="&amp;$A52)&gt;=10,
    AVERAGEIFS(DailySum!S:S,DailySum!$B:$B,$B52,DailySum!$A:$A,"&lt;="&amp;$A52,DailySum!$A:$A,"&gt;"&amp;$A52-10),
    "")</f>
        <v>0.72499999999999998</v>
      </c>
      <c r="F52" s="3">
        <f>IF(COUNTIFS(DailySum!$B:$B,$B52,DailySum!$A:$A,"&lt;="&amp;$A52)&gt;=10,
    AVERAGEIFS(DailySum!T:T,DailySum!$B:$B,$B52,DailySum!$A:$A,"&lt;="&amp;$A52,DailySum!$A:$A,"&gt;"&amp;$A52-10),
    "")</f>
        <v>1.125</v>
      </c>
      <c r="G52" s="3" t="str">
        <f>IF(COUNTIFS('DailySum vs LHP'!$B:$B,$B52,'DailySum vs LHP'!$A:$A,"&lt;="&amp;$A52)&gt;=10,
    AVERAGEIFS('DailySum vs LHP'!Q:Q,'DailySum vs LHP'!$B:$B,$B52,'DailySum vs LHP'!$A:$A,"&lt;="&amp;$A52,'DailySum vs LHP'!$A:$A,"&gt;"&amp;$A52-10),
    "")</f>
        <v/>
      </c>
      <c r="H52" s="3">
        <f>IF(COUNTIFS('DailySum vs RHP'!$B:$B,$B52,'DailySum vs RHP'!$A:$A,"&lt;="&amp;$A52)&gt;=10,
    AVERAGEIFS('DailySum vs RHP'!Q:Q,'DailySum vs RHP'!$B:$B,$B52,'DailySum vs RHP'!$A:$A,"&lt;="&amp;$A52,'DailySum vs RHP'!$A:$A,"&gt;"&amp;$A52-10),
    "")</f>
        <v>0.2</v>
      </c>
      <c r="I52" s="3" t="str">
        <f>IF(COUNTIFS(DailySum!$B:$B,$B52,DailySum!$A:$A,"&lt;="&amp;$A52)&gt;=15,
    AVERAGEIFS(DailySum!Q:Q,DailySum!$B:$B,$B52,DailySum!$A:$A,"&lt;="&amp;$A52,DailySum!$A:$A,"&gt;"&amp;$A52-15),
    "")</f>
        <v/>
      </c>
      <c r="J52" s="3" t="str">
        <f>IF(COUNTIFS(DailySum!$B:$B,$B52,DailySum!$A:$A,"&lt;="&amp;$A52)&gt;=15,
    AVERAGEIFS(DailySum!R:R,DailySum!$B:$B,$B52,DailySum!$A:$A,"&lt;="&amp;$A52,DailySum!$A:$A,"&gt;"&amp;$A52-15),
    "")</f>
        <v/>
      </c>
      <c r="K52" s="3" t="str">
        <f>IF(COUNTIFS(DailySum!$B:$B,$B52,DailySum!$A:$A,"&lt;="&amp;$A52)&gt;=15,
    AVERAGEIFS(DailySum!S:S,DailySum!$B:$B,$B52,DailySum!$A:$A,"&lt;="&amp;$A52,DailySum!$A:$A,"&gt;"&amp;$A52-15),
    "")</f>
        <v/>
      </c>
      <c r="L52" s="3" t="str">
        <f>IF(COUNTIFS(DailySum!$B:$B,$B52,DailySum!$A:$A,"&lt;="&amp;$A52)&gt;=15,
    AVERAGEIFS(DailySum!T:T,DailySum!$B:$B,$B52,DailySum!$A:$A,"&lt;="&amp;$A52,DailySum!$A:$A,"&gt;"&amp;$A52-15),
    "")</f>
        <v/>
      </c>
      <c r="M52" s="3" t="str">
        <f>IF(COUNTIFS('DailySum vs LHP'!$B:$B,$B52,'DailySum vs LHP'!$A:$A,"&lt;="&amp;$A52)&gt;=15,
    AVERAGEIFS('DailySum vs LHP'!Q:Q,'DailySum vs LHP'!$B:$B,$B52,'DailySum vs LHP'!$A:$A,"&lt;="&amp;$A52,'DailySum vs LHP'!$A:$A,"&gt;"&amp;$A52-15),
    "")</f>
        <v/>
      </c>
      <c r="N52" s="3" t="str">
        <f>IF(COUNTIFS('DailySum vs RHP'!$B:$B,$B52,'DailySum vs RHP'!$A:$A,"&lt;="&amp;$A52)&gt;=15,
    AVERAGEIFS('DailySum vs RHP'!Q:Q,'DailySum vs RHP'!$B:$B,$B52,'DailySum vs RHP'!$A:$A,"&lt;="&amp;$A52,'DailySum vs RHP'!$A:$A,"&gt;"&amp;$A52-15),
    "")</f>
        <v/>
      </c>
      <c r="O52" s="3" t="str">
        <f>IF(COUNTIFS(DailySum!$B:$B,$B52,DailySum!$A:$A,"&lt;="&amp;$A52)&gt;=20,
    AVERAGEIFS(DailySum!Q:Q,DailySum!$B:$B,$B52,DailySum!$A:$A,"&lt;="&amp;$A52,DailySum!$A:$A,"&gt;"&amp;$A52-20),
    "")</f>
        <v/>
      </c>
      <c r="P52" s="3" t="str">
        <f>IF(COUNTIFS(DailySum!$B:$B,$B52,DailySum!$A:$A,"&lt;="&amp;$A52)&gt;=20,
    AVERAGEIFS(DailySum!R:R,DailySum!$B:$B,$B52,DailySum!$A:$A,"&lt;="&amp;$A52,DailySum!$A:$A,"&gt;"&amp;$A52-20),
    "")</f>
        <v/>
      </c>
      <c r="Q52" s="3" t="str">
        <f>IF(COUNTIFS(DailySum!$B:$B,$B52,DailySum!$A:$A,"&lt;="&amp;$A52)&gt;=20,
    AVERAGEIFS(DailySum!S:S,DailySum!$B:$B,$B52,DailySum!$A:$A,"&lt;="&amp;$A52,DailySum!$A:$A,"&gt;"&amp;$A52-20),
    "")</f>
        <v/>
      </c>
      <c r="R52" s="3" t="str">
        <f>IF(COUNTIFS(DailySum!$B:$B,$B52,DailySum!$A:$A,"&lt;="&amp;$A52)&gt;=20,
    AVERAGEIFS(DailySum!T:T,DailySum!$B:$B,$B52,DailySum!$A:$A,"&lt;="&amp;$A52,DailySum!$A:$A,"&gt;"&amp;$A52-20),
    "")</f>
        <v/>
      </c>
      <c r="S52" s="3" t="str">
        <f>IF(COUNTIFS('DailySum vs LHP'!$B:$B,$B52,'DailySum vs LHP'!$A:$A,"&lt;="&amp;$A52)&gt;=20,
    AVERAGEIFS('DailySum vs LHP'!Q:Q,'DailySum vs LHP'!$B:$B,$B52,'DailySum vs LHP'!$A:$A,"&lt;="&amp;$A52,'DailySum vs LHP'!$A:$A,"&gt;"&amp;$A52-20),
    "")</f>
        <v/>
      </c>
      <c r="T52" s="3" t="str">
        <f>IF(COUNTIFS('DailySum vs RHP'!$B:$B,$B52,'DailySum vs RHP'!$A:$A,"&lt;="&amp;$A52)&gt;=20,
    AVERAGEIFS('DailySum vs RHP'!Q:Q,'DailySum vs RHP'!$B:$B,$B52,'DailySum vs RHP'!$A:$A,"&lt;="&amp;$A52,'DailySum vs RHP'!$A:$A,"&gt;"&amp;$A52-20),
    "")</f>
        <v/>
      </c>
    </row>
    <row r="53" spans="1:20" x14ac:dyDescent="0.25">
      <c r="A53" s="8">
        <v>45887</v>
      </c>
      <c r="B53" t="s">
        <v>25</v>
      </c>
      <c r="C53" s="3">
        <f>IF(COUNTIFS(DailySum!$B:$B,$B53,DailySum!$A:$A,"&lt;="&amp;$A53)&gt;=10,
    AVERAGEIFS(DailySum!Q:Q,DailySum!$B:$B,$B53,DailySum!$A:$A,"&lt;="&amp;$A53,DailySum!$A:$A,"&gt;"&amp;$A53-10),
    "")</f>
        <v>0.14629629629629626</v>
      </c>
      <c r="D53" s="3">
        <f>IF(COUNTIFS(DailySum!$B:$B,$B53,DailySum!$A:$A,"&lt;="&amp;$A53)&gt;=10,
    AVERAGEIFS(DailySum!R:R,DailySum!$B:$B,$B53,DailySum!$A:$A,"&lt;="&amp;$A53,DailySum!$A:$A,"&gt;"&amp;$A53-10),
    "")</f>
        <v>0.25740740740740736</v>
      </c>
      <c r="E53" s="3">
        <f>IF(COUNTIFS(DailySum!$B:$B,$B53,DailySum!$A:$A,"&lt;="&amp;$A53)&gt;=10,
    AVERAGEIFS(DailySum!S:S,DailySum!$B:$B,$B53,DailySum!$A:$A,"&lt;="&amp;$A53,DailySum!$A:$A,"&gt;"&amp;$A53-10),
    "")</f>
        <v>0.18333333333333332</v>
      </c>
      <c r="F53" s="3">
        <f>IF(COUNTIFS(DailySum!$B:$B,$B53,DailySum!$A:$A,"&lt;="&amp;$A53)&gt;=10,
    AVERAGEIFS(DailySum!T:T,DailySum!$B:$B,$B53,DailySum!$A:$A,"&lt;="&amp;$A53,DailySum!$A:$A,"&gt;"&amp;$A53-10),
    "")</f>
        <v>0.44074074074074077</v>
      </c>
      <c r="G53" s="3">
        <f>IF(COUNTIFS('DailySum vs LHP'!$B:$B,$B53,'DailySum vs LHP'!$A:$A,"&lt;="&amp;$A53)&gt;=10,
    AVERAGEIFS('DailySum vs LHP'!Q:Q,'DailySum vs LHP'!$B:$B,$B53,'DailySum vs LHP'!$A:$A,"&lt;="&amp;$A53,'DailySum vs LHP'!$A:$A,"&gt;"&amp;$A53-10),
    "")</f>
        <v>0</v>
      </c>
      <c r="H53" s="3">
        <f>IF(COUNTIFS('DailySum vs RHP'!$B:$B,$B53,'DailySum vs RHP'!$A:$A,"&lt;="&amp;$A53)&gt;=10,
    AVERAGEIFS('DailySum vs RHP'!Q:Q,'DailySum vs RHP'!$B:$B,$B53,'DailySum vs RHP'!$A:$A,"&lt;="&amp;$A53,'DailySum vs RHP'!$A:$A,"&gt;"&amp;$A53-10),
    "")</f>
        <v>0.14629629629629626</v>
      </c>
      <c r="I53" s="3">
        <f>IF(COUNTIFS(DailySum!$B:$B,$B53,DailySum!$A:$A,"&lt;="&amp;$A53)&gt;=15,
    AVERAGEIFS(DailySum!Q:Q,DailySum!$B:$B,$B53,DailySum!$A:$A,"&lt;="&amp;$A53,DailySum!$A:$A,"&gt;"&amp;$A53-15),
    "")</f>
        <v>0.32424242424242428</v>
      </c>
      <c r="J53" s="3">
        <f>IF(COUNTIFS(DailySum!$B:$B,$B53,DailySum!$A:$A,"&lt;="&amp;$A53)&gt;=15,
    AVERAGEIFS(DailySum!R:R,DailySum!$B:$B,$B53,DailySum!$A:$A,"&lt;="&amp;$A53,DailySum!$A:$A,"&gt;"&amp;$A53-15),
    "")</f>
        <v>0.41515151515151522</v>
      </c>
      <c r="K53" s="3">
        <f>IF(COUNTIFS(DailySum!$B:$B,$B53,DailySum!$A:$A,"&lt;="&amp;$A53)&gt;=15,
    AVERAGEIFS(DailySum!S:S,DailySum!$B:$B,$B53,DailySum!$A:$A,"&lt;="&amp;$A53,DailySum!$A:$A,"&gt;"&amp;$A53-15),
    "")</f>
        <v>0.62727272727272732</v>
      </c>
      <c r="L53" s="3">
        <f>IF(COUNTIFS(DailySum!$B:$B,$B53,DailySum!$A:$A,"&lt;="&amp;$A53)&gt;=15,
    AVERAGEIFS(DailySum!T:T,DailySum!$B:$B,$B53,DailySum!$A:$A,"&lt;="&amp;$A53,DailySum!$A:$A,"&gt;"&amp;$A53-15),
    "")</f>
        <v>1.0424242424242425</v>
      </c>
      <c r="M53" s="3">
        <f>IF(COUNTIFS('DailySum vs LHP'!$B:$B,$B53,'DailySum vs LHP'!$A:$A,"&lt;="&amp;$A53)&gt;=15,
    AVERAGEIFS('DailySum vs LHP'!Q:Q,'DailySum vs LHP'!$B:$B,$B53,'DailySum vs LHP'!$A:$A,"&lt;="&amp;$A53,'DailySum vs LHP'!$A:$A,"&gt;"&amp;$A53-15),
    "")</f>
        <v>0.33333333333333331</v>
      </c>
      <c r="N53" s="3">
        <f>IF(COUNTIFS('DailySum vs RHP'!$B:$B,$B53,'DailySum vs RHP'!$A:$A,"&lt;="&amp;$A53)&gt;=15,
    AVERAGEIFS('DailySum vs RHP'!Q:Q,'DailySum vs RHP'!$B:$B,$B53,'DailySum vs RHP'!$A:$A,"&lt;="&amp;$A53,'DailySum vs RHP'!$A:$A,"&gt;"&amp;$A53-15),
    "")</f>
        <v>0.23333333333333331</v>
      </c>
      <c r="O53" s="3">
        <f>IF(COUNTIFS(DailySum!$B:$B,$B53,DailySum!$A:$A,"&lt;="&amp;$A53)&gt;=20,
    AVERAGEIFS(DailySum!Q:Q,DailySum!$B:$B,$B53,DailySum!$A:$A,"&lt;="&amp;$A53,DailySum!$A:$A,"&gt;"&amp;$A53-20),
    "")</f>
        <v>0.40444444444444444</v>
      </c>
      <c r="P53" s="3">
        <f>IF(COUNTIFS(DailySum!$B:$B,$B53,DailySum!$A:$A,"&lt;="&amp;$A53)&gt;=20,
    AVERAGEIFS(DailySum!R:R,DailySum!$B:$B,$B53,DailySum!$A:$A,"&lt;="&amp;$A53,DailySum!$A:$A,"&gt;"&amp;$A53-20),
    "")</f>
        <v>0.47111111111111109</v>
      </c>
      <c r="Q53" s="3">
        <f>IF(COUNTIFS(DailySum!$B:$B,$B53,DailySum!$A:$A,"&lt;="&amp;$A53)&gt;=20,
    AVERAGEIFS(DailySum!S:S,DailySum!$B:$B,$B53,DailySum!$A:$A,"&lt;="&amp;$A53,DailySum!$A:$A,"&gt;"&amp;$A53-20),
    "")</f>
        <v>0.76</v>
      </c>
      <c r="R53" s="3">
        <f>IF(COUNTIFS(DailySum!$B:$B,$B53,DailySum!$A:$A,"&lt;="&amp;$A53)&gt;=20,
    AVERAGEIFS(DailySum!T:T,DailySum!$B:$B,$B53,DailySum!$A:$A,"&lt;="&amp;$A53,DailySum!$A:$A,"&gt;"&amp;$A53-20),
    "")</f>
        <v>1.231111111111111</v>
      </c>
      <c r="S53" s="3" t="str">
        <f>IF(COUNTIFS('DailySum vs LHP'!$B:$B,$B53,'DailySum vs LHP'!$A:$A,"&lt;="&amp;$A53)&gt;=20,
    AVERAGEIFS('DailySum vs LHP'!Q:Q,'DailySum vs LHP'!$B:$B,$B53,'DailySum vs LHP'!$A:$A,"&lt;="&amp;$A53,'DailySum vs LHP'!$A:$A,"&gt;"&amp;$A53-20),
    "")</f>
        <v/>
      </c>
      <c r="T53" s="3">
        <f>IF(COUNTIFS('DailySum vs RHP'!$B:$B,$B53,'DailySum vs RHP'!$A:$A,"&lt;="&amp;$A53)&gt;=20,
    AVERAGEIFS('DailySum vs RHP'!Q:Q,'DailySum vs RHP'!$B:$B,$B53,'DailySum vs RHP'!$A:$A,"&lt;="&amp;$A53,'DailySum vs RHP'!$A:$A,"&gt;"&amp;$A53-20),
    "")</f>
        <v>0.30444444444444446</v>
      </c>
    </row>
    <row r="54" spans="1:20" x14ac:dyDescent="0.25">
      <c r="A54" s="8">
        <v>45887</v>
      </c>
      <c r="B54" t="s">
        <v>35</v>
      </c>
      <c r="C54" s="3">
        <f>IF(COUNTIFS(DailySum!$B:$B,$B54,DailySum!$A:$A,"&lt;="&amp;$A54)&gt;=10,
    AVERAGEIFS(DailySum!Q:Q,DailySum!$B:$B,$B54,DailySum!$A:$A,"&lt;="&amp;$A54,DailySum!$A:$A,"&gt;"&amp;$A54-10),
    "")</f>
        <v>0.20833333333333331</v>
      </c>
      <c r="D54" s="3">
        <f>IF(COUNTIFS(DailySum!$B:$B,$B54,DailySum!$A:$A,"&lt;="&amp;$A54)&gt;=10,
    AVERAGEIFS(DailySum!R:R,DailySum!$B:$B,$B54,DailySum!$A:$A,"&lt;="&amp;$A54,DailySum!$A:$A,"&gt;"&amp;$A54-10),
    "")</f>
        <v>0.22083333333333333</v>
      </c>
      <c r="E54" s="3">
        <f>IF(COUNTIFS(DailySum!$B:$B,$B54,DailySum!$A:$A,"&lt;="&amp;$A54)&gt;=10,
    AVERAGEIFS(DailySum!S:S,DailySum!$B:$B,$B54,DailySum!$A:$A,"&lt;="&amp;$A54,DailySum!$A:$A,"&gt;"&amp;$A54-10),
    "")</f>
        <v>0.39583333333333331</v>
      </c>
      <c r="F54" s="3">
        <f>IF(COUNTIFS(DailySum!$B:$B,$B54,DailySum!$A:$A,"&lt;="&amp;$A54)&gt;=10,
    AVERAGEIFS(DailySum!T:T,DailySum!$B:$B,$B54,DailySum!$A:$A,"&lt;="&amp;$A54,DailySum!$A:$A,"&gt;"&amp;$A54-10),
    "")</f>
        <v>0.6166666666666667</v>
      </c>
      <c r="G54" s="3">
        <f>IF(COUNTIFS('DailySum vs LHP'!$B:$B,$B54,'DailySum vs LHP'!$A:$A,"&lt;="&amp;$A54)&gt;=10,
    AVERAGEIFS('DailySum vs LHP'!Q:Q,'DailySum vs LHP'!$B:$B,$B54,'DailySum vs LHP'!$A:$A,"&lt;="&amp;$A54,'DailySum vs LHP'!$A:$A,"&gt;"&amp;$A54-10),
    "")</f>
        <v>5.5555555555555552E-2</v>
      </c>
      <c r="H54" s="3">
        <f>IF(COUNTIFS('DailySum vs RHP'!$B:$B,$B54,'DailySum vs RHP'!$A:$A,"&lt;="&amp;$A54)&gt;=10,
    AVERAGEIFS('DailySum vs RHP'!Q:Q,'DailySum vs RHP'!$B:$B,$B54,'DailySum vs RHP'!$A:$A,"&lt;="&amp;$A54,'DailySum vs RHP'!$A:$A,"&gt;"&amp;$A54-10),
    "")</f>
        <v>0.16666666666666666</v>
      </c>
      <c r="I54" s="3">
        <f>IF(COUNTIFS(DailySum!$B:$B,$B54,DailySum!$A:$A,"&lt;="&amp;$A54)&gt;=15,
    AVERAGEIFS(DailySum!Q:Q,DailySum!$B:$B,$B54,DailySum!$A:$A,"&lt;="&amp;$A54,DailySum!$A:$A,"&gt;"&amp;$A54-15),
    "")</f>
        <v>0.24305555555555555</v>
      </c>
      <c r="J54" s="3">
        <f>IF(COUNTIFS(DailySum!$B:$B,$B54,DailySum!$A:$A,"&lt;="&amp;$A54)&gt;=15,
    AVERAGEIFS(DailySum!R:R,DailySum!$B:$B,$B54,DailySum!$A:$A,"&lt;="&amp;$A54,DailySum!$A:$A,"&gt;"&amp;$A54-15),
    "")</f>
        <v>0.25138888888888888</v>
      </c>
      <c r="K54" s="3">
        <f>IF(COUNTIFS(DailySum!$B:$B,$B54,DailySum!$A:$A,"&lt;="&amp;$A54)&gt;=15,
    AVERAGEIFS(DailySum!S:S,DailySum!$B:$B,$B54,DailySum!$A:$A,"&lt;="&amp;$A54,DailySum!$A:$A,"&gt;"&amp;$A54-15),
    "")</f>
        <v>0.36805555555555552</v>
      </c>
      <c r="L54" s="3">
        <f>IF(COUNTIFS(DailySum!$B:$B,$B54,DailySum!$A:$A,"&lt;="&amp;$A54)&gt;=15,
    AVERAGEIFS(DailySum!T:T,DailySum!$B:$B,$B54,DailySum!$A:$A,"&lt;="&amp;$A54,DailySum!$A:$A,"&gt;"&amp;$A54-15),
    "")</f>
        <v>0.61944444444444446</v>
      </c>
      <c r="M54" s="3">
        <f>IF(COUNTIFS('DailySum vs LHP'!$B:$B,$B54,'DailySum vs LHP'!$A:$A,"&lt;="&amp;$A54)&gt;=15,
    AVERAGEIFS('DailySum vs LHP'!Q:Q,'DailySum vs LHP'!$B:$B,$B54,'DailySum vs LHP'!$A:$A,"&lt;="&amp;$A54,'DailySum vs LHP'!$A:$A,"&gt;"&amp;$A54-15),
    "")</f>
        <v>4.1666666666666664E-2</v>
      </c>
      <c r="N54" s="3">
        <f>IF(COUNTIFS('DailySum vs RHP'!$B:$B,$B54,'DailySum vs RHP'!$A:$A,"&lt;="&amp;$A54)&gt;=15,
    AVERAGEIFS('DailySum vs RHP'!Q:Q,'DailySum vs RHP'!$B:$B,$B54,'DailySum vs RHP'!$A:$A,"&lt;="&amp;$A54,'DailySum vs RHP'!$A:$A,"&gt;"&amp;$A54-15),
    "")</f>
        <v>0.23484848484848483</v>
      </c>
      <c r="O54" s="3">
        <f>IF(COUNTIFS(DailySum!$B:$B,$B54,DailySum!$A:$A,"&lt;="&amp;$A54)&gt;=20,
    AVERAGEIFS(DailySum!Q:Q,DailySum!$B:$B,$B54,DailySum!$A:$A,"&lt;="&amp;$A54,DailySum!$A:$A,"&gt;"&amp;$A54-20),
    "")</f>
        <v>0.28645833333333331</v>
      </c>
      <c r="P54" s="3">
        <f>IF(COUNTIFS(DailySum!$B:$B,$B54,DailySum!$A:$A,"&lt;="&amp;$A54)&gt;=20,
    AVERAGEIFS(DailySum!R:R,DailySum!$B:$B,$B54,DailySum!$A:$A,"&lt;="&amp;$A54,DailySum!$A:$A,"&gt;"&amp;$A54-20),
    "")</f>
        <v>0.29270833333333329</v>
      </c>
      <c r="Q54" s="3">
        <f>IF(COUNTIFS(DailySum!$B:$B,$B54,DailySum!$A:$A,"&lt;="&amp;$A54)&gt;=20,
    AVERAGEIFS(DailySum!S:S,DailySum!$B:$B,$B54,DailySum!$A:$A,"&lt;="&amp;$A54,DailySum!$A:$A,"&gt;"&amp;$A54-20),
    "")</f>
        <v>0.44270833333333331</v>
      </c>
      <c r="R54" s="3">
        <f>IF(COUNTIFS(DailySum!$B:$B,$B54,DailySum!$A:$A,"&lt;="&amp;$A54)&gt;=20,
    AVERAGEIFS(DailySum!T:T,DailySum!$B:$B,$B54,DailySum!$A:$A,"&lt;="&amp;$A54,DailySum!$A:$A,"&gt;"&amp;$A54-20),
    "")</f>
        <v>0.73541666666666661</v>
      </c>
      <c r="S54" s="3">
        <f>IF(COUNTIFS('DailySum vs LHP'!$B:$B,$B54,'DailySum vs LHP'!$A:$A,"&lt;="&amp;$A54)&gt;=20,
    AVERAGEIFS('DailySum vs LHP'!Q:Q,'DailySum vs LHP'!$B:$B,$B54,'DailySum vs LHP'!$A:$A,"&lt;="&amp;$A54,'DailySum vs LHP'!$A:$A,"&gt;"&amp;$A54-20),
    "")</f>
        <v>0.11666666666666665</v>
      </c>
      <c r="T54" s="3">
        <f>IF(COUNTIFS('DailySum vs RHP'!$B:$B,$B54,'DailySum vs RHP'!$A:$A,"&lt;="&amp;$A54)&gt;=20,
    AVERAGEIFS('DailySum vs RHP'!Q:Q,'DailySum vs RHP'!$B:$B,$B54,'DailySum vs RHP'!$A:$A,"&lt;="&amp;$A54,'DailySum vs RHP'!$A:$A,"&gt;"&amp;$A54-20),
    "")</f>
        <v>0.22777777777777777</v>
      </c>
    </row>
    <row r="55" spans="1:20" x14ac:dyDescent="0.25">
      <c r="A55" s="8">
        <v>45887</v>
      </c>
      <c r="B55" t="s">
        <v>41</v>
      </c>
      <c r="C55" s="3">
        <f>IF(COUNTIFS(DailySum!$B:$B,$B55,DailySum!$A:$A,"&lt;="&amp;$A55)&gt;=10,
    AVERAGEIFS(DailySum!Q:Q,DailySum!$B:$B,$B55,DailySum!$A:$A,"&lt;="&amp;$A55,DailySum!$A:$A,"&gt;"&amp;$A55-10),
    "")</f>
        <v>0.48</v>
      </c>
      <c r="D55" s="3">
        <f>IF(COUNTIFS(DailySum!$B:$B,$B55,DailySum!$A:$A,"&lt;="&amp;$A55)&gt;=10,
    AVERAGEIFS(DailySum!R:R,DailySum!$B:$B,$B55,DailySum!$A:$A,"&lt;="&amp;$A55,DailySum!$A:$A,"&gt;"&amp;$A55-10),
    "")</f>
        <v>0.48</v>
      </c>
      <c r="E55" s="3">
        <f>IF(COUNTIFS(DailySum!$B:$B,$B55,DailySum!$A:$A,"&lt;="&amp;$A55)&gt;=10,
    AVERAGEIFS(DailySum!S:S,DailySum!$B:$B,$B55,DailySum!$A:$A,"&lt;="&amp;$A55,DailySum!$A:$A,"&gt;"&amp;$A55-10),
    "")</f>
        <v>0.57000000000000006</v>
      </c>
      <c r="F55" s="3">
        <f>IF(COUNTIFS(DailySum!$B:$B,$B55,DailySum!$A:$A,"&lt;="&amp;$A55)&gt;=10,
    AVERAGEIFS(DailySum!T:T,DailySum!$B:$B,$B55,DailySum!$A:$A,"&lt;="&amp;$A55,DailySum!$A:$A,"&gt;"&amp;$A55-10),
    "")</f>
        <v>1.05</v>
      </c>
      <c r="G55" s="3" t="str">
        <f>IF(COUNTIFS('DailySum vs LHP'!$B:$B,$B55,'DailySum vs LHP'!$A:$A,"&lt;="&amp;$A55)&gt;=10,
    AVERAGEIFS('DailySum vs LHP'!Q:Q,'DailySum vs LHP'!$B:$B,$B55,'DailySum vs LHP'!$A:$A,"&lt;="&amp;$A55,'DailySum vs LHP'!$A:$A,"&gt;"&amp;$A55-10),
    "")</f>
        <v/>
      </c>
      <c r="H55" s="3">
        <f>IF(COUNTIFS('DailySum vs RHP'!$B:$B,$B55,'DailySum vs RHP'!$A:$A,"&lt;="&amp;$A55)&gt;=10,
    AVERAGEIFS('DailySum vs RHP'!Q:Q,'DailySum vs RHP'!$B:$B,$B55,'DailySum vs RHP'!$A:$A,"&lt;="&amp;$A55,'DailySum vs RHP'!$A:$A,"&gt;"&amp;$A55-10),
    "")</f>
        <v>0.27999999999999997</v>
      </c>
      <c r="I55" s="3">
        <f>IF(COUNTIFS(DailySum!$B:$B,$B55,DailySum!$A:$A,"&lt;="&amp;$A55)&gt;=15,
    AVERAGEIFS(DailySum!Q:Q,DailySum!$B:$B,$B55,DailySum!$A:$A,"&lt;="&amp;$A55,DailySum!$A:$A,"&gt;"&amp;$A55-15),
    "")</f>
        <v>0.36249999999999999</v>
      </c>
      <c r="J55" s="3">
        <f>IF(COUNTIFS(DailySum!$B:$B,$B55,DailySum!$A:$A,"&lt;="&amp;$A55)&gt;=15,
    AVERAGEIFS(DailySum!R:R,DailySum!$B:$B,$B55,DailySum!$A:$A,"&lt;="&amp;$A55,DailySum!$A:$A,"&gt;"&amp;$A55-15),
    "")</f>
        <v>0.39374999999999999</v>
      </c>
      <c r="K55" s="3">
        <f>IF(COUNTIFS(DailySum!$B:$B,$B55,DailySum!$A:$A,"&lt;="&amp;$A55)&gt;=15,
    AVERAGEIFS(DailySum!S:S,DailySum!$B:$B,$B55,DailySum!$A:$A,"&lt;="&amp;$A55,DailySum!$A:$A,"&gt;"&amp;$A55-15),
    "")</f>
        <v>0.54374999999999996</v>
      </c>
      <c r="L55" s="3">
        <f>IF(COUNTIFS(DailySum!$B:$B,$B55,DailySum!$A:$A,"&lt;="&amp;$A55)&gt;=15,
    AVERAGEIFS(DailySum!T:T,DailySum!$B:$B,$B55,DailySum!$A:$A,"&lt;="&amp;$A55,DailySum!$A:$A,"&gt;"&amp;$A55-15),
    "")</f>
        <v>0.9375</v>
      </c>
      <c r="M55" s="3" t="str">
        <f>IF(COUNTIFS('DailySum vs LHP'!$B:$B,$B55,'DailySum vs LHP'!$A:$A,"&lt;="&amp;$A55)&gt;=15,
    AVERAGEIFS('DailySum vs LHP'!Q:Q,'DailySum vs LHP'!$B:$B,$B55,'DailySum vs LHP'!$A:$A,"&lt;="&amp;$A55,'DailySum vs LHP'!$A:$A,"&gt;"&amp;$A55-15),
    "")</f>
        <v/>
      </c>
      <c r="N55" s="3">
        <f>IF(COUNTIFS('DailySum vs RHP'!$B:$B,$B55,'DailySum vs RHP'!$A:$A,"&lt;="&amp;$A55)&gt;=15,
    AVERAGEIFS('DailySum vs RHP'!Q:Q,'DailySum vs RHP'!$B:$B,$B55,'DailySum vs RHP'!$A:$A,"&lt;="&amp;$A55,'DailySum vs RHP'!$A:$A,"&gt;"&amp;$A55-15),
    "")</f>
        <v>0.23749999999999999</v>
      </c>
      <c r="O55" s="3">
        <f>IF(COUNTIFS(DailySum!$B:$B,$B55,DailySum!$A:$A,"&lt;="&amp;$A55)&gt;=20,
    AVERAGEIFS(DailySum!Q:Q,DailySum!$B:$B,$B55,DailySum!$A:$A,"&lt;="&amp;$A55,DailySum!$A:$A,"&gt;"&amp;$A55-20),
    "")</f>
        <v>0.28999999999999998</v>
      </c>
      <c r="P55" s="3">
        <f>IF(COUNTIFS(DailySum!$B:$B,$B55,DailySum!$A:$A,"&lt;="&amp;$A55)&gt;=20,
    AVERAGEIFS(DailySum!R:R,DailySum!$B:$B,$B55,DailySum!$A:$A,"&lt;="&amp;$A55,DailySum!$A:$A,"&gt;"&amp;$A55-20),
    "")</f>
        <v>0.315</v>
      </c>
      <c r="Q55" s="3">
        <f>IF(COUNTIFS(DailySum!$B:$B,$B55,DailySum!$A:$A,"&lt;="&amp;$A55)&gt;=20,
    AVERAGEIFS(DailySum!S:S,DailySum!$B:$B,$B55,DailySum!$A:$A,"&lt;="&amp;$A55,DailySum!$A:$A,"&gt;"&amp;$A55-20),
    "")</f>
        <v>0.43499999999999994</v>
      </c>
      <c r="R55" s="3">
        <f>IF(COUNTIFS(DailySum!$B:$B,$B55,DailySum!$A:$A,"&lt;="&amp;$A55)&gt;=20,
    AVERAGEIFS(DailySum!T:T,DailySum!$B:$B,$B55,DailySum!$A:$A,"&lt;="&amp;$A55,DailySum!$A:$A,"&gt;"&amp;$A55-20),
    "")</f>
        <v>0.75</v>
      </c>
      <c r="S55" s="3" t="str">
        <f>IF(COUNTIFS('DailySum vs LHP'!$B:$B,$B55,'DailySum vs LHP'!$A:$A,"&lt;="&amp;$A55)&gt;=20,
    AVERAGEIFS('DailySum vs LHP'!Q:Q,'DailySum vs LHP'!$B:$B,$B55,'DailySum vs LHP'!$A:$A,"&lt;="&amp;$A55,'DailySum vs LHP'!$A:$A,"&gt;"&amp;$A55-20),
    "")</f>
        <v/>
      </c>
      <c r="T55" s="3">
        <f>IF(COUNTIFS('DailySum vs RHP'!$B:$B,$B55,'DailySum vs RHP'!$A:$A,"&lt;="&amp;$A55)&gt;=20,
    AVERAGEIFS('DailySum vs RHP'!Q:Q,'DailySum vs RHP'!$B:$B,$B55,'DailySum vs RHP'!$A:$A,"&lt;="&amp;$A55,'DailySum vs RHP'!$A:$A,"&gt;"&amp;$A55-20),
    "")</f>
        <v>0.19</v>
      </c>
    </row>
    <row r="56" spans="1:20" x14ac:dyDescent="0.25">
      <c r="A56" s="8">
        <v>45887</v>
      </c>
      <c r="B56" t="s">
        <v>31</v>
      </c>
      <c r="C56" s="3">
        <f>IF(COUNTIFS(DailySum!$B:$B,$B56,DailySum!$A:$A,"&lt;="&amp;$A56)&gt;=10,
    AVERAGEIFS(DailySum!Q:Q,DailySum!$B:$B,$B56,DailySum!$A:$A,"&lt;="&amp;$A56,DailySum!$A:$A,"&gt;"&amp;$A56-10),
    "")</f>
        <v>0.4240740740740741</v>
      </c>
      <c r="D56" s="3">
        <f>IF(COUNTIFS(DailySum!$B:$B,$B56,DailySum!$A:$A,"&lt;="&amp;$A56)&gt;=10,
    AVERAGEIFS(DailySum!R:R,DailySum!$B:$B,$B56,DailySum!$A:$A,"&lt;="&amp;$A56,DailySum!$A:$A,"&gt;"&amp;$A56-10),
    "")</f>
        <v>0.53518518518518521</v>
      </c>
      <c r="E56" s="3">
        <f>IF(COUNTIFS(DailySum!$B:$B,$B56,DailySum!$A:$A,"&lt;="&amp;$A56)&gt;=10,
    AVERAGEIFS(DailySum!S:S,DailySum!$B:$B,$B56,DailySum!$A:$A,"&lt;="&amp;$A56,DailySum!$A:$A,"&gt;"&amp;$A56-10),
    "")</f>
        <v>0.52962962962962967</v>
      </c>
      <c r="F56" s="3">
        <f>IF(COUNTIFS(DailySum!$B:$B,$B56,DailySum!$A:$A,"&lt;="&amp;$A56)&gt;=10,
    AVERAGEIFS(DailySum!T:T,DailySum!$B:$B,$B56,DailySum!$A:$A,"&lt;="&amp;$A56,DailySum!$A:$A,"&gt;"&amp;$A56-10),
    "")</f>
        <v>1.0648148148148149</v>
      </c>
      <c r="G56" s="3">
        <f>IF(COUNTIFS('DailySum vs LHP'!$B:$B,$B56,'DailySum vs LHP'!$A:$A,"&lt;="&amp;$A56)&gt;=10,
    AVERAGEIFS('DailySum vs LHP'!Q:Q,'DailySum vs LHP'!$B:$B,$B56,'DailySum vs LHP'!$A:$A,"&lt;="&amp;$A56,'DailySum vs LHP'!$A:$A,"&gt;"&amp;$A56-10),
    "")</f>
        <v>0.375</v>
      </c>
      <c r="H56" s="3">
        <f>IF(COUNTIFS('DailySum vs RHP'!$B:$B,$B56,'DailySum vs RHP'!$A:$A,"&lt;="&amp;$A56)&gt;=10,
    AVERAGEIFS('DailySum vs RHP'!Q:Q,'DailySum vs RHP'!$B:$B,$B56,'DailySum vs RHP'!$A:$A,"&lt;="&amp;$A56,'DailySum vs RHP'!$A:$A,"&gt;"&amp;$A56-10),
    "")</f>
        <v>0.25740740740740736</v>
      </c>
      <c r="I56" s="3">
        <f>IF(COUNTIFS(DailySum!$B:$B,$B56,DailySum!$A:$A,"&lt;="&amp;$A56)&gt;=15,
    AVERAGEIFS(DailySum!Q:Q,DailySum!$B:$B,$B56,DailySum!$A:$A,"&lt;="&amp;$A56,DailySum!$A:$A,"&gt;"&amp;$A56-15),
    "")</f>
        <v>0.44305555555555554</v>
      </c>
      <c r="J56" s="3">
        <f>IF(COUNTIFS(DailySum!$B:$B,$B56,DailySum!$A:$A,"&lt;="&amp;$A56)&gt;=15,
    AVERAGEIFS(DailySum!R:R,DailySum!$B:$B,$B56,DailySum!$A:$A,"&lt;="&amp;$A56,DailySum!$A:$A,"&gt;"&amp;$A56-15),
    "")</f>
        <v>0.54722222222222217</v>
      </c>
      <c r="K56" s="3">
        <f>IF(COUNTIFS(DailySum!$B:$B,$B56,DailySum!$A:$A,"&lt;="&amp;$A56)&gt;=15,
    AVERAGEIFS(DailySum!S:S,DailySum!$B:$B,$B56,DailySum!$A:$A,"&lt;="&amp;$A56,DailySum!$A:$A,"&gt;"&amp;$A56-15),
    "")</f>
        <v>0.64722222222222214</v>
      </c>
      <c r="L56" s="3">
        <f>IF(COUNTIFS(DailySum!$B:$B,$B56,DailySum!$A:$A,"&lt;="&amp;$A56)&gt;=15,
    AVERAGEIFS(DailySum!T:T,DailySum!$B:$B,$B56,DailySum!$A:$A,"&lt;="&amp;$A56,DailySum!$A:$A,"&gt;"&amp;$A56-15),
    "")</f>
        <v>1.1944444444444444</v>
      </c>
      <c r="M56" s="3">
        <f>IF(COUNTIFS('DailySum vs LHP'!$B:$B,$B56,'DailySum vs LHP'!$A:$A,"&lt;="&amp;$A56)&gt;=15,
    AVERAGEIFS('DailySum vs LHP'!Q:Q,'DailySum vs LHP'!$B:$B,$B56,'DailySum vs LHP'!$A:$A,"&lt;="&amp;$A56,'DailySum vs LHP'!$A:$A,"&gt;"&amp;$A56-15),
    "")</f>
        <v>0.25</v>
      </c>
      <c r="N56" s="3">
        <f>IF(COUNTIFS('DailySum vs RHP'!$B:$B,$B56,'DailySum vs RHP'!$A:$A,"&lt;="&amp;$A56)&gt;=15,
    AVERAGEIFS('DailySum vs RHP'!Q:Q,'DailySum vs RHP'!$B:$B,$B56,'DailySum vs RHP'!$A:$A,"&lt;="&amp;$A56,'DailySum vs RHP'!$A:$A,"&gt;"&amp;$A56-15),
    "")</f>
        <v>0.31805555555555559</v>
      </c>
      <c r="O56" s="3">
        <f>IF(COUNTIFS(DailySum!$B:$B,$B56,DailySum!$A:$A,"&lt;="&amp;$A56)&gt;=20,
    AVERAGEIFS(DailySum!Q:Q,DailySum!$B:$B,$B56,DailySum!$A:$A,"&lt;="&amp;$A56,DailySum!$A:$A,"&gt;"&amp;$A56-20),
    "")</f>
        <v>0.41562499999999997</v>
      </c>
      <c r="P56" s="3">
        <f>IF(COUNTIFS(DailySum!$B:$B,$B56,DailySum!$A:$A,"&lt;="&amp;$A56)&gt;=20,
    AVERAGEIFS(DailySum!R:R,DailySum!$B:$B,$B56,DailySum!$A:$A,"&lt;="&amp;$A56,DailySum!$A:$A,"&gt;"&amp;$A56-20),
    "")</f>
        <v>0.52499999999999991</v>
      </c>
      <c r="Q56" s="3">
        <f>IF(COUNTIFS(DailySum!$B:$B,$B56,DailySum!$A:$A,"&lt;="&amp;$A56)&gt;=20,
    AVERAGEIFS(DailySum!S:S,DailySum!$B:$B,$B56,DailySum!$A:$A,"&lt;="&amp;$A56,DailySum!$A:$A,"&gt;"&amp;$A56-20),
    "")</f>
        <v>0.56874999999999998</v>
      </c>
      <c r="R56" s="3">
        <f>IF(COUNTIFS(DailySum!$B:$B,$B56,DailySum!$A:$A,"&lt;="&amp;$A56)&gt;=20,
    AVERAGEIFS(DailySum!T:T,DailySum!$B:$B,$B56,DailySum!$A:$A,"&lt;="&amp;$A56,DailySum!$A:$A,"&gt;"&amp;$A56-20),
    "")</f>
        <v>1.09375</v>
      </c>
      <c r="S56" s="3" t="str">
        <f>IF(COUNTIFS('DailySum vs LHP'!$B:$B,$B56,'DailySum vs LHP'!$A:$A,"&lt;="&amp;$A56)&gt;=20,
    AVERAGEIFS('DailySum vs LHP'!Q:Q,'DailySum vs LHP'!$B:$B,$B56,'DailySum vs LHP'!$A:$A,"&lt;="&amp;$A56,'DailySum vs LHP'!$A:$A,"&gt;"&amp;$A56-20),
    "")</f>
        <v/>
      </c>
      <c r="T56" s="3">
        <f>IF(COUNTIFS('DailySum vs RHP'!$B:$B,$B56,'DailySum vs RHP'!$A:$A,"&lt;="&amp;$A56)&gt;=20,
    AVERAGEIFS('DailySum vs RHP'!Q:Q,'DailySum vs RHP'!$B:$B,$B56,'DailySum vs RHP'!$A:$A,"&lt;="&amp;$A56,'DailySum vs RHP'!$A:$A,"&gt;"&amp;$A56-20),
    "")</f>
        <v>0.25937500000000002</v>
      </c>
    </row>
    <row r="57" spans="1:20" x14ac:dyDescent="0.25">
      <c r="A57" s="8">
        <v>45886</v>
      </c>
      <c r="B57" t="s">
        <v>24</v>
      </c>
      <c r="C57" s="3">
        <f>IF(COUNTIFS(DailySum!$B:$B,$B57,DailySum!$A:$A,"&lt;="&amp;$A57)&gt;=10,
    AVERAGEIFS(DailySum!Q:Q,DailySum!$B:$B,$B57,DailySum!$A:$A,"&lt;="&amp;$A57,DailySum!$A:$A,"&gt;"&amp;$A57-10),
    "")</f>
        <v>0.56666666666666665</v>
      </c>
      <c r="D57" s="3">
        <f>IF(COUNTIFS(DailySum!$B:$B,$B57,DailySum!$A:$A,"&lt;="&amp;$A57)&gt;=10,
    AVERAGEIFS(DailySum!R:R,DailySum!$B:$B,$B57,DailySum!$A:$A,"&lt;="&amp;$A57,DailySum!$A:$A,"&gt;"&amp;$A57-10),
    "")</f>
        <v>0.67666666666666675</v>
      </c>
      <c r="E57" s="3">
        <f>IF(COUNTIFS(DailySum!$B:$B,$B57,DailySum!$A:$A,"&lt;="&amp;$A57)&gt;=10,
    AVERAGEIFS(DailySum!S:S,DailySum!$B:$B,$B57,DailySum!$A:$A,"&lt;="&amp;$A57,DailySum!$A:$A,"&gt;"&amp;$A57-10),
    "")</f>
        <v>0.73333333333333339</v>
      </c>
      <c r="F57" s="3">
        <f>IF(COUNTIFS(DailySum!$B:$B,$B57,DailySum!$A:$A,"&lt;="&amp;$A57)&gt;=10,
    AVERAGEIFS(DailySum!T:T,DailySum!$B:$B,$B57,DailySum!$A:$A,"&lt;="&amp;$A57,DailySum!$A:$A,"&gt;"&amp;$A57-10),
    "")</f>
        <v>1.41</v>
      </c>
      <c r="G57" s="3">
        <f>IF(COUNTIFS('DailySum vs LHP'!$B:$B,$B57,'DailySum vs LHP'!$A:$A,"&lt;="&amp;$A57)&gt;=10,
    AVERAGEIFS('DailySum vs LHP'!Q:Q,'DailySum vs LHP'!$B:$B,$B57,'DailySum vs LHP'!$A:$A,"&lt;="&amp;$A57,'DailySum vs LHP'!$A:$A,"&gt;"&amp;$A57-10),
    "")</f>
        <v>0.33124999999999999</v>
      </c>
      <c r="H57" s="3">
        <f>IF(COUNTIFS('DailySum vs RHP'!$B:$B,$B57,'DailySum vs RHP'!$A:$A,"&lt;="&amp;$A57)&gt;=10,
    AVERAGEIFS('DailySum vs RHP'!Q:Q,'DailySum vs RHP'!$B:$B,$B57,'DailySum vs RHP'!$A:$A,"&lt;="&amp;$A57,'DailySum vs RHP'!$A:$A,"&gt;"&amp;$A57-10),
    "")</f>
        <v>0.37708333333333333</v>
      </c>
      <c r="I57" s="3">
        <f>IF(COUNTIFS(DailySum!$B:$B,$B57,DailySum!$A:$A,"&lt;="&amp;$A57)&gt;=15,
    AVERAGEIFS(DailySum!Q:Q,DailySum!$B:$B,$B57,DailySum!$A:$A,"&lt;="&amp;$A57,DailySum!$A:$A,"&gt;"&amp;$A57-15),
    "")</f>
        <v>0.48214285714285715</v>
      </c>
      <c r="J57" s="3">
        <f>IF(COUNTIFS(DailySum!$B:$B,$B57,DailySum!$A:$A,"&lt;="&amp;$A57)&gt;=15,
    AVERAGEIFS(DailySum!R:R,DailySum!$B:$B,$B57,DailySum!$A:$A,"&lt;="&amp;$A57,DailySum!$A:$A,"&gt;"&amp;$A57-15),
    "")</f>
        <v>0.6</v>
      </c>
      <c r="K57" s="3">
        <f>IF(COUNTIFS(DailySum!$B:$B,$B57,DailySum!$A:$A,"&lt;="&amp;$A57)&gt;=15,
    AVERAGEIFS(DailySum!S:S,DailySum!$B:$B,$B57,DailySum!$A:$A,"&lt;="&amp;$A57,DailySum!$A:$A,"&gt;"&amp;$A57-15),
    "")</f>
        <v>0.65476190476190477</v>
      </c>
      <c r="L57" s="3">
        <f>IF(COUNTIFS(DailySum!$B:$B,$B57,DailySum!$A:$A,"&lt;="&amp;$A57)&gt;=15,
    AVERAGEIFS(DailySum!T:T,DailySum!$B:$B,$B57,DailySum!$A:$A,"&lt;="&amp;$A57,DailySum!$A:$A,"&gt;"&amp;$A57-15),
    "")</f>
        <v>1.2547619047619047</v>
      </c>
      <c r="M57" s="3">
        <f>IF(COUNTIFS('DailySum vs LHP'!$B:$B,$B57,'DailySum vs LHP'!$A:$A,"&lt;="&amp;$A57)&gt;=15,
    AVERAGEIFS('DailySum vs LHP'!Q:Q,'DailySum vs LHP'!$B:$B,$B57,'DailySum vs LHP'!$A:$A,"&lt;="&amp;$A57,'DailySum vs LHP'!$A:$A,"&gt;"&amp;$A57-15),
    "")</f>
        <v>0.28333333333333333</v>
      </c>
      <c r="N57" s="3">
        <f>IF(COUNTIFS('DailySum vs RHP'!$B:$B,$B57,'DailySum vs RHP'!$A:$A,"&lt;="&amp;$A57)&gt;=15,
    AVERAGEIFS('DailySum vs RHP'!Q:Q,'DailySum vs RHP'!$B:$B,$B57,'DailySum vs RHP'!$A:$A,"&lt;="&amp;$A57,'DailySum vs RHP'!$A:$A,"&gt;"&amp;$A57-15),
    "")</f>
        <v>0.30454545454545456</v>
      </c>
      <c r="O57" s="3">
        <f>IF(COUNTIFS(DailySum!$B:$B,$B57,DailySum!$A:$A,"&lt;="&amp;$A57)&gt;=20,
    AVERAGEIFS(DailySum!Q:Q,DailySum!$B:$B,$B57,DailySum!$A:$A,"&lt;="&amp;$A57,DailySum!$A:$A,"&gt;"&amp;$A57-20),
    "")</f>
        <v>0.41666666666666669</v>
      </c>
      <c r="P57" s="3">
        <f>IF(COUNTIFS(DailySum!$B:$B,$B57,DailySum!$A:$A,"&lt;="&amp;$A57)&gt;=20,
    AVERAGEIFS(DailySum!R:R,DailySum!$B:$B,$B57,DailySum!$A:$A,"&lt;="&amp;$A57,DailySum!$A:$A,"&gt;"&amp;$A57-20),
    "")</f>
        <v>0.5083333333333333</v>
      </c>
      <c r="Q57" s="3">
        <f>IF(COUNTIFS(DailySum!$B:$B,$B57,DailySum!$A:$A,"&lt;="&amp;$A57)&gt;=20,
    AVERAGEIFS(DailySum!S:S,DailySum!$B:$B,$B57,DailySum!$A:$A,"&lt;="&amp;$A57,DailySum!$A:$A,"&gt;"&amp;$A57-20),
    "")</f>
        <v>0.56481481481481477</v>
      </c>
      <c r="R57" s="3">
        <f>IF(COUNTIFS(DailySum!$B:$B,$B57,DailySum!$A:$A,"&lt;="&amp;$A57)&gt;=20,
    AVERAGEIFS(DailySum!T:T,DailySum!$B:$B,$B57,DailySum!$A:$A,"&lt;="&amp;$A57,DailySum!$A:$A,"&gt;"&amp;$A57-20),
    "")</f>
        <v>1.0731481481481482</v>
      </c>
      <c r="S57" s="3">
        <f>IF(COUNTIFS('DailySum vs LHP'!$B:$B,$B57,'DailySum vs LHP'!$A:$A,"&lt;="&amp;$A57)&gt;=20,
    AVERAGEIFS('DailySum vs LHP'!Q:Q,'DailySum vs LHP'!$B:$B,$B57,'DailySum vs LHP'!$A:$A,"&lt;="&amp;$A57,'DailySum vs LHP'!$A:$A,"&gt;"&amp;$A57-20),
    "")</f>
        <v>0.21249999999999999</v>
      </c>
      <c r="T57" s="3">
        <f>IF(COUNTIFS('DailySum vs RHP'!$B:$B,$B57,'DailySum vs RHP'!$A:$A,"&lt;="&amp;$A57)&gt;=20,
    AVERAGEIFS('DailySum vs RHP'!Q:Q,'DailySum vs RHP'!$B:$B,$B57,'DailySum vs RHP'!$A:$A,"&lt;="&amp;$A57,'DailySum vs RHP'!$A:$A,"&gt;"&amp;$A57-20),
    "")</f>
        <v>0.27333333333333332</v>
      </c>
    </row>
    <row r="58" spans="1:20" x14ac:dyDescent="0.25">
      <c r="A58" s="8">
        <v>45886</v>
      </c>
      <c r="B58" t="s">
        <v>37</v>
      </c>
      <c r="C58" s="3">
        <f>IF(COUNTIFS(DailySum!$B:$B,$B58,DailySum!$A:$A,"&lt;="&amp;$A58)&gt;=10,
    AVERAGEIFS(DailySum!Q:Q,DailySum!$B:$B,$B58,DailySum!$A:$A,"&lt;="&amp;$A58,DailySum!$A:$A,"&gt;"&amp;$A58-10),
    "")</f>
        <v>0.25</v>
      </c>
      <c r="D58" s="3">
        <f>IF(COUNTIFS(DailySum!$B:$B,$B58,DailySum!$A:$A,"&lt;="&amp;$A58)&gt;=10,
    AVERAGEIFS(DailySum!R:R,DailySum!$B:$B,$B58,DailySum!$A:$A,"&lt;="&amp;$A58,DailySum!$A:$A,"&gt;"&amp;$A58-10),
    "")</f>
        <v>0.43166666666666675</v>
      </c>
      <c r="E58" s="3">
        <f>IF(COUNTIFS(DailySum!$B:$B,$B58,DailySum!$A:$A,"&lt;="&amp;$A58)&gt;=10,
    AVERAGEIFS(DailySum!S:S,DailySum!$B:$B,$B58,DailySum!$A:$A,"&lt;="&amp;$A58,DailySum!$A:$A,"&gt;"&amp;$A58-10),
    "")</f>
        <v>0.79166666666666674</v>
      </c>
      <c r="F58" s="3">
        <f>IF(COUNTIFS(DailySum!$B:$B,$B58,DailySum!$A:$A,"&lt;="&amp;$A58)&gt;=10,
    AVERAGEIFS(DailySum!T:T,DailySum!$B:$B,$B58,DailySum!$A:$A,"&lt;="&amp;$A58,DailySum!$A:$A,"&gt;"&amp;$A58-10),
    "")</f>
        <v>1.2233333333333334</v>
      </c>
      <c r="G58" s="3">
        <f>IF(COUNTIFS('DailySum vs LHP'!$B:$B,$B58,'DailySum vs LHP'!$A:$A,"&lt;="&amp;$A58)&gt;=10,
    AVERAGEIFS('DailySum vs LHP'!Q:Q,'DailySum vs LHP'!$B:$B,$B58,'DailySum vs LHP'!$A:$A,"&lt;="&amp;$A58,'DailySum vs LHP'!$A:$A,"&gt;"&amp;$A58-10),
    "")</f>
        <v>5.8333333333333327E-2</v>
      </c>
      <c r="H58" s="3">
        <f>IF(COUNTIFS('DailySum vs RHP'!$B:$B,$B58,'DailySum vs RHP'!$A:$A,"&lt;="&amp;$A58)&gt;=10,
    AVERAGEIFS('DailySum vs RHP'!Q:Q,'DailySum vs RHP'!$B:$B,$B58,'DailySum vs RHP'!$A:$A,"&lt;="&amp;$A58,'DailySum vs RHP'!$A:$A,"&gt;"&amp;$A58-10),
    "")</f>
        <v>0.27380952380952378</v>
      </c>
      <c r="I58" s="3">
        <f>IF(COUNTIFS(DailySum!$B:$B,$B58,DailySum!$A:$A,"&lt;="&amp;$A58)&gt;=15,
    AVERAGEIFS(DailySum!Q:Q,DailySum!$B:$B,$B58,DailySum!$A:$A,"&lt;="&amp;$A58,DailySum!$A:$A,"&gt;"&amp;$A58-15),
    "")</f>
        <v>0.45238095238095227</v>
      </c>
      <c r="J58" s="3">
        <f>IF(COUNTIFS(DailySum!$B:$B,$B58,DailySum!$A:$A,"&lt;="&amp;$A58)&gt;=15,
    AVERAGEIFS(DailySum!R:R,DailySum!$B:$B,$B58,DailySum!$A:$A,"&lt;="&amp;$A58,DailySum!$A:$A,"&gt;"&amp;$A58-15),
    "")</f>
        <v>0.61785714285714288</v>
      </c>
      <c r="K58" s="3">
        <f>IF(COUNTIFS(DailySum!$B:$B,$B58,DailySum!$A:$A,"&lt;="&amp;$A58)&gt;=15,
    AVERAGEIFS(DailySum!S:S,DailySum!$B:$B,$B58,DailySum!$A:$A,"&lt;="&amp;$A58,DailySum!$A:$A,"&gt;"&amp;$A58-15),
    "")</f>
        <v>1.2678571428571426</v>
      </c>
      <c r="L58" s="3">
        <f>IF(COUNTIFS(DailySum!$B:$B,$B58,DailySum!$A:$A,"&lt;="&amp;$A58)&gt;=15,
    AVERAGEIFS(DailySum!T:T,DailySum!$B:$B,$B58,DailySum!$A:$A,"&lt;="&amp;$A58,DailySum!$A:$A,"&gt;"&amp;$A58-15),
    "")</f>
        <v>1.8857142857142857</v>
      </c>
      <c r="M58" s="3">
        <f>IF(COUNTIFS('DailySum vs LHP'!$B:$B,$B58,'DailySum vs LHP'!$A:$A,"&lt;="&amp;$A58)&gt;=15,
    AVERAGEIFS('DailySum vs LHP'!Q:Q,'DailySum vs LHP'!$B:$B,$B58,'DailySum vs LHP'!$A:$A,"&lt;="&amp;$A58,'DailySum vs LHP'!$A:$A,"&gt;"&amp;$A58-15),
    "")</f>
        <v>0.20833333333333331</v>
      </c>
      <c r="N58" s="3">
        <f>IF(COUNTIFS('DailySum vs RHP'!$B:$B,$B58,'DailySum vs RHP'!$A:$A,"&lt;="&amp;$A58)&gt;=15,
    AVERAGEIFS('DailySum vs RHP'!Q:Q,'DailySum vs RHP'!$B:$B,$B58,'DailySum vs RHP'!$A:$A,"&lt;="&amp;$A58,'DailySum vs RHP'!$A:$A,"&gt;"&amp;$A58-15),
    "")</f>
        <v>0.34166666666666667</v>
      </c>
      <c r="O58" s="3">
        <f>IF(COUNTIFS(DailySum!$B:$B,$B58,DailySum!$A:$A,"&lt;="&amp;$A58)&gt;=20,
    AVERAGEIFS(DailySum!Q:Q,DailySum!$B:$B,$B58,DailySum!$A:$A,"&lt;="&amp;$A58,DailySum!$A:$A,"&gt;"&amp;$A58-20),
    "")</f>
        <v>0.43981481481481471</v>
      </c>
      <c r="P58" s="3">
        <f>IF(COUNTIFS(DailySum!$B:$B,$B58,DailySum!$A:$A,"&lt;="&amp;$A58)&gt;=20,
    AVERAGEIFS(DailySum!R:R,DailySum!$B:$B,$B58,DailySum!$A:$A,"&lt;="&amp;$A58,DailySum!$A:$A,"&gt;"&amp;$A58-20),
    "")</f>
        <v>0.57777777777777795</v>
      </c>
      <c r="Q58" s="3">
        <f>IF(COUNTIFS(DailySum!$B:$B,$B58,DailySum!$A:$A,"&lt;="&amp;$A58)&gt;=20,
    AVERAGEIFS(DailySum!S:S,DailySum!$B:$B,$B58,DailySum!$A:$A,"&lt;="&amp;$A58,DailySum!$A:$A,"&gt;"&amp;$A58-20),
    "")</f>
        <v>1.1851851851851851</v>
      </c>
      <c r="R58" s="3">
        <f>IF(COUNTIFS(DailySum!$B:$B,$B58,DailySum!$A:$A,"&lt;="&amp;$A58)&gt;=20,
    AVERAGEIFS(DailySum!T:T,DailySum!$B:$B,$B58,DailySum!$A:$A,"&lt;="&amp;$A58,DailySum!$A:$A,"&gt;"&amp;$A58-20),
    "")</f>
        <v>1.7629629629629626</v>
      </c>
      <c r="S58" s="3">
        <f>IF(COUNTIFS('DailySum vs LHP'!$B:$B,$B58,'DailySum vs LHP'!$A:$A,"&lt;="&amp;$A58)&gt;=20,
    AVERAGEIFS('DailySum vs LHP'!Q:Q,'DailySum vs LHP'!$B:$B,$B58,'DailySum vs LHP'!$A:$A,"&lt;="&amp;$A58,'DailySum vs LHP'!$A:$A,"&gt;"&amp;$A58-20),
    "")</f>
        <v>0.23039215686274511</v>
      </c>
      <c r="T58" s="3">
        <f>IF(COUNTIFS('DailySum vs RHP'!$B:$B,$B58,'DailySum vs RHP'!$A:$A,"&lt;="&amp;$A58)&gt;=20,
    AVERAGEIFS('DailySum vs RHP'!Q:Q,'DailySum vs RHP'!$B:$B,$B58,'DailySum vs RHP'!$A:$A,"&lt;="&amp;$A58,'DailySum vs RHP'!$A:$A,"&gt;"&amp;$A58-20),
    "")</f>
        <v>0.2857142857142857</v>
      </c>
    </row>
    <row r="59" spans="1:20" x14ac:dyDescent="0.25">
      <c r="A59" s="8">
        <v>45886</v>
      </c>
      <c r="B59" t="s">
        <v>29</v>
      </c>
      <c r="C59" s="3">
        <f>IF(COUNTIFS(DailySum!$B:$B,$B59,DailySum!$A:$A,"&lt;="&amp;$A59)&gt;=10,
    AVERAGEIFS(DailySum!Q:Q,DailySum!$B:$B,$B59,DailySum!$A:$A,"&lt;="&amp;$A59,DailySum!$A:$A,"&gt;"&amp;$A59-10),
    "")</f>
        <v>0.28166666666666662</v>
      </c>
      <c r="D59" s="3">
        <f>IF(COUNTIFS(DailySum!$B:$B,$B59,DailySum!$A:$A,"&lt;="&amp;$A59)&gt;=10,
    AVERAGEIFS(DailySum!R:R,DailySum!$B:$B,$B59,DailySum!$A:$A,"&lt;="&amp;$A59,DailySum!$A:$A,"&gt;"&amp;$A59-10),
    "")</f>
        <v>0.31666666666666665</v>
      </c>
      <c r="E59" s="3">
        <f>IF(COUNTIFS(DailySum!$B:$B,$B59,DailySum!$A:$A,"&lt;="&amp;$A59)&gt;=10,
    AVERAGEIFS(DailySum!S:S,DailySum!$B:$B,$B59,DailySum!$A:$A,"&lt;="&amp;$A59,DailySum!$A:$A,"&gt;"&amp;$A59-10),
    "")</f>
        <v>0.72</v>
      </c>
      <c r="F59" s="3">
        <f>IF(COUNTIFS(DailySum!$B:$B,$B59,DailySum!$A:$A,"&lt;="&amp;$A59)&gt;=10,
    AVERAGEIFS(DailySum!T:T,DailySum!$B:$B,$B59,DailySum!$A:$A,"&lt;="&amp;$A59,DailySum!$A:$A,"&gt;"&amp;$A59-10),
    "")</f>
        <v>1.0366666666666666</v>
      </c>
      <c r="G59" s="3">
        <f>IF(COUNTIFS('DailySum vs LHP'!$B:$B,$B59,'DailySum vs LHP'!$A:$A,"&lt;="&amp;$A59)&gt;=10,
    AVERAGEIFS('DailySum vs LHP'!Q:Q,'DailySum vs LHP'!$B:$B,$B59,'DailySum vs LHP'!$A:$A,"&lt;="&amp;$A59,'DailySum vs LHP'!$A:$A,"&gt;"&amp;$A59-10),
    "")</f>
        <v>0.27592592592592591</v>
      </c>
      <c r="H59" s="3">
        <f>IF(COUNTIFS('DailySum vs RHP'!$B:$B,$B59,'DailySum vs RHP'!$A:$A,"&lt;="&amp;$A59)&gt;=10,
    AVERAGEIFS('DailySum vs RHP'!Q:Q,'DailySum vs RHP'!$B:$B,$B59,'DailySum vs RHP'!$A:$A,"&lt;="&amp;$A59,'DailySum vs RHP'!$A:$A,"&gt;"&amp;$A59-10),
    "")</f>
        <v>4.7619047619047616E-2</v>
      </c>
      <c r="I59" s="3">
        <f>IF(COUNTIFS(DailySum!$B:$B,$B59,DailySum!$A:$A,"&lt;="&amp;$A59)&gt;=15,
    AVERAGEIFS(DailySum!Q:Q,DailySum!$B:$B,$B59,DailySum!$A:$A,"&lt;="&amp;$A59,DailySum!$A:$A,"&gt;"&amp;$A59-15),
    "")</f>
        <v>0.27857142857142858</v>
      </c>
      <c r="J59" s="3">
        <f>IF(COUNTIFS(DailySum!$B:$B,$B59,DailySum!$A:$A,"&lt;="&amp;$A59)&gt;=15,
    AVERAGEIFS(DailySum!R:R,DailySum!$B:$B,$B59,DailySum!$A:$A,"&lt;="&amp;$A59,DailySum!$A:$A,"&gt;"&amp;$A59-15),
    "")</f>
        <v>0.31547619047619052</v>
      </c>
      <c r="K59" s="3">
        <f>IF(COUNTIFS(DailySum!$B:$B,$B59,DailySum!$A:$A,"&lt;="&amp;$A59)&gt;=15,
    AVERAGEIFS(DailySum!S:S,DailySum!$B:$B,$B59,DailySum!$A:$A,"&lt;="&amp;$A59,DailySum!$A:$A,"&gt;"&amp;$A59-15),
    "")</f>
        <v>0.69880952380952377</v>
      </c>
      <c r="L59" s="3">
        <f>IF(COUNTIFS(DailySum!$B:$B,$B59,DailySum!$A:$A,"&lt;="&amp;$A59)&gt;=15,
    AVERAGEIFS(DailySum!T:T,DailySum!$B:$B,$B59,DailySum!$A:$A,"&lt;="&amp;$A59,DailySum!$A:$A,"&gt;"&amp;$A59-15),
    "")</f>
        <v>1.014285714285714</v>
      </c>
      <c r="M59" s="3">
        <f>IF(COUNTIFS('DailySum vs LHP'!$B:$B,$B59,'DailySum vs LHP'!$A:$A,"&lt;="&amp;$A59)&gt;=15,
    AVERAGEIFS('DailySum vs LHP'!Q:Q,'DailySum vs LHP'!$B:$B,$B59,'DailySum vs LHP'!$A:$A,"&lt;="&amp;$A59,'DailySum vs LHP'!$A:$A,"&gt;"&amp;$A59-15),
    "")</f>
        <v>0.23589743589743589</v>
      </c>
      <c r="N59" s="3">
        <f>IF(COUNTIFS('DailySum vs RHP'!$B:$B,$B59,'DailySum vs RHP'!$A:$A,"&lt;="&amp;$A59)&gt;=15,
    AVERAGEIFS('DailySum vs RHP'!Q:Q,'DailySum vs RHP'!$B:$B,$B59,'DailySum vs RHP'!$A:$A,"&lt;="&amp;$A59,'DailySum vs RHP'!$A:$A,"&gt;"&amp;$A59-15),
    "")</f>
        <v>8.3333333333333329E-2</v>
      </c>
      <c r="O59" s="3">
        <f>IF(COUNTIFS(DailySum!$B:$B,$B59,DailySum!$A:$A,"&lt;="&amp;$A59)&gt;=20,
    AVERAGEIFS(DailySum!Q:Q,DailySum!$B:$B,$B59,DailySum!$A:$A,"&lt;="&amp;$A59,DailySum!$A:$A,"&gt;"&amp;$A59-20),
    "")</f>
        <v>0.34629629629629632</v>
      </c>
      <c r="P59" s="3">
        <f>IF(COUNTIFS(DailySum!$B:$B,$B59,DailySum!$A:$A,"&lt;="&amp;$A59)&gt;=20,
    AVERAGEIFS(DailySum!R:R,DailySum!$B:$B,$B59,DailySum!$A:$A,"&lt;="&amp;$A59,DailySum!$A:$A,"&gt;"&amp;$A59-20),
    "")</f>
        <v>0.44444444444444442</v>
      </c>
      <c r="Q59" s="3">
        <f>IF(COUNTIFS(DailySum!$B:$B,$B59,DailySum!$A:$A,"&lt;="&amp;$A59)&gt;=20,
    AVERAGEIFS(DailySum!S:S,DailySum!$B:$B,$B59,DailySum!$A:$A,"&lt;="&amp;$A59,DailySum!$A:$A,"&gt;"&amp;$A59-20),
    "")</f>
        <v>0.85833333333333328</v>
      </c>
      <c r="R59" s="3">
        <f>IF(COUNTIFS(DailySum!$B:$B,$B59,DailySum!$A:$A,"&lt;="&amp;$A59)&gt;=20,
    AVERAGEIFS(DailySum!T:T,DailySum!$B:$B,$B59,DailySum!$A:$A,"&lt;="&amp;$A59,DailySum!$A:$A,"&gt;"&amp;$A59-20),
    "")</f>
        <v>1.302777777777778</v>
      </c>
      <c r="S59" s="3">
        <f>IF(COUNTIFS('DailySum vs LHP'!$B:$B,$B59,'DailySum vs LHP'!$A:$A,"&lt;="&amp;$A59)&gt;=20,
    AVERAGEIFS('DailySum vs LHP'!Q:Q,'DailySum vs LHP'!$B:$B,$B59,'DailySum vs LHP'!$A:$A,"&lt;="&amp;$A59,'DailySum vs LHP'!$A:$A,"&gt;"&amp;$A59-20),
    "")</f>
        <v>0.25416666666666665</v>
      </c>
      <c r="T59" s="3">
        <f>IF(COUNTIFS('DailySum vs RHP'!$B:$B,$B59,'DailySum vs RHP'!$A:$A,"&lt;="&amp;$A59)&gt;=20,
    AVERAGEIFS('DailySum vs RHP'!Q:Q,'DailySum vs RHP'!$B:$B,$B59,'DailySum vs RHP'!$A:$A,"&lt;="&amp;$A59,'DailySum vs RHP'!$A:$A,"&gt;"&amp;$A59-20),
    "")</f>
        <v>0.15476190476190474</v>
      </c>
    </row>
    <row r="60" spans="1:20" x14ac:dyDescent="0.25">
      <c r="A60" s="8">
        <v>45886</v>
      </c>
      <c r="B60" t="s">
        <v>92</v>
      </c>
      <c r="C60" s="3">
        <f>IF(COUNTIFS(DailySum!$B:$B,$B60,DailySum!$A:$A,"&lt;="&amp;$A60)&gt;=10,
    AVERAGEIFS(DailySum!Q:Q,DailySum!$B:$B,$B60,DailySum!$A:$A,"&lt;="&amp;$A60,DailySum!$A:$A,"&gt;"&amp;$A60-10),
    "")</f>
        <v>0.5</v>
      </c>
      <c r="D60" s="3">
        <f>IF(COUNTIFS(DailySum!$B:$B,$B60,DailySum!$A:$A,"&lt;="&amp;$A60)&gt;=10,
    AVERAGEIFS(DailySum!R:R,DailySum!$B:$B,$B60,DailySum!$A:$A,"&lt;="&amp;$A60,DailySum!$A:$A,"&gt;"&amp;$A60-10),
    "")</f>
        <v>0.6</v>
      </c>
      <c r="E60" s="3">
        <f>IF(COUNTIFS(DailySum!$B:$B,$B60,DailySum!$A:$A,"&lt;="&amp;$A60)&gt;=10,
    AVERAGEIFS(DailySum!S:S,DailySum!$B:$B,$B60,DailySum!$A:$A,"&lt;="&amp;$A60,DailySum!$A:$A,"&gt;"&amp;$A60-10),
    "")</f>
        <v>1.25</v>
      </c>
      <c r="F60" s="3">
        <f>IF(COUNTIFS(DailySum!$B:$B,$B60,DailySum!$A:$A,"&lt;="&amp;$A60)&gt;=10,
    AVERAGEIFS(DailySum!T:T,DailySum!$B:$B,$B60,DailySum!$A:$A,"&lt;="&amp;$A60,DailySum!$A:$A,"&gt;"&amp;$A60-10),
    "")</f>
        <v>1.85</v>
      </c>
      <c r="G60" s="3" t="str">
        <f>IF(COUNTIFS('DailySum vs LHP'!$B:$B,$B60,'DailySum vs LHP'!$A:$A,"&lt;="&amp;$A60)&gt;=10,
    AVERAGEIFS('DailySum vs LHP'!Q:Q,'DailySum vs LHP'!$B:$B,$B60,'DailySum vs LHP'!$A:$A,"&lt;="&amp;$A60,'DailySum vs LHP'!$A:$A,"&gt;"&amp;$A60-10),
    "")</f>
        <v/>
      </c>
      <c r="H60" s="3" t="str">
        <f>IF(COUNTIFS('DailySum vs RHP'!$B:$B,$B60,'DailySum vs RHP'!$A:$A,"&lt;="&amp;$A60)&gt;=10,
    AVERAGEIFS('DailySum vs RHP'!Q:Q,'DailySum vs RHP'!$B:$B,$B60,'DailySum vs RHP'!$A:$A,"&lt;="&amp;$A60,'DailySum vs RHP'!$A:$A,"&gt;"&amp;$A60-10),
    "")</f>
        <v/>
      </c>
      <c r="I60" s="3" t="str">
        <f>IF(COUNTIFS(DailySum!$B:$B,$B60,DailySum!$A:$A,"&lt;="&amp;$A60)&gt;=15,
    AVERAGEIFS(DailySum!Q:Q,DailySum!$B:$B,$B60,DailySum!$A:$A,"&lt;="&amp;$A60,DailySum!$A:$A,"&gt;"&amp;$A60-15),
    "")</f>
        <v/>
      </c>
      <c r="J60" s="3" t="str">
        <f>IF(COUNTIFS(DailySum!$B:$B,$B60,DailySum!$A:$A,"&lt;="&amp;$A60)&gt;=15,
    AVERAGEIFS(DailySum!R:R,DailySum!$B:$B,$B60,DailySum!$A:$A,"&lt;="&amp;$A60,DailySum!$A:$A,"&gt;"&amp;$A60-15),
    "")</f>
        <v/>
      </c>
      <c r="K60" s="3" t="str">
        <f>IF(COUNTIFS(DailySum!$B:$B,$B60,DailySum!$A:$A,"&lt;="&amp;$A60)&gt;=15,
    AVERAGEIFS(DailySum!S:S,DailySum!$B:$B,$B60,DailySum!$A:$A,"&lt;="&amp;$A60,DailySum!$A:$A,"&gt;"&amp;$A60-15),
    "")</f>
        <v/>
      </c>
      <c r="L60" s="3" t="str">
        <f>IF(COUNTIFS(DailySum!$B:$B,$B60,DailySum!$A:$A,"&lt;="&amp;$A60)&gt;=15,
    AVERAGEIFS(DailySum!T:T,DailySum!$B:$B,$B60,DailySum!$A:$A,"&lt;="&amp;$A60,DailySum!$A:$A,"&gt;"&amp;$A60-15),
    "")</f>
        <v/>
      </c>
      <c r="M60" s="3" t="str">
        <f>IF(COUNTIFS('DailySum vs LHP'!$B:$B,$B60,'DailySum vs LHP'!$A:$A,"&lt;="&amp;$A60)&gt;=15,
    AVERAGEIFS('DailySum vs LHP'!Q:Q,'DailySum vs LHP'!$B:$B,$B60,'DailySum vs LHP'!$A:$A,"&lt;="&amp;$A60,'DailySum vs LHP'!$A:$A,"&gt;"&amp;$A60-15),
    "")</f>
        <v/>
      </c>
      <c r="N60" s="3" t="str">
        <f>IF(COUNTIFS('DailySum vs RHP'!$B:$B,$B60,'DailySum vs RHP'!$A:$A,"&lt;="&amp;$A60)&gt;=15,
    AVERAGEIFS('DailySum vs RHP'!Q:Q,'DailySum vs RHP'!$B:$B,$B60,'DailySum vs RHP'!$A:$A,"&lt;="&amp;$A60,'DailySum vs RHP'!$A:$A,"&gt;"&amp;$A60-15),
    "")</f>
        <v/>
      </c>
      <c r="O60" s="3" t="str">
        <f>IF(COUNTIFS(DailySum!$B:$B,$B60,DailySum!$A:$A,"&lt;="&amp;$A60)&gt;=20,
    AVERAGEIFS(DailySum!Q:Q,DailySum!$B:$B,$B60,DailySum!$A:$A,"&lt;="&amp;$A60,DailySum!$A:$A,"&gt;"&amp;$A60-20),
    "")</f>
        <v/>
      </c>
      <c r="P60" s="3" t="str">
        <f>IF(COUNTIFS(DailySum!$B:$B,$B60,DailySum!$A:$A,"&lt;="&amp;$A60)&gt;=20,
    AVERAGEIFS(DailySum!R:R,DailySum!$B:$B,$B60,DailySum!$A:$A,"&lt;="&amp;$A60,DailySum!$A:$A,"&gt;"&amp;$A60-20),
    "")</f>
        <v/>
      </c>
      <c r="Q60" s="3" t="str">
        <f>IF(COUNTIFS(DailySum!$B:$B,$B60,DailySum!$A:$A,"&lt;="&amp;$A60)&gt;=20,
    AVERAGEIFS(DailySum!S:S,DailySum!$B:$B,$B60,DailySum!$A:$A,"&lt;="&amp;$A60,DailySum!$A:$A,"&gt;"&amp;$A60-20),
    "")</f>
        <v/>
      </c>
      <c r="R60" s="3" t="str">
        <f>IF(COUNTIFS(DailySum!$B:$B,$B60,DailySum!$A:$A,"&lt;="&amp;$A60)&gt;=20,
    AVERAGEIFS(DailySum!T:T,DailySum!$B:$B,$B60,DailySum!$A:$A,"&lt;="&amp;$A60,DailySum!$A:$A,"&gt;"&amp;$A60-20),
    "")</f>
        <v/>
      </c>
      <c r="S60" s="3" t="str">
        <f>IF(COUNTIFS('DailySum vs LHP'!$B:$B,$B60,'DailySum vs LHP'!$A:$A,"&lt;="&amp;$A60)&gt;=20,
    AVERAGEIFS('DailySum vs LHP'!Q:Q,'DailySum vs LHP'!$B:$B,$B60,'DailySum vs LHP'!$A:$A,"&lt;="&amp;$A60,'DailySum vs LHP'!$A:$A,"&gt;"&amp;$A60-20),
    "")</f>
        <v/>
      </c>
      <c r="T60" s="3" t="str">
        <f>IF(COUNTIFS('DailySum vs RHP'!$B:$B,$B60,'DailySum vs RHP'!$A:$A,"&lt;="&amp;$A60)&gt;=20,
    AVERAGEIFS('DailySum vs RHP'!Q:Q,'DailySum vs RHP'!$B:$B,$B60,'DailySum vs RHP'!$A:$A,"&lt;="&amp;$A60,'DailySum vs RHP'!$A:$A,"&gt;"&amp;$A60-20),
    "")</f>
        <v/>
      </c>
    </row>
    <row r="61" spans="1:20" x14ac:dyDescent="0.25">
      <c r="A61" s="8">
        <v>45886</v>
      </c>
      <c r="B61" t="s">
        <v>35</v>
      </c>
      <c r="C61" s="3">
        <f>IF(COUNTIFS(DailySum!$B:$B,$B61,DailySum!$A:$A,"&lt;="&amp;$A61)&gt;=10,
    AVERAGEIFS(DailySum!Q:Q,DailySum!$B:$B,$B61,DailySum!$A:$A,"&lt;="&amp;$A61,DailySum!$A:$A,"&gt;"&amp;$A61-10),
    "")</f>
        <v>0.14583333333333331</v>
      </c>
      <c r="D61" s="3">
        <f>IF(COUNTIFS(DailySum!$B:$B,$B61,DailySum!$A:$A,"&lt;="&amp;$A61)&gt;=10,
    AVERAGEIFS(DailySum!R:R,DailySum!$B:$B,$B61,DailySum!$A:$A,"&lt;="&amp;$A61,DailySum!$A:$A,"&gt;"&amp;$A61-10),
    "")</f>
        <v>0.14583333333333331</v>
      </c>
      <c r="E61" s="3">
        <f>IF(COUNTIFS(DailySum!$B:$B,$B61,DailySum!$A:$A,"&lt;="&amp;$A61)&gt;=10,
    AVERAGEIFS(DailySum!S:S,DailySum!$B:$B,$B61,DailySum!$A:$A,"&lt;="&amp;$A61,DailySum!$A:$A,"&gt;"&amp;$A61-10),
    "")</f>
        <v>0.33333333333333331</v>
      </c>
      <c r="F61" s="3">
        <f>IF(COUNTIFS(DailySum!$B:$B,$B61,DailySum!$A:$A,"&lt;="&amp;$A61)&gt;=10,
    AVERAGEIFS(DailySum!T:T,DailySum!$B:$B,$B61,DailySum!$A:$A,"&lt;="&amp;$A61,DailySum!$A:$A,"&gt;"&amp;$A61-10),
    "")</f>
        <v>0.47916666666666663</v>
      </c>
      <c r="G61" s="3">
        <f>IF(COUNTIFS('DailySum vs LHP'!$B:$B,$B61,'DailySum vs LHP'!$A:$A,"&lt;="&amp;$A61)&gt;=10,
    AVERAGEIFS('DailySum vs LHP'!Q:Q,'DailySum vs LHP'!$B:$B,$B61,'DailySum vs LHP'!$A:$A,"&lt;="&amp;$A61,'DailySum vs LHP'!$A:$A,"&gt;"&amp;$A61-10),
    "")</f>
        <v>5.5555555555555552E-2</v>
      </c>
      <c r="H61" s="3">
        <f>IF(COUNTIFS('DailySum vs RHP'!$B:$B,$B61,'DailySum vs RHP'!$A:$A,"&lt;="&amp;$A61)&gt;=10,
    AVERAGEIFS('DailySum vs RHP'!Q:Q,'DailySum vs RHP'!$B:$B,$B61,'DailySum vs RHP'!$A:$A,"&lt;="&amp;$A61,'DailySum vs RHP'!$A:$A,"&gt;"&amp;$A61-10),
    "")</f>
        <v>0.10416666666666666</v>
      </c>
      <c r="I61" s="3">
        <f>IF(COUNTIFS(DailySum!$B:$B,$B61,DailySum!$A:$A,"&lt;="&amp;$A61)&gt;=15,
    AVERAGEIFS(DailySum!Q:Q,DailySum!$B:$B,$B61,DailySum!$A:$A,"&lt;="&amp;$A61,DailySum!$A:$A,"&gt;"&amp;$A61-15),
    "")</f>
        <v>0.22916666666666666</v>
      </c>
      <c r="J61" s="3">
        <f>IF(COUNTIFS(DailySum!$B:$B,$B61,DailySum!$A:$A,"&lt;="&amp;$A61)&gt;=15,
    AVERAGEIFS(DailySum!R:R,DailySum!$B:$B,$B61,DailySum!$A:$A,"&lt;="&amp;$A61,DailySum!$A:$A,"&gt;"&amp;$A61-15),
    "")</f>
        <v>0.22916666666666666</v>
      </c>
      <c r="K61" s="3">
        <f>IF(COUNTIFS(DailySum!$B:$B,$B61,DailySum!$A:$A,"&lt;="&amp;$A61)&gt;=15,
    AVERAGEIFS(DailySum!S:S,DailySum!$B:$B,$B61,DailySum!$A:$A,"&lt;="&amp;$A61,DailySum!$A:$A,"&gt;"&amp;$A61-15),
    "")</f>
        <v>0.35416666666666669</v>
      </c>
      <c r="L61" s="3">
        <f>IF(COUNTIFS(DailySum!$B:$B,$B61,DailySum!$A:$A,"&lt;="&amp;$A61)&gt;=15,
    AVERAGEIFS(DailySum!T:T,DailySum!$B:$B,$B61,DailySum!$A:$A,"&lt;="&amp;$A61,DailySum!$A:$A,"&gt;"&amp;$A61-15),
    "")</f>
        <v>0.58333333333333337</v>
      </c>
      <c r="M61" s="3">
        <f>IF(COUNTIFS('DailySum vs LHP'!$B:$B,$B61,'DailySum vs LHP'!$A:$A,"&lt;="&amp;$A61)&gt;=15,
    AVERAGEIFS('DailySum vs LHP'!Q:Q,'DailySum vs LHP'!$B:$B,$B61,'DailySum vs LHP'!$A:$A,"&lt;="&amp;$A61,'DailySum vs LHP'!$A:$A,"&gt;"&amp;$A61-15),
    "")</f>
        <v>4.1666666666666664E-2</v>
      </c>
      <c r="N61" s="3">
        <f>IF(COUNTIFS('DailySum vs RHP'!$B:$B,$B61,'DailySum vs RHP'!$A:$A,"&lt;="&amp;$A61)&gt;=15,
    AVERAGEIFS('DailySum vs RHP'!Q:Q,'DailySum vs RHP'!$B:$B,$B61,'DailySum vs RHP'!$A:$A,"&lt;="&amp;$A61,'DailySum vs RHP'!$A:$A,"&gt;"&amp;$A61-15),
    "")</f>
        <v>0.2196969696969697</v>
      </c>
      <c r="O61" s="3">
        <f>IF(COUNTIFS(DailySum!$B:$B,$B61,DailySum!$A:$A,"&lt;="&amp;$A61)&gt;=20,
    AVERAGEIFS(DailySum!Q:Q,DailySum!$B:$B,$B61,DailySum!$A:$A,"&lt;="&amp;$A61,DailySum!$A:$A,"&gt;"&amp;$A61-20),
    "")</f>
        <v>0.25520833333333331</v>
      </c>
      <c r="P61" s="3">
        <f>IF(COUNTIFS(DailySum!$B:$B,$B61,DailySum!$A:$A,"&lt;="&amp;$A61)&gt;=20,
    AVERAGEIFS(DailySum!R:R,DailySum!$B:$B,$B61,DailySum!$A:$A,"&lt;="&amp;$A61,DailySum!$A:$A,"&gt;"&amp;$A61-20),
    "")</f>
        <v>0.27083333333333331</v>
      </c>
      <c r="Q61" s="3">
        <f>IF(COUNTIFS(DailySum!$B:$B,$B61,DailySum!$A:$A,"&lt;="&amp;$A61)&gt;=20,
    AVERAGEIFS(DailySum!S:S,DailySum!$B:$B,$B61,DailySum!$A:$A,"&lt;="&amp;$A61,DailySum!$A:$A,"&gt;"&amp;$A61-20),
    "")</f>
        <v>0.41145833333333331</v>
      </c>
      <c r="R61" s="3">
        <f>IF(COUNTIFS(DailySum!$B:$B,$B61,DailySum!$A:$A,"&lt;="&amp;$A61)&gt;=20,
    AVERAGEIFS(DailySum!T:T,DailySum!$B:$B,$B61,DailySum!$A:$A,"&lt;="&amp;$A61,DailySum!$A:$A,"&gt;"&amp;$A61-20),
    "")</f>
        <v>0.68229166666666663</v>
      </c>
      <c r="S61" s="3">
        <f>IF(COUNTIFS('DailySum vs LHP'!$B:$B,$B61,'DailySum vs LHP'!$A:$A,"&lt;="&amp;$A61)&gt;=20,
    AVERAGEIFS('DailySum vs LHP'!Q:Q,'DailySum vs LHP'!$B:$B,$B61,'DailySum vs LHP'!$A:$A,"&lt;="&amp;$A61,'DailySum vs LHP'!$A:$A,"&gt;"&amp;$A61-20),
    "")</f>
        <v>0.11666666666666665</v>
      </c>
      <c r="T61" s="3">
        <f>IF(COUNTIFS('DailySum vs RHP'!$B:$B,$B61,'DailySum vs RHP'!$A:$A,"&lt;="&amp;$A61)&gt;=20,
    AVERAGEIFS('DailySum vs RHP'!Q:Q,'DailySum vs RHP'!$B:$B,$B61,'DailySum vs RHP'!$A:$A,"&lt;="&amp;$A61,'DailySum vs RHP'!$A:$A,"&gt;"&amp;$A61-20),
    "")</f>
        <v>0.19444444444444445</v>
      </c>
    </row>
    <row r="62" spans="1:20" x14ac:dyDescent="0.25">
      <c r="A62" s="8">
        <v>45886</v>
      </c>
      <c r="B62" t="s">
        <v>34</v>
      </c>
      <c r="C62" s="3">
        <f>IF(COUNTIFS(DailySum!$B:$B,$B62,DailySum!$A:$A,"&lt;="&amp;$A62)&gt;=10,
    AVERAGEIFS(DailySum!Q:Q,DailySum!$B:$B,$B62,DailySum!$A:$A,"&lt;="&amp;$A62,DailySum!$A:$A,"&gt;"&amp;$A62-10),
    "")</f>
        <v>0.44791666666666669</v>
      </c>
      <c r="D62" s="3">
        <f>IF(COUNTIFS(DailySum!$B:$B,$B62,DailySum!$A:$A,"&lt;="&amp;$A62)&gt;=10,
    AVERAGEIFS(DailySum!R:R,DailySum!$B:$B,$B62,DailySum!$A:$A,"&lt;="&amp;$A62,DailySum!$A:$A,"&gt;"&amp;$A62-10),
    "")</f>
        <v>0.59375</v>
      </c>
      <c r="E62" s="3">
        <f>IF(COUNTIFS(DailySum!$B:$B,$B62,DailySum!$A:$A,"&lt;="&amp;$A62)&gt;=10,
    AVERAGEIFS(DailySum!S:S,DailySum!$B:$B,$B62,DailySum!$A:$A,"&lt;="&amp;$A62,DailySum!$A:$A,"&gt;"&amp;$A62-10),
    "")</f>
        <v>0.57291666666666674</v>
      </c>
      <c r="F62" s="3">
        <f>IF(COUNTIFS(DailySum!$B:$B,$B62,DailySum!$A:$A,"&lt;="&amp;$A62)&gt;=10,
    AVERAGEIFS(DailySum!T:T,DailySum!$B:$B,$B62,DailySum!$A:$A,"&lt;="&amp;$A62,DailySum!$A:$A,"&gt;"&amp;$A62-10),
    "")</f>
        <v>1.1666666666666665</v>
      </c>
      <c r="G62" s="3">
        <f>IF(COUNTIFS('DailySum vs LHP'!$B:$B,$B62,'DailySum vs LHP'!$A:$A,"&lt;="&amp;$A62)&gt;=10,
    AVERAGEIFS('DailySum vs LHP'!Q:Q,'DailySum vs LHP'!$B:$B,$B62,'DailySum vs LHP'!$A:$A,"&lt;="&amp;$A62,'DailySum vs LHP'!$A:$A,"&gt;"&amp;$A62-10),
    "")</f>
        <v>0.16666666666666666</v>
      </c>
      <c r="H62" s="3">
        <f>IF(COUNTIFS('DailySum vs RHP'!$B:$B,$B62,'DailySum vs RHP'!$A:$A,"&lt;="&amp;$A62)&gt;=10,
    AVERAGEIFS('DailySum vs RHP'!Q:Q,'DailySum vs RHP'!$B:$B,$B62,'DailySum vs RHP'!$A:$A,"&lt;="&amp;$A62,'DailySum vs RHP'!$A:$A,"&gt;"&amp;$A62-10),
    "")</f>
        <v>0.36904761904761901</v>
      </c>
      <c r="I62" s="3" t="str">
        <f>IF(COUNTIFS(DailySum!$B:$B,$B62,DailySum!$A:$A,"&lt;="&amp;$A62)&gt;=15,
    AVERAGEIFS(DailySum!Q:Q,DailySum!$B:$B,$B62,DailySum!$A:$A,"&lt;="&amp;$A62,DailySum!$A:$A,"&gt;"&amp;$A62-15),
    "")</f>
        <v/>
      </c>
      <c r="J62" s="3" t="str">
        <f>IF(COUNTIFS(DailySum!$B:$B,$B62,DailySum!$A:$A,"&lt;="&amp;$A62)&gt;=15,
    AVERAGEIFS(DailySum!R:R,DailySum!$B:$B,$B62,DailySum!$A:$A,"&lt;="&amp;$A62,DailySum!$A:$A,"&gt;"&amp;$A62-15),
    "")</f>
        <v/>
      </c>
      <c r="K62" s="3" t="str">
        <f>IF(COUNTIFS(DailySum!$B:$B,$B62,DailySum!$A:$A,"&lt;="&amp;$A62)&gt;=15,
    AVERAGEIFS(DailySum!S:S,DailySum!$B:$B,$B62,DailySum!$A:$A,"&lt;="&amp;$A62,DailySum!$A:$A,"&gt;"&amp;$A62-15),
    "")</f>
        <v/>
      </c>
      <c r="L62" s="3" t="str">
        <f>IF(COUNTIFS(DailySum!$B:$B,$B62,DailySum!$A:$A,"&lt;="&amp;$A62)&gt;=15,
    AVERAGEIFS(DailySum!T:T,DailySum!$B:$B,$B62,DailySum!$A:$A,"&lt;="&amp;$A62,DailySum!$A:$A,"&gt;"&amp;$A62-15),
    "")</f>
        <v/>
      </c>
      <c r="M62" s="3" t="str">
        <f>IF(COUNTIFS('DailySum vs LHP'!$B:$B,$B62,'DailySum vs LHP'!$A:$A,"&lt;="&amp;$A62)&gt;=15,
    AVERAGEIFS('DailySum vs LHP'!Q:Q,'DailySum vs LHP'!$B:$B,$B62,'DailySum vs LHP'!$A:$A,"&lt;="&amp;$A62,'DailySum vs LHP'!$A:$A,"&gt;"&amp;$A62-15),
    "")</f>
        <v/>
      </c>
      <c r="N62" s="3" t="str">
        <f>IF(COUNTIFS('DailySum vs RHP'!$B:$B,$B62,'DailySum vs RHP'!$A:$A,"&lt;="&amp;$A62)&gt;=15,
    AVERAGEIFS('DailySum vs RHP'!Q:Q,'DailySum vs RHP'!$B:$B,$B62,'DailySum vs RHP'!$A:$A,"&lt;="&amp;$A62,'DailySum vs RHP'!$A:$A,"&gt;"&amp;$A62-15),
    "")</f>
        <v/>
      </c>
      <c r="O62" s="3" t="str">
        <f>IF(COUNTIFS(DailySum!$B:$B,$B62,DailySum!$A:$A,"&lt;="&amp;$A62)&gt;=20,
    AVERAGEIFS(DailySum!Q:Q,DailySum!$B:$B,$B62,DailySum!$A:$A,"&lt;="&amp;$A62,DailySum!$A:$A,"&gt;"&amp;$A62-20),
    "")</f>
        <v/>
      </c>
      <c r="P62" s="3" t="str">
        <f>IF(COUNTIFS(DailySum!$B:$B,$B62,DailySum!$A:$A,"&lt;="&amp;$A62)&gt;=20,
    AVERAGEIFS(DailySum!R:R,DailySum!$B:$B,$B62,DailySum!$A:$A,"&lt;="&amp;$A62,DailySum!$A:$A,"&gt;"&amp;$A62-20),
    "")</f>
        <v/>
      </c>
      <c r="Q62" s="3" t="str">
        <f>IF(COUNTIFS(DailySum!$B:$B,$B62,DailySum!$A:$A,"&lt;="&amp;$A62)&gt;=20,
    AVERAGEIFS(DailySum!S:S,DailySum!$B:$B,$B62,DailySum!$A:$A,"&lt;="&amp;$A62,DailySum!$A:$A,"&gt;"&amp;$A62-20),
    "")</f>
        <v/>
      </c>
      <c r="R62" s="3" t="str">
        <f>IF(COUNTIFS(DailySum!$B:$B,$B62,DailySum!$A:$A,"&lt;="&amp;$A62)&gt;=20,
    AVERAGEIFS(DailySum!T:T,DailySum!$B:$B,$B62,DailySum!$A:$A,"&lt;="&amp;$A62,DailySum!$A:$A,"&gt;"&amp;$A62-20),
    "")</f>
        <v/>
      </c>
      <c r="S62" s="3" t="str">
        <f>IF(COUNTIFS('DailySum vs LHP'!$B:$B,$B62,'DailySum vs LHP'!$A:$A,"&lt;="&amp;$A62)&gt;=20,
    AVERAGEIFS('DailySum vs LHP'!Q:Q,'DailySum vs LHP'!$B:$B,$B62,'DailySum vs LHP'!$A:$A,"&lt;="&amp;$A62,'DailySum vs LHP'!$A:$A,"&gt;"&amp;$A62-20),
    "")</f>
        <v/>
      </c>
      <c r="T62" s="3" t="str">
        <f>IF(COUNTIFS('DailySum vs RHP'!$B:$B,$B62,'DailySum vs RHP'!$A:$A,"&lt;="&amp;$A62)&gt;=20,
    AVERAGEIFS('DailySum vs RHP'!Q:Q,'DailySum vs RHP'!$B:$B,$B62,'DailySum vs RHP'!$A:$A,"&lt;="&amp;$A62,'DailySum vs RHP'!$A:$A,"&gt;"&amp;$A62-20),
    "")</f>
        <v/>
      </c>
    </row>
    <row r="63" spans="1:20" x14ac:dyDescent="0.25">
      <c r="A63" s="8">
        <v>45886</v>
      </c>
      <c r="B63" t="s">
        <v>42</v>
      </c>
      <c r="C63" s="3">
        <f>IF(COUNTIFS(DailySum!$B:$B,$B63,DailySum!$A:$A,"&lt;="&amp;$A63)&gt;=10,
    AVERAGEIFS(DailySum!Q:Q,DailySum!$B:$B,$B63,DailySum!$A:$A,"&lt;="&amp;$A63,DailySum!$A:$A,"&gt;"&amp;$A63-10),
    "")</f>
        <v>0.26666666666666666</v>
      </c>
      <c r="D63" s="3">
        <f>IF(COUNTIFS(DailySum!$B:$B,$B63,DailySum!$A:$A,"&lt;="&amp;$A63)&gt;=10,
    AVERAGEIFS(DailySum!R:R,DailySum!$B:$B,$B63,DailySum!$A:$A,"&lt;="&amp;$A63,DailySum!$A:$A,"&gt;"&amp;$A63-10),
    "")</f>
        <v>0.26666666666666666</v>
      </c>
      <c r="E63" s="3">
        <f>IF(COUNTIFS(DailySum!$B:$B,$B63,DailySum!$A:$A,"&lt;="&amp;$A63)&gt;=10,
    AVERAGEIFS(DailySum!S:S,DailySum!$B:$B,$B63,DailySum!$A:$A,"&lt;="&amp;$A63,DailySum!$A:$A,"&gt;"&amp;$A63-10),
    "")</f>
        <v>0.33333333333333331</v>
      </c>
      <c r="F63" s="3">
        <f>IF(COUNTIFS(DailySum!$B:$B,$B63,DailySum!$A:$A,"&lt;="&amp;$A63)&gt;=10,
    AVERAGEIFS(DailySum!T:T,DailySum!$B:$B,$B63,DailySum!$A:$A,"&lt;="&amp;$A63,DailySum!$A:$A,"&gt;"&amp;$A63-10),
    "")</f>
        <v>0.6</v>
      </c>
      <c r="G63" s="3" t="str">
        <f>IF(COUNTIFS('DailySum vs LHP'!$B:$B,$B63,'DailySum vs LHP'!$A:$A,"&lt;="&amp;$A63)&gt;=10,
    AVERAGEIFS('DailySum vs LHP'!Q:Q,'DailySum vs LHP'!$B:$B,$B63,'DailySum vs LHP'!$A:$A,"&lt;="&amp;$A63,'DailySum vs LHP'!$A:$A,"&gt;"&amp;$A63-10),
    "")</f>
        <v/>
      </c>
      <c r="H63" s="3" t="str">
        <f>IF(COUNTIFS('DailySum vs RHP'!$B:$B,$B63,'DailySum vs RHP'!$A:$A,"&lt;="&amp;$A63)&gt;=10,
    AVERAGEIFS('DailySum vs RHP'!Q:Q,'DailySum vs RHP'!$B:$B,$B63,'DailySum vs RHP'!$A:$A,"&lt;="&amp;$A63,'DailySum vs RHP'!$A:$A,"&gt;"&amp;$A63-10),
    "")</f>
        <v/>
      </c>
      <c r="I63" s="3" t="str">
        <f>IF(COUNTIFS(DailySum!$B:$B,$B63,DailySum!$A:$A,"&lt;="&amp;$A63)&gt;=15,
    AVERAGEIFS(DailySum!Q:Q,DailySum!$B:$B,$B63,DailySum!$A:$A,"&lt;="&amp;$A63,DailySum!$A:$A,"&gt;"&amp;$A63-15),
    "")</f>
        <v/>
      </c>
      <c r="J63" s="3" t="str">
        <f>IF(COUNTIFS(DailySum!$B:$B,$B63,DailySum!$A:$A,"&lt;="&amp;$A63)&gt;=15,
    AVERAGEIFS(DailySum!R:R,DailySum!$B:$B,$B63,DailySum!$A:$A,"&lt;="&amp;$A63,DailySum!$A:$A,"&gt;"&amp;$A63-15),
    "")</f>
        <v/>
      </c>
      <c r="K63" s="3" t="str">
        <f>IF(COUNTIFS(DailySum!$B:$B,$B63,DailySum!$A:$A,"&lt;="&amp;$A63)&gt;=15,
    AVERAGEIFS(DailySum!S:S,DailySum!$B:$B,$B63,DailySum!$A:$A,"&lt;="&amp;$A63,DailySum!$A:$A,"&gt;"&amp;$A63-15),
    "")</f>
        <v/>
      </c>
      <c r="L63" s="3" t="str">
        <f>IF(COUNTIFS(DailySum!$B:$B,$B63,DailySum!$A:$A,"&lt;="&amp;$A63)&gt;=15,
    AVERAGEIFS(DailySum!T:T,DailySum!$B:$B,$B63,DailySum!$A:$A,"&lt;="&amp;$A63,DailySum!$A:$A,"&gt;"&amp;$A63-15),
    "")</f>
        <v/>
      </c>
      <c r="M63" s="3" t="str">
        <f>IF(COUNTIFS('DailySum vs LHP'!$B:$B,$B63,'DailySum vs LHP'!$A:$A,"&lt;="&amp;$A63)&gt;=15,
    AVERAGEIFS('DailySum vs LHP'!Q:Q,'DailySum vs LHP'!$B:$B,$B63,'DailySum vs LHP'!$A:$A,"&lt;="&amp;$A63,'DailySum vs LHP'!$A:$A,"&gt;"&amp;$A63-15),
    "")</f>
        <v/>
      </c>
      <c r="N63" s="3" t="str">
        <f>IF(COUNTIFS('DailySum vs RHP'!$B:$B,$B63,'DailySum vs RHP'!$A:$A,"&lt;="&amp;$A63)&gt;=15,
    AVERAGEIFS('DailySum vs RHP'!Q:Q,'DailySum vs RHP'!$B:$B,$B63,'DailySum vs RHP'!$A:$A,"&lt;="&amp;$A63,'DailySum vs RHP'!$A:$A,"&gt;"&amp;$A63-15),
    "")</f>
        <v/>
      </c>
      <c r="O63" s="3" t="str">
        <f>IF(COUNTIFS(DailySum!$B:$B,$B63,DailySum!$A:$A,"&lt;="&amp;$A63)&gt;=20,
    AVERAGEIFS(DailySum!Q:Q,DailySum!$B:$B,$B63,DailySum!$A:$A,"&lt;="&amp;$A63,DailySum!$A:$A,"&gt;"&amp;$A63-20),
    "")</f>
        <v/>
      </c>
      <c r="P63" s="3" t="str">
        <f>IF(COUNTIFS(DailySum!$B:$B,$B63,DailySum!$A:$A,"&lt;="&amp;$A63)&gt;=20,
    AVERAGEIFS(DailySum!R:R,DailySum!$B:$B,$B63,DailySum!$A:$A,"&lt;="&amp;$A63,DailySum!$A:$A,"&gt;"&amp;$A63-20),
    "")</f>
        <v/>
      </c>
      <c r="Q63" s="3" t="str">
        <f>IF(COUNTIFS(DailySum!$B:$B,$B63,DailySum!$A:$A,"&lt;="&amp;$A63)&gt;=20,
    AVERAGEIFS(DailySum!S:S,DailySum!$B:$B,$B63,DailySum!$A:$A,"&lt;="&amp;$A63,DailySum!$A:$A,"&gt;"&amp;$A63-20),
    "")</f>
        <v/>
      </c>
      <c r="R63" s="3" t="str">
        <f>IF(COUNTIFS(DailySum!$B:$B,$B63,DailySum!$A:$A,"&lt;="&amp;$A63)&gt;=20,
    AVERAGEIFS(DailySum!T:T,DailySum!$B:$B,$B63,DailySum!$A:$A,"&lt;="&amp;$A63,DailySum!$A:$A,"&gt;"&amp;$A63-20),
    "")</f>
        <v/>
      </c>
      <c r="S63" s="3" t="str">
        <f>IF(COUNTIFS('DailySum vs LHP'!$B:$B,$B63,'DailySum vs LHP'!$A:$A,"&lt;="&amp;$A63)&gt;=20,
    AVERAGEIFS('DailySum vs LHP'!Q:Q,'DailySum vs LHP'!$B:$B,$B63,'DailySum vs LHP'!$A:$A,"&lt;="&amp;$A63,'DailySum vs LHP'!$A:$A,"&gt;"&amp;$A63-20),
    "")</f>
        <v/>
      </c>
      <c r="T63" s="3" t="str">
        <f>IF(COUNTIFS('DailySum vs RHP'!$B:$B,$B63,'DailySum vs RHP'!$A:$A,"&lt;="&amp;$A63)&gt;=20,
    AVERAGEIFS('DailySum vs RHP'!Q:Q,'DailySum vs RHP'!$B:$B,$B63,'DailySum vs RHP'!$A:$A,"&lt;="&amp;$A63,'DailySum vs RHP'!$A:$A,"&gt;"&amp;$A63-20),
    "")</f>
        <v/>
      </c>
    </row>
    <row r="64" spans="1:20" x14ac:dyDescent="0.25">
      <c r="A64" s="8">
        <v>45886</v>
      </c>
      <c r="B64" t="s">
        <v>31</v>
      </c>
      <c r="C64" s="3">
        <f>IF(COUNTIFS(DailySum!$B:$B,$B64,DailySum!$A:$A,"&lt;="&amp;$A64)&gt;=10,
    AVERAGEIFS(DailySum!Q:Q,DailySum!$B:$B,$B64,DailySum!$A:$A,"&lt;="&amp;$A64,DailySum!$A:$A,"&gt;"&amp;$A64-10),
    "")</f>
        <v>0.43518518518518523</v>
      </c>
      <c r="D64" s="3">
        <f>IF(COUNTIFS(DailySum!$B:$B,$B64,DailySum!$A:$A,"&lt;="&amp;$A64)&gt;=10,
    AVERAGEIFS(DailySum!R:R,DailySum!$B:$B,$B64,DailySum!$A:$A,"&lt;="&amp;$A64,DailySum!$A:$A,"&gt;"&amp;$A64-10),
    "")</f>
        <v>0.57407407407407407</v>
      </c>
      <c r="E64" s="3">
        <f>IF(COUNTIFS(DailySum!$B:$B,$B64,DailySum!$A:$A,"&lt;="&amp;$A64)&gt;=10,
    AVERAGEIFS(DailySum!S:S,DailySum!$B:$B,$B64,DailySum!$A:$A,"&lt;="&amp;$A64,DailySum!$A:$A,"&gt;"&amp;$A64-10),
    "")</f>
        <v>0.57407407407407396</v>
      </c>
      <c r="F64" s="3">
        <f>IF(COUNTIFS(DailySum!$B:$B,$B64,DailySum!$A:$A,"&lt;="&amp;$A64)&gt;=10,
    AVERAGEIFS(DailySum!T:T,DailySum!$B:$B,$B64,DailySum!$A:$A,"&lt;="&amp;$A64,DailySum!$A:$A,"&gt;"&amp;$A64-10),
    "")</f>
        <v>1.1481481481481481</v>
      </c>
      <c r="G64" s="3">
        <f>IF(COUNTIFS('DailySum vs LHP'!$B:$B,$B64,'DailySum vs LHP'!$A:$A,"&lt;="&amp;$A64)&gt;=10,
    AVERAGEIFS('DailySum vs LHP'!Q:Q,'DailySum vs LHP'!$B:$B,$B64,'DailySum vs LHP'!$A:$A,"&lt;="&amp;$A64,'DailySum vs LHP'!$A:$A,"&gt;"&amp;$A64-10),
    "")</f>
        <v>0.3</v>
      </c>
      <c r="H64" s="3">
        <f>IF(COUNTIFS('DailySum vs RHP'!$B:$B,$B64,'DailySum vs RHP'!$A:$A,"&lt;="&amp;$A64)&gt;=10,
    AVERAGEIFS('DailySum vs RHP'!Q:Q,'DailySum vs RHP'!$B:$B,$B64,'DailySum vs RHP'!$A:$A,"&lt;="&amp;$A64,'DailySum vs RHP'!$A:$A,"&gt;"&amp;$A64-10),
    "")</f>
        <v>0.26851851851851849</v>
      </c>
      <c r="I64" s="3">
        <f>IF(COUNTIFS(DailySum!$B:$B,$B64,DailySum!$A:$A,"&lt;="&amp;$A64)&gt;=15,
    AVERAGEIFS(DailySum!Q:Q,DailySum!$B:$B,$B64,DailySum!$A:$A,"&lt;="&amp;$A64,DailySum!$A:$A,"&gt;"&amp;$A64-15),
    "")</f>
        <v>0.40972222222222215</v>
      </c>
      <c r="J64" s="3">
        <f>IF(COUNTIFS(DailySum!$B:$B,$B64,DailySum!$A:$A,"&lt;="&amp;$A64)&gt;=15,
    AVERAGEIFS(DailySum!R:R,DailySum!$B:$B,$B64,DailySum!$A:$A,"&lt;="&amp;$A64,DailySum!$A:$A,"&gt;"&amp;$A64-15),
    "")</f>
        <v>0.51388888888888884</v>
      </c>
      <c r="K64" s="3">
        <f>IF(COUNTIFS(DailySum!$B:$B,$B64,DailySum!$A:$A,"&lt;="&amp;$A64)&gt;=15,
    AVERAGEIFS(DailySum!S:S,DailySum!$B:$B,$B64,DailySum!$A:$A,"&lt;="&amp;$A64,DailySum!$A:$A,"&gt;"&amp;$A64-15),
    "")</f>
        <v>0.59722222222222221</v>
      </c>
      <c r="L64" s="3">
        <f>IF(COUNTIFS(DailySum!$B:$B,$B64,DailySum!$A:$A,"&lt;="&amp;$A64)&gt;=15,
    AVERAGEIFS(DailySum!T:T,DailySum!$B:$B,$B64,DailySum!$A:$A,"&lt;="&amp;$A64,DailySum!$A:$A,"&gt;"&amp;$A64-15),
    "")</f>
        <v>1.1111111111111109</v>
      </c>
      <c r="M64" s="3">
        <f>IF(COUNTIFS('DailySum vs LHP'!$B:$B,$B64,'DailySum vs LHP'!$A:$A,"&lt;="&amp;$A64)&gt;=15,
    AVERAGEIFS('DailySum vs LHP'!Q:Q,'DailySum vs LHP'!$B:$B,$B64,'DailySum vs LHP'!$A:$A,"&lt;="&amp;$A64,'DailySum vs LHP'!$A:$A,"&gt;"&amp;$A64-15),
    "")</f>
        <v>0.21428571428571427</v>
      </c>
      <c r="N64" s="3">
        <f>IF(COUNTIFS('DailySum vs RHP'!$B:$B,$B64,'DailySum vs RHP'!$A:$A,"&lt;="&amp;$A64)&gt;=15,
    AVERAGEIFS('DailySum vs RHP'!Q:Q,'DailySum vs RHP'!$B:$B,$B64,'DailySum vs RHP'!$A:$A,"&lt;="&amp;$A64,'DailySum vs RHP'!$A:$A,"&gt;"&amp;$A64-15),
    "")</f>
        <v>0.28472222222222227</v>
      </c>
      <c r="O64" s="3">
        <f>IF(COUNTIFS(DailySum!$B:$B,$B64,DailySum!$A:$A,"&lt;="&amp;$A64)&gt;=20,
    AVERAGEIFS(DailySum!Q:Q,DailySum!$B:$B,$B64,DailySum!$A:$A,"&lt;="&amp;$A64,DailySum!$A:$A,"&gt;"&amp;$A64-20),
    "")</f>
        <v>0.41145833333333326</v>
      </c>
      <c r="P64" s="3">
        <f>IF(COUNTIFS(DailySum!$B:$B,$B64,DailySum!$A:$A,"&lt;="&amp;$A64)&gt;=20,
    AVERAGEIFS(DailySum!R:R,DailySum!$B:$B,$B64,DailySum!$A:$A,"&lt;="&amp;$A64,DailySum!$A:$A,"&gt;"&amp;$A64-20),
    "")</f>
        <v>0.52083333333333326</v>
      </c>
      <c r="Q64" s="3">
        <f>IF(COUNTIFS(DailySum!$B:$B,$B64,DailySum!$A:$A,"&lt;="&amp;$A64)&gt;=20,
    AVERAGEIFS(DailySum!S:S,DailySum!$B:$B,$B64,DailySum!$A:$A,"&lt;="&amp;$A64,DailySum!$A:$A,"&gt;"&amp;$A64-20),
    "")</f>
        <v>0.57291666666666674</v>
      </c>
      <c r="R64" s="3">
        <f>IF(COUNTIFS(DailySum!$B:$B,$B64,DailySum!$A:$A,"&lt;="&amp;$A64)&gt;=20,
    AVERAGEIFS(DailySum!T:T,DailySum!$B:$B,$B64,DailySum!$A:$A,"&lt;="&amp;$A64,DailySum!$A:$A,"&gt;"&amp;$A64-20),
    "")</f>
        <v>1.09375</v>
      </c>
      <c r="S64" s="3" t="str">
        <f>IF(COUNTIFS('DailySum vs LHP'!$B:$B,$B64,'DailySum vs LHP'!$A:$A,"&lt;="&amp;$A64)&gt;=20,
    AVERAGEIFS('DailySum vs LHP'!Q:Q,'DailySum vs LHP'!$B:$B,$B64,'DailySum vs LHP'!$A:$A,"&lt;="&amp;$A64,'DailySum vs LHP'!$A:$A,"&gt;"&amp;$A64-20),
    "")</f>
        <v/>
      </c>
      <c r="T64" s="3">
        <f>IF(COUNTIFS('DailySum vs RHP'!$B:$B,$B64,'DailySum vs RHP'!$A:$A,"&lt;="&amp;$A64)&gt;=20,
    AVERAGEIFS('DailySum vs RHP'!Q:Q,'DailySum vs RHP'!$B:$B,$B64,'DailySum vs RHP'!$A:$A,"&lt;="&amp;$A64,'DailySum vs RHP'!$A:$A,"&gt;"&amp;$A64-20),
    "")</f>
        <v>0.25520833333333331</v>
      </c>
    </row>
    <row r="65" spans="1:20" x14ac:dyDescent="0.25">
      <c r="A65" s="8">
        <v>45886</v>
      </c>
      <c r="B65" t="s">
        <v>95</v>
      </c>
      <c r="C65" s="3" t="str">
        <f>IF(COUNTIFS(DailySum!$B:$B,$B65,DailySum!$A:$A,"&lt;="&amp;$A65)&gt;=10,
    AVERAGEIFS(DailySum!Q:Q,DailySum!$B:$B,$B65,DailySum!$A:$A,"&lt;="&amp;$A65,DailySum!$A:$A,"&gt;"&amp;$A65-10),
    "")</f>
        <v/>
      </c>
      <c r="D65" s="3" t="str">
        <f>IF(COUNTIFS(DailySum!$B:$B,$B65,DailySum!$A:$A,"&lt;="&amp;$A65)&gt;=10,
    AVERAGEIFS(DailySum!R:R,DailySum!$B:$B,$B65,DailySum!$A:$A,"&lt;="&amp;$A65,DailySum!$A:$A,"&gt;"&amp;$A65-10),
    "")</f>
        <v/>
      </c>
      <c r="E65" s="3" t="str">
        <f>IF(COUNTIFS(DailySum!$B:$B,$B65,DailySum!$A:$A,"&lt;="&amp;$A65)&gt;=10,
    AVERAGEIFS(DailySum!S:S,DailySum!$B:$B,$B65,DailySum!$A:$A,"&lt;="&amp;$A65,DailySum!$A:$A,"&gt;"&amp;$A65-10),
    "")</f>
        <v/>
      </c>
      <c r="F65" s="3" t="str">
        <f>IF(COUNTIFS(DailySum!$B:$B,$B65,DailySum!$A:$A,"&lt;="&amp;$A65)&gt;=10,
    AVERAGEIFS(DailySum!T:T,DailySum!$B:$B,$B65,DailySum!$A:$A,"&lt;="&amp;$A65,DailySum!$A:$A,"&gt;"&amp;$A65-10),
    "")</f>
        <v/>
      </c>
      <c r="G65" s="3" t="str">
        <f>IF(COUNTIFS('DailySum vs LHP'!$B:$B,$B65,'DailySum vs LHP'!$A:$A,"&lt;="&amp;$A65)&gt;=10,
    AVERAGEIFS('DailySum vs LHP'!Q:Q,'DailySum vs LHP'!$B:$B,$B65,'DailySum vs LHP'!$A:$A,"&lt;="&amp;$A65,'DailySum vs LHP'!$A:$A,"&gt;"&amp;$A65-10),
    "")</f>
        <v/>
      </c>
      <c r="H65" s="3" t="str">
        <f>IF(COUNTIFS('DailySum vs RHP'!$B:$B,$B65,'DailySum vs RHP'!$A:$A,"&lt;="&amp;$A65)&gt;=10,
    AVERAGEIFS('DailySum vs RHP'!Q:Q,'DailySum vs RHP'!$B:$B,$B65,'DailySum vs RHP'!$A:$A,"&lt;="&amp;$A65,'DailySum vs RHP'!$A:$A,"&gt;"&amp;$A65-10),
    "")</f>
        <v/>
      </c>
      <c r="I65" s="3" t="str">
        <f>IF(COUNTIFS(DailySum!$B:$B,$B65,DailySum!$A:$A,"&lt;="&amp;$A65)&gt;=15,
    AVERAGEIFS(DailySum!Q:Q,DailySum!$B:$B,$B65,DailySum!$A:$A,"&lt;="&amp;$A65,DailySum!$A:$A,"&gt;"&amp;$A65-15),
    "")</f>
        <v/>
      </c>
      <c r="J65" s="3" t="str">
        <f>IF(COUNTIFS(DailySum!$B:$B,$B65,DailySum!$A:$A,"&lt;="&amp;$A65)&gt;=15,
    AVERAGEIFS(DailySum!R:R,DailySum!$B:$B,$B65,DailySum!$A:$A,"&lt;="&amp;$A65,DailySum!$A:$A,"&gt;"&amp;$A65-15),
    "")</f>
        <v/>
      </c>
      <c r="K65" s="3" t="str">
        <f>IF(COUNTIFS(DailySum!$B:$B,$B65,DailySum!$A:$A,"&lt;="&amp;$A65)&gt;=15,
    AVERAGEIFS(DailySum!S:S,DailySum!$B:$B,$B65,DailySum!$A:$A,"&lt;="&amp;$A65,DailySum!$A:$A,"&gt;"&amp;$A65-15),
    "")</f>
        <v/>
      </c>
      <c r="L65" s="3" t="str">
        <f>IF(COUNTIFS(DailySum!$B:$B,$B65,DailySum!$A:$A,"&lt;="&amp;$A65)&gt;=15,
    AVERAGEIFS(DailySum!T:T,DailySum!$B:$B,$B65,DailySum!$A:$A,"&lt;="&amp;$A65,DailySum!$A:$A,"&gt;"&amp;$A65-15),
    "")</f>
        <v/>
      </c>
      <c r="M65" s="3" t="str">
        <f>IF(COUNTIFS('DailySum vs LHP'!$B:$B,$B65,'DailySum vs LHP'!$A:$A,"&lt;="&amp;$A65)&gt;=15,
    AVERAGEIFS('DailySum vs LHP'!Q:Q,'DailySum vs LHP'!$B:$B,$B65,'DailySum vs LHP'!$A:$A,"&lt;="&amp;$A65,'DailySum vs LHP'!$A:$A,"&gt;"&amp;$A65-15),
    "")</f>
        <v/>
      </c>
      <c r="N65" s="3" t="str">
        <f>IF(COUNTIFS('DailySum vs RHP'!$B:$B,$B65,'DailySum vs RHP'!$A:$A,"&lt;="&amp;$A65)&gt;=15,
    AVERAGEIFS('DailySum vs RHP'!Q:Q,'DailySum vs RHP'!$B:$B,$B65,'DailySum vs RHP'!$A:$A,"&lt;="&amp;$A65,'DailySum vs RHP'!$A:$A,"&gt;"&amp;$A65-15),
    "")</f>
        <v/>
      </c>
      <c r="O65" s="3" t="str">
        <f>IF(COUNTIFS(DailySum!$B:$B,$B65,DailySum!$A:$A,"&lt;="&amp;$A65)&gt;=20,
    AVERAGEIFS(DailySum!Q:Q,DailySum!$B:$B,$B65,DailySum!$A:$A,"&lt;="&amp;$A65,DailySum!$A:$A,"&gt;"&amp;$A65-20),
    "")</f>
        <v/>
      </c>
      <c r="P65" s="3" t="str">
        <f>IF(COUNTIFS(DailySum!$B:$B,$B65,DailySum!$A:$A,"&lt;="&amp;$A65)&gt;=20,
    AVERAGEIFS(DailySum!R:R,DailySum!$B:$B,$B65,DailySum!$A:$A,"&lt;="&amp;$A65,DailySum!$A:$A,"&gt;"&amp;$A65-20),
    "")</f>
        <v/>
      </c>
      <c r="Q65" s="3" t="str">
        <f>IF(COUNTIFS(DailySum!$B:$B,$B65,DailySum!$A:$A,"&lt;="&amp;$A65)&gt;=20,
    AVERAGEIFS(DailySum!S:S,DailySum!$B:$B,$B65,DailySum!$A:$A,"&lt;="&amp;$A65,DailySum!$A:$A,"&gt;"&amp;$A65-20),
    "")</f>
        <v/>
      </c>
      <c r="R65" s="3" t="str">
        <f>IF(COUNTIFS(DailySum!$B:$B,$B65,DailySum!$A:$A,"&lt;="&amp;$A65)&gt;=20,
    AVERAGEIFS(DailySum!T:T,DailySum!$B:$B,$B65,DailySum!$A:$A,"&lt;="&amp;$A65,DailySum!$A:$A,"&gt;"&amp;$A65-20),
    "")</f>
        <v/>
      </c>
      <c r="S65" s="3" t="str">
        <f>IF(COUNTIFS('DailySum vs LHP'!$B:$B,$B65,'DailySum vs LHP'!$A:$A,"&lt;="&amp;$A65)&gt;=20,
    AVERAGEIFS('DailySum vs LHP'!Q:Q,'DailySum vs LHP'!$B:$B,$B65,'DailySum vs LHP'!$A:$A,"&lt;="&amp;$A65,'DailySum vs LHP'!$A:$A,"&gt;"&amp;$A65-20),
    "")</f>
        <v/>
      </c>
      <c r="T65" s="3" t="str">
        <f>IF(COUNTIFS('DailySum vs RHP'!$B:$B,$B65,'DailySum vs RHP'!$A:$A,"&lt;="&amp;$A65)&gt;=20,
    AVERAGEIFS('DailySum vs RHP'!Q:Q,'DailySum vs RHP'!$B:$B,$B65,'DailySum vs RHP'!$A:$A,"&lt;="&amp;$A65,'DailySum vs RHP'!$A:$A,"&gt;"&amp;$A65-20),
    "")</f>
        <v/>
      </c>
    </row>
    <row r="66" spans="1:20" x14ac:dyDescent="0.25">
      <c r="A66" s="8">
        <v>45885</v>
      </c>
      <c r="B66" t="s">
        <v>24</v>
      </c>
      <c r="C66" s="3">
        <f>IF(COUNTIFS(DailySum!$B:$B,$B66,DailySum!$A:$A,"&lt;="&amp;$A66)&gt;=10,
    AVERAGEIFS(DailySum!Q:Q,DailySum!$B:$B,$B66,DailySum!$A:$A,"&lt;="&amp;$A66,DailySum!$A:$A,"&gt;"&amp;$A66-10),
    "")</f>
        <v>0.37037037037037035</v>
      </c>
      <c r="D66" s="3">
        <f>IF(COUNTIFS(DailySum!$B:$B,$B66,DailySum!$A:$A,"&lt;="&amp;$A66)&gt;=10,
    AVERAGEIFS(DailySum!R:R,DailySum!$B:$B,$B66,DailySum!$A:$A,"&lt;="&amp;$A66,DailySum!$A:$A,"&gt;"&amp;$A66-10),
    "")</f>
        <v>0.56666666666666676</v>
      </c>
      <c r="E66" s="3">
        <f>IF(COUNTIFS(DailySum!$B:$B,$B66,DailySum!$A:$A,"&lt;="&amp;$A66)&gt;=10,
    AVERAGEIFS(DailySum!S:S,DailySum!$B:$B,$B66,DailySum!$A:$A,"&lt;="&amp;$A66,DailySum!$A:$A,"&gt;"&amp;$A66-10),
    "")</f>
        <v>0.55555555555555558</v>
      </c>
      <c r="F66" s="3">
        <f>IF(COUNTIFS(DailySum!$B:$B,$B66,DailySum!$A:$A,"&lt;="&amp;$A66)&gt;=10,
    AVERAGEIFS(DailySum!T:T,DailySum!$B:$B,$B66,DailySum!$A:$A,"&lt;="&amp;$A66,DailySum!$A:$A,"&gt;"&amp;$A66-10),
    "")</f>
        <v>1.1222222222222222</v>
      </c>
      <c r="G66" s="3">
        <f>IF(COUNTIFS('DailySum vs LHP'!$B:$B,$B66,'DailySum vs LHP'!$A:$A,"&lt;="&amp;$A66)&gt;=10,
    AVERAGEIFS('DailySum vs LHP'!Q:Q,'DailySum vs LHP'!$B:$B,$B66,'DailySum vs LHP'!$A:$A,"&lt;="&amp;$A66,'DailySum vs LHP'!$A:$A,"&gt;"&amp;$A66-10),
    "")</f>
        <v>9.285714285714286E-2</v>
      </c>
      <c r="H66" s="3">
        <f>IF(COUNTIFS('DailySum vs RHP'!$B:$B,$B66,'DailySum vs RHP'!$A:$A,"&lt;="&amp;$A66)&gt;=10,
    AVERAGEIFS('DailySum vs RHP'!Q:Q,'DailySum vs RHP'!$B:$B,$B66,'DailySum vs RHP'!$A:$A,"&lt;="&amp;$A66,'DailySum vs RHP'!$A:$A,"&gt;"&amp;$A66-10),
    "")</f>
        <v>0.3833333333333333</v>
      </c>
      <c r="I66" s="3">
        <f>IF(COUNTIFS(DailySum!$B:$B,$B66,DailySum!$A:$A,"&lt;="&amp;$A66)&gt;=15,
    AVERAGEIFS(DailySum!Q:Q,DailySum!$B:$B,$B66,DailySum!$A:$A,"&lt;="&amp;$A66,DailySum!$A:$A,"&gt;"&amp;$A66-15),
    "")</f>
        <v>0.31547619047619041</v>
      </c>
      <c r="J66" s="3">
        <f>IF(COUNTIFS(DailySum!$B:$B,$B66,DailySum!$A:$A,"&lt;="&amp;$A66)&gt;=15,
    AVERAGEIFS(DailySum!R:R,DailySum!$B:$B,$B66,DailySum!$A:$A,"&lt;="&amp;$A66,DailySum!$A:$A,"&gt;"&amp;$A66-15),
    "")</f>
        <v>0.48095238095238096</v>
      </c>
      <c r="K66" s="3">
        <f>IF(COUNTIFS(DailySum!$B:$B,$B66,DailySum!$A:$A,"&lt;="&amp;$A66)&gt;=15,
    AVERAGEIFS(DailySum!S:S,DailySum!$B:$B,$B66,DailySum!$A:$A,"&lt;="&amp;$A66,DailySum!$A:$A,"&gt;"&amp;$A66-15),
    "")</f>
        <v>0.48809523809523808</v>
      </c>
      <c r="L66" s="3">
        <f>IF(COUNTIFS(DailySum!$B:$B,$B66,DailySum!$A:$A,"&lt;="&amp;$A66)&gt;=15,
    AVERAGEIFS(DailySum!T:T,DailySum!$B:$B,$B66,DailySum!$A:$A,"&lt;="&amp;$A66,DailySum!$A:$A,"&gt;"&amp;$A66-15),
    "")</f>
        <v>0.96904761904761905</v>
      </c>
      <c r="M66" s="3">
        <f>IF(COUNTIFS('DailySum vs LHP'!$B:$B,$B66,'DailySum vs LHP'!$A:$A,"&lt;="&amp;$A66)&gt;=15,
    AVERAGEIFS('DailySum vs LHP'!Q:Q,'DailySum vs LHP'!$B:$B,$B66,'DailySum vs LHP'!$A:$A,"&lt;="&amp;$A66,'DailySum vs LHP'!$A:$A,"&gt;"&amp;$A66-15),
    "")</f>
        <v>0.11666666666666665</v>
      </c>
      <c r="N66" s="3">
        <f>IF(COUNTIFS('DailySum vs RHP'!$B:$B,$B66,'DailySum vs RHP'!$A:$A,"&lt;="&amp;$A66)&gt;=15,
    AVERAGEIFS('DailySum vs RHP'!Q:Q,'DailySum vs RHP'!$B:$B,$B66,'DailySum vs RHP'!$A:$A,"&lt;="&amp;$A66,'DailySum vs RHP'!$A:$A,"&gt;"&amp;$A66-15),
    "")</f>
        <v>0.27424242424242423</v>
      </c>
      <c r="O66" s="3">
        <f>IF(COUNTIFS(DailySum!$B:$B,$B66,DailySum!$A:$A,"&lt;="&amp;$A66)&gt;=20,
    AVERAGEIFS(DailySum!Q:Q,DailySum!$B:$B,$B66,DailySum!$A:$A,"&lt;="&amp;$A66,DailySum!$A:$A,"&gt;"&amp;$A66-20),
    "")</f>
        <v>0.28703703703703703</v>
      </c>
      <c r="P66" s="3">
        <f>IF(COUNTIFS(DailySum!$B:$B,$B66,DailySum!$A:$A,"&lt;="&amp;$A66)&gt;=20,
    AVERAGEIFS(DailySum!R:R,DailySum!$B:$B,$B66,DailySum!$A:$A,"&lt;="&amp;$A66,DailySum!$A:$A,"&gt;"&amp;$A66-20),
    "")</f>
        <v>0.41574074074074074</v>
      </c>
      <c r="Q66" s="3">
        <f>IF(COUNTIFS(DailySum!$B:$B,$B66,DailySum!$A:$A,"&lt;="&amp;$A66)&gt;=20,
    AVERAGEIFS(DailySum!S:S,DailySum!$B:$B,$B66,DailySum!$A:$A,"&lt;="&amp;$A66,DailySum!$A:$A,"&gt;"&amp;$A66-20),
    "")</f>
        <v>0.43518518518518517</v>
      </c>
      <c r="R66" s="3">
        <f>IF(COUNTIFS(DailySum!$B:$B,$B66,DailySum!$A:$A,"&lt;="&amp;$A66)&gt;=20,
    AVERAGEIFS(DailySum!T:T,DailySum!$B:$B,$B66,DailySum!$A:$A,"&lt;="&amp;$A66,DailySum!$A:$A,"&gt;"&amp;$A66-20),
    "")</f>
        <v>0.85092592592592586</v>
      </c>
      <c r="S66" s="3">
        <f>IF(COUNTIFS('DailySum vs LHP'!$B:$B,$B66,'DailySum vs LHP'!$A:$A,"&lt;="&amp;$A66)&gt;=20,
    AVERAGEIFS('DailySum vs LHP'!Q:Q,'DailySum vs LHP'!$B:$B,$B66,'DailySum vs LHP'!$A:$A,"&lt;="&amp;$A66,'DailySum vs LHP'!$A:$A,"&gt;"&amp;$A66-20),
    "")</f>
        <v>9.3333333333333324E-2</v>
      </c>
      <c r="T66" s="3">
        <f>IF(COUNTIFS('DailySum vs RHP'!$B:$B,$B66,'DailySum vs RHP'!$A:$A,"&lt;="&amp;$A66)&gt;=20,
    AVERAGEIFS('DailySum vs RHP'!Q:Q,'DailySum vs RHP'!$B:$B,$B66,'DailySum vs RHP'!$A:$A,"&lt;="&amp;$A66,'DailySum vs RHP'!$A:$A,"&gt;"&amp;$A66-20),
    "")</f>
        <v>0.25111111111111112</v>
      </c>
    </row>
    <row r="67" spans="1:20" x14ac:dyDescent="0.25">
      <c r="A67" s="8">
        <v>45885</v>
      </c>
      <c r="B67" t="s">
        <v>37</v>
      </c>
      <c r="C67" s="3">
        <f>IF(COUNTIFS(DailySum!$B:$B,$B67,DailySum!$A:$A,"&lt;="&amp;$A67)&gt;=10,
    AVERAGEIFS(DailySum!Q:Q,DailySum!$B:$B,$B67,DailySum!$A:$A,"&lt;="&amp;$A67,DailySum!$A:$A,"&gt;"&amp;$A67-10),
    "")</f>
        <v>0.25</v>
      </c>
      <c r="D67" s="3">
        <f>IF(COUNTIFS(DailySum!$B:$B,$B67,DailySum!$A:$A,"&lt;="&amp;$A67)&gt;=10,
    AVERAGEIFS(DailySum!R:R,DailySum!$B:$B,$B67,DailySum!$A:$A,"&lt;="&amp;$A67,DailySum!$A:$A,"&gt;"&amp;$A67-10),
    "")</f>
        <v>0.43518518518518523</v>
      </c>
      <c r="E67" s="3">
        <f>IF(COUNTIFS(DailySum!$B:$B,$B67,DailySum!$A:$A,"&lt;="&amp;$A67)&gt;=10,
    AVERAGEIFS(DailySum!S:S,DailySum!$B:$B,$B67,DailySum!$A:$A,"&lt;="&amp;$A67,DailySum!$A:$A,"&gt;"&amp;$A67-10),
    "")</f>
        <v>0.85185185185185186</v>
      </c>
      <c r="F67" s="3">
        <f>IF(COUNTIFS(DailySum!$B:$B,$B67,DailySum!$A:$A,"&lt;="&amp;$A67)&gt;=10,
    AVERAGEIFS(DailySum!T:T,DailySum!$B:$B,$B67,DailySum!$A:$A,"&lt;="&amp;$A67,DailySum!$A:$A,"&gt;"&amp;$A67-10),
    "")</f>
        <v>1.2870370370370372</v>
      </c>
      <c r="G67" s="3">
        <f>IF(COUNTIFS('DailySum vs LHP'!$B:$B,$B67,'DailySum vs LHP'!$A:$A,"&lt;="&amp;$A67)&gt;=10,
    AVERAGEIFS('DailySum vs LHP'!Q:Q,'DailySum vs LHP'!$B:$B,$B67,'DailySum vs LHP'!$A:$A,"&lt;="&amp;$A67,'DailySum vs LHP'!$A:$A,"&gt;"&amp;$A67-10),
    "")</f>
        <v>3.7037037037037035E-2</v>
      </c>
      <c r="H67" s="3">
        <f>IF(COUNTIFS('DailySum vs RHP'!$B:$B,$B67,'DailySum vs RHP'!$A:$A,"&lt;="&amp;$A67)&gt;=10,
    AVERAGEIFS('DailySum vs RHP'!Q:Q,'DailySum vs RHP'!$B:$B,$B67,'DailySum vs RHP'!$A:$A,"&lt;="&amp;$A67,'DailySum vs RHP'!$A:$A,"&gt;"&amp;$A67-10),
    "")</f>
        <v>0.27380952380952378</v>
      </c>
      <c r="I67" s="3">
        <f>IF(COUNTIFS(DailySum!$B:$B,$B67,DailySum!$A:$A,"&lt;="&amp;$A67)&gt;=15,
    AVERAGEIFS(DailySum!Q:Q,DailySum!$B:$B,$B67,DailySum!$A:$A,"&lt;="&amp;$A67,DailySum!$A:$A,"&gt;"&amp;$A67-15),
    "")</f>
        <v>0.43452380952380942</v>
      </c>
      <c r="J67" s="3">
        <f>IF(COUNTIFS(DailySum!$B:$B,$B67,DailySum!$A:$A,"&lt;="&amp;$A67)&gt;=15,
    AVERAGEIFS(DailySum!R:R,DailySum!$B:$B,$B67,DailySum!$A:$A,"&lt;="&amp;$A67,DailySum!$A:$A,"&gt;"&amp;$A67-15),
    "")</f>
        <v>0.5892857142857143</v>
      </c>
      <c r="K67" s="3">
        <f>IF(COUNTIFS(DailySum!$B:$B,$B67,DailySum!$A:$A,"&lt;="&amp;$A67)&gt;=15,
    AVERAGEIFS(DailySum!S:S,DailySum!$B:$B,$B67,DailySum!$A:$A,"&lt;="&amp;$A67,DailySum!$A:$A,"&gt;"&amp;$A67-15),
    "")</f>
        <v>1.2499999999999998</v>
      </c>
      <c r="L67" s="3">
        <f>IF(COUNTIFS(DailySum!$B:$B,$B67,DailySum!$A:$A,"&lt;="&amp;$A67)&gt;=15,
    AVERAGEIFS(DailySum!T:T,DailySum!$B:$B,$B67,DailySum!$A:$A,"&lt;="&amp;$A67,DailySum!$A:$A,"&gt;"&amp;$A67-15),
    "")</f>
        <v>1.8392857142857142</v>
      </c>
      <c r="M67" s="3">
        <f>IF(COUNTIFS('DailySum vs LHP'!$B:$B,$B67,'DailySum vs LHP'!$A:$A,"&lt;="&amp;$A67)&gt;=15,
    AVERAGEIFS('DailySum vs LHP'!Q:Q,'DailySum vs LHP'!$B:$B,$B67,'DailySum vs LHP'!$A:$A,"&lt;="&amp;$A67,'DailySum vs LHP'!$A:$A,"&gt;"&amp;$A67-15),
    "")</f>
        <v>0.19047619047619047</v>
      </c>
      <c r="N67" s="3">
        <f>IF(COUNTIFS('DailySum vs RHP'!$B:$B,$B67,'DailySum vs RHP'!$A:$A,"&lt;="&amp;$A67)&gt;=15,
    AVERAGEIFS('DailySum vs RHP'!Q:Q,'DailySum vs RHP'!$B:$B,$B67,'DailySum vs RHP'!$A:$A,"&lt;="&amp;$A67,'DailySum vs RHP'!$A:$A,"&gt;"&amp;$A67-15),
    "")</f>
        <v>0.31060606060606061</v>
      </c>
      <c r="O67" s="3">
        <f>IF(COUNTIFS(DailySum!$B:$B,$B67,DailySum!$A:$A,"&lt;="&amp;$A67)&gt;=20,
    AVERAGEIFS(DailySum!Q:Q,DailySum!$B:$B,$B67,DailySum!$A:$A,"&lt;="&amp;$A67,DailySum!$A:$A,"&gt;"&amp;$A67-20),
    "")</f>
        <v>0.42592592592592582</v>
      </c>
      <c r="P67" s="3">
        <f>IF(COUNTIFS(DailySum!$B:$B,$B67,DailySum!$A:$A,"&lt;="&amp;$A67)&gt;=20,
    AVERAGEIFS(DailySum!R:R,DailySum!$B:$B,$B67,DailySum!$A:$A,"&lt;="&amp;$A67,DailySum!$A:$A,"&gt;"&amp;$A67-20),
    "")</f>
        <v>0.59722222222222221</v>
      </c>
      <c r="Q67" s="3">
        <f>IF(COUNTIFS(DailySum!$B:$B,$B67,DailySum!$A:$A,"&lt;="&amp;$A67)&gt;=20,
    AVERAGEIFS(DailySum!S:S,DailySum!$B:$B,$B67,DailySum!$A:$A,"&lt;="&amp;$A67,DailySum!$A:$A,"&gt;"&amp;$A67-20),
    "")</f>
        <v>1.1712962962962963</v>
      </c>
      <c r="R67" s="3">
        <f>IF(COUNTIFS(DailySum!$B:$B,$B67,DailySum!$A:$A,"&lt;="&amp;$A67)&gt;=20,
    AVERAGEIFS(DailySum!T:T,DailySum!$B:$B,$B67,DailySum!$A:$A,"&lt;="&amp;$A67,DailySum!$A:$A,"&gt;"&amp;$A67-20),
    "")</f>
        <v>1.7685185185185182</v>
      </c>
      <c r="S67" s="3">
        <f>IF(COUNTIFS('DailySum vs LHP'!$B:$B,$B67,'DailySum vs LHP'!$A:$A,"&lt;="&amp;$A67)&gt;=20,
    AVERAGEIFS('DailySum vs LHP'!Q:Q,'DailySum vs LHP'!$B:$B,$B67,'DailySum vs LHP'!$A:$A,"&lt;="&amp;$A67,'DailySum vs LHP'!$A:$A,"&gt;"&amp;$A67-20),
    "")</f>
        <v>0.22916666666666669</v>
      </c>
      <c r="T67" s="3">
        <f>IF(COUNTIFS('DailySum vs RHP'!$B:$B,$B67,'DailySum vs RHP'!$A:$A,"&lt;="&amp;$A67)&gt;=20,
    AVERAGEIFS('DailySum vs RHP'!Q:Q,'DailySum vs RHP'!$B:$B,$B67,'DailySum vs RHP'!$A:$A,"&lt;="&amp;$A67,'DailySum vs RHP'!$A:$A,"&gt;"&amp;$A67-20),
    "")</f>
        <v>0.26666666666666666</v>
      </c>
    </row>
    <row r="68" spans="1:20" x14ac:dyDescent="0.25">
      <c r="A68" s="8">
        <v>45885</v>
      </c>
      <c r="B68" t="s">
        <v>29</v>
      </c>
      <c r="C68" s="3">
        <f>IF(COUNTIFS(DailySum!$B:$B,$B68,DailySum!$A:$A,"&lt;="&amp;$A68)&gt;=10,
    AVERAGEIFS(DailySum!Q:Q,DailySum!$B:$B,$B68,DailySum!$A:$A,"&lt;="&amp;$A68,DailySum!$A:$A,"&gt;"&amp;$A68-10),
    "")</f>
        <v>0.25740740740740736</v>
      </c>
      <c r="D68" s="3">
        <f>IF(COUNTIFS(DailySum!$B:$B,$B68,DailySum!$A:$A,"&lt;="&amp;$A68)&gt;=10,
    AVERAGEIFS(DailySum!R:R,DailySum!$B:$B,$B68,DailySum!$A:$A,"&lt;="&amp;$A68,DailySum!$A:$A,"&gt;"&amp;$A68-10),
    "")</f>
        <v>0.28518518518518515</v>
      </c>
      <c r="E68" s="3">
        <f>IF(COUNTIFS(DailySum!$B:$B,$B68,DailySum!$A:$A,"&lt;="&amp;$A68)&gt;=10,
    AVERAGEIFS(DailySum!S:S,DailySum!$B:$B,$B68,DailySum!$A:$A,"&lt;="&amp;$A68,DailySum!$A:$A,"&gt;"&amp;$A68-10),
    "")</f>
        <v>0.74444444444444435</v>
      </c>
      <c r="F68" s="3">
        <f>IF(COUNTIFS(DailySum!$B:$B,$B68,DailySum!$A:$A,"&lt;="&amp;$A68)&gt;=10,
    AVERAGEIFS(DailySum!T:T,DailySum!$B:$B,$B68,DailySum!$A:$A,"&lt;="&amp;$A68,DailySum!$A:$A,"&gt;"&amp;$A68-10),
    "")</f>
        <v>1.0296296296296297</v>
      </c>
      <c r="G68" s="3">
        <f>IF(COUNTIFS('DailySum vs LHP'!$B:$B,$B68,'DailySum vs LHP'!$A:$A,"&lt;="&amp;$A68)&gt;=10,
    AVERAGEIFS('DailySum vs LHP'!Q:Q,'DailySum vs LHP'!$B:$B,$B68,'DailySum vs LHP'!$A:$A,"&lt;="&amp;$A68,'DailySum vs LHP'!$A:$A,"&gt;"&amp;$A68-10),
    "")</f>
        <v>0.24791666666666667</v>
      </c>
      <c r="H68" s="3">
        <f>IF(COUNTIFS('DailySum vs RHP'!$B:$B,$B68,'DailySum vs RHP'!$A:$A,"&lt;="&amp;$A68)&gt;=10,
    AVERAGEIFS('DailySum vs RHP'!Q:Q,'DailySum vs RHP'!$B:$B,$B68,'DailySum vs RHP'!$A:$A,"&lt;="&amp;$A68,'DailySum vs RHP'!$A:$A,"&gt;"&amp;$A68-10),
    "")</f>
        <v>4.7619047619047616E-2</v>
      </c>
      <c r="I68" s="3">
        <f>IF(COUNTIFS(DailySum!$B:$B,$B68,DailySum!$A:$A,"&lt;="&amp;$A68)&gt;=15,
    AVERAGEIFS(DailySum!Q:Q,DailySum!$B:$B,$B68,DailySum!$A:$A,"&lt;="&amp;$A68,DailySum!$A:$A,"&gt;"&amp;$A68-15),
    "")</f>
        <v>0.36190476190476195</v>
      </c>
      <c r="J68" s="3">
        <f>IF(COUNTIFS(DailySum!$B:$B,$B68,DailySum!$A:$A,"&lt;="&amp;$A68)&gt;=15,
    AVERAGEIFS(DailySum!R:R,DailySum!$B:$B,$B68,DailySum!$A:$A,"&lt;="&amp;$A68,DailySum!$A:$A,"&gt;"&amp;$A68-15),
    "")</f>
        <v>0.39166666666666666</v>
      </c>
      <c r="K68" s="3">
        <f>IF(COUNTIFS(DailySum!$B:$B,$B68,DailySum!$A:$A,"&lt;="&amp;$A68)&gt;=15,
    AVERAGEIFS(DailySum!S:S,DailySum!$B:$B,$B68,DailySum!$A:$A,"&lt;="&amp;$A68,DailySum!$A:$A,"&gt;"&amp;$A68-15),
    "")</f>
        <v>0.99642857142857133</v>
      </c>
      <c r="L68" s="3">
        <f>IF(COUNTIFS(DailySum!$B:$B,$B68,DailySum!$A:$A,"&lt;="&amp;$A68)&gt;=15,
    AVERAGEIFS(DailySum!T:T,DailySum!$B:$B,$B68,DailySum!$A:$A,"&lt;="&amp;$A68,DailySum!$A:$A,"&gt;"&amp;$A68-15),
    "")</f>
        <v>1.388095238095238</v>
      </c>
      <c r="M68" s="3">
        <f>IF(COUNTIFS('DailySum vs LHP'!$B:$B,$B68,'DailySum vs LHP'!$A:$A,"&lt;="&amp;$A68)&gt;=15,
    AVERAGEIFS('DailySum vs LHP'!Q:Q,'DailySum vs LHP'!$B:$B,$B68,'DailySum vs LHP'!$A:$A,"&lt;="&amp;$A68,'DailySum vs LHP'!$A:$A,"&gt;"&amp;$A68-15),
    "")</f>
        <v>0.24871794871794869</v>
      </c>
      <c r="N68" s="3">
        <f>IF(COUNTIFS('DailySum vs RHP'!$B:$B,$B68,'DailySum vs RHP'!$A:$A,"&lt;="&amp;$A68)&gt;=15,
    AVERAGEIFS('DailySum vs RHP'!Q:Q,'DailySum vs RHP'!$B:$B,$B68,'DailySum vs RHP'!$A:$A,"&lt;="&amp;$A68,'DailySum vs RHP'!$A:$A,"&gt;"&amp;$A68-15),
    "")</f>
        <v>0.16666666666666666</v>
      </c>
      <c r="O68" s="3">
        <f>IF(COUNTIFS(DailySum!$B:$B,$B68,DailySum!$A:$A,"&lt;="&amp;$A68)&gt;=20,
    AVERAGEIFS(DailySum!Q:Q,DailySum!$B:$B,$B68,DailySum!$A:$A,"&lt;="&amp;$A68,DailySum!$A:$A,"&gt;"&amp;$A68-20),
    "")</f>
        <v>0.34629629629629627</v>
      </c>
      <c r="P68" s="3">
        <f>IF(COUNTIFS(DailySum!$B:$B,$B68,DailySum!$A:$A,"&lt;="&amp;$A68)&gt;=20,
    AVERAGEIFS(DailySum!R:R,DailySum!$B:$B,$B68,DailySum!$A:$A,"&lt;="&amp;$A68,DailySum!$A:$A,"&gt;"&amp;$A68-20),
    "")</f>
        <v>0.43888888888888888</v>
      </c>
      <c r="Q68" s="3">
        <f>IF(COUNTIFS(DailySum!$B:$B,$B68,DailySum!$A:$A,"&lt;="&amp;$A68)&gt;=20,
    AVERAGEIFS(DailySum!S:S,DailySum!$B:$B,$B68,DailySum!$A:$A,"&lt;="&amp;$A68,DailySum!$A:$A,"&gt;"&amp;$A68-20),
    "")</f>
        <v>0.87222222222222223</v>
      </c>
      <c r="R68" s="3">
        <f>IF(COUNTIFS(DailySum!$B:$B,$B68,DailySum!$A:$A,"&lt;="&amp;$A68)&gt;=20,
    AVERAGEIFS(DailySum!T:T,DailySum!$B:$B,$B68,DailySum!$A:$A,"&lt;="&amp;$A68,DailySum!$A:$A,"&gt;"&amp;$A68-20),
    "")</f>
        <v>1.3111111111111111</v>
      </c>
      <c r="S68" s="3">
        <f>IF(COUNTIFS('DailySum vs LHP'!$B:$B,$B68,'DailySum vs LHP'!$A:$A,"&lt;="&amp;$A68)&gt;=20,
    AVERAGEIFS('DailySum vs LHP'!Q:Q,'DailySum vs LHP'!$B:$B,$B68,'DailySum vs LHP'!$A:$A,"&lt;="&amp;$A68,'DailySum vs LHP'!$A:$A,"&gt;"&amp;$A68-20),
    "")</f>
        <v>0.23777777777777775</v>
      </c>
      <c r="T68" s="3">
        <f>IF(COUNTIFS('DailySum vs RHP'!$B:$B,$B68,'DailySum vs RHP'!$A:$A,"&lt;="&amp;$A68)&gt;=20,
    AVERAGEIFS('DailySum vs RHP'!Q:Q,'DailySum vs RHP'!$B:$B,$B68,'DailySum vs RHP'!$A:$A,"&lt;="&amp;$A68,'DailySum vs RHP'!$A:$A,"&gt;"&amp;$A68-20),
    "")</f>
        <v>0.17777777777777776</v>
      </c>
    </row>
    <row r="69" spans="1:20" x14ac:dyDescent="0.25">
      <c r="A69" s="8">
        <v>45885</v>
      </c>
      <c r="B69" t="s">
        <v>36</v>
      </c>
      <c r="C69" s="3">
        <f>IF(COUNTIFS(DailySum!$B:$B,$B69,DailySum!$A:$A,"&lt;="&amp;$A69)&gt;=10,
    AVERAGEIFS(DailySum!Q:Q,DailySum!$B:$B,$B69,DailySum!$A:$A,"&lt;="&amp;$A69,DailySum!$A:$A,"&gt;"&amp;$A69-10),
    "")</f>
        <v>0.3125</v>
      </c>
      <c r="D69" s="3">
        <f>IF(COUNTIFS(DailySum!$B:$B,$B69,DailySum!$A:$A,"&lt;="&amp;$A69)&gt;=10,
    AVERAGEIFS(DailySum!R:R,DailySum!$B:$B,$B69,DailySum!$A:$A,"&lt;="&amp;$A69,DailySum!$A:$A,"&gt;"&amp;$A69-10),
    "")</f>
        <v>0.49166666666666664</v>
      </c>
      <c r="E69" s="3">
        <f>IF(COUNTIFS(DailySum!$B:$B,$B69,DailySum!$A:$A,"&lt;="&amp;$A69)&gt;=10,
    AVERAGEIFS(DailySum!S:S,DailySum!$B:$B,$B69,DailySum!$A:$A,"&lt;="&amp;$A69,DailySum!$A:$A,"&gt;"&amp;$A69-10),
    "")</f>
        <v>0.38541666666666669</v>
      </c>
      <c r="F69" s="3">
        <f>IF(COUNTIFS(DailySum!$B:$B,$B69,DailySum!$A:$A,"&lt;="&amp;$A69)&gt;=10,
    AVERAGEIFS(DailySum!T:T,DailySum!$B:$B,$B69,DailySum!$A:$A,"&lt;="&amp;$A69,DailySum!$A:$A,"&gt;"&amp;$A69-10),
    "")</f>
        <v>0.87708333333333333</v>
      </c>
      <c r="G69" s="3">
        <f>IF(COUNTIFS('DailySum vs LHP'!$B:$B,$B69,'DailySum vs LHP'!$A:$A,"&lt;="&amp;$A69)&gt;=10,
    AVERAGEIFS('DailySum vs LHP'!Q:Q,'DailySum vs LHP'!$B:$B,$B69,'DailySum vs LHP'!$A:$A,"&lt;="&amp;$A69,'DailySum vs LHP'!$A:$A,"&gt;"&amp;$A69-10),
    "")</f>
        <v>0.26666666666666666</v>
      </c>
      <c r="H69" s="3">
        <f>IF(COUNTIFS('DailySum vs RHP'!$B:$B,$B69,'DailySum vs RHP'!$A:$A,"&lt;="&amp;$A69)&gt;=10,
    AVERAGEIFS('DailySum vs RHP'!Q:Q,'DailySum vs RHP'!$B:$B,$B69,'DailySum vs RHP'!$A:$A,"&lt;="&amp;$A69,'DailySum vs RHP'!$A:$A,"&gt;"&amp;$A69-10),
    "")</f>
        <v>0.16666666666666666</v>
      </c>
      <c r="I69" s="3">
        <f>IF(COUNTIFS(DailySum!$B:$B,$B69,DailySum!$A:$A,"&lt;="&amp;$A69)&gt;=15,
    AVERAGEIFS(DailySum!Q:Q,DailySum!$B:$B,$B69,DailySum!$A:$A,"&lt;="&amp;$A69,DailySum!$A:$A,"&gt;"&amp;$A69-15),
    "")</f>
        <v>0.38194444444444442</v>
      </c>
      <c r="J69" s="3">
        <f>IF(COUNTIFS(DailySum!$B:$B,$B69,DailySum!$A:$A,"&lt;="&amp;$A69)&gt;=15,
    AVERAGEIFS(DailySum!R:R,DailySum!$B:$B,$B69,DailySum!$A:$A,"&lt;="&amp;$A69,DailySum!$A:$A,"&gt;"&amp;$A69-15),
    "")</f>
        <v>0.51527777777777772</v>
      </c>
      <c r="K69" s="3">
        <f>IF(COUNTIFS(DailySum!$B:$B,$B69,DailySum!$A:$A,"&lt;="&amp;$A69)&gt;=15,
    AVERAGEIFS(DailySum!S:S,DailySum!$B:$B,$B69,DailySum!$A:$A,"&lt;="&amp;$A69,DailySum!$A:$A,"&gt;"&amp;$A69-15),
    "")</f>
        <v>0.45833333333333331</v>
      </c>
      <c r="L69" s="3">
        <f>IF(COUNTIFS(DailySum!$B:$B,$B69,DailySum!$A:$A,"&lt;="&amp;$A69)&gt;=15,
    AVERAGEIFS(DailySum!T:T,DailySum!$B:$B,$B69,DailySum!$A:$A,"&lt;="&amp;$A69,DailySum!$A:$A,"&gt;"&amp;$A69-15),
    "")</f>
        <v>0.97361111111111087</v>
      </c>
      <c r="M69" s="3">
        <f>IF(COUNTIFS('DailySum vs LHP'!$B:$B,$B69,'DailySum vs LHP'!$A:$A,"&lt;="&amp;$A69)&gt;=15,
    AVERAGEIFS('DailySum vs LHP'!Q:Q,'DailySum vs LHP'!$B:$B,$B69,'DailySum vs LHP'!$A:$A,"&lt;="&amp;$A69,'DailySum vs LHP'!$A:$A,"&gt;"&amp;$A69-15),
    "")</f>
        <v>0.30952380952380948</v>
      </c>
      <c r="N69" s="3">
        <f>IF(COUNTIFS('DailySum vs RHP'!$B:$B,$B69,'DailySum vs RHP'!$A:$A,"&lt;="&amp;$A69)&gt;=15,
    AVERAGEIFS('DailySum vs RHP'!Q:Q,'DailySum vs RHP'!$B:$B,$B69,'DailySum vs RHP'!$A:$A,"&lt;="&amp;$A69,'DailySum vs RHP'!$A:$A,"&gt;"&amp;$A69-15),
    "")</f>
        <v>0.21969696969696972</v>
      </c>
      <c r="O69" s="3">
        <f>IF(COUNTIFS(DailySum!$B:$B,$B69,DailySum!$A:$A,"&lt;="&amp;$A69)&gt;=20,
    AVERAGEIFS(DailySum!Q:Q,DailySum!$B:$B,$B69,DailySum!$A:$A,"&lt;="&amp;$A69,DailySum!$A:$A,"&gt;"&amp;$A69-20),
    "")</f>
        <v>0.32777777777777772</v>
      </c>
      <c r="P69" s="3">
        <f>IF(COUNTIFS(DailySum!$B:$B,$B69,DailySum!$A:$A,"&lt;="&amp;$A69)&gt;=20,
    AVERAGEIFS(DailySum!R:R,DailySum!$B:$B,$B69,DailySum!$A:$A,"&lt;="&amp;$A69,DailySum!$A:$A,"&gt;"&amp;$A69-20),
    "")</f>
        <v>0.43444444444444447</v>
      </c>
      <c r="Q69" s="3">
        <f>IF(COUNTIFS(DailySum!$B:$B,$B69,DailySum!$A:$A,"&lt;="&amp;$A69)&gt;=20,
    AVERAGEIFS(DailySum!S:S,DailySum!$B:$B,$B69,DailySum!$A:$A,"&lt;="&amp;$A69,DailySum!$A:$A,"&gt;"&amp;$A69-20),
    "")</f>
        <v>0.38888888888888895</v>
      </c>
      <c r="R69" s="3">
        <f>IF(COUNTIFS(DailySum!$B:$B,$B69,DailySum!$A:$A,"&lt;="&amp;$A69)&gt;=20,
    AVERAGEIFS(DailySum!T:T,DailySum!$B:$B,$B69,DailySum!$A:$A,"&lt;="&amp;$A69,DailySum!$A:$A,"&gt;"&amp;$A69-20),
    "")</f>
        <v>0.82333333333333314</v>
      </c>
      <c r="S69" s="3" t="str">
        <f>IF(COUNTIFS('DailySum vs LHP'!$B:$B,$B69,'DailySum vs LHP'!$A:$A,"&lt;="&amp;$A69)&gt;=20,
    AVERAGEIFS('DailySum vs LHP'!Q:Q,'DailySum vs LHP'!$B:$B,$B69,'DailySum vs LHP'!$A:$A,"&lt;="&amp;$A69,'DailySum vs LHP'!$A:$A,"&gt;"&amp;$A69-20),
    "")</f>
        <v/>
      </c>
      <c r="T69" s="3">
        <f>IF(COUNTIFS('DailySum vs RHP'!$B:$B,$B69,'DailySum vs RHP'!$A:$A,"&lt;="&amp;$A69)&gt;=20,
    AVERAGEIFS('DailySum vs RHP'!Q:Q,'DailySum vs RHP'!$B:$B,$B69,'DailySum vs RHP'!$A:$A,"&lt;="&amp;$A69,'DailySum vs RHP'!$A:$A,"&gt;"&amp;$A69-20),
    "")</f>
        <v>0.19642857142857142</v>
      </c>
    </row>
    <row r="70" spans="1:20" x14ac:dyDescent="0.25">
      <c r="A70" s="8">
        <v>45885</v>
      </c>
      <c r="B70" t="s">
        <v>25</v>
      </c>
      <c r="C70" s="3">
        <f>IF(COUNTIFS(DailySum!$B:$B,$B70,DailySum!$A:$A,"&lt;="&amp;$A70)&gt;=10,
    AVERAGEIFS(DailySum!Q:Q,DailySum!$B:$B,$B70,DailySum!$A:$A,"&lt;="&amp;$A70,DailySum!$A:$A,"&gt;"&amp;$A70-10),
    "")</f>
        <v>0.29629629629629634</v>
      </c>
      <c r="D70" s="3">
        <f>IF(COUNTIFS(DailySum!$B:$B,$B70,DailySum!$A:$A,"&lt;="&amp;$A70)&gt;=10,
    AVERAGEIFS(DailySum!R:R,DailySum!$B:$B,$B70,DailySum!$A:$A,"&lt;="&amp;$A70,DailySum!$A:$A,"&gt;"&amp;$A70-10),
    "")</f>
        <v>0.40740740740740744</v>
      </c>
      <c r="E70" s="3">
        <f>IF(COUNTIFS(DailySum!$B:$B,$B70,DailySum!$A:$A,"&lt;="&amp;$A70)&gt;=10,
    AVERAGEIFS(DailySum!S:S,DailySum!$B:$B,$B70,DailySum!$A:$A,"&lt;="&amp;$A70,DailySum!$A:$A,"&gt;"&amp;$A70-10),
    "")</f>
        <v>0.55555555555555558</v>
      </c>
      <c r="F70" s="3">
        <f>IF(COUNTIFS(DailySum!$B:$B,$B70,DailySum!$A:$A,"&lt;="&amp;$A70)&gt;=10,
    AVERAGEIFS(DailySum!T:T,DailySum!$B:$B,$B70,DailySum!$A:$A,"&lt;="&amp;$A70,DailySum!$A:$A,"&gt;"&amp;$A70-10),
    "")</f>
        <v>0.96296296296296313</v>
      </c>
      <c r="G70" s="3">
        <f>IF(COUNTIFS('DailySum vs LHP'!$B:$B,$B70,'DailySum vs LHP'!$A:$A,"&lt;="&amp;$A70)&gt;=10,
    AVERAGEIFS('DailySum vs LHP'!Q:Q,'DailySum vs LHP'!$B:$B,$B70,'DailySum vs LHP'!$A:$A,"&lt;="&amp;$A70,'DailySum vs LHP'!$A:$A,"&gt;"&amp;$A70-10),
    "")</f>
        <v>0.33333333333333331</v>
      </c>
      <c r="H70" s="3">
        <f>IF(COUNTIFS('DailySum vs RHP'!$B:$B,$B70,'DailySum vs RHP'!$A:$A,"&lt;="&amp;$A70)&gt;=10,
    AVERAGEIFS('DailySum vs RHP'!Q:Q,'DailySum vs RHP'!$B:$B,$B70,'DailySum vs RHP'!$A:$A,"&lt;="&amp;$A70,'DailySum vs RHP'!$A:$A,"&gt;"&amp;$A70-10),
    "")</f>
        <v>0.18518518518518517</v>
      </c>
      <c r="I70" s="3">
        <f>IF(COUNTIFS(DailySum!$B:$B,$B70,DailySum!$A:$A,"&lt;="&amp;$A70)&gt;=15,
    AVERAGEIFS(DailySum!Q:Q,DailySum!$B:$B,$B70,DailySum!$A:$A,"&lt;="&amp;$A70,DailySum!$A:$A,"&gt;"&amp;$A70-15),
    "")</f>
        <v>0.38888888888888884</v>
      </c>
      <c r="J70" s="3">
        <f>IF(COUNTIFS(DailySum!$B:$B,$B70,DailySum!$A:$A,"&lt;="&amp;$A70)&gt;=15,
    AVERAGEIFS(DailySum!R:R,DailySum!$B:$B,$B70,DailySum!$A:$A,"&lt;="&amp;$A70,DailySum!$A:$A,"&gt;"&amp;$A70-15),
    "")</f>
        <v>0.47222222222222215</v>
      </c>
      <c r="K70" s="3">
        <f>IF(COUNTIFS(DailySum!$B:$B,$B70,DailySum!$A:$A,"&lt;="&amp;$A70)&gt;=15,
    AVERAGEIFS(DailySum!S:S,DailySum!$B:$B,$B70,DailySum!$A:$A,"&lt;="&amp;$A70,DailySum!$A:$A,"&gt;"&amp;$A70-15),
    "")</f>
        <v>0.70833333333333337</v>
      </c>
      <c r="L70" s="3">
        <f>IF(COUNTIFS(DailySum!$B:$B,$B70,DailySum!$A:$A,"&lt;="&amp;$A70)&gt;=15,
    AVERAGEIFS(DailySum!T:T,DailySum!$B:$B,$B70,DailySum!$A:$A,"&lt;="&amp;$A70,DailySum!$A:$A,"&gt;"&amp;$A70-15),
    "")</f>
        <v>1.1805555555555556</v>
      </c>
      <c r="M70" s="3">
        <f>IF(COUNTIFS('DailySum vs LHP'!$B:$B,$B70,'DailySum vs LHP'!$A:$A,"&lt;="&amp;$A70)&gt;=15,
    AVERAGEIFS('DailySum vs LHP'!Q:Q,'DailySum vs LHP'!$B:$B,$B70,'DailySum vs LHP'!$A:$A,"&lt;="&amp;$A70,'DailySum vs LHP'!$A:$A,"&gt;"&amp;$A70-15),
    "")</f>
        <v>0.25</v>
      </c>
      <c r="N70" s="3">
        <f>IF(COUNTIFS('DailySum vs RHP'!$B:$B,$B70,'DailySum vs RHP'!$A:$A,"&lt;="&amp;$A70)&gt;=15,
    AVERAGEIFS('DailySum vs RHP'!Q:Q,'DailySum vs RHP'!$B:$B,$B70,'DailySum vs RHP'!$A:$A,"&lt;="&amp;$A70,'DailySum vs RHP'!$A:$A,"&gt;"&amp;$A70-15),
    "")</f>
        <v>0.30555555555555558</v>
      </c>
      <c r="O70" s="3">
        <f>IF(COUNTIFS(DailySum!$B:$B,$B70,DailySum!$A:$A,"&lt;="&amp;$A70)&gt;=20,
    AVERAGEIFS(DailySum!Q:Q,DailySum!$B:$B,$B70,DailySum!$A:$A,"&lt;="&amp;$A70,DailySum!$A:$A,"&gt;"&amp;$A70-20),
    "")</f>
        <v>0.41666666666666663</v>
      </c>
      <c r="P70" s="3">
        <f>IF(COUNTIFS(DailySum!$B:$B,$B70,DailySum!$A:$A,"&lt;="&amp;$A70)&gt;=20,
    AVERAGEIFS(DailySum!R:R,DailySum!$B:$B,$B70,DailySum!$A:$A,"&lt;="&amp;$A70,DailySum!$A:$A,"&gt;"&amp;$A70-20),
    "")</f>
        <v>0.47916666666666663</v>
      </c>
      <c r="Q70" s="3">
        <f>IF(COUNTIFS(DailySum!$B:$B,$B70,DailySum!$A:$A,"&lt;="&amp;$A70)&gt;=20,
    AVERAGEIFS(DailySum!S:S,DailySum!$B:$B,$B70,DailySum!$A:$A,"&lt;="&amp;$A70,DailySum!$A:$A,"&gt;"&amp;$A70-20),
    "")</f>
        <v>0.8125</v>
      </c>
      <c r="R70" s="3">
        <f>IF(COUNTIFS(DailySum!$B:$B,$B70,DailySum!$A:$A,"&lt;="&amp;$A70)&gt;=20,
    AVERAGEIFS(DailySum!T:T,DailySum!$B:$B,$B70,DailySum!$A:$A,"&lt;="&amp;$A70,DailySum!$A:$A,"&gt;"&amp;$A70-20),
    "")</f>
        <v>1.2916666666666667</v>
      </c>
      <c r="S70" s="3" t="str">
        <f>IF(COUNTIFS('DailySum vs LHP'!$B:$B,$B70,'DailySum vs LHP'!$A:$A,"&lt;="&amp;$A70)&gt;=20,
    AVERAGEIFS('DailySum vs LHP'!Q:Q,'DailySum vs LHP'!$B:$B,$B70,'DailySum vs LHP'!$A:$A,"&lt;="&amp;$A70,'DailySum vs LHP'!$A:$A,"&gt;"&amp;$A70-20),
    "")</f>
        <v/>
      </c>
      <c r="T70" s="3">
        <f>IF(COUNTIFS('DailySum vs RHP'!$B:$B,$B70,'DailySum vs RHP'!$A:$A,"&lt;="&amp;$A70)&gt;=20,
    AVERAGEIFS('DailySum vs RHP'!Q:Q,'DailySum vs RHP'!$B:$B,$B70,'DailySum vs RHP'!$A:$A,"&lt;="&amp;$A70,'DailySum vs RHP'!$A:$A,"&gt;"&amp;$A70-20),
    "")</f>
        <v>0.32291666666666663</v>
      </c>
    </row>
    <row r="71" spans="1:20" x14ac:dyDescent="0.25">
      <c r="A71" s="8">
        <v>45885</v>
      </c>
      <c r="B71" t="s">
        <v>34</v>
      </c>
      <c r="C71" s="3">
        <f>IF(COUNTIFS(DailySum!$B:$B,$B71,DailySum!$A:$A,"&lt;="&amp;$A71)&gt;=10,
    AVERAGEIFS(DailySum!Q:Q,DailySum!$B:$B,$B71,DailySum!$A:$A,"&lt;="&amp;$A71,DailySum!$A:$A,"&gt;"&amp;$A71-10),
    "")</f>
        <v>0.36904761904761907</v>
      </c>
      <c r="D71" s="3">
        <f>IF(COUNTIFS(DailySum!$B:$B,$B71,DailySum!$A:$A,"&lt;="&amp;$A71)&gt;=10,
    AVERAGEIFS(DailySum!R:R,DailySum!$B:$B,$B71,DailySum!$A:$A,"&lt;="&amp;$A71,DailySum!$A:$A,"&gt;"&amp;$A71-10),
    "")</f>
        <v>0.53571428571428581</v>
      </c>
      <c r="E71" s="3">
        <f>IF(COUNTIFS(DailySum!$B:$B,$B71,DailySum!$A:$A,"&lt;="&amp;$A71)&gt;=10,
    AVERAGEIFS(DailySum!S:S,DailySum!$B:$B,$B71,DailySum!$A:$A,"&lt;="&amp;$A71,DailySum!$A:$A,"&gt;"&amp;$A71-10),
    "")</f>
        <v>0.51190476190476197</v>
      </c>
      <c r="F71" s="3">
        <f>IF(COUNTIFS(DailySum!$B:$B,$B71,DailySum!$A:$A,"&lt;="&amp;$A71)&gt;=10,
    AVERAGEIFS(DailySum!T:T,DailySum!$B:$B,$B71,DailySum!$A:$A,"&lt;="&amp;$A71,DailySum!$A:$A,"&gt;"&amp;$A71-10),
    "")</f>
        <v>1.0476190476190477</v>
      </c>
      <c r="G71" s="3">
        <f>IF(COUNTIFS('DailySum vs LHP'!$B:$B,$B71,'DailySum vs LHP'!$A:$A,"&lt;="&amp;$A71)&gt;=10,
    AVERAGEIFS('DailySum vs LHP'!Q:Q,'DailySum vs LHP'!$B:$B,$B71,'DailySum vs LHP'!$A:$A,"&lt;="&amp;$A71,'DailySum vs LHP'!$A:$A,"&gt;"&amp;$A71-10),
    "")</f>
        <v>0.2</v>
      </c>
      <c r="H71" s="3" t="str">
        <f>IF(COUNTIFS('DailySum vs RHP'!$B:$B,$B71,'DailySum vs RHP'!$A:$A,"&lt;="&amp;$A71)&gt;=10,
    AVERAGEIFS('DailySum vs RHP'!Q:Q,'DailySum vs RHP'!$B:$B,$B71,'DailySum vs RHP'!$A:$A,"&lt;="&amp;$A71,'DailySum vs RHP'!$A:$A,"&gt;"&amp;$A71-10),
    "")</f>
        <v/>
      </c>
      <c r="I71" s="3" t="str">
        <f>IF(COUNTIFS(DailySum!$B:$B,$B71,DailySum!$A:$A,"&lt;="&amp;$A71)&gt;=15,
    AVERAGEIFS(DailySum!Q:Q,DailySum!$B:$B,$B71,DailySum!$A:$A,"&lt;="&amp;$A71,DailySum!$A:$A,"&gt;"&amp;$A71-15),
    "")</f>
        <v/>
      </c>
      <c r="J71" s="3" t="str">
        <f>IF(COUNTIFS(DailySum!$B:$B,$B71,DailySum!$A:$A,"&lt;="&amp;$A71)&gt;=15,
    AVERAGEIFS(DailySum!R:R,DailySum!$B:$B,$B71,DailySum!$A:$A,"&lt;="&amp;$A71,DailySum!$A:$A,"&gt;"&amp;$A71-15),
    "")</f>
        <v/>
      </c>
      <c r="K71" s="3" t="str">
        <f>IF(COUNTIFS(DailySum!$B:$B,$B71,DailySum!$A:$A,"&lt;="&amp;$A71)&gt;=15,
    AVERAGEIFS(DailySum!S:S,DailySum!$B:$B,$B71,DailySum!$A:$A,"&lt;="&amp;$A71,DailySum!$A:$A,"&gt;"&amp;$A71-15),
    "")</f>
        <v/>
      </c>
      <c r="L71" s="3" t="str">
        <f>IF(COUNTIFS(DailySum!$B:$B,$B71,DailySum!$A:$A,"&lt;="&amp;$A71)&gt;=15,
    AVERAGEIFS(DailySum!T:T,DailySum!$B:$B,$B71,DailySum!$A:$A,"&lt;="&amp;$A71,DailySum!$A:$A,"&gt;"&amp;$A71-15),
    "")</f>
        <v/>
      </c>
      <c r="M71" s="3" t="str">
        <f>IF(COUNTIFS('DailySum vs LHP'!$B:$B,$B71,'DailySum vs LHP'!$A:$A,"&lt;="&amp;$A71)&gt;=15,
    AVERAGEIFS('DailySum vs LHP'!Q:Q,'DailySum vs LHP'!$B:$B,$B71,'DailySum vs LHP'!$A:$A,"&lt;="&amp;$A71,'DailySum vs LHP'!$A:$A,"&gt;"&amp;$A71-15),
    "")</f>
        <v/>
      </c>
      <c r="N71" s="3" t="str">
        <f>IF(COUNTIFS('DailySum vs RHP'!$B:$B,$B71,'DailySum vs RHP'!$A:$A,"&lt;="&amp;$A71)&gt;=15,
    AVERAGEIFS('DailySum vs RHP'!Q:Q,'DailySum vs RHP'!$B:$B,$B71,'DailySum vs RHP'!$A:$A,"&lt;="&amp;$A71,'DailySum vs RHP'!$A:$A,"&gt;"&amp;$A71-15),
    "")</f>
        <v/>
      </c>
      <c r="O71" s="3" t="str">
        <f>IF(COUNTIFS(DailySum!$B:$B,$B71,DailySum!$A:$A,"&lt;="&amp;$A71)&gt;=20,
    AVERAGEIFS(DailySum!Q:Q,DailySum!$B:$B,$B71,DailySum!$A:$A,"&lt;="&amp;$A71,DailySum!$A:$A,"&gt;"&amp;$A71-20),
    "")</f>
        <v/>
      </c>
      <c r="P71" s="3" t="str">
        <f>IF(COUNTIFS(DailySum!$B:$B,$B71,DailySum!$A:$A,"&lt;="&amp;$A71)&gt;=20,
    AVERAGEIFS(DailySum!R:R,DailySum!$B:$B,$B71,DailySum!$A:$A,"&lt;="&amp;$A71,DailySum!$A:$A,"&gt;"&amp;$A71-20),
    "")</f>
        <v/>
      </c>
      <c r="Q71" s="3" t="str">
        <f>IF(COUNTIFS(DailySum!$B:$B,$B71,DailySum!$A:$A,"&lt;="&amp;$A71)&gt;=20,
    AVERAGEIFS(DailySum!S:S,DailySum!$B:$B,$B71,DailySum!$A:$A,"&lt;="&amp;$A71,DailySum!$A:$A,"&gt;"&amp;$A71-20),
    "")</f>
        <v/>
      </c>
      <c r="R71" s="3" t="str">
        <f>IF(COUNTIFS(DailySum!$B:$B,$B71,DailySum!$A:$A,"&lt;="&amp;$A71)&gt;=20,
    AVERAGEIFS(DailySum!T:T,DailySum!$B:$B,$B71,DailySum!$A:$A,"&lt;="&amp;$A71,DailySum!$A:$A,"&gt;"&amp;$A71-20),
    "")</f>
        <v/>
      </c>
      <c r="S71" s="3" t="str">
        <f>IF(COUNTIFS('DailySum vs LHP'!$B:$B,$B71,'DailySum vs LHP'!$A:$A,"&lt;="&amp;$A71)&gt;=20,
    AVERAGEIFS('DailySum vs LHP'!Q:Q,'DailySum vs LHP'!$B:$B,$B71,'DailySum vs LHP'!$A:$A,"&lt;="&amp;$A71,'DailySum vs LHP'!$A:$A,"&gt;"&amp;$A71-20),
    "")</f>
        <v/>
      </c>
      <c r="T71" s="3" t="str">
        <f>IF(COUNTIFS('DailySum vs RHP'!$B:$B,$B71,'DailySum vs RHP'!$A:$A,"&lt;="&amp;$A71)&gt;=20,
    AVERAGEIFS('DailySum vs RHP'!Q:Q,'DailySum vs RHP'!$B:$B,$B71,'DailySum vs RHP'!$A:$A,"&lt;="&amp;$A71,'DailySum vs RHP'!$A:$A,"&gt;"&amp;$A71-20),
    "")</f>
        <v/>
      </c>
    </row>
    <row r="72" spans="1:20" x14ac:dyDescent="0.25">
      <c r="A72" s="8">
        <v>45885</v>
      </c>
      <c r="B72" t="s">
        <v>41</v>
      </c>
      <c r="C72" s="3">
        <f>IF(COUNTIFS(DailySum!$B:$B,$B72,DailySum!$A:$A,"&lt;="&amp;$A72)&gt;=10,
    AVERAGEIFS(DailySum!Q:Q,DailySum!$B:$B,$B72,DailySum!$A:$A,"&lt;="&amp;$A72,DailySum!$A:$A,"&gt;"&amp;$A72-10),
    "")</f>
        <v>0.4</v>
      </c>
      <c r="D72" s="3">
        <f>IF(COUNTIFS(DailySum!$B:$B,$B72,DailySum!$A:$A,"&lt;="&amp;$A72)&gt;=10,
    AVERAGEIFS(DailySum!R:R,DailySum!$B:$B,$B72,DailySum!$A:$A,"&lt;="&amp;$A72,DailySum!$A:$A,"&gt;"&amp;$A72-10),
    "")</f>
        <v>0.45</v>
      </c>
      <c r="E72" s="3">
        <f>IF(COUNTIFS(DailySum!$B:$B,$B72,DailySum!$A:$A,"&lt;="&amp;$A72)&gt;=10,
    AVERAGEIFS(DailySum!S:S,DailySum!$B:$B,$B72,DailySum!$A:$A,"&lt;="&amp;$A72,DailySum!$A:$A,"&gt;"&amp;$A72-10),
    "")</f>
        <v>0.45</v>
      </c>
      <c r="F72" s="3">
        <f>IF(COUNTIFS(DailySum!$B:$B,$B72,DailySum!$A:$A,"&lt;="&amp;$A72)&gt;=10,
    AVERAGEIFS(DailySum!T:T,DailySum!$B:$B,$B72,DailySum!$A:$A,"&lt;="&amp;$A72,DailySum!$A:$A,"&gt;"&amp;$A72-10),
    "")</f>
        <v>0.9</v>
      </c>
      <c r="G72" s="3" t="str">
        <f>IF(COUNTIFS('DailySum vs LHP'!$B:$B,$B72,'DailySum vs LHP'!$A:$A,"&lt;="&amp;$A72)&gt;=10,
    AVERAGEIFS('DailySum vs LHP'!Q:Q,'DailySum vs LHP'!$B:$B,$B72,'DailySum vs LHP'!$A:$A,"&lt;="&amp;$A72,'DailySum vs LHP'!$A:$A,"&gt;"&amp;$A72-10),
    "")</f>
        <v/>
      </c>
      <c r="H72" s="3">
        <f>IF(COUNTIFS('DailySum vs RHP'!$B:$B,$B72,'DailySum vs RHP'!$A:$A,"&lt;="&amp;$A72)&gt;=10,
    AVERAGEIFS('DailySum vs RHP'!Q:Q,'DailySum vs RHP'!$B:$B,$B72,'DailySum vs RHP'!$A:$A,"&lt;="&amp;$A72,'DailySum vs RHP'!$A:$A,"&gt;"&amp;$A72-10),
    "")</f>
        <v>0.2</v>
      </c>
      <c r="I72" s="3">
        <f>IF(COUNTIFS(DailySum!$B:$B,$B72,DailySum!$A:$A,"&lt;="&amp;$A72)&gt;=15,
    AVERAGEIFS(DailySum!Q:Q,DailySum!$B:$B,$B72,DailySum!$A:$A,"&lt;="&amp;$A72,DailySum!$A:$A,"&gt;"&amp;$A72-15),
    "")</f>
        <v>0.3125</v>
      </c>
      <c r="J72" s="3">
        <f>IF(COUNTIFS(DailySum!$B:$B,$B72,DailySum!$A:$A,"&lt;="&amp;$A72)&gt;=15,
    AVERAGEIFS(DailySum!R:R,DailySum!$B:$B,$B72,DailySum!$A:$A,"&lt;="&amp;$A72,DailySum!$A:$A,"&gt;"&amp;$A72-15),
    "")</f>
        <v>0.34375</v>
      </c>
      <c r="K72" s="3">
        <f>IF(COUNTIFS(DailySum!$B:$B,$B72,DailySum!$A:$A,"&lt;="&amp;$A72)&gt;=15,
    AVERAGEIFS(DailySum!S:S,DailySum!$B:$B,$B72,DailySum!$A:$A,"&lt;="&amp;$A72,DailySum!$A:$A,"&gt;"&amp;$A72-15),
    "")</f>
        <v>0.46875</v>
      </c>
      <c r="L72" s="3">
        <f>IF(COUNTIFS(DailySum!$B:$B,$B72,DailySum!$A:$A,"&lt;="&amp;$A72)&gt;=15,
    AVERAGEIFS(DailySum!T:T,DailySum!$B:$B,$B72,DailySum!$A:$A,"&lt;="&amp;$A72,DailySum!$A:$A,"&gt;"&amp;$A72-15),
    "")</f>
        <v>0.8125</v>
      </c>
      <c r="M72" s="3" t="str">
        <f>IF(COUNTIFS('DailySum vs LHP'!$B:$B,$B72,'DailySum vs LHP'!$A:$A,"&lt;="&amp;$A72)&gt;=15,
    AVERAGEIFS('DailySum vs LHP'!Q:Q,'DailySum vs LHP'!$B:$B,$B72,'DailySum vs LHP'!$A:$A,"&lt;="&amp;$A72,'DailySum vs LHP'!$A:$A,"&gt;"&amp;$A72-15),
    "")</f>
        <v/>
      </c>
      <c r="N72" s="3">
        <f>IF(COUNTIFS('DailySum vs RHP'!$B:$B,$B72,'DailySum vs RHP'!$A:$A,"&lt;="&amp;$A72)&gt;=15,
    AVERAGEIFS('DailySum vs RHP'!Q:Q,'DailySum vs RHP'!$B:$B,$B72,'DailySum vs RHP'!$A:$A,"&lt;="&amp;$A72,'DailySum vs RHP'!$A:$A,"&gt;"&amp;$A72-15),
    "")</f>
        <v>0.1875</v>
      </c>
      <c r="O72" s="3">
        <f>IF(COUNTIFS(DailySum!$B:$B,$B72,DailySum!$A:$A,"&lt;="&amp;$A72)&gt;=20,
    AVERAGEIFS(DailySum!Q:Q,DailySum!$B:$B,$B72,DailySum!$A:$A,"&lt;="&amp;$A72,DailySum!$A:$A,"&gt;"&amp;$A72-20),
    "")</f>
        <v>0.25</v>
      </c>
      <c r="P72" s="3">
        <f>IF(COUNTIFS(DailySum!$B:$B,$B72,DailySum!$A:$A,"&lt;="&amp;$A72)&gt;=20,
    AVERAGEIFS(DailySum!R:R,DailySum!$B:$B,$B72,DailySum!$A:$A,"&lt;="&amp;$A72,DailySum!$A:$A,"&gt;"&amp;$A72-20),
    "")</f>
        <v>0.27272727272727271</v>
      </c>
      <c r="Q72" s="3">
        <f>IF(COUNTIFS(DailySum!$B:$B,$B72,DailySum!$A:$A,"&lt;="&amp;$A72)&gt;=20,
    AVERAGEIFS(DailySum!S:S,DailySum!$B:$B,$B72,DailySum!$A:$A,"&lt;="&amp;$A72,DailySum!$A:$A,"&gt;"&amp;$A72-20),
    "")</f>
        <v>0.36363636363636365</v>
      </c>
      <c r="R72" s="3">
        <f>IF(COUNTIFS(DailySum!$B:$B,$B72,DailySum!$A:$A,"&lt;="&amp;$A72)&gt;=20,
    AVERAGEIFS(DailySum!T:T,DailySum!$B:$B,$B72,DailySum!$A:$A,"&lt;="&amp;$A72,DailySum!$A:$A,"&gt;"&amp;$A72-20),
    "")</f>
        <v>0.63636363636363635</v>
      </c>
      <c r="S72" s="3" t="str">
        <f>IF(COUNTIFS('DailySum vs LHP'!$B:$B,$B72,'DailySum vs LHP'!$A:$A,"&lt;="&amp;$A72)&gt;=20,
    AVERAGEIFS('DailySum vs LHP'!Q:Q,'DailySum vs LHP'!$B:$B,$B72,'DailySum vs LHP'!$A:$A,"&lt;="&amp;$A72,'DailySum vs LHP'!$A:$A,"&gt;"&amp;$A72-20),
    "")</f>
        <v/>
      </c>
      <c r="T72" s="3">
        <f>IF(COUNTIFS('DailySum vs RHP'!$B:$B,$B72,'DailySum vs RHP'!$A:$A,"&lt;="&amp;$A72)&gt;=20,
    AVERAGEIFS('DailySum vs RHP'!Q:Q,'DailySum vs RHP'!$B:$B,$B72,'DailySum vs RHP'!$A:$A,"&lt;="&amp;$A72,'DailySum vs RHP'!$A:$A,"&gt;"&amp;$A72-20),
    "")</f>
        <v>0.15909090909090909</v>
      </c>
    </row>
    <row r="73" spans="1:20" x14ac:dyDescent="0.25">
      <c r="A73" s="8">
        <v>45885</v>
      </c>
      <c r="B73" t="s">
        <v>40</v>
      </c>
      <c r="C73" s="3">
        <f>IF(COUNTIFS(DailySum!$B:$B,$B73,DailySum!$A:$A,"&lt;="&amp;$A73)&gt;=10,
    AVERAGEIFS(DailySum!Q:Q,DailySum!$B:$B,$B73,DailySum!$A:$A,"&lt;="&amp;$A73,DailySum!$A:$A,"&gt;"&amp;$A73-10),
    "")</f>
        <v>0.3125</v>
      </c>
      <c r="D73" s="3">
        <f>IF(COUNTIFS(DailySum!$B:$B,$B73,DailySum!$A:$A,"&lt;="&amp;$A73)&gt;=10,
    AVERAGEIFS(DailySum!R:R,DailySum!$B:$B,$B73,DailySum!$A:$A,"&lt;="&amp;$A73,DailySum!$A:$A,"&gt;"&amp;$A73-10),
    "")</f>
        <v>0.34375</v>
      </c>
      <c r="E73" s="3">
        <f>IF(COUNTIFS(DailySum!$B:$B,$B73,DailySum!$A:$A,"&lt;="&amp;$A73)&gt;=10,
    AVERAGEIFS(DailySum!S:S,DailySum!$B:$B,$B73,DailySum!$A:$A,"&lt;="&amp;$A73,DailySum!$A:$A,"&gt;"&amp;$A73-10),
    "")</f>
        <v>0.5</v>
      </c>
      <c r="F73" s="3">
        <f>IF(COUNTIFS(DailySum!$B:$B,$B73,DailySum!$A:$A,"&lt;="&amp;$A73)&gt;=10,
    AVERAGEIFS(DailySum!T:T,DailySum!$B:$B,$B73,DailySum!$A:$A,"&lt;="&amp;$A73,DailySum!$A:$A,"&gt;"&amp;$A73-10),
    "")</f>
        <v>0.84375</v>
      </c>
      <c r="G73" s="3">
        <f>IF(COUNTIFS('DailySum vs LHP'!$B:$B,$B73,'DailySum vs LHP'!$A:$A,"&lt;="&amp;$A73)&gt;=10,
    AVERAGEIFS('DailySum vs LHP'!Q:Q,'DailySum vs LHP'!$B:$B,$B73,'DailySum vs LHP'!$A:$A,"&lt;="&amp;$A73,'DailySum vs LHP'!$A:$A,"&gt;"&amp;$A73-10),
    "")</f>
        <v>0.29166666666666663</v>
      </c>
      <c r="H73" s="3">
        <f>IF(COUNTIFS('DailySum vs RHP'!$B:$B,$B73,'DailySum vs RHP'!$A:$A,"&lt;="&amp;$A73)&gt;=10,
    AVERAGEIFS('DailySum vs RHP'!Q:Q,'DailySum vs RHP'!$B:$B,$B73,'DailySum vs RHP'!$A:$A,"&lt;="&amp;$A73,'DailySum vs RHP'!$A:$A,"&gt;"&amp;$A73-10),
    "")</f>
        <v>0.19047619047619047</v>
      </c>
      <c r="I73" s="3">
        <f>IF(COUNTIFS(DailySum!$B:$B,$B73,DailySum!$A:$A,"&lt;="&amp;$A73)&gt;=15,
    AVERAGEIFS(DailySum!Q:Q,DailySum!$B:$B,$B73,DailySum!$A:$A,"&lt;="&amp;$A73,DailySum!$A:$A,"&gt;"&amp;$A73-15),
    "")</f>
        <v>0.32692307692307693</v>
      </c>
      <c r="J73" s="3">
        <f>IF(COUNTIFS(DailySum!$B:$B,$B73,DailySum!$A:$A,"&lt;="&amp;$A73)&gt;=15,
    AVERAGEIFS(DailySum!R:R,DailySum!$B:$B,$B73,DailySum!$A:$A,"&lt;="&amp;$A73,DailySum!$A:$A,"&gt;"&amp;$A73-15),
    "")</f>
        <v>0.34615384615384609</v>
      </c>
      <c r="K73" s="3">
        <f>IF(COUNTIFS(DailySum!$B:$B,$B73,DailySum!$A:$A,"&lt;="&amp;$A73)&gt;=15,
    AVERAGEIFS(DailySum!S:S,DailySum!$B:$B,$B73,DailySum!$A:$A,"&lt;="&amp;$A73,DailySum!$A:$A,"&gt;"&amp;$A73-15),
    "")</f>
        <v>0.55769230769230771</v>
      </c>
      <c r="L73" s="3">
        <f>IF(COUNTIFS(DailySum!$B:$B,$B73,DailySum!$A:$A,"&lt;="&amp;$A73)&gt;=15,
    AVERAGEIFS(DailySum!T:T,DailySum!$B:$B,$B73,DailySum!$A:$A,"&lt;="&amp;$A73,DailySum!$A:$A,"&gt;"&amp;$A73-15),
    "")</f>
        <v>0.90384615384615385</v>
      </c>
      <c r="M73" s="3">
        <f>IF(COUNTIFS('DailySum vs LHP'!$B:$B,$B73,'DailySum vs LHP'!$A:$A,"&lt;="&amp;$A73)&gt;=15,
    AVERAGEIFS('DailySum vs LHP'!Q:Q,'DailySum vs LHP'!$B:$B,$B73,'DailySum vs LHP'!$A:$A,"&lt;="&amp;$A73,'DailySum vs LHP'!$A:$A,"&gt;"&amp;$A73-15),
    "")</f>
        <v>0.23958333333333331</v>
      </c>
      <c r="N73" s="3">
        <f>IF(COUNTIFS('DailySum vs RHP'!$B:$B,$B73,'DailySum vs RHP'!$A:$A,"&lt;="&amp;$A73)&gt;=15,
    AVERAGEIFS('DailySum vs RHP'!Q:Q,'DailySum vs RHP'!$B:$B,$B73,'DailySum vs RHP'!$A:$A,"&lt;="&amp;$A73,'DailySum vs RHP'!$A:$A,"&gt;"&amp;$A73-15),
    "")</f>
        <v>0.23333333333333334</v>
      </c>
      <c r="O73" s="3">
        <f>IF(COUNTIFS(DailySum!$B:$B,$B73,DailySum!$A:$A,"&lt;="&amp;$A73)&gt;=20,
    AVERAGEIFS(DailySum!Q:Q,DailySum!$B:$B,$B73,DailySum!$A:$A,"&lt;="&amp;$A73,DailySum!$A:$A,"&gt;"&amp;$A73-20),
    "")</f>
        <v>0.32738095238095238</v>
      </c>
      <c r="P73" s="3">
        <f>IF(COUNTIFS(DailySum!$B:$B,$B73,DailySum!$A:$A,"&lt;="&amp;$A73)&gt;=20,
    AVERAGEIFS(DailySum!R:R,DailySum!$B:$B,$B73,DailySum!$A:$A,"&lt;="&amp;$A73,DailySum!$A:$A,"&gt;"&amp;$A73-20),
    "")</f>
        <v>0.34523809523809523</v>
      </c>
      <c r="Q73" s="3">
        <f>IF(COUNTIFS(DailySum!$B:$B,$B73,DailySum!$A:$A,"&lt;="&amp;$A73)&gt;=20,
    AVERAGEIFS(DailySum!S:S,DailySum!$B:$B,$B73,DailySum!$A:$A,"&lt;="&amp;$A73,DailySum!$A:$A,"&gt;"&amp;$A73-20),
    "")</f>
        <v>0.56547619047619047</v>
      </c>
      <c r="R73" s="3">
        <f>IF(COUNTIFS(DailySum!$B:$B,$B73,DailySum!$A:$A,"&lt;="&amp;$A73)&gt;=20,
    AVERAGEIFS(DailySum!T:T,DailySum!$B:$B,$B73,DailySum!$A:$A,"&lt;="&amp;$A73,DailySum!$A:$A,"&gt;"&amp;$A73-20),
    "")</f>
        <v>0.9107142857142857</v>
      </c>
      <c r="S73" s="3" t="str">
        <f>IF(COUNTIFS('DailySum vs LHP'!$B:$B,$B73,'DailySum vs LHP'!$A:$A,"&lt;="&amp;$A73)&gt;=20,
    AVERAGEIFS('DailySum vs LHP'!Q:Q,'DailySum vs LHP'!$B:$B,$B73,'DailySum vs LHP'!$A:$A,"&lt;="&amp;$A73,'DailySum vs LHP'!$A:$A,"&gt;"&amp;$A73-20),
    "")</f>
        <v/>
      </c>
      <c r="T73" s="3">
        <f>IF(COUNTIFS('DailySum vs RHP'!$B:$B,$B73,'DailySum vs RHP'!$A:$A,"&lt;="&amp;$A73)&gt;=20,
    AVERAGEIFS('DailySum vs RHP'!Q:Q,'DailySum vs RHP'!$B:$B,$B73,'DailySum vs RHP'!$A:$A,"&lt;="&amp;$A73,'DailySum vs RHP'!$A:$A,"&gt;"&amp;$A73-20),
    "")</f>
        <v>0.2424242424242424</v>
      </c>
    </row>
    <row r="74" spans="1:20" x14ac:dyDescent="0.25">
      <c r="A74" s="8">
        <v>45885</v>
      </c>
      <c r="B74" t="s">
        <v>31</v>
      </c>
      <c r="C74" s="3">
        <f>IF(COUNTIFS(DailySum!$B:$B,$B74,DailySum!$A:$A,"&lt;="&amp;$A74)&gt;=10,
    AVERAGEIFS(DailySum!Q:Q,DailySum!$B:$B,$B74,DailySum!$A:$A,"&lt;="&amp;$A74,DailySum!$A:$A,"&gt;"&amp;$A74-10),
    "")</f>
        <v>0.44791666666666669</v>
      </c>
      <c r="D74" s="3">
        <f>IF(COUNTIFS(DailySum!$B:$B,$B74,DailySum!$A:$A,"&lt;="&amp;$A74)&gt;=10,
    AVERAGEIFS(DailySum!R:R,DailySum!$B:$B,$B74,DailySum!$A:$A,"&lt;="&amp;$A74,DailySum!$A:$A,"&gt;"&amp;$A74-10),
    "")</f>
        <v>0.54166666666666674</v>
      </c>
      <c r="E74" s="3">
        <f>IF(COUNTIFS(DailySum!$B:$B,$B74,DailySum!$A:$A,"&lt;="&amp;$A74)&gt;=10,
    AVERAGEIFS(DailySum!S:S,DailySum!$B:$B,$B74,DailySum!$A:$A,"&lt;="&amp;$A74,DailySum!$A:$A,"&gt;"&amp;$A74-10),
    "")</f>
        <v>0.60416666666666663</v>
      </c>
      <c r="F74" s="3">
        <f>IF(COUNTIFS(DailySum!$B:$B,$B74,DailySum!$A:$A,"&lt;="&amp;$A74)&gt;=10,
    AVERAGEIFS(DailySum!T:T,DailySum!$B:$B,$B74,DailySum!$A:$A,"&lt;="&amp;$A74,DailySum!$A:$A,"&gt;"&amp;$A74-10),
    "")</f>
        <v>1.1458333333333335</v>
      </c>
      <c r="G74" s="3">
        <f>IF(COUNTIFS('DailySum vs LHP'!$B:$B,$B74,'DailySum vs LHP'!$A:$A,"&lt;="&amp;$A74)&gt;=10,
    AVERAGEIFS('DailySum vs LHP'!Q:Q,'DailySum vs LHP'!$B:$B,$B74,'DailySum vs LHP'!$A:$A,"&lt;="&amp;$A74,'DailySum vs LHP'!$A:$A,"&gt;"&amp;$A74-10),
    "")</f>
        <v>0.375</v>
      </c>
      <c r="H74" s="3">
        <f>IF(COUNTIFS('DailySum vs RHP'!$B:$B,$B74,'DailySum vs RHP'!$A:$A,"&lt;="&amp;$A74)&gt;=10,
    AVERAGEIFS('DailySum vs RHP'!Q:Q,'DailySum vs RHP'!$B:$B,$B74,'DailySum vs RHP'!$A:$A,"&lt;="&amp;$A74,'DailySum vs RHP'!$A:$A,"&gt;"&amp;$A74-10),
    "")</f>
        <v>0.26041666666666663</v>
      </c>
      <c r="I74" s="3">
        <f>IF(COUNTIFS(DailySum!$B:$B,$B74,DailySum!$A:$A,"&lt;="&amp;$A74)&gt;=15,
    AVERAGEIFS(DailySum!Q:Q,DailySum!$B:$B,$B74,DailySum!$A:$A,"&lt;="&amp;$A74,DailySum!$A:$A,"&gt;"&amp;$A74-15),
    "")</f>
        <v>0.38194444444444442</v>
      </c>
      <c r="J74" s="3">
        <f>IF(COUNTIFS(DailySum!$B:$B,$B74,DailySum!$A:$A,"&lt;="&amp;$A74)&gt;=15,
    AVERAGEIFS(DailySum!R:R,DailySum!$B:$B,$B74,DailySum!$A:$A,"&lt;="&amp;$A74,DailySum!$A:$A,"&gt;"&amp;$A74-15),
    "")</f>
        <v>0.44444444444444442</v>
      </c>
      <c r="K74" s="3">
        <f>IF(COUNTIFS(DailySum!$B:$B,$B74,DailySum!$A:$A,"&lt;="&amp;$A74)&gt;=15,
    AVERAGEIFS(DailySum!S:S,DailySum!$B:$B,$B74,DailySum!$A:$A,"&lt;="&amp;$A74,DailySum!$A:$A,"&gt;"&amp;$A74-15),
    "")</f>
        <v>0.56944444444444442</v>
      </c>
      <c r="L74" s="3">
        <f>IF(COUNTIFS(DailySum!$B:$B,$B74,DailySum!$A:$A,"&lt;="&amp;$A74)&gt;=15,
    AVERAGEIFS(DailySum!T:T,DailySum!$B:$B,$B74,DailySum!$A:$A,"&lt;="&amp;$A74,DailySum!$A:$A,"&gt;"&amp;$A74-15),
    "")</f>
        <v>1.0138888888888888</v>
      </c>
      <c r="M74" s="3">
        <f>IF(COUNTIFS('DailySum vs LHP'!$B:$B,$B74,'DailySum vs LHP'!$A:$A,"&lt;="&amp;$A74)&gt;=15,
    AVERAGEIFS('DailySum vs LHP'!Q:Q,'DailySum vs LHP'!$B:$B,$B74,'DailySum vs LHP'!$A:$A,"&lt;="&amp;$A74,'DailySum vs LHP'!$A:$A,"&gt;"&amp;$A74-15),
    "")</f>
        <v>0.25</v>
      </c>
      <c r="N74" s="3">
        <f>IF(COUNTIFS('DailySum vs RHP'!$B:$B,$B74,'DailySum vs RHP'!$A:$A,"&lt;="&amp;$A74)&gt;=15,
    AVERAGEIFS('DailySum vs RHP'!Q:Q,'DailySum vs RHP'!$B:$B,$B74,'DailySum vs RHP'!$A:$A,"&lt;="&amp;$A74,'DailySum vs RHP'!$A:$A,"&gt;"&amp;$A74-15),
    "")</f>
        <v>0.25694444444444448</v>
      </c>
      <c r="O74" s="3">
        <f>IF(COUNTIFS(DailySum!$B:$B,$B74,DailySum!$A:$A,"&lt;="&amp;$A74)&gt;=20,
    AVERAGEIFS(DailySum!Q:Q,DailySum!$B:$B,$B74,DailySum!$A:$A,"&lt;="&amp;$A74,DailySum!$A:$A,"&gt;"&amp;$A74-20),
    "")</f>
        <v>0.41145833333333331</v>
      </c>
      <c r="P74" s="3">
        <f>IF(COUNTIFS(DailySum!$B:$B,$B74,DailySum!$A:$A,"&lt;="&amp;$A74)&gt;=20,
    AVERAGEIFS(DailySum!R:R,DailySum!$B:$B,$B74,DailySum!$A:$A,"&lt;="&amp;$A74,DailySum!$A:$A,"&gt;"&amp;$A74-20),
    "")</f>
        <v>0.49999999999999994</v>
      </c>
      <c r="Q74" s="3">
        <f>IF(COUNTIFS(DailySum!$B:$B,$B74,DailySum!$A:$A,"&lt;="&amp;$A74)&gt;=20,
    AVERAGEIFS(DailySum!S:S,DailySum!$B:$B,$B74,DailySum!$A:$A,"&lt;="&amp;$A74,DailySum!$A:$A,"&gt;"&amp;$A74-20),
    "")</f>
        <v>0.57291666666666663</v>
      </c>
      <c r="R74" s="3">
        <f>IF(COUNTIFS(DailySum!$B:$B,$B74,DailySum!$A:$A,"&lt;="&amp;$A74)&gt;=20,
    AVERAGEIFS(DailySum!T:T,DailySum!$B:$B,$B74,DailySum!$A:$A,"&lt;="&amp;$A74,DailySum!$A:$A,"&gt;"&amp;$A74-20),
    "")</f>
        <v>1.0729166666666665</v>
      </c>
      <c r="S74" s="3" t="str">
        <f>IF(COUNTIFS('DailySum vs LHP'!$B:$B,$B74,'DailySum vs LHP'!$A:$A,"&lt;="&amp;$A74)&gt;=20,
    AVERAGEIFS('DailySum vs LHP'!Q:Q,'DailySum vs LHP'!$B:$B,$B74,'DailySum vs LHP'!$A:$A,"&lt;="&amp;$A74,'DailySum vs LHP'!$A:$A,"&gt;"&amp;$A74-20),
    "")</f>
        <v/>
      </c>
      <c r="T74" s="3">
        <f>IF(COUNTIFS('DailySum vs RHP'!$B:$B,$B74,'DailySum vs RHP'!$A:$A,"&lt;="&amp;$A74)&gt;=20,
    AVERAGEIFS('DailySum vs RHP'!Q:Q,'DailySum vs RHP'!$B:$B,$B74,'DailySum vs RHP'!$A:$A,"&lt;="&amp;$A74,'DailySum vs RHP'!$A:$A,"&gt;"&amp;$A74-20),
    "")</f>
        <v>0.25520833333333337</v>
      </c>
    </row>
    <row r="75" spans="1:20" x14ac:dyDescent="0.25">
      <c r="A75" s="8">
        <v>45885</v>
      </c>
      <c r="B75" t="s">
        <v>42</v>
      </c>
      <c r="C75" s="3" t="str">
        <f>IF(COUNTIFS(DailySum!$B:$B,$B75,DailySum!$A:$A,"&lt;="&amp;$A75)&gt;=10,
    AVERAGEIFS(DailySum!Q:Q,DailySum!$B:$B,$B75,DailySum!$A:$A,"&lt;="&amp;$A75,DailySum!$A:$A,"&gt;"&amp;$A75-10),
    "")</f>
        <v/>
      </c>
      <c r="D75" s="3" t="str">
        <f>IF(COUNTIFS(DailySum!$B:$B,$B75,DailySum!$A:$A,"&lt;="&amp;$A75)&gt;=10,
    AVERAGEIFS(DailySum!R:R,DailySum!$B:$B,$B75,DailySum!$A:$A,"&lt;="&amp;$A75,DailySum!$A:$A,"&gt;"&amp;$A75-10),
    "")</f>
        <v/>
      </c>
      <c r="E75" s="3" t="str">
        <f>IF(COUNTIFS(DailySum!$B:$B,$B75,DailySum!$A:$A,"&lt;="&amp;$A75)&gt;=10,
    AVERAGEIFS(DailySum!S:S,DailySum!$B:$B,$B75,DailySum!$A:$A,"&lt;="&amp;$A75,DailySum!$A:$A,"&gt;"&amp;$A75-10),
    "")</f>
        <v/>
      </c>
      <c r="F75" s="3" t="str">
        <f>IF(COUNTIFS(DailySum!$B:$B,$B75,DailySum!$A:$A,"&lt;="&amp;$A75)&gt;=10,
    AVERAGEIFS(DailySum!T:T,DailySum!$B:$B,$B75,DailySum!$A:$A,"&lt;="&amp;$A75,DailySum!$A:$A,"&gt;"&amp;$A75-10),
    "")</f>
        <v/>
      </c>
      <c r="G75" s="3" t="str">
        <f>IF(COUNTIFS('DailySum vs LHP'!$B:$B,$B75,'DailySum vs LHP'!$A:$A,"&lt;="&amp;$A75)&gt;=10,
    AVERAGEIFS('DailySum vs LHP'!Q:Q,'DailySum vs LHP'!$B:$B,$B75,'DailySum vs LHP'!$A:$A,"&lt;="&amp;$A75,'DailySum vs LHP'!$A:$A,"&gt;"&amp;$A75-10),
    "")</f>
        <v/>
      </c>
      <c r="H75" s="3" t="str">
        <f>IF(COUNTIFS('DailySum vs RHP'!$B:$B,$B75,'DailySum vs RHP'!$A:$A,"&lt;="&amp;$A75)&gt;=10,
    AVERAGEIFS('DailySum vs RHP'!Q:Q,'DailySum vs RHP'!$B:$B,$B75,'DailySum vs RHP'!$A:$A,"&lt;="&amp;$A75,'DailySum vs RHP'!$A:$A,"&gt;"&amp;$A75-10),
    "")</f>
        <v/>
      </c>
      <c r="I75" s="3" t="str">
        <f>IF(COUNTIFS(DailySum!$B:$B,$B75,DailySum!$A:$A,"&lt;="&amp;$A75)&gt;=15,
    AVERAGEIFS(DailySum!Q:Q,DailySum!$B:$B,$B75,DailySum!$A:$A,"&lt;="&amp;$A75,DailySum!$A:$A,"&gt;"&amp;$A75-15),
    "")</f>
        <v/>
      </c>
      <c r="J75" s="3" t="str">
        <f>IF(COUNTIFS(DailySum!$B:$B,$B75,DailySum!$A:$A,"&lt;="&amp;$A75)&gt;=15,
    AVERAGEIFS(DailySum!R:R,DailySum!$B:$B,$B75,DailySum!$A:$A,"&lt;="&amp;$A75,DailySum!$A:$A,"&gt;"&amp;$A75-15),
    "")</f>
        <v/>
      </c>
      <c r="K75" s="3" t="str">
        <f>IF(COUNTIFS(DailySum!$B:$B,$B75,DailySum!$A:$A,"&lt;="&amp;$A75)&gt;=15,
    AVERAGEIFS(DailySum!S:S,DailySum!$B:$B,$B75,DailySum!$A:$A,"&lt;="&amp;$A75,DailySum!$A:$A,"&gt;"&amp;$A75-15),
    "")</f>
        <v/>
      </c>
      <c r="L75" s="3" t="str">
        <f>IF(COUNTIFS(DailySum!$B:$B,$B75,DailySum!$A:$A,"&lt;="&amp;$A75)&gt;=15,
    AVERAGEIFS(DailySum!T:T,DailySum!$B:$B,$B75,DailySum!$A:$A,"&lt;="&amp;$A75,DailySum!$A:$A,"&gt;"&amp;$A75-15),
    "")</f>
        <v/>
      </c>
      <c r="M75" s="3" t="str">
        <f>IF(COUNTIFS('DailySum vs LHP'!$B:$B,$B75,'DailySum vs LHP'!$A:$A,"&lt;="&amp;$A75)&gt;=15,
    AVERAGEIFS('DailySum vs LHP'!Q:Q,'DailySum vs LHP'!$B:$B,$B75,'DailySum vs LHP'!$A:$A,"&lt;="&amp;$A75,'DailySum vs LHP'!$A:$A,"&gt;"&amp;$A75-15),
    "")</f>
        <v/>
      </c>
      <c r="N75" s="3" t="str">
        <f>IF(COUNTIFS('DailySum vs RHP'!$B:$B,$B75,'DailySum vs RHP'!$A:$A,"&lt;="&amp;$A75)&gt;=15,
    AVERAGEIFS('DailySum vs RHP'!Q:Q,'DailySum vs RHP'!$B:$B,$B75,'DailySum vs RHP'!$A:$A,"&lt;="&amp;$A75,'DailySum vs RHP'!$A:$A,"&gt;"&amp;$A75-15),
    "")</f>
        <v/>
      </c>
      <c r="O75" s="3" t="str">
        <f>IF(COUNTIFS(DailySum!$B:$B,$B75,DailySum!$A:$A,"&lt;="&amp;$A75)&gt;=20,
    AVERAGEIFS(DailySum!Q:Q,DailySum!$B:$B,$B75,DailySum!$A:$A,"&lt;="&amp;$A75,DailySum!$A:$A,"&gt;"&amp;$A75-20),
    "")</f>
        <v/>
      </c>
      <c r="P75" s="3" t="str">
        <f>IF(COUNTIFS(DailySum!$B:$B,$B75,DailySum!$A:$A,"&lt;="&amp;$A75)&gt;=20,
    AVERAGEIFS(DailySum!R:R,DailySum!$B:$B,$B75,DailySum!$A:$A,"&lt;="&amp;$A75,DailySum!$A:$A,"&gt;"&amp;$A75-20),
    "")</f>
        <v/>
      </c>
      <c r="Q75" s="3" t="str">
        <f>IF(COUNTIFS(DailySum!$B:$B,$B75,DailySum!$A:$A,"&lt;="&amp;$A75)&gt;=20,
    AVERAGEIFS(DailySum!S:S,DailySum!$B:$B,$B75,DailySum!$A:$A,"&lt;="&amp;$A75,DailySum!$A:$A,"&gt;"&amp;$A75-20),
    "")</f>
        <v/>
      </c>
      <c r="R75" s="3" t="str">
        <f>IF(COUNTIFS(DailySum!$B:$B,$B75,DailySum!$A:$A,"&lt;="&amp;$A75)&gt;=20,
    AVERAGEIFS(DailySum!T:T,DailySum!$B:$B,$B75,DailySum!$A:$A,"&lt;="&amp;$A75,DailySum!$A:$A,"&gt;"&amp;$A75-20),
    "")</f>
        <v/>
      </c>
      <c r="S75" s="3" t="str">
        <f>IF(COUNTIFS('DailySum vs LHP'!$B:$B,$B75,'DailySum vs LHP'!$A:$A,"&lt;="&amp;$A75)&gt;=20,
    AVERAGEIFS('DailySum vs LHP'!Q:Q,'DailySum vs LHP'!$B:$B,$B75,'DailySum vs LHP'!$A:$A,"&lt;="&amp;$A75,'DailySum vs LHP'!$A:$A,"&gt;"&amp;$A75-20),
    "")</f>
        <v/>
      </c>
      <c r="T75" s="3" t="str">
        <f>IF(COUNTIFS('DailySum vs RHP'!$B:$B,$B75,'DailySum vs RHP'!$A:$A,"&lt;="&amp;$A75)&gt;=20,
    AVERAGEIFS('DailySum vs RHP'!Q:Q,'DailySum vs RHP'!$B:$B,$B75,'DailySum vs RHP'!$A:$A,"&lt;="&amp;$A75,'DailySum vs RHP'!$A:$A,"&gt;"&amp;$A75-20),
    "")</f>
        <v/>
      </c>
    </row>
    <row r="76" spans="1:20" x14ac:dyDescent="0.25">
      <c r="A76" s="8">
        <v>45884</v>
      </c>
      <c r="B76" t="s">
        <v>24</v>
      </c>
      <c r="C76" s="3">
        <f>IF(COUNTIFS(DailySum!$B:$B,$B76,DailySum!$A:$A,"&lt;="&amp;$A76)&gt;=10,
    AVERAGEIFS(DailySum!Q:Q,DailySum!$B:$B,$B76,DailySum!$A:$A,"&lt;="&amp;$A76,DailySum!$A:$A,"&gt;"&amp;$A76-10),
    "")</f>
        <v>0.34259259259259256</v>
      </c>
      <c r="D76" s="3">
        <f>IF(COUNTIFS(DailySum!$B:$B,$B76,DailySum!$A:$A,"&lt;="&amp;$A76)&gt;=10,
    AVERAGEIFS(DailySum!R:R,DailySum!$B:$B,$B76,DailySum!$A:$A,"&lt;="&amp;$A76,DailySum!$A:$A,"&gt;"&amp;$A76-10),
    "")</f>
        <v>0.54444444444444451</v>
      </c>
      <c r="E76" s="3">
        <f>IF(COUNTIFS(DailySum!$B:$B,$B76,DailySum!$A:$A,"&lt;="&amp;$A76)&gt;=10,
    AVERAGEIFS(DailySum!S:S,DailySum!$B:$B,$B76,DailySum!$A:$A,"&lt;="&amp;$A76,DailySum!$A:$A,"&gt;"&amp;$A76-10),
    "")</f>
        <v>0.57407407407407396</v>
      </c>
      <c r="F76" s="3">
        <f>IF(COUNTIFS(DailySum!$B:$B,$B76,DailySum!$A:$A,"&lt;="&amp;$A76)&gt;=10,
    AVERAGEIFS(DailySum!T:T,DailySum!$B:$B,$B76,DailySum!$A:$A,"&lt;="&amp;$A76,DailySum!$A:$A,"&gt;"&amp;$A76-10),
    "")</f>
        <v>1.1185185185185185</v>
      </c>
      <c r="G76" s="3">
        <f>IF(COUNTIFS('DailySum vs LHP'!$B:$B,$B76,'DailySum vs LHP'!$A:$A,"&lt;="&amp;$A76)&gt;=10,
    AVERAGEIFS('DailySum vs LHP'!Q:Q,'DailySum vs LHP'!$B:$B,$B76,'DailySum vs LHP'!$A:$A,"&lt;="&amp;$A76,'DailySum vs LHP'!$A:$A,"&gt;"&amp;$A76-10),
    "")</f>
        <v>0.19999999999999998</v>
      </c>
      <c r="H76" s="3">
        <f>IF(COUNTIFS('DailySum vs RHP'!$B:$B,$B76,'DailySum vs RHP'!$A:$A,"&lt;="&amp;$A76)&gt;=10,
    AVERAGEIFS('DailySum vs RHP'!Q:Q,'DailySum vs RHP'!$B:$B,$B76,'DailySum vs RHP'!$A:$A,"&lt;="&amp;$A76,'DailySum vs RHP'!$A:$A,"&gt;"&amp;$A76-10),
    "")</f>
        <v>0.2805555555555555</v>
      </c>
      <c r="I76" s="3">
        <f>IF(COUNTIFS(DailySum!$B:$B,$B76,DailySum!$A:$A,"&lt;="&amp;$A76)&gt;=15,
    AVERAGEIFS(DailySum!Q:Q,DailySum!$B:$B,$B76,DailySum!$A:$A,"&lt;="&amp;$A76,DailySum!$A:$A,"&gt;"&amp;$A76-15),
    "")</f>
        <v>0.26190476190476192</v>
      </c>
      <c r="J76" s="3">
        <f>IF(COUNTIFS(DailySum!$B:$B,$B76,DailySum!$A:$A,"&lt;="&amp;$A76)&gt;=15,
    AVERAGEIFS(DailySum!R:R,DailySum!$B:$B,$B76,DailySum!$A:$A,"&lt;="&amp;$A76,DailySum!$A:$A,"&gt;"&amp;$A76-15),
    "")</f>
        <v>0.42738095238095236</v>
      </c>
      <c r="K76" s="3">
        <f>IF(COUNTIFS(DailySum!$B:$B,$B76,DailySum!$A:$A,"&lt;="&amp;$A76)&gt;=15,
    AVERAGEIFS(DailySum!S:S,DailySum!$B:$B,$B76,DailySum!$A:$A,"&lt;="&amp;$A76,DailySum!$A:$A,"&gt;"&amp;$A76-15),
    "")</f>
        <v>0.4107142857142857</v>
      </c>
      <c r="L76" s="3">
        <f>IF(COUNTIFS(DailySum!$B:$B,$B76,DailySum!$A:$A,"&lt;="&amp;$A76)&gt;=15,
    AVERAGEIFS(DailySum!T:T,DailySum!$B:$B,$B76,DailySum!$A:$A,"&lt;="&amp;$A76,DailySum!$A:$A,"&gt;"&amp;$A76-15),
    "")</f>
        <v>0.83809523809523812</v>
      </c>
      <c r="M76" s="3">
        <f>IF(COUNTIFS('DailySum vs LHP'!$B:$B,$B76,'DailySum vs LHP'!$A:$A,"&lt;="&amp;$A76)&gt;=15,
    AVERAGEIFS('DailySum vs LHP'!Q:Q,'DailySum vs LHP'!$B:$B,$B76,'DailySum vs LHP'!$A:$A,"&lt;="&amp;$A76,'DailySum vs LHP'!$A:$A,"&gt;"&amp;$A76-15),
    "")</f>
        <v>0.11666666666666665</v>
      </c>
      <c r="N76" s="3">
        <f>IF(COUNTIFS('DailySum vs RHP'!$B:$B,$B76,'DailySum vs RHP'!$A:$A,"&lt;="&amp;$A76)&gt;=15,
    AVERAGEIFS('DailySum vs RHP'!Q:Q,'DailySum vs RHP'!$B:$B,$B76,'DailySum vs RHP'!$A:$A,"&lt;="&amp;$A76,'DailySum vs RHP'!$A:$A,"&gt;"&amp;$A76-15),
    "")</f>
        <v>0.20606060606060606</v>
      </c>
      <c r="O76" s="3">
        <f>IF(COUNTIFS(DailySum!$B:$B,$B76,DailySum!$A:$A,"&lt;="&amp;$A76)&gt;=20,
    AVERAGEIFS(DailySum!Q:Q,DailySum!$B:$B,$B76,DailySum!$A:$A,"&lt;="&amp;$A76,DailySum!$A:$A,"&gt;"&amp;$A76-20),
    "")</f>
        <v>0.23148148148148151</v>
      </c>
      <c r="P76" s="3">
        <f>IF(COUNTIFS(DailySum!$B:$B,$B76,DailySum!$A:$A,"&lt;="&amp;$A76)&gt;=20,
    AVERAGEIFS(DailySum!R:R,DailySum!$B:$B,$B76,DailySum!$A:$A,"&lt;="&amp;$A76,DailySum!$A:$A,"&gt;"&amp;$A76-20),
    "")</f>
        <v>0.36018518518518516</v>
      </c>
      <c r="Q76" s="3">
        <f>IF(COUNTIFS(DailySum!$B:$B,$B76,DailySum!$A:$A,"&lt;="&amp;$A76)&gt;=20,
    AVERAGEIFS(DailySum!S:S,DailySum!$B:$B,$B76,DailySum!$A:$A,"&lt;="&amp;$A76,DailySum!$A:$A,"&gt;"&amp;$A76-20),
    "")</f>
        <v>0.3611111111111111</v>
      </c>
      <c r="R76" s="3">
        <f>IF(COUNTIFS(DailySum!$B:$B,$B76,DailySum!$A:$A,"&lt;="&amp;$A76)&gt;=20,
    AVERAGEIFS(DailySum!T:T,DailySum!$B:$B,$B76,DailySum!$A:$A,"&lt;="&amp;$A76,DailySum!$A:$A,"&gt;"&amp;$A76-20),
    "")</f>
        <v>0.72129629629629621</v>
      </c>
      <c r="S76" s="3">
        <f>IF(COUNTIFS('DailySum vs LHP'!$B:$B,$B76,'DailySum vs LHP'!$A:$A,"&lt;="&amp;$A76)&gt;=20,
    AVERAGEIFS('DailySum vs LHP'!Q:Q,'DailySum vs LHP'!$B:$B,$B76,'DailySum vs LHP'!$A:$A,"&lt;="&amp;$A76,'DailySum vs LHP'!$A:$A,"&gt;"&amp;$A76-20),
    "")</f>
        <v>9.3333333333333324E-2</v>
      </c>
      <c r="T76" s="3">
        <f>IF(COUNTIFS('DailySum vs RHP'!$B:$B,$B76,'DailySum vs RHP'!$A:$A,"&lt;="&amp;$A76)&gt;=20,
    AVERAGEIFS('DailySum vs RHP'!Q:Q,'DailySum vs RHP'!$B:$B,$B76,'DailySum vs RHP'!$A:$A,"&lt;="&amp;$A76,'DailySum vs RHP'!$A:$A,"&gt;"&amp;$A76-20),
    "")</f>
        <v>0.19761904761904761</v>
      </c>
    </row>
    <row r="77" spans="1:20" x14ac:dyDescent="0.25">
      <c r="A77" s="8">
        <v>45884</v>
      </c>
      <c r="B77" t="s">
        <v>37</v>
      </c>
      <c r="C77" s="3">
        <f>IF(COUNTIFS(DailySum!$B:$B,$B77,DailySum!$A:$A,"&lt;="&amp;$A77)&gt;=10,
    AVERAGEIFS(DailySum!Q:Q,DailySum!$B:$B,$B77,DailySum!$A:$A,"&lt;="&amp;$A77,DailySum!$A:$A,"&gt;"&amp;$A77-10),
    "")</f>
        <v>0.25</v>
      </c>
      <c r="D77" s="3">
        <f>IF(COUNTIFS(DailySum!$B:$B,$B77,DailySum!$A:$A,"&lt;="&amp;$A77)&gt;=10,
    AVERAGEIFS(DailySum!R:R,DailySum!$B:$B,$B77,DailySum!$A:$A,"&lt;="&amp;$A77,DailySum!$A:$A,"&gt;"&amp;$A77-10),
    "")</f>
        <v>0.43518518518518523</v>
      </c>
      <c r="E77" s="3">
        <f>IF(COUNTIFS(DailySum!$B:$B,$B77,DailySum!$A:$A,"&lt;="&amp;$A77)&gt;=10,
    AVERAGEIFS(DailySum!S:S,DailySum!$B:$B,$B77,DailySum!$A:$A,"&lt;="&amp;$A77,DailySum!$A:$A,"&gt;"&amp;$A77-10),
    "")</f>
        <v>0.85185185185185186</v>
      </c>
      <c r="F77" s="3">
        <f>IF(COUNTIFS(DailySum!$B:$B,$B77,DailySum!$A:$A,"&lt;="&amp;$A77)&gt;=10,
    AVERAGEIFS(DailySum!T:T,DailySum!$B:$B,$B77,DailySum!$A:$A,"&lt;="&amp;$A77,DailySum!$A:$A,"&gt;"&amp;$A77-10),
    "")</f>
        <v>1.2870370370370372</v>
      </c>
      <c r="G77" s="3">
        <f>IF(COUNTIFS('DailySum vs LHP'!$B:$B,$B77,'DailySum vs LHP'!$A:$A,"&lt;="&amp;$A77)&gt;=10,
    AVERAGEIFS('DailySum vs LHP'!Q:Q,'DailySum vs LHP'!$B:$B,$B77,'DailySum vs LHP'!$A:$A,"&lt;="&amp;$A77,'DailySum vs LHP'!$A:$A,"&gt;"&amp;$A77-10),
    "")</f>
        <v>3.7037037037037035E-2</v>
      </c>
      <c r="H77" s="3">
        <f>IF(COUNTIFS('DailySum vs RHP'!$B:$B,$B77,'DailySum vs RHP'!$A:$A,"&lt;="&amp;$A77)&gt;=10,
    AVERAGEIFS('DailySum vs RHP'!Q:Q,'DailySum vs RHP'!$B:$B,$B77,'DailySum vs RHP'!$A:$A,"&lt;="&amp;$A77,'DailySum vs RHP'!$A:$A,"&gt;"&amp;$A77-10),
    "")</f>
        <v>0.31944444444444442</v>
      </c>
      <c r="I77" s="3">
        <f>IF(COUNTIFS(DailySum!$B:$B,$B77,DailySum!$A:$A,"&lt;="&amp;$A77)&gt;=15,
    AVERAGEIFS(DailySum!Q:Q,DailySum!$B:$B,$B77,DailySum!$A:$A,"&lt;="&amp;$A77,DailySum!$A:$A,"&gt;"&amp;$A77-15),
    "")</f>
        <v>0.45238095238095227</v>
      </c>
      <c r="J77" s="3">
        <f>IF(COUNTIFS(DailySum!$B:$B,$B77,DailySum!$A:$A,"&lt;="&amp;$A77)&gt;=15,
    AVERAGEIFS(DailySum!R:R,DailySum!$B:$B,$B77,DailySum!$A:$A,"&lt;="&amp;$A77,DailySum!$A:$A,"&gt;"&amp;$A77-15),
    "")</f>
        <v>0.6071428571428571</v>
      </c>
      <c r="K77" s="3">
        <f>IF(COUNTIFS(DailySum!$B:$B,$B77,DailySum!$A:$A,"&lt;="&amp;$A77)&gt;=15,
    AVERAGEIFS(DailySum!S:S,DailySum!$B:$B,$B77,DailySum!$A:$A,"&lt;="&amp;$A77,DailySum!$A:$A,"&gt;"&amp;$A77-15),
    "")</f>
        <v>1.2678571428571426</v>
      </c>
      <c r="L77" s="3">
        <f>IF(COUNTIFS(DailySum!$B:$B,$B77,DailySum!$A:$A,"&lt;="&amp;$A77)&gt;=15,
    AVERAGEIFS(DailySum!T:T,DailySum!$B:$B,$B77,DailySum!$A:$A,"&lt;="&amp;$A77,DailySum!$A:$A,"&gt;"&amp;$A77-15),
    "")</f>
        <v>1.875</v>
      </c>
      <c r="M77" s="3">
        <f>IF(COUNTIFS('DailySum vs LHP'!$B:$B,$B77,'DailySum vs LHP'!$A:$A,"&lt;="&amp;$A77)&gt;=15,
    AVERAGEIFS('DailySum vs LHP'!Q:Q,'DailySum vs LHP'!$B:$B,$B77,'DailySum vs LHP'!$A:$A,"&lt;="&amp;$A77,'DailySum vs LHP'!$A:$A,"&gt;"&amp;$A77-15),
    "")</f>
        <v>0.20512820512820512</v>
      </c>
      <c r="N77" s="3">
        <f>IF(COUNTIFS('DailySum vs RHP'!$B:$B,$B77,'DailySum vs RHP'!$A:$A,"&lt;="&amp;$A77)&gt;=15,
    AVERAGEIFS('DailySum vs RHP'!Q:Q,'DailySum vs RHP'!$B:$B,$B77,'DailySum vs RHP'!$A:$A,"&lt;="&amp;$A77,'DailySum vs RHP'!$A:$A,"&gt;"&amp;$A77-15),
    "")</f>
        <v>0.33333333333333337</v>
      </c>
      <c r="O77" s="3">
        <f>IF(COUNTIFS(DailySum!$B:$B,$B77,DailySum!$A:$A,"&lt;="&amp;$A77)&gt;=20,
    AVERAGEIFS(DailySum!Q:Q,DailySum!$B:$B,$B77,DailySum!$A:$A,"&lt;="&amp;$A77,DailySum!$A:$A,"&gt;"&amp;$A77-20),
    "")</f>
        <v>0.42592592592592582</v>
      </c>
      <c r="P77" s="3">
        <f>IF(COUNTIFS(DailySum!$B:$B,$B77,DailySum!$A:$A,"&lt;="&amp;$A77)&gt;=20,
    AVERAGEIFS(DailySum!R:R,DailySum!$B:$B,$B77,DailySum!$A:$A,"&lt;="&amp;$A77,DailySum!$A:$A,"&gt;"&amp;$A77-20),
    "")</f>
        <v>0.59722222222222221</v>
      </c>
      <c r="Q77" s="3">
        <f>IF(COUNTIFS(DailySum!$B:$B,$B77,DailySum!$A:$A,"&lt;="&amp;$A77)&gt;=20,
    AVERAGEIFS(DailySum!S:S,DailySum!$B:$B,$B77,DailySum!$A:$A,"&lt;="&amp;$A77,DailySum!$A:$A,"&gt;"&amp;$A77-20),
    "")</f>
        <v>1.1712962962962963</v>
      </c>
      <c r="R77" s="3">
        <f>IF(COUNTIFS(DailySum!$B:$B,$B77,DailySum!$A:$A,"&lt;="&amp;$A77)&gt;=20,
    AVERAGEIFS(DailySum!T:T,DailySum!$B:$B,$B77,DailySum!$A:$A,"&lt;="&amp;$A77,DailySum!$A:$A,"&gt;"&amp;$A77-20),
    "")</f>
        <v>1.7685185185185182</v>
      </c>
      <c r="S77" s="3">
        <f>IF(COUNTIFS('DailySum vs LHP'!$B:$B,$B77,'DailySum vs LHP'!$A:$A,"&lt;="&amp;$A77)&gt;=20,
    AVERAGEIFS('DailySum vs LHP'!Q:Q,'DailySum vs LHP'!$B:$B,$B77,'DailySum vs LHP'!$A:$A,"&lt;="&amp;$A77,'DailySum vs LHP'!$A:$A,"&gt;"&amp;$A77-20),
    "")</f>
        <v>0.22916666666666669</v>
      </c>
      <c r="T77" s="3">
        <f>IF(COUNTIFS('DailySum vs RHP'!$B:$B,$B77,'DailySum vs RHP'!$A:$A,"&lt;="&amp;$A77)&gt;=20,
    AVERAGEIFS('DailySum vs RHP'!Q:Q,'DailySum vs RHP'!$B:$B,$B77,'DailySum vs RHP'!$A:$A,"&lt;="&amp;$A77,'DailySum vs RHP'!$A:$A,"&gt;"&amp;$A77-20),
    "")</f>
        <v>0.2857142857142857</v>
      </c>
    </row>
    <row r="78" spans="1:20" x14ac:dyDescent="0.25">
      <c r="A78" s="8">
        <v>45884</v>
      </c>
      <c r="B78" t="s">
        <v>29</v>
      </c>
      <c r="C78" s="3">
        <f>IF(COUNTIFS(DailySum!$B:$B,$B78,DailySum!$A:$A,"&lt;="&amp;$A78)&gt;=10,
    AVERAGEIFS(DailySum!Q:Q,DailySum!$B:$B,$B78,DailySum!$A:$A,"&lt;="&amp;$A78,DailySum!$A:$A,"&gt;"&amp;$A78-10),
    "")</f>
        <v>0.28518518518518515</v>
      </c>
      <c r="D78" s="3">
        <f>IF(COUNTIFS(DailySum!$B:$B,$B78,DailySum!$A:$A,"&lt;="&amp;$A78)&gt;=10,
    AVERAGEIFS(DailySum!R:R,DailySum!$B:$B,$B78,DailySum!$A:$A,"&lt;="&amp;$A78,DailySum!$A:$A,"&gt;"&amp;$A78-10),
    "")</f>
        <v>0.31296296296296294</v>
      </c>
      <c r="E78" s="3">
        <f>IF(COUNTIFS(DailySum!$B:$B,$B78,DailySum!$A:$A,"&lt;="&amp;$A78)&gt;=10,
    AVERAGEIFS(DailySum!S:S,DailySum!$B:$B,$B78,DailySum!$A:$A,"&lt;="&amp;$A78,DailySum!$A:$A,"&gt;"&amp;$A78-10),
    "")</f>
        <v>0.77222222222222214</v>
      </c>
      <c r="F78" s="3">
        <f>IF(COUNTIFS(DailySum!$B:$B,$B78,DailySum!$A:$A,"&lt;="&amp;$A78)&gt;=10,
    AVERAGEIFS(DailySum!T:T,DailySum!$B:$B,$B78,DailySum!$A:$A,"&lt;="&amp;$A78,DailySum!$A:$A,"&gt;"&amp;$A78-10),
    "")</f>
        <v>1.085185185185185</v>
      </c>
      <c r="G78" s="3">
        <f>IF(COUNTIFS('DailySum vs LHP'!$B:$B,$B78,'DailySum vs LHP'!$A:$A,"&lt;="&amp;$A78)&gt;=10,
    AVERAGEIFS('DailySum vs LHP'!Q:Q,'DailySum vs LHP'!$B:$B,$B78,'DailySum vs LHP'!$A:$A,"&lt;="&amp;$A78,'DailySum vs LHP'!$A:$A,"&gt;"&amp;$A78-10),
    "")</f>
        <v>0.27916666666666667</v>
      </c>
      <c r="H78" s="3">
        <f>IF(COUNTIFS('DailySum vs RHP'!$B:$B,$B78,'DailySum vs RHP'!$A:$A,"&lt;="&amp;$A78)&gt;=10,
    AVERAGEIFS('DailySum vs RHP'!Q:Q,'DailySum vs RHP'!$B:$B,$B78,'DailySum vs RHP'!$A:$A,"&lt;="&amp;$A78,'DailySum vs RHP'!$A:$A,"&gt;"&amp;$A78-10),
    "")</f>
        <v>5.5555555555555552E-2</v>
      </c>
      <c r="I78" s="3">
        <f>IF(COUNTIFS(DailySum!$B:$B,$B78,DailySum!$A:$A,"&lt;="&amp;$A78)&gt;=15,
    AVERAGEIFS(DailySum!Q:Q,DailySum!$B:$B,$B78,DailySum!$A:$A,"&lt;="&amp;$A78,DailySum!$A:$A,"&gt;"&amp;$A78-15),
    "")</f>
        <v>0.36190476190476195</v>
      </c>
      <c r="J78" s="3">
        <f>IF(COUNTIFS(DailySum!$B:$B,$B78,DailySum!$A:$A,"&lt;="&amp;$A78)&gt;=15,
    AVERAGEIFS(DailySum!R:R,DailySum!$B:$B,$B78,DailySum!$A:$A,"&lt;="&amp;$A78,DailySum!$A:$A,"&gt;"&amp;$A78-15),
    "")</f>
        <v>0.40952380952380951</v>
      </c>
      <c r="K78" s="3">
        <f>IF(COUNTIFS(DailySum!$B:$B,$B78,DailySum!$A:$A,"&lt;="&amp;$A78)&gt;=15,
    AVERAGEIFS(DailySum!S:S,DailySum!$B:$B,$B78,DailySum!$A:$A,"&lt;="&amp;$A78,DailySum!$A:$A,"&gt;"&amp;$A78-15),
    "")</f>
        <v>0.99642857142857133</v>
      </c>
      <c r="L78" s="3">
        <f>IF(COUNTIFS(DailySum!$B:$B,$B78,DailySum!$A:$A,"&lt;="&amp;$A78)&gt;=15,
    AVERAGEIFS(DailySum!T:T,DailySum!$B:$B,$B78,DailySum!$A:$A,"&lt;="&amp;$A78,DailySum!$A:$A,"&gt;"&amp;$A78-15),
    "")</f>
        <v>1.4059523809523811</v>
      </c>
      <c r="M78" s="3">
        <f>IF(COUNTIFS('DailySum vs LHP'!$B:$B,$B78,'DailySum vs LHP'!$A:$A,"&lt;="&amp;$A78)&gt;=15,
    AVERAGEIFS('DailySum vs LHP'!Q:Q,'DailySum vs LHP'!$B:$B,$B78,'DailySum vs LHP'!$A:$A,"&lt;="&amp;$A78,'DailySum vs LHP'!$A:$A,"&gt;"&amp;$A78-15),
    "")</f>
        <v>0.26944444444444443</v>
      </c>
      <c r="N78" s="3">
        <f>IF(COUNTIFS('DailySum vs RHP'!$B:$B,$B78,'DailySum vs RHP'!$A:$A,"&lt;="&amp;$A78)&gt;=15,
    AVERAGEIFS('DailySum vs RHP'!Q:Q,'DailySum vs RHP'!$B:$B,$B78,'DailySum vs RHP'!$A:$A,"&lt;="&amp;$A78,'DailySum vs RHP'!$A:$A,"&gt;"&amp;$A78-15),
    "")</f>
        <v>0.16666666666666666</v>
      </c>
      <c r="O78" s="3">
        <f>IF(COUNTIFS(DailySum!$B:$B,$B78,DailySum!$A:$A,"&lt;="&amp;$A78)&gt;=20,
    AVERAGEIFS(DailySum!Q:Q,DailySum!$B:$B,$B78,DailySum!$A:$A,"&lt;="&amp;$A78,DailySum!$A:$A,"&gt;"&amp;$A78-20),
    "")</f>
        <v>0.34629629629629627</v>
      </c>
      <c r="P78" s="3">
        <f>IF(COUNTIFS(DailySum!$B:$B,$B78,DailySum!$A:$A,"&lt;="&amp;$A78)&gt;=20,
    AVERAGEIFS(DailySum!R:R,DailySum!$B:$B,$B78,DailySum!$A:$A,"&lt;="&amp;$A78,DailySum!$A:$A,"&gt;"&amp;$A78-20),
    "")</f>
        <v>0.43888888888888888</v>
      </c>
      <c r="Q78" s="3">
        <f>IF(COUNTIFS(DailySum!$B:$B,$B78,DailySum!$A:$A,"&lt;="&amp;$A78)&gt;=20,
    AVERAGEIFS(DailySum!S:S,DailySum!$B:$B,$B78,DailySum!$A:$A,"&lt;="&amp;$A78,DailySum!$A:$A,"&gt;"&amp;$A78-20),
    "")</f>
        <v>0.87222222222222223</v>
      </c>
      <c r="R78" s="3">
        <f>IF(COUNTIFS(DailySum!$B:$B,$B78,DailySum!$A:$A,"&lt;="&amp;$A78)&gt;=20,
    AVERAGEIFS(DailySum!T:T,DailySum!$B:$B,$B78,DailySum!$A:$A,"&lt;="&amp;$A78,DailySum!$A:$A,"&gt;"&amp;$A78-20),
    "")</f>
        <v>1.3111111111111111</v>
      </c>
      <c r="S78" s="3">
        <f>IF(COUNTIFS('DailySum vs LHP'!$B:$B,$B78,'DailySum vs LHP'!$A:$A,"&lt;="&amp;$A78)&gt;=20,
    AVERAGEIFS('DailySum vs LHP'!Q:Q,'DailySum vs LHP'!$B:$B,$B78,'DailySum vs LHP'!$A:$A,"&lt;="&amp;$A78,'DailySum vs LHP'!$A:$A,"&gt;"&amp;$A78-20),
    "")</f>
        <v>0.23777777777777775</v>
      </c>
      <c r="T78" s="3">
        <f>IF(COUNTIFS('DailySum vs RHP'!$B:$B,$B78,'DailySum vs RHP'!$A:$A,"&lt;="&amp;$A78)&gt;=20,
    AVERAGEIFS('DailySum vs RHP'!Q:Q,'DailySum vs RHP'!$B:$B,$B78,'DailySum vs RHP'!$A:$A,"&lt;="&amp;$A78,'DailySum vs RHP'!$A:$A,"&gt;"&amp;$A78-20),
    "")</f>
        <v>0.19047619047619047</v>
      </c>
    </row>
    <row r="79" spans="1:20" x14ac:dyDescent="0.25">
      <c r="A79" s="8">
        <v>45884</v>
      </c>
      <c r="B79" t="s">
        <v>36</v>
      </c>
      <c r="C79" s="3">
        <f>IF(COUNTIFS(DailySum!$B:$B,$B79,DailySum!$A:$A,"&lt;="&amp;$A79)&gt;=10,
    AVERAGEIFS(DailySum!Q:Q,DailySum!$B:$B,$B79,DailySum!$A:$A,"&lt;="&amp;$A79,DailySum!$A:$A,"&gt;"&amp;$A79-10),
    "")</f>
        <v>0.30952380952380948</v>
      </c>
      <c r="D79" s="3">
        <f>IF(COUNTIFS(DailySum!$B:$B,$B79,DailySum!$A:$A,"&lt;="&amp;$A79)&gt;=10,
    AVERAGEIFS(DailySum!R:R,DailySum!$B:$B,$B79,DailySum!$A:$A,"&lt;="&amp;$A79,DailySum!$A:$A,"&gt;"&amp;$A79-10),
    "")</f>
        <v>0.51428571428571423</v>
      </c>
      <c r="E79" s="3">
        <f>IF(COUNTIFS(DailySum!$B:$B,$B79,DailySum!$A:$A,"&lt;="&amp;$A79)&gt;=10,
    AVERAGEIFS(DailySum!S:S,DailySum!$B:$B,$B79,DailySum!$A:$A,"&lt;="&amp;$A79,DailySum!$A:$A,"&gt;"&amp;$A79-10),
    "")</f>
        <v>0.39285714285714285</v>
      </c>
      <c r="F79" s="3">
        <f>IF(COUNTIFS(DailySum!$B:$B,$B79,DailySum!$A:$A,"&lt;="&amp;$A79)&gt;=10,
    AVERAGEIFS(DailySum!T:T,DailySum!$B:$B,$B79,DailySum!$A:$A,"&lt;="&amp;$A79,DailySum!$A:$A,"&gt;"&amp;$A79-10),
    "")</f>
        <v>0.90714285714285714</v>
      </c>
      <c r="G79" s="3">
        <f>IF(COUNTIFS('DailySum vs LHP'!$B:$B,$B79,'DailySum vs LHP'!$A:$A,"&lt;="&amp;$A79)&gt;=10,
    AVERAGEIFS('DailySum vs LHP'!Q:Q,'DailySum vs LHP'!$B:$B,$B79,'DailySum vs LHP'!$A:$A,"&lt;="&amp;$A79,'DailySum vs LHP'!$A:$A,"&gt;"&amp;$A79-10),
    "")</f>
        <v>0.33333333333333331</v>
      </c>
      <c r="H79" s="3">
        <f>IF(COUNTIFS('DailySum vs RHP'!$B:$B,$B79,'DailySum vs RHP'!$A:$A,"&lt;="&amp;$A79)&gt;=10,
    AVERAGEIFS('DailySum vs RHP'!Q:Q,'DailySum vs RHP'!$B:$B,$B79,'DailySum vs RHP'!$A:$A,"&lt;="&amp;$A79,'DailySum vs RHP'!$A:$A,"&gt;"&amp;$A79-10),
    "")</f>
        <v>0.13888888888888887</v>
      </c>
      <c r="I79" s="3">
        <f>IF(COUNTIFS(DailySum!$B:$B,$B79,DailySum!$A:$A,"&lt;="&amp;$A79)&gt;=15,
    AVERAGEIFS(DailySum!Q:Q,DailySum!$B:$B,$B79,DailySum!$A:$A,"&lt;="&amp;$A79,DailySum!$A:$A,"&gt;"&amp;$A79-15),
    "")</f>
        <v>0.35416666666666669</v>
      </c>
      <c r="J79" s="3">
        <f>IF(COUNTIFS(DailySum!$B:$B,$B79,DailySum!$A:$A,"&lt;="&amp;$A79)&gt;=15,
    AVERAGEIFS(DailySum!R:R,DailySum!$B:$B,$B79,DailySum!$A:$A,"&lt;="&amp;$A79,DailySum!$A:$A,"&gt;"&amp;$A79-15),
    "")</f>
        <v>0.48749999999999999</v>
      </c>
      <c r="K79" s="3">
        <f>IF(COUNTIFS(DailySum!$B:$B,$B79,DailySum!$A:$A,"&lt;="&amp;$A79)&gt;=15,
    AVERAGEIFS(DailySum!S:S,DailySum!$B:$B,$B79,DailySum!$A:$A,"&lt;="&amp;$A79,DailySum!$A:$A,"&gt;"&amp;$A79-15),
    "")</f>
        <v>0.43055555555555558</v>
      </c>
      <c r="L79" s="3">
        <f>IF(COUNTIFS(DailySum!$B:$B,$B79,DailySum!$A:$A,"&lt;="&amp;$A79)&gt;=15,
    AVERAGEIFS(DailySum!T:T,DailySum!$B:$B,$B79,DailySum!$A:$A,"&lt;="&amp;$A79,DailySum!$A:$A,"&gt;"&amp;$A79-15),
    "")</f>
        <v>0.91805555555555529</v>
      </c>
      <c r="M79" s="3">
        <f>IF(COUNTIFS('DailySum vs LHP'!$B:$B,$B79,'DailySum vs LHP'!$A:$A,"&lt;="&amp;$A79)&gt;=15,
    AVERAGEIFS('DailySum vs LHP'!Q:Q,'DailySum vs LHP'!$B:$B,$B79,'DailySum vs LHP'!$A:$A,"&lt;="&amp;$A79,'DailySum vs LHP'!$A:$A,"&gt;"&amp;$A79-15),
    "")</f>
        <v>0.3611111111111111</v>
      </c>
      <c r="N79" s="3">
        <f>IF(COUNTIFS('DailySum vs RHP'!$B:$B,$B79,'DailySum vs RHP'!$A:$A,"&lt;="&amp;$A79)&gt;=15,
    AVERAGEIFS('DailySum vs RHP'!Q:Q,'DailySum vs RHP'!$B:$B,$B79,'DailySum vs RHP'!$A:$A,"&lt;="&amp;$A79,'DailySum vs RHP'!$A:$A,"&gt;"&amp;$A79-15),
    "")</f>
        <v>0.18939393939393942</v>
      </c>
      <c r="O79" s="3">
        <f>IF(COUNTIFS(DailySum!$B:$B,$B79,DailySum!$A:$A,"&lt;="&amp;$A79)&gt;=20,
    AVERAGEIFS(DailySum!Q:Q,DailySum!$B:$B,$B79,DailySum!$A:$A,"&lt;="&amp;$A79,DailySum!$A:$A,"&gt;"&amp;$A79-20),
    "")</f>
        <v>0.33888888888888885</v>
      </c>
      <c r="P79" s="3">
        <f>IF(COUNTIFS(DailySum!$B:$B,$B79,DailySum!$A:$A,"&lt;="&amp;$A79)&gt;=20,
    AVERAGEIFS(DailySum!R:R,DailySum!$B:$B,$B79,DailySum!$A:$A,"&lt;="&amp;$A79,DailySum!$A:$A,"&gt;"&amp;$A79-20),
    "")</f>
        <v>0.44555555555555559</v>
      </c>
      <c r="Q79" s="3">
        <f>IF(COUNTIFS(DailySum!$B:$B,$B79,DailySum!$A:$A,"&lt;="&amp;$A79)&gt;=20,
    AVERAGEIFS(DailySum!S:S,DailySum!$B:$B,$B79,DailySum!$A:$A,"&lt;="&amp;$A79,DailySum!$A:$A,"&gt;"&amp;$A79-20),
    "")</f>
        <v>0.4</v>
      </c>
      <c r="R79" s="3">
        <f>IF(COUNTIFS(DailySum!$B:$B,$B79,DailySum!$A:$A,"&lt;="&amp;$A79)&gt;=20,
    AVERAGEIFS(DailySum!T:T,DailySum!$B:$B,$B79,DailySum!$A:$A,"&lt;="&amp;$A79,DailySum!$A:$A,"&gt;"&amp;$A79-20),
    "")</f>
        <v>0.8455555555555555</v>
      </c>
      <c r="S79" s="3" t="str">
        <f>IF(COUNTIFS('DailySum vs LHP'!$B:$B,$B79,'DailySum vs LHP'!$A:$A,"&lt;="&amp;$A79)&gt;=20,
    AVERAGEIFS('DailySum vs LHP'!Q:Q,'DailySum vs LHP'!$B:$B,$B79,'DailySum vs LHP'!$A:$A,"&lt;="&amp;$A79,'DailySum vs LHP'!$A:$A,"&gt;"&amp;$A79-20),
    "")</f>
        <v/>
      </c>
      <c r="T79" s="3">
        <f>IF(COUNTIFS('DailySum vs RHP'!$B:$B,$B79,'DailySum vs RHP'!$A:$A,"&lt;="&amp;$A79)&gt;=20,
    AVERAGEIFS('DailySum vs RHP'!Q:Q,'DailySum vs RHP'!$B:$B,$B79,'DailySum vs RHP'!$A:$A,"&lt;="&amp;$A79,'DailySum vs RHP'!$A:$A,"&gt;"&amp;$A79-20),
    "")</f>
        <v>0.20833333333333331</v>
      </c>
    </row>
    <row r="80" spans="1:20" x14ac:dyDescent="0.25">
      <c r="A80" s="8">
        <v>45884</v>
      </c>
      <c r="B80" t="s">
        <v>35</v>
      </c>
      <c r="C80" s="3">
        <f>IF(COUNTIFS(DailySum!$B:$B,$B80,DailySum!$A:$A,"&lt;="&amp;$A80)&gt;=10,
    AVERAGEIFS(DailySum!Q:Q,DailySum!$B:$B,$B80,DailySum!$A:$A,"&lt;="&amp;$A80,DailySum!$A:$A,"&gt;"&amp;$A80-10),
    "")</f>
        <v>4.1666666666666664E-2</v>
      </c>
      <c r="D80" s="3">
        <f>IF(COUNTIFS(DailySum!$B:$B,$B80,DailySum!$A:$A,"&lt;="&amp;$A80)&gt;=10,
    AVERAGEIFS(DailySum!R:R,DailySum!$B:$B,$B80,DailySum!$A:$A,"&lt;="&amp;$A80,DailySum!$A:$A,"&gt;"&amp;$A80-10),
    "")</f>
        <v>4.1666666666666664E-2</v>
      </c>
      <c r="E80" s="3">
        <f>IF(COUNTIFS(DailySum!$B:$B,$B80,DailySum!$A:$A,"&lt;="&amp;$A80)&gt;=10,
    AVERAGEIFS(DailySum!S:S,DailySum!$B:$B,$B80,DailySum!$A:$A,"&lt;="&amp;$A80,DailySum!$A:$A,"&gt;"&amp;$A80-10),
    "")</f>
        <v>4.1666666666666664E-2</v>
      </c>
      <c r="F80" s="3">
        <f>IF(COUNTIFS(DailySum!$B:$B,$B80,DailySum!$A:$A,"&lt;="&amp;$A80)&gt;=10,
    AVERAGEIFS(DailySum!T:T,DailySum!$B:$B,$B80,DailySum!$A:$A,"&lt;="&amp;$A80,DailySum!$A:$A,"&gt;"&amp;$A80-10),
    "")</f>
        <v>8.3333333333333329E-2</v>
      </c>
      <c r="G80" s="3">
        <f>IF(COUNTIFS('DailySum vs LHP'!$B:$B,$B80,'DailySum vs LHP'!$A:$A,"&lt;="&amp;$A80)&gt;=10,
    AVERAGEIFS('DailySum vs LHP'!Q:Q,'DailySum vs LHP'!$B:$B,$B80,'DailySum vs LHP'!$A:$A,"&lt;="&amp;$A80,'DailySum vs LHP'!$A:$A,"&gt;"&amp;$A80-10),
    "")</f>
        <v>0</v>
      </c>
      <c r="H80" s="3">
        <f>IF(COUNTIFS('DailySum vs RHP'!$B:$B,$B80,'DailySum vs RHP'!$A:$A,"&lt;="&amp;$A80)&gt;=10,
    AVERAGEIFS('DailySum vs RHP'!Q:Q,'DailySum vs RHP'!$B:$B,$B80,'DailySum vs RHP'!$A:$A,"&lt;="&amp;$A80,'DailySum vs RHP'!$A:$A,"&gt;"&amp;$A80-10),
    "")</f>
        <v>4.7619047619047616E-2</v>
      </c>
      <c r="I80" s="3">
        <f>IF(COUNTIFS(DailySum!$B:$B,$B80,DailySum!$A:$A,"&lt;="&amp;$A80)&gt;=15,
    AVERAGEIFS(DailySum!Q:Q,DailySum!$B:$B,$B80,DailySum!$A:$A,"&lt;="&amp;$A80,DailySum!$A:$A,"&gt;"&amp;$A80-15),
    "")</f>
        <v>0.21153846153846154</v>
      </c>
      <c r="J80" s="3">
        <f>IF(COUNTIFS(DailySum!$B:$B,$B80,DailySum!$A:$A,"&lt;="&amp;$A80)&gt;=15,
    AVERAGEIFS(DailySum!R:R,DailySum!$B:$B,$B80,DailySum!$A:$A,"&lt;="&amp;$A80,DailySum!$A:$A,"&gt;"&amp;$A80-15),
    "")</f>
        <v>0.21153846153846154</v>
      </c>
      <c r="K80" s="3">
        <f>IF(COUNTIFS(DailySum!$B:$B,$B80,DailySum!$A:$A,"&lt;="&amp;$A80)&gt;=15,
    AVERAGEIFS(DailySum!S:S,DailySum!$B:$B,$B80,DailySum!$A:$A,"&lt;="&amp;$A80,DailySum!$A:$A,"&gt;"&amp;$A80-15),
    "")</f>
        <v>0.28846153846153844</v>
      </c>
      <c r="L80" s="3">
        <f>IF(COUNTIFS(DailySum!$B:$B,$B80,DailySum!$A:$A,"&lt;="&amp;$A80)&gt;=15,
    AVERAGEIFS(DailySum!T:T,DailySum!$B:$B,$B80,DailySum!$A:$A,"&lt;="&amp;$A80,DailySum!$A:$A,"&gt;"&amp;$A80-15),
    "")</f>
        <v>0.5</v>
      </c>
      <c r="M80" s="3">
        <f>IF(COUNTIFS('DailySum vs LHP'!$B:$B,$B80,'DailySum vs LHP'!$A:$A,"&lt;="&amp;$A80)&gt;=15,
    AVERAGEIFS('DailySum vs LHP'!Q:Q,'DailySum vs LHP'!$B:$B,$B80,'DailySum vs LHP'!$A:$A,"&lt;="&amp;$A80,'DailySum vs LHP'!$A:$A,"&gt;"&amp;$A80-15),
    "")</f>
        <v>4.1666666666666664E-2</v>
      </c>
      <c r="N80" s="3">
        <f>IF(COUNTIFS('DailySum vs RHP'!$B:$B,$B80,'DailySum vs RHP'!$A:$A,"&lt;="&amp;$A80)&gt;=15,
    AVERAGEIFS('DailySum vs RHP'!Q:Q,'DailySum vs RHP'!$B:$B,$B80,'DailySum vs RHP'!$A:$A,"&lt;="&amp;$A80,'DailySum vs RHP'!$A:$A,"&gt;"&amp;$A80-15),
    "")</f>
        <v>0.20138888888888887</v>
      </c>
      <c r="O80" s="3">
        <f>IF(COUNTIFS(DailySum!$B:$B,$B80,DailySum!$A:$A,"&lt;="&amp;$A80)&gt;=20,
    AVERAGEIFS(DailySum!Q:Q,DailySum!$B:$B,$B80,DailySum!$A:$A,"&lt;="&amp;$A80,DailySum!$A:$A,"&gt;"&amp;$A80-20),
    "")</f>
        <v>0.22058823529411764</v>
      </c>
      <c r="P80" s="3">
        <f>IF(COUNTIFS(DailySum!$B:$B,$B80,DailySum!$A:$A,"&lt;="&amp;$A80)&gt;=20,
    AVERAGEIFS(DailySum!R:R,DailySum!$B:$B,$B80,DailySum!$A:$A,"&lt;="&amp;$A80,DailySum!$A:$A,"&gt;"&amp;$A80-20),
    "")</f>
        <v>0.23529411764705882</v>
      </c>
      <c r="Q80" s="3">
        <f>IF(COUNTIFS(DailySum!$B:$B,$B80,DailySum!$A:$A,"&lt;="&amp;$A80)&gt;=20,
    AVERAGEIFS(DailySum!S:S,DailySum!$B:$B,$B80,DailySum!$A:$A,"&lt;="&amp;$A80,DailySum!$A:$A,"&gt;"&amp;$A80-20),
    "")</f>
        <v>0.36764705882352938</v>
      </c>
      <c r="R80" s="3">
        <f>IF(COUNTIFS(DailySum!$B:$B,$B80,DailySum!$A:$A,"&lt;="&amp;$A80)&gt;=20,
    AVERAGEIFS(DailySum!T:T,DailySum!$B:$B,$B80,DailySum!$A:$A,"&lt;="&amp;$A80,DailySum!$A:$A,"&gt;"&amp;$A80-20),
    "")</f>
        <v>0.60294117647058809</v>
      </c>
      <c r="S80" s="3">
        <f>IF(COUNTIFS('DailySum vs LHP'!$B:$B,$B80,'DailySum vs LHP'!$A:$A,"&lt;="&amp;$A80)&gt;=20,
    AVERAGEIFS('DailySum vs LHP'!Q:Q,'DailySum vs LHP'!$B:$B,$B80,'DailySum vs LHP'!$A:$A,"&lt;="&amp;$A80,'DailySum vs LHP'!$A:$A,"&gt;"&amp;$A80-20),
    "")</f>
        <v>0.13333333333333333</v>
      </c>
      <c r="T80" s="3">
        <f>IF(COUNTIFS('DailySum vs RHP'!$B:$B,$B80,'DailySum vs RHP'!$A:$A,"&lt;="&amp;$A80)&gt;=20,
    AVERAGEIFS('DailySum vs RHP'!Q:Q,'DailySum vs RHP'!$B:$B,$B80,'DailySum vs RHP'!$A:$A,"&lt;="&amp;$A80,'DailySum vs RHP'!$A:$A,"&gt;"&amp;$A80-20),
    "")</f>
        <v>0.15104166666666666</v>
      </c>
    </row>
    <row r="81" spans="1:20" x14ac:dyDescent="0.25">
      <c r="A81" s="8">
        <v>45884</v>
      </c>
      <c r="B81" t="s">
        <v>34</v>
      </c>
      <c r="C81" s="3">
        <f>IF(COUNTIFS(DailySum!$B:$B,$B81,DailySum!$A:$A,"&lt;="&amp;$A81)&gt;=10,
    AVERAGEIFS(DailySum!Q:Q,DailySum!$B:$B,$B81,DailySum!$A:$A,"&lt;="&amp;$A81,DailySum!$A:$A,"&gt;"&amp;$A81-10),
    "")</f>
        <v>0.35714285714285715</v>
      </c>
      <c r="D81" s="3">
        <f>IF(COUNTIFS(DailySum!$B:$B,$B81,DailySum!$A:$A,"&lt;="&amp;$A81)&gt;=10,
    AVERAGEIFS(DailySum!R:R,DailySum!$B:$B,$B81,DailySum!$A:$A,"&lt;="&amp;$A81,DailySum!$A:$A,"&gt;"&amp;$A81-10),
    "")</f>
        <v>0.52380952380952384</v>
      </c>
      <c r="E81" s="3">
        <f>IF(COUNTIFS(DailySum!$B:$B,$B81,DailySum!$A:$A,"&lt;="&amp;$A81)&gt;=10,
    AVERAGEIFS(DailySum!S:S,DailySum!$B:$B,$B81,DailySum!$A:$A,"&lt;="&amp;$A81,DailySum!$A:$A,"&gt;"&amp;$A81-10),
    "")</f>
        <v>0.5</v>
      </c>
      <c r="F81" s="3">
        <f>IF(COUNTIFS(DailySum!$B:$B,$B81,DailySum!$A:$A,"&lt;="&amp;$A81)&gt;=10,
    AVERAGEIFS(DailySum!T:T,DailySum!$B:$B,$B81,DailySum!$A:$A,"&lt;="&amp;$A81,DailySum!$A:$A,"&gt;"&amp;$A81-10),
    "")</f>
        <v>1.0238095238095237</v>
      </c>
      <c r="G81" s="3" t="str">
        <f>IF(COUNTIFS('DailySum vs LHP'!$B:$B,$B81,'DailySum vs LHP'!$A:$A,"&lt;="&amp;$A81)&gt;=10,
    AVERAGEIFS('DailySum vs LHP'!Q:Q,'DailySum vs LHP'!$B:$B,$B81,'DailySum vs LHP'!$A:$A,"&lt;="&amp;$A81,'DailySum vs LHP'!$A:$A,"&gt;"&amp;$A81-10),
    "")</f>
        <v/>
      </c>
      <c r="H81" s="3" t="str">
        <f>IF(COUNTIFS('DailySum vs RHP'!$B:$B,$B81,'DailySum vs RHP'!$A:$A,"&lt;="&amp;$A81)&gt;=10,
    AVERAGEIFS('DailySum vs RHP'!Q:Q,'DailySum vs RHP'!$B:$B,$B81,'DailySum vs RHP'!$A:$A,"&lt;="&amp;$A81,'DailySum vs RHP'!$A:$A,"&gt;"&amp;$A81-10),
    "")</f>
        <v/>
      </c>
      <c r="I81" s="3" t="str">
        <f>IF(COUNTIFS(DailySum!$B:$B,$B81,DailySum!$A:$A,"&lt;="&amp;$A81)&gt;=15,
    AVERAGEIFS(DailySum!Q:Q,DailySum!$B:$B,$B81,DailySum!$A:$A,"&lt;="&amp;$A81,DailySum!$A:$A,"&gt;"&amp;$A81-15),
    "")</f>
        <v/>
      </c>
      <c r="J81" s="3" t="str">
        <f>IF(COUNTIFS(DailySum!$B:$B,$B81,DailySum!$A:$A,"&lt;="&amp;$A81)&gt;=15,
    AVERAGEIFS(DailySum!R:R,DailySum!$B:$B,$B81,DailySum!$A:$A,"&lt;="&amp;$A81,DailySum!$A:$A,"&gt;"&amp;$A81-15),
    "")</f>
        <v/>
      </c>
      <c r="K81" s="3" t="str">
        <f>IF(COUNTIFS(DailySum!$B:$B,$B81,DailySum!$A:$A,"&lt;="&amp;$A81)&gt;=15,
    AVERAGEIFS(DailySum!S:S,DailySum!$B:$B,$B81,DailySum!$A:$A,"&lt;="&amp;$A81,DailySum!$A:$A,"&gt;"&amp;$A81-15),
    "")</f>
        <v/>
      </c>
      <c r="L81" s="3" t="str">
        <f>IF(COUNTIFS(DailySum!$B:$B,$B81,DailySum!$A:$A,"&lt;="&amp;$A81)&gt;=15,
    AVERAGEIFS(DailySum!T:T,DailySum!$B:$B,$B81,DailySum!$A:$A,"&lt;="&amp;$A81,DailySum!$A:$A,"&gt;"&amp;$A81-15),
    "")</f>
        <v/>
      </c>
      <c r="M81" s="3" t="str">
        <f>IF(COUNTIFS('DailySum vs LHP'!$B:$B,$B81,'DailySum vs LHP'!$A:$A,"&lt;="&amp;$A81)&gt;=15,
    AVERAGEIFS('DailySum vs LHP'!Q:Q,'DailySum vs LHP'!$B:$B,$B81,'DailySum vs LHP'!$A:$A,"&lt;="&amp;$A81,'DailySum vs LHP'!$A:$A,"&gt;"&amp;$A81-15),
    "")</f>
        <v/>
      </c>
      <c r="N81" s="3" t="str">
        <f>IF(COUNTIFS('DailySum vs RHP'!$B:$B,$B81,'DailySum vs RHP'!$A:$A,"&lt;="&amp;$A81)&gt;=15,
    AVERAGEIFS('DailySum vs RHP'!Q:Q,'DailySum vs RHP'!$B:$B,$B81,'DailySum vs RHP'!$A:$A,"&lt;="&amp;$A81,'DailySum vs RHP'!$A:$A,"&gt;"&amp;$A81-15),
    "")</f>
        <v/>
      </c>
      <c r="O81" s="3" t="str">
        <f>IF(COUNTIFS(DailySum!$B:$B,$B81,DailySum!$A:$A,"&lt;="&amp;$A81)&gt;=20,
    AVERAGEIFS(DailySum!Q:Q,DailySum!$B:$B,$B81,DailySum!$A:$A,"&lt;="&amp;$A81,DailySum!$A:$A,"&gt;"&amp;$A81-20),
    "")</f>
        <v/>
      </c>
      <c r="P81" s="3" t="str">
        <f>IF(COUNTIFS(DailySum!$B:$B,$B81,DailySum!$A:$A,"&lt;="&amp;$A81)&gt;=20,
    AVERAGEIFS(DailySum!R:R,DailySum!$B:$B,$B81,DailySum!$A:$A,"&lt;="&amp;$A81,DailySum!$A:$A,"&gt;"&amp;$A81-20),
    "")</f>
        <v/>
      </c>
      <c r="Q81" s="3" t="str">
        <f>IF(COUNTIFS(DailySum!$B:$B,$B81,DailySum!$A:$A,"&lt;="&amp;$A81)&gt;=20,
    AVERAGEIFS(DailySum!S:S,DailySum!$B:$B,$B81,DailySum!$A:$A,"&lt;="&amp;$A81,DailySum!$A:$A,"&gt;"&amp;$A81-20),
    "")</f>
        <v/>
      </c>
      <c r="R81" s="3" t="str">
        <f>IF(COUNTIFS(DailySum!$B:$B,$B81,DailySum!$A:$A,"&lt;="&amp;$A81)&gt;=20,
    AVERAGEIFS(DailySum!T:T,DailySum!$B:$B,$B81,DailySum!$A:$A,"&lt;="&amp;$A81,DailySum!$A:$A,"&gt;"&amp;$A81-20),
    "")</f>
        <v/>
      </c>
      <c r="S81" s="3" t="str">
        <f>IF(COUNTIFS('DailySum vs LHP'!$B:$B,$B81,'DailySum vs LHP'!$A:$A,"&lt;="&amp;$A81)&gt;=20,
    AVERAGEIFS('DailySum vs LHP'!Q:Q,'DailySum vs LHP'!$B:$B,$B81,'DailySum vs LHP'!$A:$A,"&lt;="&amp;$A81,'DailySum vs LHP'!$A:$A,"&gt;"&amp;$A81-20),
    "")</f>
        <v/>
      </c>
      <c r="T81" s="3" t="str">
        <f>IF(COUNTIFS('DailySum vs RHP'!$B:$B,$B81,'DailySum vs RHP'!$A:$A,"&lt;="&amp;$A81)&gt;=20,
    AVERAGEIFS('DailySum vs RHP'!Q:Q,'DailySum vs RHP'!$B:$B,$B81,'DailySum vs RHP'!$A:$A,"&lt;="&amp;$A81,'DailySum vs RHP'!$A:$A,"&gt;"&amp;$A81-20),
    "")</f>
        <v/>
      </c>
    </row>
    <row r="82" spans="1:20" x14ac:dyDescent="0.25">
      <c r="A82" s="8">
        <v>45884</v>
      </c>
      <c r="B82" t="s">
        <v>40</v>
      </c>
      <c r="C82" s="3">
        <f>IF(COUNTIFS(DailySum!$B:$B,$B82,DailySum!$A:$A,"&lt;="&amp;$A82)&gt;=10,
    AVERAGEIFS(DailySum!Q:Q,DailySum!$B:$B,$B82,DailySum!$A:$A,"&lt;="&amp;$A82,DailySum!$A:$A,"&gt;"&amp;$A82-10),
    "")</f>
        <v>0.30208333333333331</v>
      </c>
      <c r="D82" s="3">
        <f>IF(COUNTIFS(DailySum!$B:$B,$B82,DailySum!$A:$A,"&lt;="&amp;$A82)&gt;=10,
    AVERAGEIFS(DailySum!R:R,DailySum!$B:$B,$B82,DailySum!$A:$A,"&lt;="&amp;$A82,DailySum!$A:$A,"&gt;"&amp;$A82-10),
    "")</f>
        <v>0.33333333333333331</v>
      </c>
      <c r="E82" s="3">
        <f>IF(COUNTIFS(DailySum!$B:$B,$B82,DailySum!$A:$A,"&lt;="&amp;$A82)&gt;=10,
    AVERAGEIFS(DailySum!S:S,DailySum!$B:$B,$B82,DailySum!$A:$A,"&lt;="&amp;$A82,DailySum!$A:$A,"&gt;"&amp;$A82-10),
    "")</f>
        <v>0.48958333333333331</v>
      </c>
      <c r="F82" s="3">
        <f>IF(COUNTIFS(DailySum!$B:$B,$B82,DailySum!$A:$A,"&lt;="&amp;$A82)&gt;=10,
    AVERAGEIFS(DailySum!T:T,DailySum!$B:$B,$B82,DailySum!$A:$A,"&lt;="&amp;$A82,DailySum!$A:$A,"&gt;"&amp;$A82-10),
    "")</f>
        <v>0.82291666666666663</v>
      </c>
      <c r="G82" s="3">
        <f>IF(COUNTIFS('DailySum vs LHP'!$B:$B,$B82,'DailySum vs LHP'!$A:$A,"&lt;="&amp;$A82)&gt;=10,
    AVERAGEIFS('DailySum vs LHP'!Q:Q,'DailySum vs LHP'!$B:$B,$B82,'DailySum vs LHP'!$A:$A,"&lt;="&amp;$A82,'DailySum vs LHP'!$A:$A,"&gt;"&amp;$A82-10),
    "")</f>
        <v>0.28333333333333333</v>
      </c>
      <c r="H82" s="3">
        <f>IF(COUNTIFS('DailySum vs RHP'!$B:$B,$B82,'DailySum vs RHP'!$A:$A,"&lt;="&amp;$A82)&gt;=10,
    AVERAGEIFS('DailySum vs RHP'!Q:Q,'DailySum vs RHP'!$B:$B,$B82,'DailySum vs RHP'!$A:$A,"&lt;="&amp;$A82,'DailySum vs RHP'!$A:$A,"&gt;"&amp;$A82-10),
    "")</f>
        <v>0.16666666666666666</v>
      </c>
      <c r="I82" s="3">
        <f>IF(COUNTIFS(DailySum!$B:$B,$B82,DailySum!$A:$A,"&lt;="&amp;$A82)&gt;=15,
    AVERAGEIFS(DailySum!Q:Q,DailySum!$B:$B,$B82,DailySum!$A:$A,"&lt;="&amp;$A82,DailySum!$A:$A,"&gt;"&amp;$A82-15),
    "")</f>
        <v>0.32692307692307693</v>
      </c>
      <c r="J82" s="3">
        <f>IF(COUNTIFS(DailySum!$B:$B,$B82,DailySum!$A:$A,"&lt;="&amp;$A82)&gt;=15,
    AVERAGEIFS(DailySum!R:R,DailySum!$B:$B,$B82,DailySum!$A:$A,"&lt;="&amp;$A82,DailySum!$A:$A,"&gt;"&amp;$A82-15),
    "")</f>
        <v>0.34615384615384615</v>
      </c>
      <c r="K82" s="3">
        <f>IF(COUNTIFS(DailySum!$B:$B,$B82,DailySum!$A:$A,"&lt;="&amp;$A82)&gt;=15,
    AVERAGEIFS(DailySum!S:S,DailySum!$B:$B,$B82,DailySum!$A:$A,"&lt;="&amp;$A82,DailySum!$A:$A,"&gt;"&amp;$A82-15),
    "")</f>
        <v>0.58333333333333326</v>
      </c>
      <c r="L82" s="3">
        <f>IF(COUNTIFS(DailySum!$B:$B,$B82,DailySum!$A:$A,"&lt;="&amp;$A82)&gt;=15,
    AVERAGEIFS(DailySum!T:T,DailySum!$B:$B,$B82,DailySum!$A:$A,"&lt;="&amp;$A82,DailySum!$A:$A,"&gt;"&amp;$A82-15),
    "")</f>
        <v>0.92948717948717952</v>
      </c>
      <c r="M82" s="3">
        <f>IF(COUNTIFS('DailySum vs LHP'!$B:$B,$B82,'DailySum vs LHP'!$A:$A,"&lt;="&amp;$A82)&gt;=15,
    AVERAGEIFS('DailySum vs LHP'!Q:Q,'DailySum vs LHP'!$B:$B,$B82,'DailySum vs LHP'!$A:$A,"&lt;="&amp;$A82,'DailySum vs LHP'!$A:$A,"&gt;"&amp;$A82-15),
    "")</f>
        <v>0.21296296296296294</v>
      </c>
      <c r="N82" s="3">
        <f>IF(COUNTIFS('DailySum vs RHP'!$B:$B,$B82,'DailySum vs RHP'!$A:$A,"&lt;="&amp;$A82)&gt;=15,
    AVERAGEIFS('DailySum vs RHP'!Q:Q,'DailySum vs RHP'!$B:$B,$B82,'DailySum vs RHP'!$A:$A,"&lt;="&amp;$A82,'DailySum vs RHP'!$A:$A,"&gt;"&amp;$A82-15),
    "")</f>
        <v>0.23333333333333331</v>
      </c>
      <c r="O82" s="3">
        <f>IF(COUNTIFS(DailySum!$B:$B,$B82,DailySum!$A:$A,"&lt;="&amp;$A82)&gt;=20,
    AVERAGEIFS(DailySum!Q:Q,DailySum!$B:$B,$B82,DailySum!$A:$A,"&lt;="&amp;$A82,DailySum!$A:$A,"&gt;"&amp;$A82-20),
    "")</f>
        <v>0.3392857142857143</v>
      </c>
      <c r="P82" s="3">
        <f>IF(COUNTIFS(DailySum!$B:$B,$B82,DailySum!$A:$A,"&lt;="&amp;$A82)&gt;=20,
    AVERAGEIFS(DailySum!R:R,DailySum!$B:$B,$B82,DailySum!$A:$A,"&lt;="&amp;$A82,DailySum!$A:$A,"&gt;"&amp;$A82-20),
    "")</f>
        <v>0.35714285714285715</v>
      </c>
      <c r="Q82" s="3">
        <f>IF(COUNTIFS(DailySum!$B:$B,$B82,DailySum!$A:$A,"&lt;="&amp;$A82)&gt;=20,
    AVERAGEIFS(DailySum!S:S,DailySum!$B:$B,$B82,DailySum!$A:$A,"&lt;="&amp;$A82,DailySum!$A:$A,"&gt;"&amp;$A82-20),
    "")</f>
        <v>0.57738095238095233</v>
      </c>
      <c r="R82" s="3">
        <f>IF(COUNTIFS(DailySum!$B:$B,$B82,DailySum!$A:$A,"&lt;="&amp;$A82)&gt;=20,
    AVERAGEIFS(DailySum!T:T,DailySum!$B:$B,$B82,DailySum!$A:$A,"&lt;="&amp;$A82,DailySum!$A:$A,"&gt;"&amp;$A82-20),
    "")</f>
        <v>0.93452380952380953</v>
      </c>
      <c r="S82" s="3" t="str">
        <f>IF(COUNTIFS('DailySum vs LHP'!$B:$B,$B82,'DailySum vs LHP'!$A:$A,"&lt;="&amp;$A82)&gt;=20,
    AVERAGEIFS('DailySum vs LHP'!Q:Q,'DailySum vs LHP'!$B:$B,$B82,'DailySum vs LHP'!$A:$A,"&lt;="&amp;$A82,'DailySum vs LHP'!$A:$A,"&gt;"&amp;$A82-20),
    "")</f>
        <v/>
      </c>
      <c r="T82" s="3">
        <f>IF(COUNTIFS('DailySum vs RHP'!$B:$B,$B82,'DailySum vs RHP'!$A:$A,"&lt;="&amp;$A82)&gt;=20,
    AVERAGEIFS('DailySum vs RHP'!Q:Q,'DailySum vs RHP'!$B:$B,$B82,'DailySum vs RHP'!$A:$A,"&lt;="&amp;$A82,'DailySum vs RHP'!$A:$A,"&gt;"&amp;$A82-20),
    "")</f>
        <v>0.2121212121212121</v>
      </c>
    </row>
    <row r="83" spans="1:20" x14ac:dyDescent="0.25">
      <c r="A83" s="8">
        <v>45884</v>
      </c>
      <c r="B83" t="s">
        <v>32</v>
      </c>
      <c r="C83" s="3">
        <f>IF(COUNTIFS(DailySum!$B:$B,$B83,DailySum!$A:$A,"&lt;="&amp;$A83)&gt;=10,
    AVERAGEIFS(DailySum!Q:Q,DailySum!$B:$B,$B83,DailySum!$A:$A,"&lt;="&amp;$A83,DailySum!$A:$A,"&gt;"&amp;$A83-10),
    "")</f>
        <v>0.05</v>
      </c>
      <c r="D83" s="3">
        <f>IF(COUNTIFS(DailySum!$B:$B,$B83,DailySum!$A:$A,"&lt;="&amp;$A83)&gt;=10,
    AVERAGEIFS(DailySum!R:R,DailySum!$B:$B,$B83,DailySum!$A:$A,"&lt;="&amp;$A83,DailySum!$A:$A,"&gt;"&amp;$A83-10),
    "")</f>
        <v>0.3833333333333333</v>
      </c>
      <c r="E83" s="3">
        <f>IF(COUNTIFS(DailySum!$B:$B,$B83,DailySum!$A:$A,"&lt;="&amp;$A83)&gt;=10,
    AVERAGEIFS(DailySum!S:S,DailySum!$B:$B,$B83,DailySum!$A:$A,"&lt;="&amp;$A83,DailySum!$A:$A,"&gt;"&amp;$A83-10),
    "")</f>
        <v>0.05</v>
      </c>
      <c r="F83" s="3">
        <f>IF(COUNTIFS(DailySum!$B:$B,$B83,DailySum!$A:$A,"&lt;="&amp;$A83)&gt;=10,
    AVERAGEIFS(DailySum!T:T,DailySum!$B:$B,$B83,DailySum!$A:$A,"&lt;="&amp;$A83,DailySum!$A:$A,"&gt;"&amp;$A83-10),
    "")</f>
        <v>0.43333333333333329</v>
      </c>
      <c r="G83" s="3">
        <f>IF(COUNTIFS('DailySum vs LHP'!$B:$B,$B83,'DailySum vs LHP'!$A:$A,"&lt;="&amp;$A83)&gt;=10,
    AVERAGEIFS('DailySum vs LHP'!Q:Q,'DailySum vs LHP'!$B:$B,$B83,'DailySum vs LHP'!$A:$A,"&lt;="&amp;$A83,'DailySum vs LHP'!$A:$A,"&gt;"&amp;$A83-10),
    "")</f>
        <v>6.25E-2</v>
      </c>
      <c r="H83" s="3">
        <f>IF(COUNTIFS('DailySum vs RHP'!$B:$B,$B83,'DailySum vs RHP'!$A:$A,"&lt;="&amp;$A83)&gt;=10,
    AVERAGEIFS('DailySum vs RHP'!Q:Q,'DailySum vs RHP'!$B:$B,$B83,'DailySum vs RHP'!$A:$A,"&lt;="&amp;$A83,'DailySum vs RHP'!$A:$A,"&gt;"&amp;$A83-10),
    "")</f>
        <v>0</v>
      </c>
      <c r="I83" s="3">
        <f>IF(COUNTIFS(DailySum!$B:$B,$B83,DailySum!$A:$A,"&lt;="&amp;$A83)&gt;=15,
    AVERAGEIFS(DailySum!Q:Q,DailySum!$B:$B,$B83,DailySum!$A:$A,"&lt;="&amp;$A83,DailySum!$A:$A,"&gt;"&amp;$A83-15),
    "")</f>
        <v>0.40625</v>
      </c>
      <c r="J83" s="3">
        <f>IF(COUNTIFS(DailySum!$B:$B,$B83,DailySum!$A:$A,"&lt;="&amp;$A83)&gt;=15,
    AVERAGEIFS(DailySum!R:R,DailySum!$B:$B,$B83,DailySum!$A:$A,"&lt;="&amp;$A83,DailySum!$A:$A,"&gt;"&amp;$A83-15),
    "")</f>
        <v>0.61458333333333326</v>
      </c>
      <c r="K83" s="3">
        <f>IF(COUNTIFS(DailySum!$B:$B,$B83,DailySum!$A:$A,"&lt;="&amp;$A83)&gt;=15,
    AVERAGEIFS(DailySum!S:S,DailySum!$B:$B,$B83,DailySum!$A:$A,"&lt;="&amp;$A83,DailySum!$A:$A,"&gt;"&amp;$A83-15),
    "")</f>
        <v>0.53125</v>
      </c>
      <c r="L83" s="3">
        <f>IF(COUNTIFS(DailySum!$B:$B,$B83,DailySum!$A:$A,"&lt;="&amp;$A83)&gt;=15,
    AVERAGEIFS(DailySum!T:T,DailySum!$B:$B,$B83,DailySum!$A:$A,"&lt;="&amp;$A83,DailySum!$A:$A,"&gt;"&amp;$A83-15),
    "")</f>
        <v>1.1458333333333335</v>
      </c>
      <c r="M83" s="3">
        <f>IF(COUNTIFS('DailySum vs LHP'!$B:$B,$B83,'DailySum vs LHP'!$A:$A,"&lt;="&amp;$A83)&gt;=15,
    AVERAGEIFS('DailySum vs LHP'!Q:Q,'DailySum vs LHP'!$B:$B,$B83,'DailySum vs LHP'!$A:$A,"&lt;="&amp;$A83,'DailySum vs LHP'!$A:$A,"&gt;"&amp;$A83-15),
    "")</f>
        <v>0.17857142857142858</v>
      </c>
      <c r="N83" s="3">
        <f>IF(COUNTIFS('DailySum vs RHP'!$B:$B,$B83,'DailySum vs RHP'!$A:$A,"&lt;="&amp;$A83)&gt;=15,
    AVERAGEIFS('DailySum vs RHP'!Q:Q,'DailySum vs RHP'!$B:$B,$B83,'DailySum vs RHP'!$A:$A,"&lt;="&amp;$A83,'DailySum vs RHP'!$A:$A,"&gt;"&amp;$A83-15),
    "")</f>
        <v>0.4</v>
      </c>
      <c r="O83" s="3">
        <f>IF(COUNTIFS(DailySum!$B:$B,$B83,DailySum!$A:$A,"&lt;="&amp;$A83)&gt;=20,
    AVERAGEIFS(DailySum!Q:Q,DailySum!$B:$B,$B83,DailySum!$A:$A,"&lt;="&amp;$A83,DailySum!$A:$A,"&gt;"&amp;$A83-20),
    "")</f>
        <v>0.38194444444444442</v>
      </c>
      <c r="P83" s="3">
        <f>IF(COUNTIFS(DailySum!$B:$B,$B83,DailySum!$A:$A,"&lt;="&amp;$A83)&gt;=20,
    AVERAGEIFS(DailySum!R:R,DailySum!$B:$B,$B83,DailySum!$A:$A,"&lt;="&amp;$A83,DailySum!$A:$A,"&gt;"&amp;$A83-20),
    "")</f>
        <v>0.52083333333333326</v>
      </c>
      <c r="Q83" s="3">
        <f>IF(COUNTIFS(DailySum!$B:$B,$B83,DailySum!$A:$A,"&lt;="&amp;$A83)&gt;=20,
    AVERAGEIFS(DailySum!S:S,DailySum!$B:$B,$B83,DailySum!$A:$A,"&lt;="&amp;$A83,DailySum!$A:$A,"&gt;"&amp;$A83-20),
    "")</f>
        <v>0.71527777777777768</v>
      </c>
      <c r="R83" s="3">
        <f>IF(COUNTIFS(DailySum!$B:$B,$B83,DailySum!$A:$A,"&lt;="&amp;$A83)&gt;=20,
    AVERAGEIFS(DailySum!T:T,DailySum!$B:$B,$B83,DailySum!$A:$A,"&lt;="&amp;$A83,DailySum!$A:$A,"&gt;"&amp;$A83-20),
    "")</f>
        <v>1.2361111111111114</v>
      </c>
      <c r="S83" s="3" t="str">
        <f>IF(COUNTIFS('DailySum vs LHP'!$B:$B,$B83,'DailySum vs LHP'!$A:$A,"&lt;="&amp;$A83)&gt;=20,
    AVERAGEIFS('DailySum vs LHP'!Q:Q,'DailySum vs LHP'!$B:$B,$B83,'DailySum vs LHP'!$A:$A,"&lt;="&amp;$A83,'DailySum vs LHP'!$A:$A,"&gt;"&amp;$A83-20),
    "")</f>
        <v/>
      </c>
      <c r="T83" s="3" t="str">
        <f>IF(COUNTIFS('DailySum vs RHP'!$B:$B,$B83,'DailySum vs RHP'!$A:$A,"&lt;="&amp;$A83)&gt;=20,
    AVERAGEIFS('DailySum vs RHP'!Q:Q,'DailySum vs RHP'!$B:$B,$B83,'DailySum vs RHP'!$A:$A,"&lt;="&amp;$A83,'DailySum vs RHP'!$A:$A,"&gt;"&amp;$A83-20),
    "")</f>
        <v/>
      </c>
    </row>
    <row r="84" spans="1:20" x14ac:dyDescent="0.25">
      <c r="A84" s="8">
        <v>45884</v>
      </c>
      <c r="B84" t="s">
        <v>31</v>
      </c>
      <c r="C84" s="3">
        <f>IF(COUNTIFS(DailySum!$B:$B,$B84,DailySum!$A:$A,"&lt;="&amp;$A84)&gt;=10,
    AVERAGEIFS(DailySum!Q:Q,DailySum!$B:$B,$B84,DailySum!$A:$A,"&lt;="&amp;$A84,DailySum!$A:$A,"&gt;"&amp;$A84-10),
    "")</f>
        <v>0.51190476190476197</v>
      </c>
      <c r="D84" s="3">
        <f>IF(COUNTIFS(DailySum!$B:$B,$B84,DailySum!$A:$A,"&lt;="&amp;$A84)&gt;=10,
    AVERAGEIFS(DailySum!R:R,DailySum!$B:$B,$B84,DailySum!$A:$A,"&lt;="&amp;$A84,DailySum!$A:$A,"&gt;"&amp;$A84-10),
    "")</f>
        <v>0.61904761904761918</v>
      </c>
      <c r="E84" s="3">
        <f>IF(COUNTIFS(DailySum!$B:$B,$B84,DailySum!$A:$A,"&lt;="&amp;$A84)&gt;=10,
    AVERAGEIFS(DailySum!S:S,DailySum!$B:$B,$B84,DailySum!$A:$A,"&lt;="&amp;$A84,DailySum!$A:$A,"&gt;"&amp;$A84-10),
    "")</f>
        <v>0.69047619047619047</v>
      </c>
      <c r="F84" s="3">
        <f>IF(COUNTIFS(DailySum!$B:$B,$B84,DailySum!$A:$A,"&lt;="&amp;$A84)&gt;=10,
    AVERAGEIFS(DailySum!T:T,DailySum!$B:$B,$B84,DailySum!$A:$A,"&lt;="&amp;$A84,DailySum!$A:$A,"&gt;"&amp;$A84-10),
    "")</f>
        <v>1.3095238095238098</v>
      </c>
      <c r="G84" s="3">
        <f>IF(COUNTIFS('DailySum vs LHP'!$B:$B,$B84,'DailySum vs LHP'!$A:$A,"&lt;="&amp;$A84)&gt;=10,
    AVERAGEIFS('DailySum vs LHP'!Q:Q,'DailySum vs LHP'!$B:$B,$B84,'DailySum vs LHP'!$A:$A,"&lt;="&amp;$A84,'DailySum vs LHP'!$A:$A,"&gt;"&amp;$A84-10),
    "")</f>
        <v>0.375</v>
      </c>
      <c r="H84" s="3">
        <f>IF(COUNTIFS('DailySum vs RHP'!$B:$B,$B84,'DailySum vs RHP'!$A:$A,"&lt;="&amp;$A84)&gt;=10,
    AVERAGEIFS('DailySum vs RHP'!Q:Q,'DailySum vs RHP'!$B:$B,$B84,'DailySum vs RHP'!$A:$A,"&lt;="&amp;$A84,'DailySum vs RHP'!$A:$A,"&gt;"&amp;$A84-10),
    "")</f>
        <v>0.29761904761904756</v>
      </c>
      <c r="I84" s="3">
        <f>IF(COUNTIFS(DailySum!$B:$B,$B84,DailySum!$A:$A,"&lt;="&amp;$A84)&gt;=15,
    AVERAGEIFS(DailySum!Q:Q,DailySum!$B:$B,$B84,DailySum!$A:$A,"&lt;="&amp;$A84,DailySum!$A:$A,"&gt;"&amp;$A84-15),
    "")</f>
        <v>0.46527777777777773</v>
      </c>
      <c r="J84" s="3">
        <f>IF(COUNTIFS(DailySum!$B:$B,$B84,DailySum!$A:$A,"&lt;="&amp;$A84)&gt;=15,
    AVERAGEIFS(DailySum!R:R,DailySum!$B:$B,$B84,DailySum!$A:$A,"&lt;="&amp;$A84,DailySum!$A:$A,"&gt;"&amp;$A84-15),
    "")</f>
        <v>0.56944444444444442</v>
      </c>
      <c r="K84" s="3">
        <f>IF(COUNTIFS(DailySum!$B:$B,$B84,DailySum!$A:$A,"&lt;="&amp;$A84)&gt;=15,
    AVERAGEIFS(DailySum!S:S,DailySum!$B:$B,$B84,DailySum!$A:$A,"&lt;="&amp;$A84,DailySum!$A:$A,"&gt;"&amp;$A84-15),
    "")</f>
        <v>0.65277777777777779</v>
      </c>
      <c r="L84" s="3">
        <f>IF(COUNTIFS(DailySum!$B:$B,$B84,DailySum!$A:$A,"&lt;="&amp;$A84)&gt;=15,
    AVERAGEIFS(DailySum!T:T,DailySum!$B:$B,$B84,DailySum!$A:$A,"&lt;="&amp;$A84,DailySum!$A:$A,"&gt;"&amp;$A84-15),
    "")</f>
        <v>1.2222222222222221</v>
      </c>
      <c r="M84" s="3">
        <f>IF(COUNTIFS('DailySum vs LHP'!$B:$B,$B84,'DailySum vs LHP'!$A:$A,"&lt;="&amp;$A84)&gt;=15,
    AVERAGEIFS('DailySum vs LHP'!Q:Q,'DailySum vs LHP'!$B:$B,$B84,'DailySum vs LHP'!$A:$A,"&lt;="&amp;$A84,'DailySum vs LHP'!$A:$A,"&gt;"&amp;$A84-15),
    "")</f>
        <v>0.35714285714285715</v>
      </c>
      <c r="N84" s="3">
        <f>IF(COUNTIFS('DailySum vs RHP'!$B:$B,$B84,'DailySum vs RHP'!$A:$A,"&lt;="&amp;$A84)&gt;=15,
    AVERAGEIFS('DailySum vs RHP'!Q:Q,'DailySum vs RHP'!$B:$B,$B84,'DailySum vs RHP'!$A:$A,"&lt;="&amp;$A84,'DailySum vs RHP'!$A:$A,"&gt;"&amp;$A84-15),
    "")</f>
        <v>0.25694444444444448</v>
      </c>
      <c r="O84" s="3">
        <f>IF(COUNTIFS(DailySum!$B:$B,$B84,DailySum!$A:$A,"&lt;="&amp;$A84)&gt;=20,
    AVERAGEIFS(DailySum!Q:Q,DailySum!$B:$B,$B84,DailySum!$A:$A,"&lt;="&amp;$A84,DailySum!$A:$A,"&gt;"&amp;$A84-20),
    "")</f>
        <v>0.41145833333333331</v>
      </c>
      <c r="P84" s="3">
        <f>IF(COUNTIFS(DailySum!$B:$B,$B84,DailySum!$A:$A,"&lt;="&amp;$A84)&gt;=20,
    AVERAGEIFS(DailySum!R:R,DailySum!$B:$B,$B84,DailySum!$A:$A,"&lt;="&amp;$A84,DailySum!$A:$A,"&gt;"&amp;$A84-20),
    "")</f>
        <v>0.49999999999999994</v>
      </c>
      <c r="Q84" s="3">
        <f>IF(COUNTIFS(DailySum!$B:$B,$B84,DailySum!$A:$A,"&lt;="&amp;$A84)&gt;=20,
    AVERAGEIFS(DailySum!S:S,DailySum!$B:$B,$B84,DailySum!$A:$A,"&lt;="&amp;$A84,DailySum!$A:$A,"&gt;"&amp;$A84-20),
    "")</f>
        <v>0.57291666666666663</v>
      </c>
      <c r="R84" s="3">
        <f>IF(COUNTIFS(DailySum!$B:$B,$B84,DailySum!$A:$A,"&lt;="&amp;$A84)&gt;=20,
    AVERAGEIFS(DailySum!T:T,DailySum!$B:$B,$B84,DailySum!$A:$A,"&lt;="&amp;$A84,DailySum!$A:$A,"&gt;"&amp;$A84-20),
    "")</f>
        <v>1.0729166666666665</v>
      </c>
      <c r="S84" s="3" t="str">
        <f>IF(COUNTIFS('DailySum vs LHP'!$B:$B,$B84,'DailySum vs LHP'!$A:$A,"&lt;="&amp;$A84)&gt;=20,
    AVERAGEIFS('DailySum vs LHP'!Q:Q,'DailySum vs LHP'!$B:$B,$B84,'DailySum vs LHP'!$A:$A,"&lt;="&amp;$A84,'DailySum vs LHP'!$A:$A,"&gt;"&amp;$A84-20),
    "")</f>
        <v/>
      </c>
      <c r="T84" s="3">
        <f>IF(COUNTIFS('DailySum vs RHP'!$B:$B,$B84,'DailySum vs RHP'!$A:$A,"&lt;="&amp;$A84)&gt;=20,
    AVERAGEIFS('DailySum vs RHP'!Q:Q,'DailySum vs RHP'!$B:$B,$B84,'DailySum vs RHP'!$A:$A,"&lt;="&amp;$A84,'DailySum vs RHP'!$A:$A,"&gt;"&amp;$A84-20),
    "")</f>
        <v>0.25520833333333337</v>
      </c>
    </row>
    <row r="85" spans="1:20" x14ac:dyDescent="0.25">
      <c r="A85" s="8">
        <v>45884</v>
      </c>
      <c r="B85" t="s">
        <v>42</v>
      </c>
      <c r="C85" s="3" t="str">
        <f>IF(COUNTIFS(DailySum!$B:$B,$B85,DailySum!$A:$A,"&lt;="&amp;$A85)&gt;=10,
    AVERAGEIFS(DailySum!Q:Q,DailySum!$B:$B,$B85,DailySum!$A:$A,"&lt;="&amp;$A85,DailySum!$A:$A,"&gt;"&amp;$A85-10),
    "")</f>
        <v/>
      </c>
      <c r="D85" s="3" t="str">
        <f>IF(COUNTIFS(DailySum!$B:$B,$B85,DailySum!$A:$A,"&lt;="&amp;$A85)&gt;=10,
    AVERAGEIFS(DailySum!R:R,DailySum!$B:$B,$B85,DailySum!$A:$A,"&lt;="&amp;$A85,DailySum!$A:$A,"&gt;"&amp;$A85-10),
    "")</f>
        <v/>
      </c>
      <c r="E85" s="3" t="str">
        <f>IF(COUNTIFS(DailySum!$B:$B,$B85,DailySum!$A:$A,"&lt;="&amp;$A85)&gt;=10,
    AVERAGEIFS(DailySum!S:S,DailySum!$B:$B,$B85,DailySum!$A:$A,"&lt;="&amp;$A85,DailySum!$A:$A,"&gt;"&amp;$A85-10),
    "")</f>
        <v/>
      </c>
      <c r="F85" s="3" t="str">
        <f>IF(COUNTIFS(DailySum!$B:$B,$B85,DailySum!$A:$A,"&lt;="&amp;$A85)&gt;=10,
    AVERAGEIFS(DailySum!T:T,DailySum!$B:$B,$B85,DailySum!$A:$A,"&lt;="&amp;$A85,DailySum!$A:$A,"&gt;"&amp;$A85-10),
    "")</f>
        <v/>
      </c>
      <c r="G85" s="3" t="str">
        <f>IF(COUNTIFS('DailySum vs LHP'!$B:$B,$B85,'DailySum vs LHP'!$A:$A,"&lt;="&amp;$A85)&gt;=10,
    AVERAGEIFS('DailySum vs LHP'!Q:Q,'DailySum vs LHP'!$B:$B,$B85,'DailySum vs LHP'!$A:$A,"&lt;="&amp;$A85,'DailySum vs LHP'!$A:$A,"&gt;"&amp;$A85-10),
    "")</f>
        <v/>
      </c>
      <c r="H85" s="3" t="str">
        <f>IF(COUNTIFS('DailySum vs RHP'!$B:$B,$B85,'DailySum vs RHP'!$A:$A,"&lt;="&amp;$A85)&gt;=10,
    AVERAGEIFS('DailySum vs RHP'!Q:Q,'DailySum vs RHP'!$B:$B,$B85,'DailySum vs RHP'!$A:$A,"&lt;="&amp;$A85,'DailySum vs RHP'!$A:$A,"&gt;"&amp;$A85-10),
    "")</f>
        <v/>
      </c>
      <c r="I85" s="3" t="str">
        <f>IF(COUNTIFS(DailySum!$B:$B,$B85,DailySum!$A:$A,"&lt;="&amp;$A85)&gt;=15,
    AVERAGEIFS(DailySum!Q:Q,DailySum!$B:$B,$B85,DailySum!$A:$A,"&lt;="&amp;$A85,DailySum!$A:$A,"&gt;"&amp;$A85-15),
    "")</f>
        <v/>
      </c>
      <c r="J85" s="3" t="str">
        <f>IF(COUNTIFS(DailySum!$B:$B,$B85,DailySum!$A:$A,"&lt;="&amp;$A85)&gt;=15,
    AVERAGEIFS(DailySum!R:R,DailySum!$B:$B,$B85,DailySum!$A:$A,"&lt;="&amp;$A85,DailySum!$A:$A,"&gt;"&amp;$A85-15),
    "")</f>
        <v/>
      </c>
      <c r="K85" s="3" t="str">
        <f>IF(COUNTIFS(DailySum!$B:$B,$B85,DailySum!$A:$A,"&lt;="&amp;$A85)&gt;=15,
    AVERAGEIFS(DailySum!S:S,DailySum!$B:$B,$B85,DailySum!$A:$A,"&lt;="&amp;$A85,DailySum!$A:$A,"&gt;"&amp;$A85-15),
    "")</f>
        <v/>
      </c>
      <c r="L85" s="3" t="str">
        <f>IF(COUNTIFS(DailySum!$B:$B,$B85,DailySum!$A:$A,"&lt;="&amp;$A85)&gt;=15,
    AVERAGEIFS(DailySum!T:T,DailySum!$B:$B,$B85,DailySum!$A:$A,"&lt;="&amp;$A85,DailySum!$A:$A,"&gt;"&amp;$A85-15),
    "")</f>
        <v/>
      </c>
      <c r="M85" s="3" t="str">
        <f>IF(COUNTIFS('DailySum vs LHP'!$B:$B,$B85,'DailySum vs LHP'!$A:$A,"&lt;="&amp;$A85)&gt;=15,
    AVERAGEIFS('DailySum vs LHP'!Q:Q,'DailySum vs LHP'!$B:$B,$B85,'DailySum vs LHP'!$A:$A,"&lt;="&amp;$A85,'DailySum vs LHP'!$A:$A,"&gt;"&amp;$A85-15),
    "")</f>
        <v/>
      </c>
      <c r="N85" s="3" t="str">
        <f>IF(COUNTIFS('DailySum vs RHP'!$B:$B,$B85,'DailySum vs RHP'!$A:$A,"&lt;="&amp;$A85)&gt;=15,
    AVERAGEIFS('DailySum vs RHP'!Q:Q,'DailySum vs RHP'!$B:$B,$B85,'DailySum vs RHP'!$A:$A,"&lt;="&amp;$A85,'DailySum vs RHP'!$A:$A,"&gt;"&amp;$A85-15),
    "")</f>
        <v/>
      </c>
      <c r="O85" s="3" t="str">
        <f>IF(COUNTIFS(DailySum!$B:$B,$B85,DailySum!$A:$A,"&lt;="&amp;$A85)&gt;=20,
    AVERAGEIFS(DailySum!Q:Q,DailySum!$B:$B,$B85,DailySum!$A:$A,"&lt;="&amp;$A85,DailySum!$A:$A,"&gt;"&amp;$A85-20),
    "")</f>
        <v/>
      </c>
      <c r="P85" s="3" t="str">
        <f>IF(COUNTIFS(DailySum!$B:$B,$B85,DailySum!$A:$A,"&lt;="&amp;$A85)&gt;=20,
    AVERAGEIFS(DailySum!R:R,DailySum!$B:$B,$B85,DailySum!$A:$A,"&lt;="&amp;$A85,DailySum!$A:$A,"&gt;"&amp;$A85-20),
    "")</f>
        <v/>
      </c>
      <c r="Q85" s="3" t="str">
        <f>IF(COUNTIFS(DailySum!$B:$B,$B85,DailySum!$A:$A,"&lt;="&amp;$A85)&gt;=20,
    AVERAGEIFS(DailySum!S:S,DailySum!$B:$B,$B85,DailySum!$A:$A,"&lt;="&amp;$A85,DailySum!$A:$A,"&gt;"&amp;$A85-20),
    "")</f>
        <v/>
      </c>
      <c r="R85" s="3" t="str">
        <f>IF(COUNTIFS(DailySum!$B:$B,$B85,DailySum!$A:$A,"&lt;="&amp;$A85)&gt;=20,
    AVERAGEIFS(DailySum!T:T,DailySum!$B:$B,$B85,DailySum!$A:$A,"&lt;="&amp;$A85,DailySum!$A:$A,"&gt;"&amp;$A85-20),
    "")</f>
        <v/>
      </c>
      <c r="S85" s="3" t="str">
        <f>IF(COUNTIFS('DailySum vs LHP'!$B:$B,$B85,'DailySum vs LHP'!$A:$A,"&lt;="&amp;$A85)&gt;=20,
    AVERAGEIFS('DailySum vs LHP'!Q:Q,'DailySum vs LHP'!$B:$B,$B85,'DailySum vs LHP'!$A:$A,"&lt;="&amp;$A85,'DailySum vs LHP'!$A:$A,"&gt;"&amp;$A85-20),
    "")</f>
        <v/>
      </c>
      <c r="T85" s="3" t="str">
        <f>IF(COUNTIFS('DailySum vs RHP'!$B:$B,$B85,'DailySum vs RHP'!$A:$A,"&lt;="&amp;$A85)&gt;=20,
    AVERAGEIFS('DailySum vs RHP'!Q:Q,'DailySum vs RHP'!$B:$B,$B85,'DailySum vs RHP'!$A:$A,"&lt;="&amp;$A85,'DailySum vs RHP'!$A:$A,"&gt;"&amp;$A85-20),
    "")</f>
        <v/>
      </c>
    </row>
    <row r="86" spans="1:20" x14ac:dyDescent="0.25">
      <c r="A86" s="8">
        <v>45884</v>
      </c>
      <c r="B86" t="s">
        <v>25</v>
      </c>
      <c r="C86" s="3">
        <f>IF(COUNTIFS(DailySum!$B:$B,$B86,DailySum!$A:$A,"&lt;="&amp;$A86)&gt;=10,
    AVERAGEIFS(DailySum!Q:Q,DailySum!$B:$B,$B86,DailySum!$A:$A,"&lt;="&amp;$A86,DailySum!$A:$A,"&gt;"&amp;$A86-10),
    "")</f>
        <v>0.29166666666666669</v>
      </c>
      <c r="D86" s="3">
        <f>IF(COUNTIFS(DailySum!$B:$B,$B86,DailySum!$A:$A,"&lt;="&amp;$A86)&gt;=10,
    AVERAGEIFS(DailySum!R:R,DailySum!$B:$B,$B86,DailySum!$A:$A,"&lt;="&amp;$A86,DailySum!$A:$A,"&gt;"&amp;$A86-10),
    "")</f>
        <v>0.41666666666666669</v>
      </c>
      <c r="E86" s="3">
        <f>IF(COUNTIFS(DailySum!$B:$B,$B86,DailySum!$A:$A,"&lt;="&amp;$A86)&gt;=10,
    AVERAGEIFS(DailySum!S:S,DailySum!$B:$B,$B86,DailySum!$A:$A,"&lt;="&amp;$A86,DailySum!$A:$A,"&gt;"&amp;$A86-10),
    "")</f>
        <v>0.54166666666666663</v>
      </c>
      <c r="F86" s="3">
        <f>IF(COUNTIFS(DailySum!$B:$B,$B86,DailySum!$A:$A,"&lt;="&amp;$A86)&gt;=10,
    AVERAGEIFS(DailySum!T:T,DailySum!$B:$B,$B86,DailySum!$A:$A,"&lt;="&amp;$A86,DailySum!$A:$A,"&gt;"&amp;$A86-10),
    "")</f>
        <v>0.95833333333333337</v>
      </c>
      <c r="G86" s="3">
        <f>IF(COUNTIFS('DailySum vs LHP'!$B:$B,$B86,'DailySum vs LHP'!$A:$A,"&lt;="&amp;$A86)&gt;=10,
    AVERAGEIFS('DailySum vs LHP'!Q:Q,'DailySum vs LHP'!$B:$B,$B86,'DailySum vs LHP'!$A:$A,"&lt;="&amp;$A86,'DailySum vs LHP'!$A:$A,"&gt;"&amp;$A86-10),
    "")</f>
        <v>0.5</v>
      </c>
      <c r="H86" s="3">
        <f>IF(COUNTIFS('DailySum vs RHP'!$B:$B,$B86,'DailySum vs RHP'!$A:$A,"&lt;="&amp;$A86)&gt;=10,
    AVERAGEIFS('DailySum vs RHP'!Q:Q,'DailySum vs RHP'!$B:$B,$B86,'DailySum vs RHP'!$A:$A,"&lt;="&amp;$A86,'DailySum vs RHP'!$A:$A,"&gt;"&amp;$A86-10),
    "")</f>
        <v>0.16666666666666666</v>
      </c>
      <c r="I86" s="3">
        <f>IF(COUNTIFS(DailySum!$B:$B,$B86,DailySum!$A:$A,"&lt;="&amp;$A86)&gt;=15,
    AVERAGEIFS(DailySum!Q:Q,DailySum!$B:$B,$B86,DailySum!$A:$A,"&lt;="&amp;$A86,DailySum!$A:$A,"&gt;"&amp;$A86-15),
    "")</f>
        <v>0.3611111111111111</v>
      </c>
      <c r="J86" s="3">
        <f>IF(COUNTIFS(DailySum!$B:$B,$B86,DailySum!$A:$A,"&lt;="&amp;$A86)&gt;=15,
    AVERAGEIFS(DailySum!R:R,DailySum!$B:$B,$B86,DailySum!$A:$A,"&lt;="&amp;$A86,DailySum!$A:$A,"&gt;"&amp;$A86-15),
    "")</f>
        <v>0.44444444444444442</v>
      </c>
      <c r="K86" s="3">
        <f>IF(COUNTIFS(DailySum!$B:$B,$B86,DailySum!$A:$A,"&lt;="&amp;$A86)&gt;=15,
    AVERAGEIFS(DailySum!S:S,DailySum!$B:$B,$B86,DailySum!$A:$A,"&lt;="&amp;$A86,DailySum!$A:$A,"&gt;"&amp;$A86-15),
    "")</f>
        <v>0.65277777777777779</v>
      </c>
      <c r="L86" s="3">
        <f>IF(COUNTIFS(DailySum!$B:$B,$B86,DailySum!$A:$A,"&lt;="&amp;$A86)&gt;=15,
    AVERAGEIFS(DailySum!T:T,DailySum!$B:$B,$B86,DailySum!$A:$A,"&lt;="&amp;$A86,DailySum!$A:$A,"&gt;"&amp;$A86-15),
    "")</f>
        <v>1.0972222222222221</v>
      </c>
      <c r="M86" s="3" t="str">
        <f>IF(COUNTIFS('DailySum vs LHP'!$B:$B,$B86,'DailySum vs LHP'!$A:$A,"&lt;="&amp;$A86)&gt;=15,
    AVERAGEIFS('DailySum vs LHP'!Q:Q,'DailySum vs LHP'!$B:$B,$B86,'DailySum vs LHP'!$A:$A,"&lt;="&amp;$A86,'DailySum vs LHP'!$A:$A,"&gt;"&amp;$A86-15),
    "")</f>
        <v/>
      </c>
      <c r="N86" s="3">
        <f>IF(COUNTIFS('DailySum vs RHP'!$B:$B,$B86,'DailySum vs RHP'!$A:$A,"&lt;="&amp;$A86)&gt;=15,
    AVERAGEIFS('DailySum vs RHP'!Q:Q,'DailySum vs RHP'!$B:$B,$B86,'DailySum vs RHP'!$A:$A,"&lt;="&amp;$A86,'DailySum vs RHP'!$A:$A,"&gt;"&amp;$A86-15),
    "")</f>
        <v>0.27777777777777779</v>
      </c>
      <c r="O86" s="3">
        <f>IF(COUNTIFS(DailySum!$B:$B,$B86,DailySum!$A:$A,"&lt;="&amp;$A86)&gt;=20,
    AVERAGEIFS(DailySum!Q:Q,DailySum!$B:$B,$B86,DailySum!$A:$A,"&lt;="&amp;$A86,DailySum!$A:$A,"&gt;"&amp;$A86-20),
    "")</f>
        <v>0.39583333333333331</v>
      </c>
      <c r="P86" s="3">
        <f>IF(COUNTIFS(DailySum!$B:$B,$B86,DailySum!$A:$A,"&lt;="&amp;$A86)&gt;=20,
    AVERAGEIFS(DailySum!R:R,DailySum!$B:$B,$B86,DailySum!$A:$A,"&lt;="&amp;$A86,DailySum!$A:$A,"&gt;"&amp;$A86-20),
    "")</f>
        <v>0.45833333333333331</v>
      </c>
      <c r="Q86" s="3">
        <f>IF(COUNTIFS(DailySum!$B:$B,$B86,DailySum!$A:$A,"&lt;="&amp;$A86)&gt;=20,
    AVERAGEIFS(DailySum!S:S,DailySum!$B:$B,$B86,DailySum!$A:$A,"&lt;="&amp;$A86,DailySum!$A:$A,"&gt;"&amp;$A86-20),
    "")</f>
        <v>0.77083333333333337</v>
      </c>
      <c r="R86" s="3">
        <f>IF(COUNTIFS(DailySum!$B:$B,$B86,DailySum!$A:$A,"&lt;="&amp;$A86)&gt;=20,
    AVERAGEIFS(DailySum!T:T,DailySum!$B:$B,$B86,DailySum!$A:$A,"&lt;="&amp;$A86,DailySum!$A:$A,"&gt;"&amp;$A86-20),
    "")</f>
        <v>1.2291666666666667</v>
      </c>
      <c r="S86" s="3" t="str">
        <f>IF(COUNTIFS('DailySum vs LHP'!$B:$B,$B86,'DailySum vs LHP'!$A:$A,"&lt;="&amp;$A86)&gt;=20,
    AVERAGEIFS('DailySum vs LHP'!Q:Q,'DailySum vs LHP'!$B:$B,$B86,'DailySum vs LHP'!$A:$A,"&lt;="&amp;$A86,'DailySum vs LHP'!$A:$A,"&gt;"&amp;$A86-20),
    "")</f>
        <v/>
      </c>
      <c r="T86" s="3">
        <f>IF(COUNTIFS('DailySum vs RHP'!$B:$B,$B86,'DailySum vs RHP'!$A:$A,"&lt;="&amp;$A86)&gt;=20,
    AVERAGEIFS('DailySum vs RHP'!Q:Q,'DailySum vs RHP'!$B:$B,$B86,'DailySum vs RHP'!$A:$A,"&lt;="&amp;$A86,'DailySum vs RHP'!$A:$A,"&gt;"&amp;$A86-20),
    "")</f>
        <v>0.30208333333333331</v>
      </c>
    </row>
    <row r="87" spans="1:20" x14ac:dyDescent="0.25">
      <c r="A87" s="8">
        <v>45883</v>
      </c>
      <c r="B87" t="s">
        <v>24</v>
      </c>
      <c r="C87" s="3">
        <f>IF(COUNTIFS(DailySum!$B:$B,$B87,DailySum!$A:$A,"&lt;="&amp;$A87)&gt;=10,
    AVERAGEIFS(DailySum!Q:Q,DailySum!$B:$B,$B87,DailySum!$A:$A,"&lt;="&amp;$A87,DailySum!$A:$A,"&gt;"&amp;$A87-10),
    "")</f>
        <v>0.3351851851851852</v>
      </c>
      <c r="D87" s="3">
        <f>IF(COUNTIFS(DailySum!$B:$B,$B87,DailySum!$A:$A,"&lt;="&amp;$A87)&gt;=10,
    AVERAGEIFS(DailySum!R:R,DailySum!$B:$B,$B87,DailySum!$A:$A,"&lt;="&amp;$A87,DailySum!$A:$A,"&gt;"&amp;$A87-10),
    "")</f>
        <v>0.53703703703703698</v>
      </c>
      <c r="E87" s="3">
        <f>IF(COUNTIFS(DailySum!$B:$B,$B87,DailySum!$A:$A,"&lt;="&amp;$A87)&gt;=10,
    AVERAGEIFS(DailySum!S:S,DailySum!$B:$B,$B87,DailySum!$A:$A,"&lt;="&amp;$A87,DailySum!$A:$A,"&gt;"&amp;$A87-10),
    "")</f>
        <v>0.56666666666666665</v>
      </c>
      <c r="F87" s="3">
        <f>IF(COUNTIFS(DailySum!$B:$B,$B87,DailySum!$A:$A,"&lt;="&amp;$A87)&gt;=10,
    AVERAGEIFS(DailySum!T:T,DailySum!$B:$B,$B87,DailySum!$A:$A,"&lt;="&amp;$A87,DailySum!$A:$A,"&gt;"&amp;$A87-10),
    "")</f>
        <v>1.1037037037037036</v>
      </c>
      <c r="G87" s="3">
        <f>IF(COUNTIFS('DailySum vs LHP'!$B:$B,$B87,'DailySum vs LHP'!$A:$A,"&lt;="&amp;$A87)&gt;=10,
    AVERAGEIFS('DailySum vs LHP'!Q:Q,'DailySum vs LHP'!$B:$B,$B87,'DailySum vs LHP'!$A:$A,"&lt;="&amp;$A87,'DailySum vs LHP'!$A:$A,"&gt;"&amp;$A87-10),
    "")</f>
        <v>0.14285714285714285</v>
      </c>
      <c r="H87" s="3">
        <f>IF(COUNTIFS('DailySum vs RHP'!$B:$B,$B87,'DailySum vs RHP'!$A:$A,"&lt;="&amp;$A87)&gt;=10,
    AVERAGEIFS('DailySum vs RHP'!Q:Q,'DailySum vs RHP'!$B:$B,$B87,'DailySum vs RHP'!$A:$A,"&lt;="&amp;$A87,'DailySum vs RHP'!$A:$A,"&gt;"&amp;$A87-10),
    "")</f>
        <v>0.28809523809523807</v>
      </c>
      <c r="I87" s="3">
        <f>IF(COUNTIFS(DailySum!$B:$B,$B87,DailySum!$A:$A,"&lt;="&amp;$A87)&gt;=15,
    AVERAGEIFS(DailySum!Q:Q,DailySum!$B:$B,$B87,DailySum!$A:$A,"&lt;="&amp;$A87,DailySum!$A:$A,"&gt;"&amp;$A87-15),
    "")</f>
        <v>0.25128205128205128</v>
      </c>
      <c r="J87" s="3">
        <f>IF(COUNTIFS(DailySum!$B:$B,$B87,DailySum!$A:$A,"&lt;="&amp;$A87)&gt;=15,
    AVERAGEIFS(DailySum!R:R,DailySum!$B:$B,$B87,DailySum!$A:$A,"&lt;="&amp;$A87,DailySum!$A:$A,"&gt;"&amp;$A87-15),
    "")</f>
        <v>0.42948717948717946</v>
      </c>
      <c r="K87" s="3">
        <f>IF(COUNTIFS(DailySum!$B:$B,$B87,DailySum!$A:$A,"&lt;="&amp;$A87)&gt;=15,
    AVERAGEIFS(DailySum!S:S,DailySum!$B:$B,$B87,DailySum!$A:$A,"&lt;="&amp;$A87,DailySum!$A:$A,"&gt;"&amp;$A87-15),
    "")</f>
        <v>0.41153846153846152</v>
      </c>
      <c r="L87" s="3">
        <f>IF(COUNTIFS(DailySum!$B:$B,$B87,DailySum!$A:$A,"&lt;="&amp;$A87)&gt;=15,
    AVERAGEIFS(DailySum!T:T,DailySum!$B:$B,$B87,DailySum!$A:$A,"&lt;="&amp;$A87,DailySum!$A:$A,"&gt;"&amp;$A87-15),
    "")</f>
        <v>0.84102564102564104</v>
      </c>
      <c r="M87" s="3">
        <f>IF(COUNTIFS('DailySum vs LHP'!$B:$B,$B87,'DailySum vs LHP'!$A:$A,"&lt;="&amp;$A87)&gt;=15,
    AVERAGEIFS('DailySum vs LHP'!Q:Q,'DailySum vs LHP'!$B:$B,$B87,'DailySum vs LHP'!$A:$A,"&lt;="&amp;$A87,'DailySum vs LHP'!$A:$A,"&gt;"&amp;$A87-15),
    "")</f>
        <v>9.0909090909090912E-2</v>
      </c>
      <c r="N87" s="3">
        <f>IF(COUNTIFS('DailySum vs RHP'!$B:$B,$B87,'DailySum vs RHP'!$A:$A,"&lt;="&amp;$A87)&gt;=15,
    AVERAGEIFS('DailySum vs RHP'!Q:Q,'DailySum vs RHP'!$B:$B,$B87,'DailySum vs RHP'!$A:$A,"&lt;="&amp;$A87,'DailySum vs RHP'!$A:$A,"&gt;"&amp;$A87-15),
    "")</f>
        <v>0.20606060606060606</v>
      </c>
      <c r="O87" s="3">
        <f>IF(COUNTIFS(DailySum!$B:$B,$B87,DailySum!$A:$A,"&lt;="&amp;$A87)&gt;=20,
    AVERAGEIFS(DailySum!Q:Q,DailySum!$B:$B,$B87,DailySum!$A:$A,"&lt;="&amp;$A87,DailySum!$A:$A,"&gt;"&amp;$A87-20),
    "")</f>
        <v>0.22777777777777775</v>
      </c>
      <c r="P87" s="3">
        <f>IF(COUNTIFS(DailySum!$B:$B,$B87,DailySum!$A:$A,"&lt;="&amp;$A87)&gt;=20,
    AVERAGEIFS(DailySum!R:R,DailySum!$B:$B,$B87,DailySum!$A:$A,"&lt;="&amp;$A87,DailySum!$A:$A,"&gt;"&amp;$A87-20),
    "")</f>
        <v>0.35648148148148145</v>
      </c>
      <c r="Q87" s="3">
        <f>IF(COUNTIFS(DailySum!$B:$B,$B87,DailySum!$A:$A,"&lt;="&amp;$A87)&gt;=20,
    AVERAGEIFS(DailySum!S:S,DailySum!$B:$B,$B87,DailySum!$A:$A,"&lt;="&amp;$A87,DailySum!$A:$A,"&gt;"&amp;$A87-20),
    "")</f>
        <v>0.37592592592592594</v>
      </c>
      <c r="R87" s="3">
        <f>IF(COUNTIFS(DailySum!$B:$B,$B87,DailySum!$A:$A,"&lt;="&amp;$A87)&gt;=20,
    AVERAGEIFS(DailySum!T:T,DailySum!$B:$B,$B87,DailySum!$A:$A,"&lt;="&amp;$A87,DailySum!$A:$A,"&gt;"&amp;$A87-20),
    "")</f>
        <v>0.73240740740740728</v>
      </c>
      <c r="S87" s="3">
        <f>IF(COUNTIFS('DailySum vs LHP'!$B:$B,$B87,'DailySum vs LHP'!$A:$A,"&lt;="&amp;$A87)&gt;=20,
    AVERAGEIFS('DailySum vs LHP'!Q:Q,'DailySum vs LHP'!$B:$B,$B87,'DailySum vs LHP'!$A:$A,"&lt;="&amp;$A87,'DailySum vs LHP'!$A:$A,"&gt;"&amp;$A87-20),
    "")</f>
        <v>7.1428571428571425E-2</v>
      </c>
      <c r="T87" s="3">
        <f>IF(COUNTIFS('DailySum vs RHP'!$B:$B,$B87,'DailySum vs RHP'!$A:$A,"&lt;="&amp;$A87)&gt;=20,
    AVERAGEIFS('DailySum vs RHP'!Q:Q,'DailySum vs RHP'!$B:$B,$B87,'DailySum vs RHP'!$A:$A,"&lt;="&amp;$A87,'DailySum vs RHP'!$A:$A,"&gt;"&amp;$A87-20),
    "")</f>
        <v>0.20666666666666667</v>
      </c>
    </row>
    <row r="88" spans="1:20" x14ac:dyDescent="0.25">
      <c r="A88" s="8">
        <v>45883</v>
      </c>
      <c r="B88" t="s">
        <v>37</v>
      </c>
      <c r="C88" s="3">
        <f>IF(COUNTIFS(DailySum!$B:$B,$B88,DailySum!$A:$A,"&lt;="&amp;$A88)&gt;=10,
    AVERAGEIFS(DailySum!Q:Q,DailySum!$B:$B,$B88,DailySum!$A:$A,"&lt;="&amp;$A88,DailySum!$A:$A,"&gt;"&amp;$A88-10),
    "")</f>
        <v>0.32407407407407413</v>
      </c>
      <c r="D88" s="3">
        <f>IF(COUNTIFS(DailySum!$B:$B,$B88,DailySum!$A:$A,"&lt;="&amp;$A88)&gt;=10,
    AVERAGEIFS(DailySum!R:R,DailySum!$B:$B,$B88,DailySum!$A:$A,"&lt;="&amp;$A88,DailySum!$A:$A,"&gt;"&amp;$A88-10),
    "")</f>
        <v>0.51666666666666661</v>
      </c>
      <c r="E88" s="3">
        <f>IF(COUNTIFS(DailySum!$B:$B,$B88,DailySum!$A:$A,"&lt;="&amp;$A88)&gt;=10,
    AVERAGEIFS(DailySum!S:S,DailySum!$B:$B,$B88,DailySum!$A:$A,"&lt;="&amp;$A88,DailySum!$A:$A,"&gt;"&amp;$A88-10),
    "")</f>
        <v>0.81481481481481488</v>
      </c>
      <c r="F88" s="3">
        <f>IF(COUNTIFS(DailySum!$B:$B,$B88,DailySum!$A:$A,"&lt;="&amp;$A88)&gt;=10,
    AVERAGEIFS(DailySum!T:T,DailySum!$B:$B,$B88,DailySum!$A:$A,"&lt;="&amp;$A88,DailySum!$A:$A,"&gt;"&amp;$A88-10),
    "")</f>
        <v>1.3314814814814815</v>
      </c>
      <c r="G88" s="3">
        <f>IF(COUNTIFS('DailySum vs LHP'!$B:$B,$B88,'DailySum vs LHP'!$A:$A,"&lt;="&amp;$A88)&gt;=10,
    AVERAGEIFS('DailySum vs LHP'!Q:Q,'DailySum vs LHP'!$B:$B,$B88,'DailySum vs LHP'!$A:$A,"&lt;="&amp;$A88,'DailySum vs LHP'!$A:$A,"&gt;"&amp;$A88-10),
    "")</f>
        <v>0.1111111111111111</v>
      </c>
      <c r="H88" s="3">
        <f>IF(COUNTIFS('DailySum vs RHP'!$B:$B,$B88,'DailySum vs RHP'!$A:$A,"&lt;="&amp;$A88)&gt;=10,
    AVERAGEIFS('DailySum vs RHP'!Q:Q,'DailySum vs RHP'!$B:$B,$B88,'DailySum vs RHP'!$A:$A,"&lt;="&amp;$A88,'DailySum vs RHP'!$A:$A,"&gt;"&amp;$A88-10),
    "")</f>
        <v>0.27380952380952378</v>
      </c>
      <c r="I88" s="3">
        <f>IF(COUNTIFS(DailySum!$B:$B,$B88,DailySum!$A:$A,"&lt;="&amp;$A88)&gt;=15,
    AVERAGEIFS(DailySum!Q:Q,DailySum!$B:$B,$B88,DailySum!$A:$A,"&lt;="&amp;$A88,DailySum!$A:$A,"&gt;"&amp;$A88-15),
    "")</f>
        <v>0.46153846153846145</v>
      </c>
      <c r="J88" s="3">
        <f>IF(COUNTIFS(DailySum!$B:$B,$B88,DailySum!$A:$A,"&lt;="&amp;$A88)&gt;=15,
    AVERAGEIFS(DailySum!R:R,DailySum!$B:$B,$B88,DailySum!$A:$A,"&lt;="&amp;$A88,DailySum!$A:$A,"&gt;"&amp;$A88-15),
    "")</f>
        <v>0.60769230769230764</v>
      </c>
      <c r="K88" s="3">
        <f>IF(COUNTIFS(DailySum!$B:$B,$B88,DailySum!$A:$A,"&lt;="&amp;$A88)&gt;=15,
    AVERAGEIFS(DailySum!S:S,DailySum!$B:$B,$B88,DailySum!$A:$A,"&lt;="&amp;$A88,DailySum!$A:$A,"&gt;"&amp;$A88-15),
    "")</f>
        <v>1.2628205128205126</v>
      </c>
      <c r="L88" s="3">
        <f>IF(COUNTIFS(DailySum!$B:$B,$B88,DailySum!$A:$A,"&lt;="&amp;$A88)&gt;=15,
    AVERAGEIFS(DailySum!T:T,DailySum!$B:$B,$B88,DailySum!$A:$A,"&lt;="&amp;$A88,DailySum!$A:$A,"&gt;"&amp;$A88-15),
    "")</f>
        <v>1.8705128205128205</v>
      </c>
      <c r="M88" s="3">
        <f>IF(COUNTIFS('DailySum vs LHP'!$B:$B,$B88,'DailySum vs LHP'!$A:$A,"&lt;="&amp;$A88)&gt;=15,
    AVERAGEIFS('DailySum vs LHP'!Q:Q,'DailySum vs LHP'!$B:$B,$B88,'DailySum vs LHP'!$A:$A,"&lt;="&amp;$A88,'DailySum vs LHP'!$A:$A,"&gt;"&amp;$A88-15),
    "")</f>
        <v>0.19444444444444442</v>
      </c>
      <c r="N88" s="3">
        <f>IF(COUNTIFS('DailySum vs RHP'!$B:$B,$B88,'DailySum vs RHP'!$A:$A,"&lt;="&amp;$A88)&gt;=15,
    AVERAGEIFS('DailySum vs RHP'!Q:Q,'DailySum vs RHP'!$B:$B,$B88,'DailySum vs RHP'!$A:$A,"&lt;="&amp;$A88,'DailySum vs RHP'!$A:$A,"&gt;"&amp;$A88-15),
    "")</f>
        <v>0.33333333333333337</v>
      </c>
      <c r="O88" s="3">
        <f>IF(COUNTIFS(DailySum!$B:$B,$B88,DailySum!$A:$A,"&lt;="&amp;$A88)&gt;=20,
    AVERAGEIFS(DailySum!Q:Q,DailySum!$B:$B,$B88,DailySum!$A:$A,"&lt;="&amp;$A88,DailySum!$A:$A,"&gt;"&amp;$A88-20),
    "")</f>
        <v>0.42962962962962958</v>
      </c>
      <c r="P88" s="3">
        <f>IF(COUNTIFS(DailySum!$B:$B,$B88,DailySum!$A:$A,"&lt;="&amp;$A88)&gt;=20,
    AVERAGEIFS(DailySum!R:R,DailySum!$B:$B,$B88,DailySum!$A:$A,"&lt;="&amp;$A88,DailySum!$A:$A,"&gt;"&amp;$A88-20),
    "")</f>
        <v>0.59166666666666667</v>
      </c>
      <c r="Q88" s="3">
        <f>IF(COUNTIFS(DailySum!$B:$B,$B88,DailySum!$A:$A,"&lt;="&amp;$A88)&gt;=20,
    AVERAGEIFS(DailySum!S:S,DailySum!$B:$B,$B88,DailySum!$A:$A,"&lt;="&amp;$A88,DailySum!$A:$A,"&gt;"&amp;$A88-20),
    "")</f>
        <v>1.1305555555555555</v>
      </c>
      <c r="R88" s="3">
        <f>IF(COUNTIFS(DailySum!$B:$B,$B88,DailySum!$A:$A,"&lt;="&amp;$A88)&gt;=20,
    AVERAGEIFS(DailySum!T:T,DailySum!$B:$B,$B88,DailySum!$A:$A,"&lt;="&amp;$A88,DailySum!$A:$A,"&gt;"&amp;$A88-20),
    "")</f>
        <v>1.7222222222222221</v>
      </c>
      <c r="S88" s="3">
        <f>IF(COUNTIFS('DailySum vs LHP'!$B:$B,$B88,'DailySum vs LHP'!$A:$A,"&lt;="&amp;$A88)&gt;=20,
    AVERAGEIFS('DailySum vs LHP'!Q:Q,'DailySum vs LHP'!$B:$B,$B88,'DailySum vs LHP'!$A:$A,"&lt;="&amp;$A88,'DailySum vs LHP'!$A:$A,"&gt;"&amp;$A88-20),
    "")</f>
        <v>0.22222222222222224</v>
      </c>
      <c r="T88" s="3">
        <f>IF(COUNTIFS('DailySum vs RHP'!$B:$B,$B88,'DailySum vs RHP'!$A:$A,"&lt;="&amp;$A88)&gt;=20,
    AVERAGEIFS('DailySum vs RHP'!Q:Q,'DailySum vs RHP'!$B:$B,$B88,'DailySum vs RHP'!$A:$A,"&lt;="&amp;$A88,'DailySum vs RHP'!$A:$A,"&gt;"&amp;$A88-20),
    "")</f>
        <v>0.29333333333333328</v>
      </c>
    </row>
    <row r="89" spans="1:20" x14ac:dyDescent="0.25">
      <c r="A89" s="8">
        <v>45883</v>
      </c>
      <c r="B89" t="s">
        <v>29</v>
      </c>
      <c r="C89" s="3">
        <f>IF(COUNTIFS(DailySum!$B:$B,$B89,DailySum!$A:$A,"&lt;="&amp;$A89)&gt;=10,
    AVERAGEIFS(DailySum!Q:Q,DailySum!$B:$B,$B89,DailySum!$A:$A,"&lt;="&amp;$A89,DailySum!$A:$A,"&gt;"&amp;$A89-10),
    "")</f>
        <v>0.24074074074074073</v>
      </c>
      <c r="D89" s="3">
        <f>IF(COUNTIFS(DailySum!$B:$B,$B89,DailySum!$A:$A,"&lt;="&amp;$A89)&gt;=10,
    AVERAGEIFS(DailySum!R:R,DailySum!$B:$B,$B89,DailySum!$A:$A,"&lt;="&amp;$A89,DailySum!$A:$A,"&gt;"&amp;$A89-10),
    "")</f>
        <v>0.26851851851851849</v>
      </c>
      <c r="E89" s="3">
        <f>IF(COUNTIFS(DailySum!$B:$B,$B89,DailySum!$A:$A,"&lt;="&amp;$A89)&gt;=10,
    AVERAGEIFS(DailySum!S:S,DailySum!$B:$B,$B89,DailySum!$A:$A,"&lt;="&amp;$A89,DailySum!$A:$A,"&gt;"&amp;$A89-10),
    "")</f>
        <v>0.63888888888888884</v>
      </c>
      <c r="F89" s="3">
        <f>IF(COUNTIFS(DailySum!$B:$B,$B89,DailySum!$A:$A,"&lt;="&amp;$A89)&gt;=10,
    AVERAGEIFS(DailySum!T:T,DailySum!$B:$B,$B89,DailySum!$A:$A,"&lt;="&amp;$A89,DailySum!$A:$A,"&gt;"&amp;$A89-10),
    "")</f>
        <v>0.90740740740740733</v>
      </c>
      <c r="G89" s="3">
        <f>IF(COUNTIFS('DailySum vs LHP'!$B:$B,$B89,'DailySum vs LHP'!$A:$A,"&lt;="&amp;$A89)&gt;=10,
    AVERAGEIFS('DailySum vs LHP'!Q:Q,'DailySum vs LHP'!$B:$B,$B89,'DailySum vs LHP'!$A:$A,"&lt;="&amp;$A89,'DailySum vs LHP'!$A:$A,"&gt;"&amp;$A89-10),
    "")</f>
        <v>0.22916666666666666</v>
      </c>
      <c r="H89" s="3">
        <f>IF(COUNTIFS('DailySum vs RHP'!$B:$B,$B89,'DailySum vs RHP'!$A:$A,"&lt;="&amp;$A89)&gt;=10,
    AVERAGEIFS('DailySum vs RHP'!Q:Q,'DailySum vs RHP'!$B:$B,$B89,'DailySum vs RHP'!$A:$A,"&lt;="&amp;$A89,'DailySum vs RHP'!$A:$A,"&gt;"&amp;$A89-10),
    "")</f>
        <v>4.7619047619047616E-2</v>
      </c>
      <c r="I89" s="3">
        <f>IF(COUNTIFS(DailySum!$B:$B,$B89,DailySum!$A:$A,"&lt;="&amp;$A89)&gt;=15,
    AVERAGEIFS(DailySum!Q:Q,DailySum!$B:$B,$B89,DailySum!$A:$A,"&lt;="&amp;$A89,DailySum!$A:$A,"&gt;"&amp;$A89-15),
    "")</f>
        <v>0.35897435897435898</v>
      </c>
      <c r="J89" s="3">
        <f>IF(COUNTIFS(DailySum!$B:$B,$B89,DailySum!$A:$A,"&lt;="&amp;$A89)&gt;=15,
    AVERAGEIFS(DailySum!R:R,DailySum!$B:$B,$B89,DailySum!$A:$A,"&lt;="&amp;$A89,DailySum!$A:$A,"&gt;"&amp;$A89-15),
    "")</f>
        <v>0.41025641025641024</v>
      </c>
      <c r="K89" s="3">
        <f>IF(COUNTIFS(DailySum!$B:$B,$B89,DailySum!$A:$A,"&lt;="&amp;$A89)&gt;=15,
    AVERAGEIFS(DailySum!S:S,DailySum!$B:$B,$B89,DailySum!$A:$A,"&lt;="&amp;$A89,DailySum!$A:$A,"&gt;"&amp;$A89-15),
    "")</f>
        <v>0.98076923076923073</v>
      </c>
      <c r="L89" s="3">
        <f>IF(COUNTIFS(DailySum!$B:$B,$B89,DailySum!$A:$A,"&lt;="&amp;$A89)&gt;=15,
    AVERAGEIFS(DailySum!T:T,DailySum!$B:$B,$B89,DailySum!$A:$A,"&lt;="&amp;$A89,DailySum!$A:$A,"&gt;"&amp;$A89-15),
    "")</f>
        <v>1.391025641025641</v>
      </c>
      <c r="M89" s="3">
        <f>IF(COUNTIFS('DailySum vs LHP'!$B:$B,$B89,'DailySum vs LHP'!$A:$A,"&lt;="&amp;$A89)&gt;=15,
    AVERAGEIFS('DailySum vs LHP'!Q:Q,'DailySum vs LHP'!$B:$B,$B89,'DailySum vs LHP'!$A:$A,"&lt;="&amp;$A89,'DailySum vs LHP'!$A:$A,"&gt;"&amp;$A89-15),
    "")</f>
        <v>0.25757575757575757</v>
      </c>
      <c r="N89" s="3">
        <f>IF(COUNTIFS('DailySum vs RHP'!$B:$B,$B89,'DailySum vs RHP'!$A:$A,"&lt;="&amp;$A89)&gt;=15,
    AVERAGEIFS('DailySum vs RHP'!Q:Q,'DailySum vs RHP'!$B:$B,$B89,'DailySum vs RHP'!$A:$A,"&lt;="&amp;$A89,'DailySum vs RHP'!$A:$A,"&gt;"&amp;$A89-15),
    "")</f>
        <v>0.16666666666666666</v>
      </c>
      <c r="O89" s="3">
        <f>IF(COUNTIFS(DailySum!$B:$B,$B89,DailySum!$A:$A,"&lt;="&amp;$A89)&gt;=20,
    AVERAGEIFS(DailySum!Q:Q,DailySum!$B:$B,$B89,DailySum!$A:$A,"&lt;="&amp;$A89,DailySum!$A:$A,"&gt;"&amp;$A89-20),
    "")</f>
        <v>0.3351851851851852</v>
      </c>
      <c r="P89" s="3">
        <f>IF(COUNTIFS(DailySum!$B:$B,$B89,DailySum!$A:$A,"&lt;="&amp;$A89)&gt;=20,
    AVERAGEIFS(DailySum!R:R,DailySum!$B:$B,$B89,DailySum!$A:$A,"&lt;="&amp;$A89,DailySum!$A:$A,"&gt;"&amp;$A89-20),
    "")</f>
        <v>0.43518518518518512</v>
      </c>
      <c r="Q89" s="3">
        <f>IF(COUNTIFS(DailySum!$B:$B,$B89,DailySum!$A:$A,"&lt;="&amp;$A89)&gt;=20,
    AVERAGEIFS(DailySum!S:S,DailySum!$B:$B,$B89,DailySum!$A:$A,"&lt;="&amp;$A89,DailySum!$A:$A,"&gt;"&amp;$A89-20),
    "")</f>
        <v>0.85000000000000009</v>
      </c>
      <c r="R89" s="3">
        <f>IF(COUNTIFS(DailySum!$B:$B,$B89,DailySum!$A:$A,"&lt;="&amp;$A89)&gt;=20,
    AVERAGEIFS(DailySum!T:T,DailySum!$B:$B,$B89,DailySum!$A:$A,"&lt;="&amp;$A89,DailySum!$A:$A,"&gt;"&amp;$A89-20),
    "")</f>
        <v>1.2851851851851852</v>
      </c>
      <c r="S89" s="3">
        <f>IF(COUNTIFS('DailySum vs LHP'!$B:$B,$B89,'DailySum vs LHP'!$A:$A,"&lt;="&amp;$A89)&gt;=20,
    AVERAGEIFS('DailySum vs LHP'!Q:Q,'DailySum vs LHP'!$B:$B,$B89,'DailySum vs LHP'!$A:$A,"&lt;="&amp;$A89,'DailySum vs LHP'!$A:$A,"&gt;"&amp;$A89-20),
    "")</f>
        <v>0.22619047619047619</v>
      </c>
      <c r="T89" s="3">
        <f>IF(COUNTIFS('DailySum vs RHP'!$B:$B,$B89,'DailySum vs RHP'!$A:$A,"&lt;="&amp;$A89)&gt;=20,
    AVERAGEIFS('DailySum vs RHP'!Q:Q,'DailySum vs RHP'!$B:$B,$B89,'DailySum vs RHP'!$A:$A,"&lt;="&amp;$A89,'DailySum vs RHP'!$A:$A,"&gt;"&amp;$A89-20),
    "")</f>
        <v>0.19111111111111112</v>
      </c>
    </row>
    <row r="90" spans="1:20" x14ac:dyDescent="0.25">
      <c r="A90" s="8">
        <v>45883</v>
      </c>
      <c r="B90" t="s">
        <v>36</v>
      </c>
      <c r="C90" s="3">
        <f>IF(COUNTIFS(DailySum!$B:$B,$B90,DailySum!$A:$A,"&lt;="&amp;$A90)&gt;=10,
    AVERAGEIFS(DailySum!Q:Q,DailySum!$B:$B,$B90,DailySum!$A:$A,"&lt;="&amp;$A90,DailySum!$A:$A,"&gt;"&amp;$A90-10),
    "")</f>
        <v>0.27380952380952378</v>
      </c>
      <c r="D90" s="3">
        <f>IF(COUNTIFS(DailySum!$B:$B,$B90,DailySum!$A:$A,"&lt;="&amp;$A90)&gt;=10,
    AVERAGEIFS(DailySum!R:R,DailySum!$B:$B,$B90,DailySum!$A:$A,"&lt;="&amp;$A90,DailySum!$A:$A,"&gt;"&amp;$A90-10),
    "")</f>
        <v>0.31190476190476196</v>
      </c>
      <c r="E90" s="3">
        <f>IF(COUNTIFS(DailySum!$B:$B,$B90,DailySum!$A:$A,"&lt;="&amp;$A90)&gt;=10,
    AVERAGEIFS(DailySum!S:S,DailySum!$B:$B,$B90,DailySum!$A:$A,"&lt;="&amp;$A90,DailySum!$A:$A,"&gt;"&amp;$A90-10),
    "")</f>
        <v>0.35714285714285715</v>
      </c>
      <c r="F90" s="3">
        <f>IF(COUNTIFS(DailySum!$B:$B,$B90,DailySum!$A:$A,"&lt;="&amp;$A90)&gt;=10,
    AVERAGEIFS(DailySum!T:T,DailySum!$B:$B,$B90,DailySum!$A:$A,"&lt;="&amp;$A90,DailySum!$A:$A,"&gt;"&amp;$A90-10),
    "")</f>
        <v>0.66904761904761911</v>
      </c>
      <c r="G90" s="3">
        <f>IF(COUNTIFS('DailySum vs LHP'!$B:$B,$B90,'DailySum vs LHP'!$A:$A,"&lt;="&amp;$A90)&gt;=10,
    AVERAGEIFS('DailySum vs LHP'!Q:Q,'DailySum vs LHP'!$B:$B,$B90,'DailySum vs LHP'!$A:$A,"&lt;="&amp;$A90,'DailySum vs LHP'!$A:$A,"&gt;"&amp;$A90-10),
    "")</f>
        <v>0.27777777777777773</v>
      </c>
      <c r="H90" s="3">
        <f>IF(COUNTIFS('DailySum vs RHP'!$B:$B,$B90,'DailySum vs RHP'!$A:$A,"&lt;="&amp;$A90)&gt;=10,
    AVERAGEIFS('DailySum vs RHP'!Q:Q,'DailySum vs RHP'!$B:$B,$B90,'DailySum vs RHP'!$A:$A,"&lt;="&amp;$A90,'DailySum vs RHP'!$A:$A,"&gt;"&amp;$A90-10),
    "")</f>
        <v>0.18055555555555555</v>
      </c>
      <c r="I90" s="3">
        <f>IF(COUNTIFS(DailySum!$B:$B,$B90,DailySum!$A:$A,"&lt;="&amp;$A90)&gt;=15,
    AVERAGEIFS(DailySum!Q:Q,DailySum!$B:$B,$B90,DailySum!$A:$A,"&lt;="&amp;$A90,DailySum!$A:$A,"&gt;"&amp;$A90-15),
    "")</f>
        <v>0.34090909090909088</v>
      </c>
      <c r="J90" s="3">
        <f>IF(COUNTIFS(DailySum!$B:$B,$B90,DailySum!$A:$A,"&lt;="&amp;$A90)&gt;=15,
    AVERAGEIFS(DailySum!R:R,DailySum!$B:$B,$B90,DailySum!$A:$A,"&lt;="&amp;$A90,DailySum!$A:$A,"&gt;"&amp;$A90-15),
    "")</f>
        <v>0.38030303030303031</v>
      </c>
      <c r="K90" s="3">
        <f>IF(COUNTIFS(DailySum!$B:$B,$B90,DailySum!$A:$A,"&lt;="&amp;$A90)&gt;=15,
    AVERAGEIFS(DailySum!S:S,DailySum!$B:$B,$B90,DailySum!$A:$A,"&lt;="&amp;$A90,DailySum!$A:$A,"&gt;"&amp;$A90-15),
    "")</f>
        <v>0.42424242424242425</v>
      </c>
      <c r="L90" s="3">
        <f>IF(COUNTIFS(DailySum!$B:$B,$B90,DailySum!$A:$A,"&lt;="&amp;$A90)&gt;=15,
    AVERAGEIFS(DailySum!T:T,DailySum!$B:$B,$B90,DailySum!$A:$A,"&lt;="&amp;$A90,DailySum!$A:$A,"&gt;"&amp;$A90-15),
    "")</f>
        <v>0.80454545454545434</v>
      </c>
      <c r="M90" s="3">
        <f>IF(COUNTIFS('DailySum vs LHP'!$B:$B,$B90,'DailySum vs LHP'!$A:$A,"&lt;="&amp;$A90)&gt;=15,
    AVERAGEIFS('DailySum vs LHP'!Q:Q,'DailySum vs LHP'!$B:$B,$B90,'DailySum vs LHP'!$A:$A,"&lt;="&amp;$A90,'DailySum vs LHP'!$A:$A,"&gt;"&amp;$A90-15),
    "")</f>
        <v>0.33333333333333331</v>
      </c>
      <c r="N90" s="3">
        <f>IF(COUNTIFS('DailySum vs RHP'!$B:$B,$B90,'DailySum vs RHP'!$A:$A,"&lt;="&amp;$A90)&gt;=15,
    AVERAGEIFS('DailySum vs RHP'!Q:Q,'DailySum vs RHP'!$B:$B,$B90,'DailySum vs RHP'!$A:$A,"&lt;="&amp;$A90,'DailySum vs RHP'!$A:$A,"&gt;"&amp;$A90-15),
    "")</f>
        <v>0.20833333333333334</v>
      </c>
      <c r="O90" s="3">
        <f>IF(COUNTIFS(DailySum!$B:$B,$B90,DailySum!$A:$A,"&lt;="&amp;$A90)&gt;=20,
    AVERAGEIFS(DailySum!Q:Q,DailySum!$B:$B,$B90,DailySum!$A:$A,"&lt;="&amp;$A90,DailySum!$A:$A,"&gt;"&amp;$A90-20),
    "")</f>
        <v>0.32222222222222219</v>
      </c>
      <c r="P90" s="3">
        <f>IF(COUNTIFS(DailySum!$B:$B,$B90,DailySum!$A:$A,"&lt;="&amp;$A90)&gt;=20,
    AVERAGEIFS(DailySum!R:R,DailySum!$B:$B,$B90,DailySum!$A:$A,"&lt;="&amp;$A90,DailySum!$A:$A,"&gt;"&amp;$A90-20),
    "")</f>
        <v>0.36111111111111105</v>
      </c>
      <c r="Q90" s="3">
        <f>IF(COUNTIFS(DailySum!$B:$B,$B90,DailySum!$A:$A,"&lt;="&amp;$A90)&gt;=20,
    AVERAGEIFS(DailySum!S:S,DailySum!$B:$B,$B90,DailySum!$A:$A,"&lt;="&amp;$A90,DailySum!$A:$A,"&gt;"&amp;$A90-20),
    "")</f>
        <v>0.4</v>
      </c>
      <c r="R90" s="3">
        <f>IF(COUNTIFS(DailySum!$B:$B,$B90,DailySum!$A:$A,"&lt;="&amp;$A90)&gt;=20,
    AVERAGEIFS(DailySum!T:T,DailySum!$B:$B,$B90,DailySum!$A:$A,"&lt;="&amp;$A90,DailySum!$A:$A,"&gt;"&amp;$A90-20),
    "")</f>
        <v>0.76111111111111107</v>
      </c>
      <c r="S90" s="3" t="str">
        <f>IF(COUNTIFS('DailySum vs LHP'!$B:$B,$B90,'DailySum vs LHP'!$A:$A,"&lt;="&amp;$A90)&gt;=20,
    AVERAGEIFS('DailySum vs LHP'!Q:Q,'DailySum vs LHP'!$B:$B,$B90,'DailySum vs LHP'!$A:$A,"&lt;="&amp;$A90,'DailySum vs LHP'!$A:$A,"&gt;"&amp;$A90-20),
    "")</f>
        <v/>
      </c>
      <c r="T90" s="3">
        <f>IF(COUNTIFS('DailySum vs RHP'!$B:$B,$B90,'DailySum vs RHP'!$A:$A,"&lt;="&amp;$A90)&gt;=20,
    AVERAGEIFS('DailySum vs RHP'!Q:Q,'DailySum vs RHP'!$B:$B,$B90,'DailySum vs RHP'!$A:$A,"&lt;="&amp;$A90,'DailySum vs RHP'!$A:$A,"&gt;"&amp;$A90-20),
    "")</f>
        <v>0.22619047619047619</v>
      </c>
    </row>
    <row r="91" spans="1:20" x14ac:dyDescent="0.25">
      <c r="A91" s="8">
        <v>45883</v>
      </c>
      <c r="B91" t="s">
        <v>25</v>
      </c>
      <c r="C91" s="3">
        <f>IF(COUNTIFS(DailySum!$B:$B,$B91,DailySum!$A:$A,"&lt;="&amp;$A91)&gt;=10,
    AVERAGEIFS(DailySum!Q:Q,DailySum!$B:$B,$B91,DailySum!$A:$A,"&lt;="&amp;$A91,DailySum!$A:$A,"&gt;"&amp;$A91-10),
    "")</f>
        <v>0.35416666666666669</v>
      </c>
      <c r="D91" s="3">
        <f>IF(COUNTIFS(DailySum!$B:$B,$B91,DailySum!$A:$A,"&lt;="&amp;$A91)&gt;=10,
    AVERAGEIFS(DailySum!R:R,DailySum!$B:$B,$B91,DailySum!$A:$A,"&lt;="&amp;$A91,DailySum!$A:$A,"&gt;"&amp;$A91-10),
    "")</f>
        <v>0.35416666666666669</v>
      </c>
      <c r="E91" s="3">
        <f>IF(COUNTIFS(DailySum!$B:$B,$B91,DailySum!$A:$A,"&lt;="&amp;$A91)&gt;=10,
    AVERAGEIFS(DailySum!S:S,DailySum!$B:$B,$B91,DailySum!$A:$A,"&lt;="&amp;$A91,DailySum!$A:$A,"&gt;"&amp;$A91-10),
    "")</f>
        <v>0.72916666666666663</v>
      </c>
      <c r="F91" s="3">
        <f>IF(COUNTIFS(DailySum!$B:$B,$B91,DailySum!$A:$A,"&lt;="&amp;$A91)&gt;=10,
    AVERAGEIFS(DailySum!T:T,DailySum!$B:$B,$B91,DailySum!$A:$A,"&lt;="&amp;$A91,DailySum!$A:$A,"&gt;"&amp;$A91-10),
    "")</f>
        <v>1.0833333333333333</v>
      </c>
      <c r="G91" s="3">
        <f>IF(COUNTIFS('DailySum vs LHP'!$B:$B,$B91,'DailySum vs LHP'!$A:$A,"&lt;="&amp;$A91)&gt;=10,
    AVERAGEIFS('DailySum vs LHP'!Q:Q,'DailySum vs LHP'!$B:$B,$B91,'DailySum vs LHP'!$A:$A,"&lt;="&amp;$A91,'DailySum vs LHP'!$A:$A,"&gt;"&amp;$A91-10),
    "")</f>
        <v>1</v>
      </c>
      <c r="H91" s="3">
        <f>IF(COUNTIFS('DailySum vs RHP'!$B:$B,$B91,'DailySum vs RHP'!$A:$A,"&lt;="&amp;$A91)&gt;=10,
    AVERAGEIFS('DailySum vs RHP'!Q:Q,'DailySum vs RHP'!$B:$B,$B91,'DailySum vs RHP'!$A:$A,"&lt;="&amp;$A91,'DailySum vs RHP'!$A:$A,"&gt;"&amp;$A91-10),
    "")</f>
        <v>0.22916666666666666</v>
      </c>
      <c r="I91" s="3">
        <f>IF(COUNTIFS(DailySum!$B:$B,$B91,DailySum!$A:$A,"&lt;="&amp;$A91)&gt;=15,
    AVERAGEIFS(DailySum!Q:Q,DailySum!$B:$B,$B91,DailySum!$A:$A,"&lt;="&amp;$A91,DailySum!$A:$A,"&gt;"&amp;$A91-15),
    "")</f>
        <v>0.39393939393939392</v>
      </c>
      <c r="J91" s="3">
        <f>IF(COUNTIFS(DailySum!$B:$B,$B91,DailySum!$A:$A,"&lt;="&amp;$A91)&gt;=15,
    AVERAGEIFS(DailySum!R:R,DailySum!$B:$B,$B91,DailySum!$A:$A,"&lt;="&amp;$A91,DailySum!$A:$A,"&gt;"&amp;$A91-15),
    "")</f>
        <v>0.39393939393939392</v>
      </c>
      <c r="K91" s="3">
        <f>IF(COUNTIFS(DailySum!$B:$B,$B91,DailySum!$A:$A,"&lt;="&amp;$A91)&gt;=15,
    AVERAGEIFS(DailySum!S:S,DailySum!$B:$B,$B91,DailySum!$A:$A,"&lt;="&amp;$A91,DailySum!$A:$A,"&gt;"&amp;$A91-15),
    "")</f>
        <v>0.71212121212121204</v>
      </c>
      <c r="L91" s="3">
        <f>IF(COUNTIFS(DailySum!$B:$B,$B91,DailySum!$A:$A,"&lt;="&amp;$A91)&gt;=15,
    AVERAGEIFS(DailySum!T:T,DailySum!$B:$B,$B91,DailySum!$A:$A,"&lt;="&amp;$A91,DailySum!$A:$A,"&gt;"&amp;$A91-15),
    "")</f>
        <v>1.106060606060606</v>
      </c>
      <c r="M91" s="3" t="str">
        <f>IF(COUNTIFS('DailySum vs LHP'!$B:$B,$B91,'DailySum vs LHP'!$A:$A,"&lt;="&amp;$A91)&gt;=15,
    AVERAGEIFS('DailySum vs LHP'!Q:Q,'DailySum vs LHP'!$B:$B,$B91,'DailySum vs LHP'!$A:$A,"&lt;="&amp;$A91,'DailySum vs LHP'!$A:$A,"&gt;"&amp;$A91-15),
    "")</f>
        <v/>
      </c>
      <c r="N91" s="3">
        <f>IF(COUNTIFS('DailySum vs RHP'!$B:$B,$B91,'DailySum vs RHP'!$A:$A,"&lt;="&amp;$A91)&gt;=15,
    AVERAGEIFS('DailySum vs RHP'!Q:Q,'DailySum vs RHP'!$B:$B,$B91,'DailySum vs RHP'!$A:$A,"&lt;="&amp;$A91,'DailySum vs RHP'!$A:$A,"&gt;"&amp;$A91-15),
    "")</f>
        <v>0.30303030303030304</v>
      </c>
      <c r="O91" s="3">
        <f>IF(COUNTIFS(DailySum!$B:$B,$B91,DailySum!$A:$A,"&lt;="&amp;$A91)&gt;=20,
    AVERAGEIFS(DailySum!Q:Q,DailySum!$B:$B,$B91,DailySum!$A:$A,"&lt;="&amp;$A91,DailySum!$A:$A,"&gt;"&amp;$A91-20),
    "")</f>
        <v>0.43749999999999994</v>
      </c>
      <c r="P91" s="3">
        <f>IF(COUNTIFS(DailySum!$B:$B,$B91,DailySum!$A:$A,"&lt;="&amp;$A91)&gt;=20,
    AVERAGEIFS(DailySum!R:R,DailySum!$B:$B,$B91,DailySum!$A:$A,"&lt;="&amp;$A91,DailySum!$A:$A,"&gt;"&amp;$A91-20),
    "")</f>
        <v>0.43333333333333329</v>
      </c>
      <c r="Q91" s="3">
        <f>IF(COUNTIFS(DailySum!$B:$B,$B91,DailySum!$A:$A,"&lt;="&amp;$A91)&gt;=20,
    AVERAGEIFS(DailySum!S:S,DailySum!$B:$B,$B91,DailySum!$A:$A,"&lt;="&amp;$A91,DailySum!$A:$A,"&gt;"&amp;$A91-20),
    "")</f>
        <v>0.83333333333333337</v>
      </c>
      <c r="R91" s="3">
        <f>IF(COUNTIFS(DailySum!$B:$B,$B91,DailySum!$A:$A,"&lt;="&amp;$A91)&gt;=20,
    AVERAGEIFS(DailySum!T:T,DailySum!$B:$B,$B91,DailySum!$A:$A,"&lt;="&amp;$A91,DailySum!$A:$A,"&gt;"&amp;$A91-20),
    "")</f>
        <v>1.2666666666666668</v>
      </c>
      <c r="S91" s="3" t="str">
        <f>IF(COUNTIFS('DailySum vs LHP'!$B:$B,$B91,'DailySum vs LHP'!$A:$A,"&lt;="&amp;$A91)&gt;=20,
    AVERAGEIFS('DailySum vs LHP'!Q:Q,'DailySum vs LHP'!$B:$B,$B91,'DailySum vs LHP'!$A:$A,"&lt;="&amp;$A91,'DailySum vs LHP'!$A:$A,"&gt;"&amp;$A91-20),
    "")</f>
        <v/>
      </c>
      <c r="T91" s="3">
        <f>IF(COUNTIFS('DailySum vs RHP'!$B:$B,$B91,'DailySum vs RHP'!$A:$A,"&lt;="&amp;$A91)&gt;=20,
    AVERAGEIFS('DailySum vs RHP'!Q:Q,'DailySum vs RHP'!$B:$B,$B91,'DailySum vs RHP'!$A:$A,"&lt;="&amp;$A91,'DailySum vs RHP'!$A:$A,"&gt;"&amp;$A91-20),
    "")</f>
        <v>0.34374999999999994</v>
      </c>
    </row>
    <row r="92" spans="1:20" x14ac:dyDescent="0.25">
      <c r="A92" s="8">
        <v>45883</v>
      </c>
      <c r="B92" t="s">
        <v>34</v>
      </c>
      <c r="C92" s="3">
        <f>IF(COUNTIFS(DailySum!$B:$B,$B92,DailySum!$A:$A,"&lt;="&amp;$A92)&gt;=10,
    AVERAGEIFS(DailySum!Q:Q,DailySum!$B:$B,$B92,DailySum!$A:$A,"&lt;="&amp;$A92,DailySum!$A:$A,"&gt;"&amp;$A92-10),
    "")</f>
        <v>0.41666666666666669</v>
      </c>
      <c r="D92" s="3">
        <f>IF(COUNTIFS(DailySum!$B:$B,$B92,DailySum!$A:$A,"&lt;="&amp;$A92)&gt;=10,
    AVERAGEIFS(DailySum!R:R,DailySum!$B:$B,$B92,DailySum!$A:$A,"&lt;="&amp;$A92,DailySum!$A:$A,"&gt;"&amp;$A92-10),
    "")</f>
        <v>0.55555555555555558</v>
      </c>
      <c r="E92" s="3">
        <f>IF(COUNTIFS(DailySum!$B:$B,$B92,DailySum!$A:$A,"&lt;="&amp;$A92)&gt;=10,
    AVERAGEIFS(DailySum!S:S,DailySum!$B:$B,$B92,DailySum!$A:$A,"&lt;="&amp;$A92,DailySum!$A:$A,"&gt;"&amp;$A92-10),
    "")</f>
        <v>0.58333333333333337</v>
      </c>
      <c r="F92" s="3">
        <f>IF(COUNTIFS(DailySum!$B:$B,$B92,DailySum!$A:$A,"&lt;="&amp;$A92)&gt;=10,
    AVERAGEIFS(DailySum!T:T,DailySum!$B:$B,$B92,DailySum!$A:$A,"&lt;="&amp;$A92,DailySum!$A:$A,"&gt;"&amp;$A92-10),
    "")</f>
        <v>1.1388888888888888</v>
      </c>
      <c r="G92" s="3" t="str">
        <f>IF(COUNTIFS('DailySum vs LHP'!$B:$B,$B92,'DailySum vs LHP'!$A:$A,"&lt;="&amp;$A92)&gt;=10,
    AVERAGEIFS('DailySum vs LHP'!Q:Q,'DailySum vs LHP'!$B:$B,$B92,'DailySum vs LHP'!$A:$A,"&lt;="&amp;$A92,'DailySum vs LHP'!$A:$A,"&gt;"&amp;$A92-10),
    "")</f>
        <v/>
      </c>
      <c r="H92" s="3" t="str">
        <f>IF(COUNTIFS('DailySum vs RHP'!$B:$B,$B92,'DailySum vs RHP'!$A:$A,"&lt;="&amp;$A92)&gt;=10,
    AVERAGEIFS('DailySum vs RHP'!Q:Q,'DailySum vs RHP'!$B:$B,$B92,'DailySum vs RHP'!$A:$A,"&lt;="&amp;$A92,'DailySum vs RHP'!$A:$A,"&gt;"&amp;$A92-10),
    "")</f>
        <v/>
      </c>
      <c r="I92" s="3" t="str">
        <f>IF(COUNTIFS(DailySum!$B:$B,$B92,DailySum!$A:$A,"&lt;="&amp;$A92)&gt;=15,
    AVERAGEIFS(DailySum!Q:Q,DailySum!$B:$B,$B92,DailySum!$A:$A,"&lt;="&amp;$A92,DailySum!$A:$A,"&gt;"&amp;$A92-15),
    "")</f>
        <v/>
      </c>
      <c r="J92" s="3" t="str">
        <f>IF(COUNTIFS(DailySum!$B:$B,$B92,DailySum!$A:$A,"&lt;="&amp;$A92)&gt;=15,
    AVERAGEIFS(DailySum!R:R,DailySum!$B:$B,$B92,DailySum!$A:$A,"&lt;="&amp;$A92,DailySum!$A:$A,"&gt;"&amp;$A92-15),
    "")</f>
        <v/>
      </c>
      <c r="K92" s="3" t="str">
        <f>IF(COUNTIFS(DailySum!$B:$B,$B92,DailySum!$A:$A,"&lt;="&amp;$A92)&gt;=15,
    AVERAGEIFS(DailySum!S:S,DailySum!$B:$B,$B92,DailySum!$A:$A,"&lt;="&amp;$A92,DailySum!$A:$A,"&gt;"&amp;$A92-15),
    "")</f>
        <v/>
      </c>
      <c r="L92" s="3" t="str">
        <f>IF(COUNTIFS(DailySum!$B:$B,$B92,DailySum!$A:$A,"&lt;="&amp;$A92)&gt;=15,
    AVERAGEIFS(DailySum!T:T,DailySum!$B:$B,$B92,DailySum!$A:$A,"&lt;="&amp;$A92,DailySum!$A:$A,"&gt;"&amp;$A92-15),
    "")</f>
        <v/>
      </c>
      <c r="M92" s="3" t="str">
        <f>IF(COUNTIFS('DailySum vs LHP'!$B:$B,$B92,'DailySum vs LHP'!$A:$A,"&lt;="&amp;$A92)&gt;=15,
    AVERAGEIFS('DailySum vs LHP'!Q:Q,'DailySum vs LHP'!$B:$B,$B92,'DailySum vs LHP'!$A:$A,"&lt;="&amp;$A92,'DailySum vs LHP'!$A:$A,"&gt;"&amp;$A92-15),
    "")</f>
        <v/>
      </c>
      <c r="N92" s="3" t="str">
        <f>IF(COUNTIFS('DailySum vs RHP'!$B:$B,$B92,'DailySum vs RHP'!$A:$A,"&lt;="&amp;$A92)&gt;=15,
    AVERAGEIFS('DailySum vs RHP'!Q:Q,'DailySum vs RHP'!$B:$B,$B92,'DailySum vs RHP'!$A:$A,"&lt;="&amp;$A92,'DailySum vs RHP'!$A:$A,"&gt;"&amp;$A92-15),
    "")</f>
        <v/>
      </c>
      <c r="O92" s="3" t="str">
        <f>IF(COUNTIFS(DailySum!$B:$B,$B92,DailySum!$A:$A,"&lt;="&amp;$A92)&gt;=20,
    AVERAGEIFS(DailySum!Q:Q,DailySum!$B:$B,$B92,DailySum!$A:$A,"&lt;="&amp;$A92,DailySum!$A:$A,"&gt;"&amp;$A92-20),
    "")</f>
        <v/>
      </c>
      <c r="P92" s="3" t="str">
        <f>IF(COUNTIFS(DailySum!$B:$B,$B92,DailySum!$A:$A,"&lt;="&amp;$A92)&gt;=20,
    AVERAGEIFS(DailySum!R:R,DailySum!$B:$B,$B92,DailySum!$A:$A,"&lt;="&amp;$A92,DailySum!$A:$A,"&gt;"&amp;$A92-20),
    "")</f>
        <v/>
      </c>
      <c r="Q92" s="3" t="str">
        <f>IF(COUNTIFS(DailySum!$B:$B,$B92,DailySum!$A:$A,"&lt;="&amp;$A92)&gt;=20,
    AVERAGEIFS(DailySum!S:S,DailySum!$B:$B,$B92,DailySum!$A:$A,"&lt;="&amp;$A92,DailySum!$A:$A,"&gt;"&amp;$A92-20),
    "")</f>
        <v/>
      </c>
      <c r="R92" s="3" t="str">
        <f>IF(COUNTIFS(DailySum!$B:$B,$B92,DailySum!$A:$A,"&lt;="&amp;$A92)&gt;=20,
    AVERAGEIFS(DailySum!T:T,DailySum!$B:$B,$B92,DailySum!$A:$A,"&lt;="&amp;$A92,DailySum!$A:$A,"&gt;"&amp;$A92-20),
    "")</f>
        <v/>
      </c>
      <c r="S92" s="3" t="str">
        <f>IF(COUNTIFS('DailySum vs LHP'!$B:$B,$B92,'DailySum vs LHP'!$A:$A,"&lt;="&amp;$A92)&gt;=20,
    AVERAGEIFS('DailySum vs LHP'!Q:Q,'DailySum vs LHP'!$B:$B,$B92,'DailySum vs LHP'!$A:$A,"&lt;="&amp;$A92,'DailySum vs LHP'!$A:$A,"&gt;"&amp;$A92-20),
    "")</f>
        <v/>
      </c>
      <c r="T92" s="3" t="str">
        <f>IF(COUNTIFS('DailySum vs RHP'!$B:$B,$B92,'DailySum vs RHP'!$A:$A,"&lt;="&amp;$A92)&gt;=20,
    AVERAGEIFS('DailySum vs RHP'!Q:Q,'DailySum vs RHP'!$B:$B,$B92,'DailySum vs RHP'!$A:$A,"&lt;="&amp;$A92,'DailySum vs RHP'!$A:$A,"&gt;"&amp;$A92-20),
    "")</f>
        <v/>
      </c>
    </row>
    <row r="93" spans="1:20" x14ac:dyDescent="0.25">
      <c r="A93" s="8">
        <v>45883</v>
      </c>
      <c r="B93" t="s">
        <v>35</v>
      </c>
      <c r="C93" s="3">
        <f>IF(COUNTIFS(DailySum!$B:$B,$B93,DailySum!$A:$A,"&lt;="&amp;$A93)&gt;=10,
    AVERAGEIFS(DailySum!Q:Q,DailySum!$B:$B,$B93,DailySum!$A:$A,"&lt;="&amp;$A93,DailySum!$A:$A,"&gt;"&amp;$A93-10),
    "")</f>
        <v>7.2916666666666657E-2</v>
      </c>
      <c r="D93" s="3">
        <f>IF(COUNTIFS(DailySum!$B:$B,$B93,DailySum!$A:$A,"&lt;="&amp;$A93)&gt;=10,
    AVERAGEIFS(DailySum!R:R,DailySum!$B:$B,$B93,DailySum!$A:$A,"&lt;="&amp;$A93,DailySum!$A:$A,"&gt;"&amp;$A93-10),
    "")</f>
        <v>7.2916666666666657E-2</v>
      </c>
      <c r="E93" s="3">
        <f>IF(COUNTIFS(DailySum!$B:$B,$B93,DailySum!$A:$A,"&lt;="&amp;$A93)&gt;=10,
    AVERAGEIFS(DailySum!S:S,DailySum!$B:$B,$B93,DailySum!$A:$A,"&lt;="&amp;$A93,DailySum!$A:$A,"&gt;"&amp;$A93-10),
    "")</f>
        <v>7.2916666666666657E-2</v>
      </c>
      <c r="F93" s="3">
        <f>IF(COUNTIFS(DailySum!$B:$B,$B93,DailySum!$A:$A,"&lt;="&amp;$A93)&gt;=10,
    AVERAGEIFS(DailySum!T:T,DailySum!$B:$B,$B93,DailySum!$A:$A,"&lt;="&amp;$A93,DailySum!$A:$A,"&gt;"&amp;$A93-10),
    "")</f>
        <v>0.14583333333333331</v>
      </c>
      <c r="G93" s="3">
        <f>IF(COUNTIFS('DailySum vs LHP'!$B:$B,$B93,'DailySum vs LHP'!$A:$A,"&lt;="&amp;$A93)&gt;=10,
    AVERAGEIFS('DailySum vs LHP'!Q:Q,'DailySum vs LHP'!$B:$B,$B93,'DailySum vs LHP'!$A:$A,"&lt;="&amp;$A93,'DailySum vs LHP'!$A:$A,"&gt;"&amp;$A93-10),
    "")</f>
        <v>0</v>
      </c>
      <c r="H93" s="3">
        <f>IF(COUNTIFS('DailySum vs RHP'!$B:$B,$B93,'DailySum vs RHP'!$A:$A,"&lt;="&amp;$A93)&gt;=10,
    AVERAGEIFS('DailySum vs RHP'!Q:Q,'DailySum vs RHP'!$B:$B,$B93,'DailySum vs RHP'!$A:$A,"&lt;="&amp;$A93,'DailySum vs RHP'!$A:$A,"&gt;"&amp;$A93-10),
    "")</f>
        <v>8.3333333333333329E-2</v>
      </c>
      <c r="I93" s="3">
        <f>IF(COUNTIFS(DailySum!$B:$B,$B93,DailySum!$A:$A,"&lt;="&amp;$A93)&gt;=15,
    AVERAGEIFS(DailySum!Q:Q,DailySum!$B:$B,$B93,DailySum!$A:$A,"&lt;="&amp;$A93,DailySum!$A:$A,"&gt;"&amp;$A93-15),
    "")</f>
        <v>0.22916666666666666</v>
      </c>
      <c r="J93" s="3">
        <f>IF(COUNTIFS(DailySum!$B:$B,$B93,DailySum!$A:$A,"&lt;="&amp;$A93)&gt;=15,
    AVERAGEIFS(DailySum!R:R,DailySum!$B:$B,$B93,DailySum!$A:$A,"&lt;="&amp;$A93,DailySum!$A:$A,"&gt;"&amp;$A93-15),
    "")</f>
        <v>0.22916666666666666</v>
      </c>
      <c r="K93" s="3">
        <f>IF(COUNTIFS(DailySum!$B:$B,$B93,DailySum!$A:$A,"&lt;="&amp;$A93)&gt;=15,
    AVERAGEIFS(DailySum!S:S,DailySum!$B:$B,$B93,DailySum!$A:$A,"&lt;="&amp;$A93,DailySum!$A:$A,"&gt;"&amp;$A93-15),
    "")</f>
        <v>0.3125</v>
      </c>
      <c r="L93" s="3">
        <f>IF(COUNTIFS(DailySum!$B:$B,$B93,DailySum!$A:$A,"&lt;="&amp;$A93)&gt;=15,
    AVERAGEIFS(DailySum!T:T,DailySum!$B:$B,$B93,DailySum!$A:$A,"&lt;="&amp;$A93,DailySum!$A:$A,"&gt;"&amp;$A93-15),
    "")</f>
        <v>0.54166666666666663</v>
      </c>
      <c r="M93" s="3">
        <f>IF(COUNTIFS('DailySum vs LHP'!$B:$B,$B93,'DailySum vs LHP'!$A:$A,"&lt;="&amp;$A93)&gt;=15,
    AVERAGEIFS('DailySum vs LHP'!Q:Q,'DailySum vs LHP'!$B:$B,$B93,'DailySum vs LHP'!$A:$A,"&lt;="&amp;$A93,'DailySum vs LHP'!$A:$A,"&gt;"&amp;$A93-15),
    "")</f>
        <v>4.7619047619047616E-2</v>
      </c>
      <c r="N93" s="3">
        <f>IF(COUNTIFS('DailySum vs RHP'!$B:$B,$B93,'DailySum vs RHP'!$A:$A,"&lt;="&amp;$A93)&gt;=15,
    AVERAGEIFS('DailySum vs RHP'!Q:Q,'DailySum vs RHP'!$B:$B,$B93,'DailySum vs RHP'!$A:$A,"&lt;="&amp;$A93,'DailySum vs RHP'!$A:$A,"&gt;"&amp;$A93-15),
    "")</f>
        <v>0.2196969696969697</v>
      </c>
      <c r="O93" s="3">
        <f>IF(COUNTIFS(DailySum!$B:$B,$B93,DailySum!$A:$A,"&lt;="&amp;$A93)&gt;=20,
    AVERAGEIFS(DailySum!Q:Q,DailySum!$B:$B,$B93,DailySum!$A:$A,"&lt;="&amp;$A93,DailySum!$A:$A,"&gt;"&amp;$A93-20),
    "")</f>
        <v>0.234375</v>
      </c>
      <c r="P93" s="3">
        <f>IF(COUNTIFS(DailySum!$B:$B,$B93,DailySum!$A:$A,"&lt;="&amp;$A93)&gt;=20,
    AVERAGEIFS(DailySum!R:R,DailySum!$B:$B,$B93,DailySum!$A:$A,"&lt;="&amp;$A93,DailySum!$A:$A,"&gt;"&amp;$A93-20),
    "")</f>
        <v>0.25</v>
      </c>
      <c r="Q93" s="3">
        <f>IF(COUNTIFS(DailySum!$B:$B,$B93,DailySum!$A:$A,"&lt;="&amp;$A93)&gt;=20,
    AVERAGEIFS(DailySum!S:S,DailySum!$B:$B,$B93,DailySum!$A:$A,"&lt;="&amp;$A93,DailySum!$A:$A,"&gt;"&amp;$A93-20),
    "")</f>
        <v>0.39062499999999994</v>
      </c>
      <c r="R93" s="3">
        <f>IF(COUNTIFS(DailySum!$B:$B,$B93,DailySum!$A:$A,"&lt;="&amp;$A93)&gt;=20,
    AVERAGEIFS(DailySum!T:T,DailySum!$B:$B,$B93,DailySum!$A:$A,"&lt;="&amp;$A93,DailySum!$A:$A,"&gt;"&amp;$A93-20),
    "")</f>
        <v>0.64062499999999989</v>
      </c>
      <c r="S93" s="3" t="str">
        <f>IF(COUNTIFS('DailySum vs LHP'!$B:$B,$B93,'DailySum vs LHP'!$A:$A,"&lt;="&amp;$A93)&gt;=20,
    AVERAGEIFS('DailySum vs LHP'!Q:Q,'DailySum vs LHP'!$B:$B,$B93,'DailySum vs LHP'!$A:$A,"&lt;="&amp;$A93,'DailySum vs LHP'!$A:$A,"&gt;"&amp;$A93-20),
    "")</f>
        <v/>
      </c>
      <c r="T93" s="3">
        <f>IF(COUNTIFS('DailySum vs RHP'!$B:$B,$B93,'DailySum vs RHP'!$A:$A,"&lt;="&amp;$A93)&gt;=20,
    AVERAGEIFS('DailySum vs RHP'!Q:Q,'DailySum vs RHP'!$B:$B,$B93,'DailySum vs RHP'!$A:$A,"&lt;="&amp;$A93,'DailySum vs RHP'!$A:$A,"&gt;"&amp;$A93-20),
    "")</f>
        <v>0.16111111111111109</v>
      </c>
    </row>
    <row r="94" spans="1:20" x14ac:dyDescent="0.25">
      <c r="A94" s="8">
        <v>45883</v>
      </c>
      <c r="B94" t="s">
        <v>41</v>
      </c>
      <c r="C94" s="3">
        <f>IF(COUNTIFS(DailySum!$B:$B,$B94,DailySum!$A:$A,"&lt;="&amp;$A94)&gt;=10,
    AVERAGEIFS(DailySum!Q:Q,DailySum!$B:$B,$B94,DailySum!$A:$A,"&lt;="&amp;$A94,DailySum!$A:$A,"&gt;"&amp;$A94-10),
    "")</f>
        <v>0.5</v>
      </c>
      <c r="D94" s="3">
        <f>IF(COUNTIFS(DailySum!$B:$B,$B94,DailySum!$A:$A,"&lt;="&amp;$A94)&gt;=10,
    AVERAGEIFS(DailySum!R:R,DailySum!$B:$B,$B94,DailySum!$A:$A,"&lt;="&amp;$A94,DailySum!$A:$A,"&gt;"&amp;$A94-10),
    "")</f>
        <v>0.55000000000000004</v>
      </c>
      <c r="E94" s="3">
        <f>IF(COUNTIFS(DailySum!$B:$B,$B94,DailySum!$A:$A,"&lt;="&amp;$A94)&gt;=10,
    AVERAGEIFS(DailySum!S:S,DailySum!$B:$B,$B94,DailySum!$A:$A,"&lt;="&amp;$A94,DailySum!$A:$A,"&gt;"&amp;$A94-10),
    "")</f>
        <v>0.75</v>
      </c>
      <c r="F94" s="3">
        <f>IF(COUNTIFS(DailySum!$B:$B,$B94,DailySum!$A:$A,"&lt;="&amp;$A94)&gt;=10,
    AVERAGEIFS(DailySum!T:T,DailySum!$B:$B,$B94,DailySum!$A:$A,"&lt;="&amp;$A94,DailySum!$A:$A,"&gt;"&amp;$A94-10),
    "")</f>
        <v>1.3</v>
      </c>
      <c r="G94" s="3" t="str">
        <f>IF(COUNTIFS('DailySum vs LHP'!$B:$B,$B94,'DailySum vs LHP'!$A:$A,"&lt;="&amp;$A94)&gt;=10,
    AVERAGEIFS('DailySum vs LHP'!Q:Q,'DailySum vs LHP'!$B:$B,$B94,'DailySum vs LHP'!$A:$A,"&lt;="&amp;$A94,'DailySum vs LHP'!$A:$A,"&gt;"&amp;$A94-10),
    "")</f>
        <v/>
      </c>
      <c r="H94" s="3">
        <f>IF(COUNTIFS('DailySum vs RHP'!$B:$B,$B94,'DailySum vs RHP'!$A:$A,"&lt;="&amp;$A94)&gt;=10,
    AVERAGEIFS('DailySum vs RHP'!Q:Q,'DailySum vs RHP'!$B:$B,$B94,'DailySum vs RHP'!$A:$A,"&lt;="&amp;$A94,'DailySum vs RHP'!$A:$A,"&gt;"&amp;$A94-10),
    "")</f>
        <v>0.3</v>
      </c>
      <c r="I94" s="3">
        <f>IF(COUNTIFS(DailySum!$B:$B,$B94,DailySum!$A:$A,"&lt;="&amp;$A94)&gt;=15,
    AVERAGEIFS(DailySum!Q:Q,DailySum!$B:$B,$B94,DailySum!$A:$A,"&lt;="&amp;$A94,DailySum!$A:$A,"&gt;"&amp;$A94-15),
    "")</f>
        <v>0.3125</v>
      </c>
      <c r="J94" s="3">
        <f>IF(COUNTIFS(DailySum!$B:$B,$B94,DailySum!$A:$A,"&lt;="&amp;$A94)&gt;=15,
    AVERAGEIFS(DailySum!R:R,DailySum!$B:$B,$B94,DailySum!$A:$A,"&lt;="&amp;$A94,DailySum!$A:$A,"&gt;"&amp;$A94-15),
    "")</f>
        <v>0.34375</v>
      </c>
      <c r="K94" s="3">
        <f>IF(COUNTIFS(DailySum!$B:$B,$B94,DailySum!$A:$A,"&lt;="&amp;$A94)&gt;=15,
    AVERAGEIFS(DailySum!S:S,DailySum!$B:$B,$B94,DailySum!$A:$A,"&lt;="&amp;$A94,DailySum!$A:$A,"&gt;"&amp;$A94-15),
    "")</f>
        <v>0.46875</v>
      </c>
      <c r="L94" s="3">
        <f>IF(COUNTIFS(DailySum!$B:$B,$B94,DailySum!$A:$A,"&lt;="&amp;$A94)&gt;=15,
    AVERAGEIFS(DailySum!T:T,DailySum!$B:$B,$B94,DailySum!$A:$A,"&lt;="&amp;$A94,DailySum!$A:$A,"&gt;"&amp;$A94-15),
    "")</f>
        <v>0.8125</v>
      </c>
      <c r="M94" s="3" t="str">
        <f>IF(COUNTIFS('DailySum vs LHP'!$B:$B,$B94,'DailySum vs LHP'!$A:$A,"&lt;="&amp;$A94)&gt;=15,
    AVERAGEIFS('DailySum vs LHP'!Q:Q,'DailySum vs LHP'!$B:$B,$B94,'DailySum vs LHP'!$A:$A,"&lt;="&amp;$A94,'DailySum vs LHP'!$A:$A,"&gt;"&amp;$A94-15),
    "")</f>
        <v/>
      </c>
      <c r="N94" s="3">
        <f>IF(COUNTIFS('DailySum vs RHP'!$B:$B,$B94,'DailySum vs RHP'!$A:$A,"&lt;="&amp;$A94)&gt;=15,
    AVERAGEIFS('DailySum vs RHP'!Q:Q,'DailySum vs RHP'!$B:$B,$B94,'DailySum vs RHP'!$A:$A,"&lt;="&amp;$A94,'DailySum vs RHP'!$A:$A,"&gt;"&amp;$A94-15),
    "")</f>
        <v>0.1875</v>
      </c>
      <c r="O94" s="3">
        <f>IF(COUNTIFS(DailySum!$B:$B,$B94,DailySum!$A:$A,"&lt;="&amp;$A94)&gt;=20,
    AVERAGEIFS(DailySum!Q:Q,DailySum!$B:$B,$B94,DailySum!$A:$A,"&lt;="&amp;$A94,DailySum!$A:$A,"&gt;"&amp;$A94-20),
    "")</f>
        <v>0.28636363636363638</v>
      </c>
      <c r="P94" s="3">
        <f>IF(COUNTIFS(DailySum!$B:$B,$B94,DailySum!$A:$A,"&lt;="&amp;$A94)&gt;=20,
    AVERAGEIFS(DailySum!R:R,DailySum!$B:$B,$B94,DailySum!$A:$A,"&lt;="&amp;$A94,DailySum!$A:$A,"&gt;"&amp;$A94-20),
    "")</f>
        <v>0.30909090909090908</v>
      </c>
      <c r="Q94" s="3">
        <f>IF(COUNTIFS(DailySum!$B:$B,$B94,DailySum!$A:$A,"&lt;="&amp;$A94)&gt;=20,
    AVERAGEIFS(DailySum!S:S,DailySum!$B:$B,$B94,DailySum!$A:$A,"&lt;="&amp;$A94,DailySum!$A:$A,"&gt;"&amp;$A94-20),
    "")</f>
        <v>0.4</v>
      </c>
      <c r="R94" s="3">
        <f>IF(COUNTIFS(DailySum!$B:$B,$B94,DailySum!$A:$A,"&lt;="&amp;$A94)&gt;=20,
    AVERAGEIFS(DailySum!T:T,DailySum!$B:$B,$B94,DailySum!$A:$A,"&lt;="&amp;$A94,DailySum!$A:$A,"&gt;"&amp;$A94-20),
    "")</f>
        <v>0.70909090909090911</v>
      </c>
      <c r="S94" s="3" t="str">
        <f>IF(COUNTIFS('DailySum vs LHP'!$B:$B,$B94,'DailySum vs LHP'!$A:$A,"&lt;="&amp;$A94)&gt;=20,
    AVERAGEIFS('DailySum vs LHP'!Q:Q,'DailySum vs LHP'!$B:$B,$B94,'DailySum vs LHP'!$A:$A,"&lt;="&amp;$A94,'DailySum vs LHP'!$A:$A,"&gt;"&amp;$A94-20),
    "")</f>
        <v/>
      </c>
      <c r="T94" s="3">
        <f>IF(COUNTIFS('DailySum vs RHP'!$B:$B,$B94,'DailySum vs RHP'!$A:$A,"&lt;="&amp;$A94)&gt;=20,
    AVERAGEIFS('DailySum vs RHP'!Q:Q,'DailySum vs RHP'!$B:$B,$B94,'DailySum vs RHP'!$A:$A,"&lt;="&amp;$A94,'DailySum vs RHP'!$A:$A,"&gt;"&amp;$A94-20),
    "")</f>
        <v>0.19545454545454544</v>
      </c>
    </row>
    <row r="95" spans="1:20" x14ac:dyDescent="0.25">
      <c r="A95" s="8">
        <v>45883</v>
      </c>
      <c r="B95" t="s">
        <v>40</v>
      </c>
      <c r="C95" s="3">
        <f>IF(COUNTIFS(DailySum!$B:$B,$B95,DailySum!$A:$A,"&lt;="&amp;$A95)&gt;=10,
    AVERAGEIFS(DailySum!Q:Q,DailySum!$B:$B,$B95,DailySum!$A:$A,"&lt;="&amp;$A95,DailySum!$A:$A,"&gt;"&amp;$A95-10),
    "")</f>
        <v>0.30208333333333331</v>
      </c>
      <c r="D95" s="3">
        <f>IF(COUNTIFS(DailySum!$B:$B,$B95,DailySum!$A:$A,"&lt;="&amp;$A95)&gt;=10,
    AVERAGEIFS(DailySum!R:R,DailySum!$B:$B,$B95,DailySum!$A:$A,"&lt;="&amp;$A95,DailySum!$A:$A,"&gt;"&amp;$A95-10),
    "")</f>
        <v>0.33333333333333331</v>
      </c>
      <c r="E95" s="3">
        <f>IF(COUNTIFS(DailySum!$B:$B,$B95,DailySum!$A:$A,"&lt;="&amp;$A95)&gt;=10,
    AVERAGEIFS(DailySum!S:S,DailySum!$B:$B,$B95,DailySum!$A:$A,"&lt;="&amp;$A95,DailySum!$A:$A,"&gt;"&amp;$A95-10),
    "")</f>
        <v>0.48958333333333331</v>
      </c>
      <c r="F95" s="3">
        <f>IF(COUNTIFS(DailySum!$B:$B,$B95,DailySum!$A:$A,"&lt;="&amp;$A95)&gt;=10,
    AVERAGEIFS(DailySum!T:T,DailySum!$B:$B,$B95,DailySum!$A:$A,"&lt;="&amp;$A95,DailySum!$A:$A,"&gt;"&amp;$A95-10),
    "")</f>
        <v>0.82291666666666663</v>
      </c>
      <c r="G95" s="3">
        <f>IF(COUNTIFS('DailySum vs LHP'!$B:$B,$B95,'DailySum vs LHP'!$A:$A,"&lt;="&amp;$A95)&gt;=10,
    AVERAGEIFS('DailySum vs LHP'!Q:Q,'DailySum vs LHP'!$B:$B,$B95,'DailySum vs LHP'!$A:$A,"&lt;="&amp;$A95,'DailySum vs LHP'!$A:$A,"&gt;"&amp;$A95-10),
    "")</f>
        <v>0.35416666666666663</v>
      </c>
      <c r="H95" s="3">
        <f>IF(COUNTIFS('DailySum vs RHP'!$B:$B,$B95,'DailySum vs RHP'!$A:$A,"&lt;="&amp;$A95)&gt;=10,
    AVERAGEIFS('DailySum vs RHP'!Q:Q,'DailySum vs RHP'!$B:$B,$B95,'DailySum vs RHP'!$A:$A,"&lt;="&amp;$A95,'DailySum vs RHP'!$A:$A,"&gt;"&amp;$A95-10),
    "")</f>
        <v>0.16666666666666666</v>
      </c>
      <c r="I95" s="3">
        <f>IF(COUNTIFS(DailySum!$B:$B,$B95,DailySum!$A:$A,"&lt;="&amp;$A95)&gt;=15,
    AVERAGEIFS(DailySum!Q:Q,DailySum!$B:$B,$B95,DailySum!$A:$A,"&lt;="&amp;$A95,DailySum!$A:$A,"&gt;"&amp;$A95-15),
    "")</f>
        <v>0.35416666666666669</v>
      </c>
      <c r="J95" s="3">
        <f>IF(COUNTIFS(DailySum!$B:$B,$B95,DailySum!$A:$A,"&lt;="&amp;$A95)&gt;=15,
    AVERAGEIFS(DailySum!R:R,DailySum!$B:$B,$B95,DailySum!$A:$A,"&lt;="&amp;$A95,DailySum!$A:$A,"&gt;"&amp;$A95-15),
    "")</f>
        <v>0.375</v>
      </c>
      <c r="K95" s="3">
        <f>IF(COUNTIFS(DailySum!$B:$B,$B95,DailySum!$A:$A,"&lt;="&amp;$A95)&gt;=15,
    AVERAGEIFS(DailySum!S:S,DailySum!$B:$B,$B95,DailySum!$A:$A,"&lt;="&amp;$A95,DailySum!$A:$A,"&gt;"&amp;$A95-15),
    "")</f>
        <v>0.63194444444444442</v>
      </c>
      <c r="L95" s="3">
        <f>IF(COUNTIFS(DailySum!$B:$B,$B95,DailySum!$A:$A,"&lt;="&amp;$A95)&gt;=15,
    AVERAGEIFS(DailySum!T:T,DailySum!$B:$B,$B95,DailySum!$A:$A,"&lt;="&amp;$A95,DailySum!$A:$A,"&gt;"&amp;$A95-15),
    "")</f>
        <v>1.0069444444444444</v>
      </c>
      <c r="M95" s="3">
        <f>IF(COUNTIFS('DailySum vs LHP'!$B:$B,$B95,'DailySum vs LHP'!$A:$A,"&lt;="&amp;$A95)&gt;=15,
    AVERAGEIFS('DailySum vs LHP'!Q:Q,'DailySum vs LHP'!$B:$B,$B95,'DailySum vs LHP'!$A:$A,"&lt;="&amp;$A95,'DailySum vs LHP'!$A:$A,"&gt;"&amp;$A95-15),
    "")</f>
        <v>0.23958333333333331</v>
      </c>
      <c r="N95" s="3">
        <f>IF(COUNTIFS('DailySum vs RHP'!$B:$B,$B95,'DailySum vs RHP'!$A:$A,"&lt;="&amp;$A95)&gt;=15,
    AVERAGEIFS('DailySum vs RHP'!Q:Q,'DailySum vs RHP'!$B:$B,$B95,'DailySum vs RHP'!$A:$A,"&lt;="&amp;$A95,'DailySum vs RHP'!$A:$A,"&gt;"&amp;$A95-15),
    "")</f>
        <v>0.25925925925925924</v>
      </c>
      <c r="O95" s="3">
        <f>IF(COUNTIFS(DailySum!$B:$B,$B95,DailySum!$A:$A,"&lt;="&amp;$A95)&gt;=20,
    AVERAGEIFS(DailySum!Q:Q,DailySum!$B:$B,$B95,DailySum!$A:$A,"&lt;="&amp;$A95,DailySum!$A:$A,"&gt;"&amp;$A95-20),
    "")</f>
        <v>0.35714285714285715</v>
      </c>
      <c r="P95" s="3">
        <f>IF(COUNTIFS(DailySum!$B:$B,$B95,DailySum!$A:$A,"&lt;="&amp;$A95)&gt;=20,
    AVERAGEIFS(DailySum!R:R,DailySum!$B:$B,$B95,DailySum!$A:$A,"&lt;="&amp;$A95,DailySum!$A:$A,"&gt;"&amp;$A95-20),
    "")</f>
        <v>0.375</v>
      </c>
      <c r="Q95" s="3">
        <f>IF(COUNTIFS(DailySum!$B:$B,$B95,DailySum!$A:$A,"&lt;="&amp;$A95)&gt;=20,
    AVERAGEIFS(DailySum!S:S,DailySum!$B:$B,$B95,DailySum!$A:$A,"&lt;="&amp;$A95,DailySum!$A:$A,"&gt;"&amp;$A95-20),
    "")</f>
        <v>0.64880952380952372</v>
      </c>
      <c r="R95" s="3">
        <f>IF(COUNTIFS(DailySum!$B:$B,$B95,DailySum!$A:$A,"&lt;="&amp;$A95)&gt;=20,
    AVERAGEIFS(DailySum!T:T,DailySum!$B:$B,$B95,DailySum!$A:$A,"&lt;="&amp;$A95,DailySum!$A:$A,"&gt;"&amp;$A95-20),
    "")</f>
        <v>1.0238095238095239</v>
      </c>
      <c r="S95" s="3" t="str">
        <f>IF(COUNTIFS('DailySum vs LHP'!$B:$B,$B95,'DailySum vs LHP'!$A:$A,"&lt;="&amp;$A95)&gt;=20,
    AVERAGEIFS('DailySum vs LHP'!Q:Q,'DailySum vs LHP'!$B:$B,$B95,'DailySum vs LHP'!$A:$A,"&lt;="&amp;$A95,'DailySum vs LHP'!$A:$A,"&gt;"&amp;$A95-20),
    "")</f>
        <v/>
      </c>
      <c r="T95" s="3">
        <f>IF(COUNTIFS('DailySum vs RHP'!$B:$B,$B95,'DailySum vs RHP'!$A:$A,"&lt;="&amp;$A95)&gt;=20,
    AVERAGEIFS('DailySum vs RHP'!Q:Q,'DailySum vs RHP'!$B:$B,$B95,'DailySum vs RHP'!$A:$A,"&lt;="&amp;$A95,'DailySum vs RHP'!$A:$A,"&gt;"&amp;$A95-20),
    "")</f>
        <v>0.23484848484848483</v>
      </c>
    </row>
    <row r="96" spans="1:20" x14ac:dyDescent="0.25">
      <c r="A96" s="8">
        <v>45883</v>
      </c>
      <c r="B96" t="s">
        <v>31</v>
      </c>
      <c r="C96" s="3">
        <f>IF(COUNTIFS(DailySum!$B:$B,$B96,DailySum!$A:$A,"&lt;="&amp;$A96)&gt;=10,
    AVERAGEIFS(DailySum!Q:Q,DailySum!$B:$B,$B96,DailySum!$A:$A,"&lt;="&amp;$A96,DailySum!$A:$A,"&gt;"&amp;$A96-10),
    "")</f>
        <v>0.65476190476190477</v>
      </c>
      <c r="D96" s="3">
        <f>IF(COUNTIFS(DailySum!$B:$B,$B96,DailySum!$A:$A,"&lt;="&amp;$A96)&gt;=10,
    AVERAGEIFS(DailySum!R:R,DailySum!$B:$B,$B96,DailySum!$A:$A,"&lt;="&amp;$A96,DailySum!$A:$A,"&gt;"&amp;$A96-10),
    "")</f>
        <v>0.69047619047619047</v>
      </c>
      <c r="E96" s="3">
        <f>IF(COUNTIFS(DailySum!$B:$B,$B96,DailySum!$A:$A,"&lt;="&amp;$A96)&gt;=10,
    AVERAGEIFS(DailySum!S:S,DailySum!$B:$B,$B96,DailySum!$A:$A,"&lt;="&amp;$A96,DailySum!$A:$A,"&gt;"&amp;$A96-10),
    "")</f>
        <v>0.97619047619047616</v>
      </c>
      <c r="F96" s="3">
        <f>IF(COUNTIFS(DailySum!$B:$B,$B96,DailySum!$A:$A,"&lt;="&amp;$A96)&gt;=10,
    AVERAGEIFS(DailySum!T:T,DailySum!$B:$B,$B96,DailySum!$A:$A,"&lt;="&amp;$A96,DailySum!$A:$A,"&gt;"&amp;$A96-10),
    "")</f>
        <v>1.6666666666666665</v>
      </c>
      <c r="G96" s="3">
        <f>IF(COUNTIFS('DailySum vs LHP'!$B:$B,$B96,'DailySum vs LHP'!$A:$A,"&lt;="&amp;$A96)&gt;=10,
    AVERAGEIFS('DailySum vs LHP'!Q:Q,'DailySum vs LHP'!$B:$B,$B96,'DailySum vs LHP'!$A:$A,"&lt;="&amp;$A96,'DailySum vs LHP'!$A:$A,"&gt;"&amp;$A96-10),
    "")</f>
        <v>0.3</v>
      </c>
      <c r="H96" s="3">
        <f>IF(COUNTIFS('DailySum vs RHP'!$B:$B,$B96,'DailySum vs RHP'!$A:$A,"&lt;="&amp;$A96)&gt;=10,
    AVERAGEIFS('DailySum vs RHP'!Q:Q,'DailySum vs RHP'!$B:$B,$B96,'DailySum vs RHP'!$A:$A,"&lt;="&amp;$A96,'DailySum vs RHP'!$A:$A,"&gt;"&amp;$A96-10),
    "")</f>
        <v>0.44047619047619052</v>
      </c>
      <c r="I96" s="3">
        <f>IF(COUNTIFS(DailySum!$B:$B,$B96,DailySum!$A:$A,"&lt;="&amp;$A96)&gt;=15,
    AVERAGEIFS(DailySum!Q:Q,DailySum!$B:$B,$B96,DailySum!$A:$A,"&lt;="&amp;$A96,DailySum!$A:$A,"&gt;"&amp;$A96-15),
    "")</f>
        <v>0.50757575757575757</v>
      </c>
      <c r="J96" s="3">
        <f>IF(COUNTIFS(DailySum!$B:$B,$B96,DailySum!$A:$A,"&lt;="&amp;$A96)&gt;=15,
    AVERAGEIFS(DailySum!R:R,DailySum!$B:$B,$B96,DailySum!$A:$A,"&lt;="&amp;$A96,DailySum!$A:$A,"&gt;"&amp;$A96-15),
    "")</f>
        <v>0.57575757575757569</v>
      </c>
      <c r="K96" s="3">
        <f>IF(COUNTIFS(DailySum!$B:$B,$B96,DailySum!$A:$A,"&lt;="&amp;$A96)&gt;=15,
    AVERAGEIFS(DailySum!S:S,DailySum!$B:$B,$B96,DailySum!$A:$A,"&lt;="&amp;$A96,DailySum!$A:$A,"&gt;"&amp;$A96-15),
    "")</f>
        <v>0.71212121212121204</v>
      </c>
      <c r="L96" s="3">
        <f>IF(COUNTIFS(DailySum!$B:$B,$B96,DailySum!$A:$A,"&lt;="&amp;$A96)&gt;=15,
    AVERAGEIFS(DailySum!T:T,DailySum!$B:$B,$B96,DailySum!$A:$A,"&lt;="&amp;$A96,DailySum!$A:$A,"&gt;"&amp;$A96-15),
    "")</f>
        <v>1.2878787878787878</v>
      </c>
      <c r="M96" s="3">
        <f>IF(COUNTIFS('DailySum vs LHP'!$B:$B,$B96,'DailySum vs LHP'!$A:$A,"&lt;="&amp;$A96)&gt;=15,
    AVERAGEIFS('DailySum vs LHP'!Q:Q,'DailySum vs LHP'!$B:$B,$B96,'DailySum vs LHP'!$A:$A,"&lt;="&amp;$A96,'DailySum vs LHP'!$A:$A,"&gt;"&amp;$A96-15),
    "")</f>
        <v>0.35714285714285715</v>
      </c>
      <c r="N96" s="3">
        <f>IF(COUNTIFS('DailySum vs RHP'!$B:$B,$B96,'DailySum vs RHP'!$A:$A,"&lt;="&amp;$A96)&gt;=15,
    AVERAGEIFS('DailySum vs RHP'!Q:Q,'DailySum vs RHP'!$B:$B,$B96,'DailySum vs RHP'!$A:$A,"&lt;="&amp;$A96,'DailySum vs RHP'!$A:$A,"&gt;"&amp;$A96-15),
    "")</f>
        <v>0.28030303030303033</v>
      </c>
      <c r="O96" s="3">
        <f>IF(COUNTIFS(DailySum!$B:$B,$B96,DailySum!$A:$A,"&lt;="&amp;$A96)&gt;=20,
    AVERAGEIFS(DailySum!Q:Q,DailySum!$B:$B,$B96,DailySum!$A:$A,"&lt;="&amp;$A96,DailySum!$A:$A,"&gt;"&amp;$A96-20),
    "")</f>
        <v>0.43229166666666663</v>
      </c>
      <c r="P96" s="3">
        <f>IF(COUNTIFS(DailySum!$B:$B,$B96,DailySum!$A:$A,"&lt;="&amp;$A96)&gt;=20,
    AVERAGEIFS(DailySum!R:R,DailySum!$B:$B,$B96,DailySum!$A:$A,"&lt;="&amp;$A96,DailySum!$A:$A,"&gt;"&amp;$A96-20),
    "")</f>
        <v>0.50624999999999998</v>
      </c>
      <c r="Q96" s="3">
        <f>IF(COUNTIFS(DailySum!$B:$B,$B96,DailySum!$A:$A,"&lt;="&amp;$A96)&gt;=20,
    AVERAGEIFS(DailySum!S:S,DailySum!$B:$B,$B96,DailySum!$A:$A,"&lt;="&amp;$A96,DailySum!$A:$A,"&gt;"&amp;$A96-20),
    "")</f>
        <v>0.59375</v>
      </c>
      <c r="R96" s="3">
        <f>IF(COUNTIFS(DailySum!$B:$B,$B96,DailySum!$A:$A,"&lt;="&amp;$A96)&gt;=20,
    AVERAGEIFS(DailySum!T:T,DailySum!$B:$B,$B96,DailySum!$A:$A,"&lt;="&amp;$A96,DailySum!$A:$A,"&gt;"&amp;$A96-20),
    "")</f>
        <v>1.1000000000000001</v>
      </c>
      <c r="S96" s="3" t="str">
        <f>IF(COUNTIFS('DailySum vs LHP'!$B:$B,$B96,'DailySum vs LHP'!$A:$A,"&lt;="&amp;$A96)&gt;=20,
    AVERAGEIFS('DailySum vs LHP'!Q:Q,'DailySum vs LHP'!$B:$B,$B96,'DailySum vs LHP'!$A:$A,"&lt;="&amp;$A96,'DailySum vs LHP'!$A:$A,"&gt;"&amp;$A96-20),
    "")</f>
        <v/>
      </c>
      <c r="T96" s="3">
        <f>IF(COUNTIFS('DailySum vs RHP'!$B:$B,$B96,'DailySum vs RHP'!$A:$A,"&lt;="&amp;$A96)&gt;=20,
    AVERAGEIFS('DailySum vs RHP'!Q:Q,'DailySum vs RHP'!$B:$B,$B96,'DailySum vs RHP'!$A:$A,"&lt;="&amp;$A96,'DailySum vs RHP'!$A:$A,"&gt;"&amp;$A96-20),
    "")</f>
        <v>0.27604166666666663</v>
      </c>
    </row>
    <row r="97" spans="1:20" x14ac:dyDescent="0.25">
      <c r="A97" s="8">
        <v>45882</v>
      </c>
      <c r="B97" t="s">
        <v>24</v>
      </c>
      <c r="C97" s="3">
        <f>IF(COUNTIFS(DailySum!$B:$B,$B97,DailySum!$A:$A,"&lt;="&amp;$A97)&gt;=10,
    AVERAGEIFS(DailySum!Q:Q,DailySum!$B:$B,$B97,DailySum!$A:$A,"&lt;="&amp;$A97,DailySum!$A:$A,"&gt;"&amp;$A97-10),
    "")</f>
        <v>0.26851851851851849</v>
      </c>
      <c r="D97" s="3">
        <f>IF(COUNTIFS(DailySum!$B:$B,$B97,DailySum!$A:$A,"&lt;="&amp;$A97)&gt;=10,
    AVERAGEIFS(DailySum!R:R,DailySum!$B:$B,$B97,DailySum!$A:$A,"&lt;="&amp;$A97,DailySum!$A:$A,"&gt;"&amp;$A97-10),
    "")</f>
        <v>0.52592592592592591</v>
      </c>
      <c r="E97" s="3">
        <f>IF(COUNTIFS(DailySum!$B:$B,$B97,DailySum!$A:$A,"&lt;="&amp;$A97)&gt;=10,
    AVERAGEIFS(DailySum!S:S,DailySum!$B:$B,$B97,DailySum!$A:$A,"&lt;="&amp;$A97,DailySum!$A:$A,"&gt;"&amp;$A97-10),
    "")</f>
        <v>0.5</v>
      </c>
      <c r="F97" s="3">
        <f>IF(COUNTIFS(DailySum!$B:$B,$B97,DailySum!$A:$A,"&lt;="&amp;$A97)&gt;=10,
    AVERAGEIFS(DailySum!T:T,DailySum!$B:$B,$B97,DailySum!$A:$A,"&lt;="&amp;$A97,DailySum!$A:$A,"&gt;"&amp;$A97-10),
    "")</f>
        <v>1.0259259259259261</v>
      </c>
      <c r="G97" s="3">
        <f>IF(COUNTIFS('DailySum vs LHP'!$B:$B,$B97,'DailySum vs LHP'!$A:$A,"&lt;="&amp;$A97)&gt;=10,
    AVERAGEIFS('DailySum vs LHP'!Q:Q,'DailySum vs LHP'!$B:$B,$B97,'DailySum vs LHP'!$A:$A,"&lt;="&amp;$A97,'DailySum vs LHP'!$A:$A,"&gt;"&amp;$A97-10),
    "")</f>
        <v>0.125</v>
      </c>
      <c r="H97" s="3">
        <f>IF(COUNTIFS('DailySum vs RHP'!$B:$B,$B97,'DailySum vs RHP'!$A:$A,"&lt;="&amp;$A97)&gt;=10,
    AVERAGEIFS('DailySum vs RHP'!Q:Q,'DailySum vs RHP'!$B:$B,$B97,'DailySum vs RHP'!$A:$A,"&lt;="&amp;$A97,'DailySum vs RHP'!$A:$A,"&gt;"&amp;$A97-10),
    "")</f>
        <v>0.20238095238095236</v>
      </c>
      <c r="I97" s="3">
        <f>IF(COUNTIFS(DailySum!$B:$B,$B97,DailySum!$A:$A,"&lt;="&amp;$A97)&gt;=15,
    AVERAGEIFS(DailySum!Q:Q,DailySum!$B:$B,$B97,DailySum!$A:$A,"&lt;="&amp;$A97,DailySum!$A:$A,"&gt;"&amp;$A97-15),
    "")</f>
        <v>0.20512820512820512</v>
      </c>
      <c r="J97" s="3">
        <f>IF(COUNTIFS(DailySum!$B:$B,$B97,DailySum!$A:$A,"&lt;="&amp;$A97)&gt;=15,
    AVERAGEIFS(DailySum!R:R,DailySum!$B:$B,$B97,DailySum!$A:$A,"&lt;="&amp;$A97,DailySum!$A:$A,"&gt;"&amp;$A97-15),
    "")</f>
        <v>0.38333333333333336</v>
      </c>
      <c r="K97" s="3">
        <f>IF(COUNTIFS(DailySum!$B:$B,$B97,DailySum!$A:$A,"&lt;="&amp;$A97)&gt;=15,
    AVERAGEIFS(DailySum!S:S,DailySum!$B:$B,$B97,DailySum!$A:$A,"&lt;="&amp;$A97,DailySum!$A:$A,"&gt;"&amp;$A97-15),
    "")</f>
        <v>0.36538461538461536</v>
      </c>
      <c r="L97" s="3">
        <f>IF(COUNTIFS(DailySum!$B:$B,$B97,DailySum!$A:$A,"&lt;="&amp;$A97)&gt;=15,
    AVERAGEIFS(DailySum!T:T,DailySum!$B:$B,$B97,DailySum!$A:$A,"&lt;="&amp;$A97,DailySum!$A:$A,"&gt;"&amp;$A97-15),
    "")</f>
        <v>0.74871794871794883</v>
      </c>
      <c r="M97" s="3">
        <f>IF(COUNTIFS('DailySum vs LHP'!$B:$B,$B97,'DailySum vs LHP'!$A:$A,"&lt;="&amp;$A97)&gt;=15,
    AVERAGEIFS('DailySum vs LHP'!Q:Q,'DailySum vs LHP'!$B:$B,$B97,'DailySum vs LHP'!$A:$A,"&lt;="&amp;$A97,'DailySum vs LHP'!$A:$A,"&gt;"&amp;$A97-15),
    "")</f>
        <v>8.3333333333333329E-2</v>
      </c>
      <c r="N97" s="3">
        <f>IF(COUNTIFS('DailySum vs RHP'!$B:$B,$B97,'DailySum vs RHP'!$A:$A,"&lt;="&amp;$A97)&gt;=15,
    AVERAGEIFS('DailySum vs RHP'!Q:Q,'DailySum vs RHP'!$B:$B,$B97,'DailySum vs RHP'!$A:$A,"&lt;="&amp;$A97,'DailySum vs RHP'!$A:$A,"&gt;"&amp;$A97-15),
    "")</f>
        <v>0.15151515151515149</v>
      </c>
      <c r="O97" s="3">
        <f>IF(COUNTIFS(DailySum!$B:$B,$B97,DailySum!$A:$A,"&lt;="&amp;$A97)&gt;=20,
    AVERAGEIFS(DailySum!Q:Q,DailySum!$B:$B,$B97,DailySum!$A:$A,"&lt;="&amp;$A97,DailySum!$A:$A,"&gt;"&amp;$A97-20),
    "")</f>
        <v>0.29166666666666669</v>
      </c>
      <c r="P97" s="3">
        <f>IF(COUNTIFS(DailySum!$B:$B,$B97,DailySum!$A:$A,"&lt;="&amp;$A97)&gt;=20,
    AVERAGEIFS(DailySum!R:R,DailySum!$B:$B,$B97,DailySum!$A:$A,"&lt;="&amp;$A97,DailySum!$A:$A,"&gt;"&amp;$A97-20),
    "")</f>
        <v>0.42314814814814816</v>
      </c>
      <c r="Q97" s="3">
        <f>IF(COUNTIFS(DailySum!$B:$B,$B97,DailySum!$A:$A,"&lt;="&amp;$A97)&gt;=20,
    AVERAGEIFS(DailySum!S:S,DailySum!$B:$B,$B97,DailySum!$A:$A,"&lt;="&amp;$A97,DailySum!$A:$A,"&gt;"&amp;$A97-20),
    "")</f>
        <v>0.46759259259259256</v>
      </c>
      <c r="R97" s="3">
        <f>IF(COUNTIFS(DailySum!$B:$B,$B97,DailySum!$A:$A,"&lt;="&amp;$A97)&gt;=20,
    AVERAGEIFS(DailySum!T:T,DailySum!$B:$B,$B97,DailySum!$A:$A,"&lt;="&amp;$A97,DailySum!$A:$A,"&gt;"&amp;$A97-20),
    "")</f>
        <v>0.89074074074074061</v>
      </c>
      <c r="S97" s="3">
        <f>IF(COUNTIFS('DailySum vs LHP'!$B:$B,$B97,'DailySum vs LHP'!$A:$A,"&lt;="&amp;$A97)&gt;=20,
    AVERAGEIFS('DailySum vs LHP'!Q:Q,'DailySum vs LHP'!$B:$B,$B97,'DailySum vs LHP'!$A:$A,"&lt;="&amp;$A97,'DailySum vs LHP'!$A:$A,"&gt;"&amp;$A97-20),
    "")</f>
        <v>0.13333333333333333</v>
      </c>
      <c r="T97" s="3">
        <f>IF(COUNTIFS('DailySum vs RHP'!$B:$B,$B97,'DailySum vs RHP'!$A:$A,"&lt;="&amp;$A97)&gt;=20,
    AVERAGEIFS('DailySum vs RHP'!Q:Q,'DailySum vs RHP'!$B:$B,$B97,'DailySum vs RHP'!$A:$A,"&lt;="&amp;$A97,'DailySum vs RHP'!$A:$A,"&gt;"&amp;$A97-20),
    "")</f>
        <v>0.21666666666666667</v>
      </c>
    </row>
    <row r="98" spans="1:20" x14ac:dyDescent="0.25">
      <c r="A98" s="8">
        <v>45882</v>
      </c>
      <c r="B98" t="s">
        <v>37</v>
      </c>
      <c r="C98" s="3">
        <f>IF(COUNTIFS(DailySum!$B:$B,$B98,DailySum!$A:$A,"&lt;="&amp;$A98)&gt;=10,
    AVERAGEIFS(DailySum!Q:Q,DailySum!$B:$B,$B98,DailySum!$A:$A,"&lt;="&amp;$A98,DailySum!$A:$A,"&gt;"&amp;$A98-10),
    "")</f>
        <v>0.43518518518518517</v>
      </c>
      <c r="D98" s="3">
        <f>IF(COUNTIFS(DailySum!$B:$B,$B98,DailySum!$A:$A,"&lt;="&amp;$A98)&gt;=10,
    AVERAGEIFS(DailySum!R:R,DailySum!$B:$B,$B98,DailySum!$A:$A,"&lt;="&amp;$A98,DailySum!$A:$A,"&gt;"&amp;$A98-10),
    "")</f>
        <v>0.62777777777777777</v>
      </c>
      <c r="E98" s="3">
        <f>IF(COUNTIFS(DailySum!$B:$B,$B98,DailySum!$A:$A,"&lt;="&amp;$A98)&gt;=10,
    AVERAGEIFS(DailySum!S:S,DailySum!$B:$B,$B98,DailySum!$A:$A,"&lt;="&amp;$A98,DailySum!$A:$A,"&gt;"&amp;$A98-10),
    "")</f>
        <v>1.1666666666666665</v>
      </c>
      <c r="F98" s="3">
        <f>IF(COUNTIFS(DailySum!$B:$B,$B98,DailySum!$A:$A,"&lt;="&amp;$A98)&gt;=10,
    AVERAGEIFS(DailySum!T:T,DailySum!$B:$B,$B98,DailySum!$A:$A,"&lt;="&amp;$A98,DailySum!$A:$A,"&gt;"&amp;$A98-10),
    "")</f>
        <v>1.7944444444444443</v>
      </c>
      <c r="G98" s="3">
        <f>IF(COUNTIFS('DailySum vs LHP'!$B:$B,$B98,'DailySum vs LHP'!$A:$A,"&lt;="&amp;$A98)&gt;=10,
    AVERAGEIFS('DailySum vs LHP'!Q:Q,'DailySum vs LHP'!$B:$B,$B98,'DailySum vs LHP'!$A:$A,"&lt;="&amp;$A98,'DailySum vs LHP'!$A:$A,"&gt;"&amp;$A98-10),
    "")</f>
        <v>0.14814814814814814</v>
      </c>
      <c r="H98" s="3">
        <f>IF(COUNTIFS('DailySum vs RHP'!$B:$B,$B98,'DailySum vs RHP'!$A:$A,"&lt;="&amp;$A98)&gt;=10,
    AVERAGEIFS('DailySum vs RHP'!Q:Q,'DailySum vs RHP'!$B:$B,$B98,'DailySum vs RHP'!$A:$A,"&lt;="&amp;$A98,'DailySum vs RHP'!$A:$A,"&gt;"&amp;$A98-10),
    "")</f>
        <v>0.36904761904761907</v>
      </c>
      <c r="I98" s="3">
        <f>IF(COUNTIFS(DailySum!$B:$B,$B98,DailySum!$A:$A,"&lt;="&amp;$A98)&gt;=15,
    AVERAGEIFS(DailySum!Q:Q,DailySum!$B:$B,$B98,DailySum!$A:$A,"&lt;="&amp;$A98,DailySum!$A:$A,"&gt;"&amp;$A98-15),
    "")</f>
        <v>0.43589743589743585</v>
      </c>
      <c r="J98" s="3">
        <f>IF(COUNTIFS(DailySum!$B:$B,$B98,DailySum!$A:$A,"&lt;="&amp;$A98)&gt;=15,
    AVERAGEIFS(DailySum!R:R,DailySum!$B:$B,$B98,DailySum!$A:$A,"&lt;="&amp;$A98,DailySum!$A:$A,"&gt;"&amp;$A98-15),
    "")</f>
        <v>0.58205128205128198</v>
      </c>
      <c r="K98" s="3">
        <f>IF(COUNTIFS(DailySum!$B:$B,$B98,DailySum!$A:$A,"&lt;="&amp;$A98)&gt;=15,
    AVERAGEIFS(DailySum!S:S,DailySum!$B:$B,$B98,DailySum!$A:$A,"&lt;="&amp;$A98,DailySum!$A:$A,"&gt;"&amp;$A98-15),
    "")</f>
        <v>1.2115384615384615</v>
      </c>
      <c r="L98" s="3">
        <f>IF(COUNTIFS(DailySum!$B:$B,$B98,DailySum!$A:$A,"&lt;="&amp;$A98)&gt;=15,
    AVERAGEIFS(DailySum!T:T,DailySum!$B:$B,$B98,DailySum!$A:$A,"&lt;="&amp;$A98,DailySum!$A:$A,"&gt;"&amp;$A98-15),
    "")</f>
        <v>1.7935897435897437</v>
      </c>
      <c r="M98" s="3">
        <f>IF(COUNTIFS('DailySum vs LHP'!$B:$B,$B98,'DailySum vs LHP'!$A:$A,"&lt;="&amp;$A98)&gt;=15,
    AVERAGEIFS('DailySum vs LHP'!Q:Q,'DailySum vs LHP'!$B:$B,$B98,'DailySum vs LHP'!$A:$A,"&lt;="&amp;$A98,'DailySum vs LHP'!$A:$A,"&gt;"&amp;$A98-15),
    "")</f>
        <v>0.19444444444444442</v>
      </c>
      <c r="N98" s="3">
        <f>IF(COUNTIFS('DailySum vs RHP'!$B:$B,$B98,'DailySum vs RHP'!$A:$A,"&lt;="&amp;$A98)&gt;=15,
    AVERAGEIFS('DailySum vs RHP'!Q:Q,'DailySum vs RHP'!$B:$B,$B98,'DailySum vs RHP'!$A:$A,"&lt;="&amp;$A98,'DailySum vs RHP'!$A:$A,"&gt;"&amp;$A98-15),
    "")</f>
        <v>0.30303030303030304</v>
      </c>
      <c r="O98" s="3">
        <f>IF(COUNTIFS(DailySum!$B:$B,$B98,DailySum!$A:$A,"&lt;="&amp;$A98)&gt;=20,
    AVERAGEIFS(DailySum!Q:Q,DailySum!$B:$B,$B98,DailySum!$A:$A,"&lt;="&amp;$A98,DailySum!$A:$A,"&gt;"&amp;$A98-20),
    "")</f>
        <v>0.49444444444444446</v>
      </c>
      <c r="P98" s="3">
        <f>IF(COUNTIFS(DailySum!$B:$B,$B98,DailySum!$A:$A,"&lt;="&amp;$A98)&gt;=20,
    AVERAGEIFS(DailySum!R:R,DailySum!$B:$B,$B98,DailySum!$A:$A,"&lt;="&amp;$A98,DailySum!$A:$A,"&gt;"&amp;$A98-20),
    "")</f>
        <v>0.66203703703703698</v>
      </c>
      <c r="Q98" s="3">
        <f>IF(COUNTIFS(DailySum!$B:$B,$B98,DailySum!$A:$A,"&lt;="&amp;$A98)&gt;=20,
    AVERAGEIFS(DailySum!S:S,DailySum!$B:$B,$B98,DailySum!$A:$A,"&lt;="&amp;$A98,DailySum!$A:$A,"&gt;"&amp;$A98-20),
    "")</f>
        <v>1.2601851851851853</v>
      </c>
      <c r="R98" s="3">
        <f>IF(COUNTIFS(DailySum!$B:$B,$B98,DailySum!$A:$A,"&lt;="&amp;$A98)&gt;=20,
    AVERAGEIFS(DailySum!T:T,DailySum!$B:$B,$B98,DailySum!$A:$A,"&lt;="&amp;$A98,DailySum!$A:$A,"&gt;"&amp;$A98-20),
    "")</f>
        <v>1.9222222222222218</v>
      </c>
      <c r="S98" s="3">
        <f>IF(COUNTIFS('DailySum vs LHP'!$B:$B,$B98,'DailySum vs LHP'!$A:$A,"&lt;="&amp;$A98)&gt;=20,
    AVERAGEIFS('DailySum vs LHP'!Q:Q,'DailySum vs LHP'!$B:$B,$B98,'DailySum vs LHP'!$A:$A,"&lt;="&amp;$A98,'DailySum vs LHP'!$A:$A,"&gt;"&amp;$A98-20),
    "")</f>
        <v>0.28888888888888892</v>
      </c>
      <c r="T98" s="3">
        <f>IF(COUNTIFS('DailySum vs RHP'!$B:$B,$B98,'DailySum vs RHP'!$A:$A,"&lt;="&amp;$A98)&gt;=20,
    AVERAGEIFS('DailySum vs RHP'!Q:Q,'DailySum vs RHP'!$B:$B,$B98,'DailySum vs RHP'!$A:$A,"&lt;="&amp;$A98,'DailySum vs RHP'!$A:$A,"&gt;"&amp;$A98-20),
    "")</f>
        <v>0.30444444444444441</v>
      </c>
    </row>
    <row r="99" spans="1:20" x14ac:dyDescent="0.25">
      <c r="A99" s="8">
        <v>45882</v>
      </c>
      <c r="B99" t="s">
        <v>29</v>
      </c>
      <c r="C99" s="3">
        <f>IF(COUNTIFS(DailySum!$B:$B,$B99,DailySum!$A:$A,"&lt;="&amp;$A99)&gt;=10,
    AVERAGEIFS(DailySum!Q:Q,DailySum!$B:$B,$B99,DailySum!$A:$A,"&lt;="&amp;$A99,DailySum!$A:$A,"&gt;"&amp;$A99-10),
    "")</f>
        <v>0.24074074074074073</v>
      </c>
      <c r="D99" s="3">
        <f>IF(COUNTIFS(DailySum!$B:$B,$B99,DailySum!$A:$A,"&lt;="&amp;$A99)&gt;=10,
    AVERAGEIFS(DailySum!R:R,DailySum!$B:$B,$B99,DailySum!$A:$A,"&lt;="&amp;$A99,DailySum!$A:$A,"&gt;"&amp;$A99-10),
    "")</f>
        <v>0.26851851851851849</v>
      </c>
      <c r="E99" s="3">
        <f>IF(COUNTIFS(DailySum!$B:$B,$B99,DailySum!$A:$A,"&lt;="&amp;$A99)&gt;=10,
    AVERAGEIFS(DailySum!S:S,DailySum!$B:$B,$B99,DailySum!$A:$A,"&lt;="&amp;$A99,DailySum!$A:$A,"&gt;"&amp;$A99-10),
    "")</f>
        <v>0.75</v>
      </c>
      <c r="F99" s="3">
        <f>IF(COUNTIFS(DailySum!$B:$B,$B99,DailySum!$A:$A,"&lt;="&amp;$A99)&gt;=10,
    AVERAGEIFS(DailySum!T:T,DailySum!$B:$B,$B99,DailySum!$A:$A,"&lt;="&amp;$A99,DailySum!$A:$A,"&gt;"&amp;$A99-10),
    "")</f>
        <v>1.0185185185185184</v>
      </c>
      <c r="G99" s="3">
        <f>IF(COUNTIFS('DailySum vs LHP'!$B:$B,$B99,'DailySum vs LHP'!$A:$A,"&lt;="&amp;$A99)&gt;=10,
    AVERAGEIFS('DailySum vs LHP'!Q:Q,'DailySum vs LHP'!$B:$B,$B99,'DailySum vs LHP'!$A:$A,"&lt;="&amp;$A99,'DailySum vs LHP'!$A:$A,"&gt;"&amp;$A99-10),
    "")</f>
        <v>0.27083333333333331</v>
      </c>
      <c r="H99" s="3">
        <f>IF(COUNTIFS('DailySum vs RHP'!$B:$B,$B99,'DailySum vs RHP'!$A:$A,"&lt;="&amp;$A99)&gt;=10,
    AVERAGEIFS('DailySum vs RHP'!Q:Q,'DailySum vs RHP'!$B:$B,$B99,'DailySum vs RHP'!$A:$A,"&lt;="&amp;$A99,'DailySum vs RHP'!$A:$A,"&gt;"&amp;$A99-10),
    "")</f>
        <v>0</v>
      </c>
      <c r="I99" s="3">
        <f>IF(COUNTIFS(DailySum!$B:$B,$B99,DailySum!$A:$A,"&lt;="&amp;$A99)&gt;=15,
    AVERAGEIFS(DailySum!Q:Q,DailySum!$B:$B,$B99,DailySum!$A:$A,"&lt;="&amp;$A99,DailySum!$A:$A,"&gt;"&amp;$A99-15),
    "")</f>
        <v>0.35897435897435898</v>
      </c>
      <c r="J99" s="3">
        <f>IF(COUNTIFS(DailySum!$B:$B,$B99,DailySum!$A:$A,"&lt;="&amp;$A99)&gt;=15,
    AVERAGEIFS(DailySum!R:R,DailySum!$B:$B,$B99,DailySum!$A:$A,"&lt;="&amp;$A99,DailySum!$A:$A,"&gt;"&amp;$A99-15),
    "")</f>
        <v>0.41025641025641024</v>
      </c>
      <c r="K99" s="3">
        <f>IF(COUNTIFS(DailySum!$B:$B,$B99,DailySum!$A:$A,"&lt;="&amp;$A99)&gt;=15,
    AVERAGEIFS(DailySum!S:S,DailySum!$B:$B,$B99,DailySum!$A:$A,"&lt;="&amp;$A99,DailySum!$A:$A,"&gt;"&amp;$A99-15),
    "")</f>
        <v>1.0064102564102564</v>
      </c>
      <c r="L99" s="3">
        <f>IF(COUNTIFS(DailySum!$B:$B,$B99,DailySum!$A:$A,"&lt;="&amp;$A99)&gt;=15,
    AVERAGEIFS(DailySum!T:T,DailySum!$B:$B,$B99,DailySum!$A:$A,"&lt;="&amp;$A99,DailySum!$A:$A,"&gt;"&amp;$A99-15),
    "")</f>
        <v>1.4166666666666665</v>
      </c>
      <c r="M99" s="3">
        <f>IF(COUNTIFS('DailySum vs LHP'!$B:$B,$B99,'DailySum vs LHP'!$A:$A,"&lt;="&amp;$A99)&gt;=15,
    AVERAGEIFS('DailySum vs LHP'!Q:Q,'DailySum vs LHP'!$B:$B,$B99,'DailySum vs LHP'!$A:$A,"&lt;="&amp;$A99,'DailySum vs LHP'!$A:$A,"&gt;"&amp;$A99-15),
    "")</f>
        <v>0.28787878787878785</v>
      </c>
      <c r="N99" s="3">
        <f>IF(COUNTIFS('DailySum vs RHP'!$B:$B,$B99,'DailySum vs RHP'!$A:$A,"&lt;="&amp;$A99)&gt;=15,
    AVERAGEIFS('DailySum vs RHP'!Q:Q,'DailySum vs RHP'!$B:$B,$B99,'DailySum vs RHP'!$A:$A,"&lt;="&amp;$A99,'DailySum vs RHP'!$A:$A,"&gt;"&amp;$A99-15),
    "")</f>
        <v>0.13636363636363635</v>
      </c>
      <c r="O99" s="3">
        <f>IF(COUNTIFS(DailySum!$B:$B,$B99,DailySum!$A:$A,"&lt;="&amp;$A99)&gt;=20,
    AVERAGEIFS(DailySum!Q:Q,DailySum!$B:$B,$B99,DailySum!$A:$A,"&lt;="&amp;$A99,DailySum!$A:$A,"&gt;"&amp;$A99-20),
    "")</f>
        <v>0.31666666666666665</v>
      </c>
      <c r="P99" s="3">
        <f>IF(COUNTIFS(DailySum!$B:$B,$B99,DailySum!$A:$A,"&lt;="&amp;$A99)&gt;=20,
    AVERAGEIFS(DailySum!R:R,DailySum!$B:$B,$B99,DailySum!$A:$A,"&lt;="&amp;$A99,DailySum!$A:$A,"&gt;"&amp;$A99-20),
    "")</f>
        <v>0.43055555555555552</v>
      </c>
      <c r="Q99" s="3">
        <f>IF(COUNTIFS(DailySum!$B:$B,$B99,DailySum!$A:$A,"&lt;="&amp;$A99)&gt;=20,
    AVERAGEIFS(DailySum!S:S,DailySum!$B:$B,$B99,DailySum!$A:$A,"&lt;="&amp;$A99,DailySum!$A:$A,"&gt;"&amp;$A99-20),
    "")</f>
        <v>0.83148148148148149</v>
      </c>
      <c r="R99" s="3">
        <f>IF(COUNTIFS(DailySum!$B:$B,$B99,DailySum!$A:$A,"&lt;="&amp;$A99)&gt;=20,
    AVERAGEIFS(DailySum!T:T,DailySum!$B:$B,$B99,DailySum!$A:$A,"&lt;="&amp;$A99,DailySum!$A:$A,"&gt;"&amp;$A99-20),
    "")</f>
        <v>1.2620370370370368</v>
      </c>
      <c r="S99" s="3">
        <f>IF(COUNTIFS('DailySum vs LHP'!$B:$B,$B99,'DailySum vs LHP'!$A:$A,"&lt;="&amp;$A99)&gt;=20,
    AVERAGEIFS('DailySum vs LHP'!Q:Q,'DailySum vs LHP'!$B:$B,$B99,'DailySum vs LHP'!$A:$A,"&lt;="&amp;$A99,'DailySum vs LHP'!$A:$A,"&gt;"&amp;$A99-20),
    "")</f>
        <v>0.22619047619047619</v>
      </c>
      <c r="T99" s="3">
        <f>IF(COUNTIFS('DailySum vs RHP'!$B:$B,$B99,'DailySum vs RHP'!$A:$A,"&lt;="&amp;$A99)&gt;=20,
    AVERAGEIFS('DailySum vs RHP'!Q:Q,'DailySum vs RHP'!$B:$B,$B99,'DailySum vs RHP'!$A:$A,"&lt;="&amp;$A99,'DailySum vs RHP'!$A:$A,"&gt;"&amp;$A99-20),
    "")</f>
        <v>0.16888888888888889</v>
      </c>
    </row>
    <row r="100" spans="1:20" x14ac:dyDescent="0.25">
      <c r="A100" s="8">
        <v>45882</v>
      </c>
      <c r="B100" t="s">
        <v>36</v>
      </c>
      <c r="C100" s="3">
        <f>IF(COUNTIFS(DailySum!$B:$B,$B100,DailySum!$A:$A,"&lt;="&amp;$A100)&gt;=10,
    AVERAGEIFS(DailySum!Q:Q,DailySum!$B:$B,$B100,DailySum!$A:$A,"&lt;="&amp;$A100,DailySum!$A:$A,"&gt;"&amp;$A100-10),
    "")</f>
        <v>0.34523809523809523</v>
      </c>
      <c r="D100" s="3">
        <f>IF(COUNTIFS(DailySum!$B:$B,$B100,DailySum!$A:$A,"&lt;="&amp;$A100)&gt;=10,
    AVERAGEIFS(DailySum!R:R,DailySum!$B:$B,$B100,DailySum!$A:$A,"&lt;="&amp;$A100,DailySum!$A:$A,"&gt;"&amp;$A100-10),
    "")</f>
        <v>0.40714285714285714</v>
      </c>
      <c r="E100" s="3">
        <f>IF(COUNTIFS(DailySum!$B:$B,$B100,DailySum!$A:$A,"&lt;="&amp;$A100)&gt;=10,
    AVERAGEIFS(DailySum!S:S,DailySum!$B:$B,$B100,DailySum!$A:$A,"&lt;="&amp;$A100,DailySum!$A:$A,"&gt;"&amp;$A100-10),
    "")</f>
        <v>0.42857142857142849</v>
      </c>
      <c r="F100" s="3">
        <f>IF(COUNTIFS(DailySum!$B:$B,$B100,DailySum!$A:$A,"&lt;="&amp;$A100)&gt;=10,
    AVERAGEIFS(DailySum!T:T,DailySum!$B:$B,$B100,DailySum!$A:$A,"&lt;="&amp;$A100,DailySum!$A:$A,"&gt;"&amp;$A100-10),
    "")</f>
        <v>0.83571428571428563</v>
      </c>
      <c r="G100" s="3">
        <f>IF(COUNTIFS('DailySum vs LHP'!$B:$B,$B100,'DailySum vs LHP'!$A:$A,"&lt;="&amp;$A100)&gt;=10,
    AVERAGEIFS('DailySum vs LHP'!Q:Q,'DailySum vs LHP'!$B:$B,$B100,'DailySum vs LHP'!$A:$A,"&lt;="&amp;$A100,'DailySum vs LHP'!$A:$A,"&gt;"&amp;$A100-10),
    "")</f>
        <v>0.44444444444444442</v>
      </c>
      <c r="H100" s="3">
        <f>IF(COUNTIFS('DailySum vs RHP'!$B:$B,$B100,'DailySum vs RHP'!$A:$A,"&lt;="&amp;$A100)&gt;=10,
    AVERAGEIFS('DailySum vs RHP'!Q:Q,'DailySum vs RHP'!$B:$B,$B100,'DailySum vs RHP'!$A:$A,"&lt;="&amp;$A100,'DailySum vs RHP'!$A:$A,"&gt;"&amp;$A100-10),
    "")</f>
        <v>0.18055555555555555</v>
      </c>
      <c r="I100" s="3">
        <f>IF(COUNTIFS(DailySum!$B:$B,$B100,DailySum!$A:$A,"&lt;="&amp;$A100)&gt;=15,
    AVERAGEIFS(DailySum!Q:Q,DailySum!$B:$B,$B100,DailySum!$A:$A,"&lt;="&amp;$A100,DailySum!$A:$A,"&gt;"&amp;$A100-15),
    "")</f>
        <v>0.375</v>
      </c>
      <c r="J100" s="3">
        <f>IF(COUNTIFS(DailySum!$B:$B,$B100,DailySum!$A:$A,"&lt;="&amp;$A100)&gt;=15,
    AVERAGEIFS(DailySum!R:R,DailySum!$B:$B,$B100,DailySum!$A:$A,"&lt;="&amp;$A100,DailySum!$A:$A,"&gt;"&amp;$A100-15),
    "")</f>
        <v>0.41833333333333333</v>
      </c>
      <c r="K100" s="3">
        <f>IF(COUNTIFS(DailySum!$B:$B,$B100,DailySum!$A:$A,"&lt;="&amp;$A100)&gt;=15,
    AVERAGEIFS(DailySum!S:S,DailySum!$B:$B,$B100,DailySum!$A:$A,"&lt;="&amp;$A100,DailySum!$A:$A,"&gt;"&amp;$A100-15),
    "")</f>
        <v>0.46666666666666667</v>
      </c>
      <c r="L100" s="3">
        <f>IF(COUNTIFS(DailySum!$B:$B,$B100,DailySum!$A:$A,"&lt;="&amp;$A100)&gt;=15,
    AVERAGEIFS(DailySum!T:T,DailySum!$B:$B,$B100,DailySum!$A:$A,"&lt;="&amp;$A100,DailySum!$A:$A,"&gt;"&amp;$A100-15),
    "")</f>
        <v>0.88499999999999979</v>
      </c>
      <c r="M100" s="3">
        <f>IF(COUNTIFS('DailySum vs LHP'!$B:$B,$B100,'DailySum vs LHP'!$A:$A,"&lt;="&amp;$A100)&gt;=15,
    AVERAGEIFS('DailySum vs LHP'!Q:Q,'DailySum vs LHP'!$B:$B,$B100,'DailySum vs LHP'!$A:$A,"&lt;="&amp;$A100,'DailySum vs LHP'!$A:$A,"&gt;"&amp;$A100-15),
    "")</f>
        <v>0.41666666666666663</v>
      </c>
      <c r="N100" s="3">
        <f>IF(COUNTIFS('DailySum vs RHP'!$B:$B,$B100,'DailySum vs RHP'!$A:$A,"&lt;="&amp;$A100)&gt;=15,
    AVERAGEIFS('DailySum vs RHP'!Q:Q,'DailySum vs RHP'!$B:$B,$B100,'DailySum vs RHP'!$A:$A,"&lt;="&amp;$A100,'DailySum vs RHP'!$A:$A,"&gt;"&amp;$A100-15),
    "")</f>
        <v>0.23148148148148151</v>
      </c>
      <c r="O100" s="3">
        <f>IF(COUNTIFS(DailySum!$B:$B,$B100,DailySum!$A:$A,"&lt;="&amp;$A100)&gt;=20,
    AVERAGEIFS(DailySum!Q:Q,DailySum!$B:$B,$B100,DailySum!$A:$A,"&lt;="&amp;$A100,DailySum!$A:$A,"&gt;"&amp;$A100-20),
    "")</f>
        <v>0.34888888888888886</v>
      </c>
      <c r="P100" s="3">
        <f>IF(COUNTIFS(DailySum!$B:$B,$B100,DailySum!$A:$A,"&lt;="&amp;$A100)&gt;=20,
    AVERAGEIFS(DailySum!R:R,DailySum!$B:$B,$B100,DailySum!$A:$A,"&lt;="&amp;$A100,DailySum!$A:$A,"&gt;"&amp;$A100-20),
    "")</f>
        <v>0.38777777777777778</v>
      </c>
      <c r="Q100" s="3">
        <f>IF(COUNTIFS(DailySum!$B:$B,$B100,DailySum!$A:$A,"&lt;="&amp;$A100)&gt;=20,
    AVERAGEIFS(DailySum!S:S,DailySum!$B:$B,$B100,DailySum!$A:$A,"&lt;="&amp;$A100,DailySum!$A:$A,"&gt;"&amp;$A100-20),
    "")</f>
        <v>0.46666666666666667</v>
      </c>
      <c r="R100" s="3">
        <f>IF(COUNTIFS(DailySum!$B:$B,$B100,DailySum!$A:$A,"&lt;="&amp;$A100)&gt;=20,
    AVERAGEIFS(DailySum!T:T,DailySum!$B:$B,$B100,DailySum!$A:$A,"&lt;="&amp;$A100,DailySum!$A:$A,"&gt;"&amp;$A100-20),
    "")</f>
        <v>0.85444444444444445</v>
      </c>
      <c r="S100" s="3" t="str">
        <f>IF(COUNTIFS('DailySum vs LHP'!$B:$B,$B100,'DailySum vs LHP'!$A:$A,"&lt;="&amp;$A100)&gt;=20,
    AVERAGEIFS('DailySum vs LHP'!Q:Q,'DailySum vs LHP'!$B:$B,$B100,'DailySum vs LHP'!$A:$A,"&lt;="&amp;$A100,'DailySum vs LHP'!$A:$A,"&gt;"&amp;$A100-20),
    "")</f>
        <v/>
      </c>
      <c r="T100" s="3">
        <f>IF(COUNTIFS('DailySum vs RHP'!$B:$B,$B100,'DailySum vs RHP'!$A:$A,"&lt;="&amp;$A100)&gt;=20,
    AVERAGEIFS('DailySum vs RHP'!Q:Q,'DailySum vs RHP'!$B:$B,$B100,'DailySum vs RHP'!$A:$A,"&lt;="&amp;$A100,'DailySum vs RHP'!$A:$A,"&gt;"&amp;$A100-20),
    "")</f>
        <v>0.2547619047619048</v>
      </c>
    </row>
    <row r="101" spans="1:20" x14ac:dyDescent="0.25">
      <c r="A101" s="8">
        <v>45882</v>
      </c>
      <c r="B101" t="s">
        <v>95</v>
      </c>
      <c r="C101" s="3" t="str">
        <f>IF(COUNTIFS(DailySum!$B:$B,$B101,DailySum!$A:$A,"&lt;="&amp;$A101)&gt;=10,
    AVERAGEIFS(DailySum!Q:Q,DailySum!$B:$B,$B101,DailySum!$A:$A,"&lt;="&amp;$A101,DailySum!$A:$A,"&gt;"&amp;$A101-10),
    "")</f>
        <v/>
      </c>
      <c r="D101" s="3" t="str">
        <f>IF(COUNTIFS(DailySum!$B:$B,$B101,DailySum!$A:$A,"&lt;="&amp;$A101)&gt;=10,
    AVERAGEIFS(DailySum!R:R,DailySum!$B:$B,$B101,DailySum!$A:$A,"&lt;="&amp;$A101,DailySum!$A:$A,"&gt;"&amp;$A101-10),
    "")</f>
        <v/>
      </c>
      <c r="E101" s="3" t="str">
        <f>IF(COUNTIFS(DailySum!$B:$B,$B101,DailySum!$A:$A,"&lt;="&amp;$A101)&gt;=10,
    AVERAGEIFS(DailySum!S:S,DailySum!$B:$B,$B101,DailySum!$A:$A,"&lt;="&amp;$A101,DailySum!$A:$A,"&gt;"&amp;$A101-10),
    "")</f>
        <v/>
      </c>
      <c r="F101" s="3" t="str">
        <f>IF(COUNTIFS(DailySum!$B:$B,$B101,DailySum!$A:$A,"&lt;="&amp;$A101)&gt;=10,
    AVERAGEIFS(DailySum!T:T,DailySum!$B:$B,$B101,DailySum!$A:$A,"&lt;="&amp;$A101,DailySum!$A:$A,"&gt;"&amp;$A101-10),
    "")</f>
        <v/>
      </c>
      <c r="G101" s="3" t="str">
        <f>IF(COUNTIFS('DailySum vs LHP'!$B:$B,$B101,'DailySum vs LHP'!$A:$A,"&lt;="&amp;$A101)&gt;=10,
    AVERAGEIFS('DailySum vs LHP'!Q:Q,'DailySum vs LHP'!$B:$B,$B101,'DailySum vs LHP'!$A:$A,"&lt;="&amp;$A101,'DailySum vs LHP'!$A:$A,"&gt;"&amp;$A101-10),
    "")</f>
        <v/>
      </c>
      <c r="H101" s="3" t="str">
        <f>IF(COUNTIFS('DailySum vs RHP'!$B:$B,$B101,'DailySum vs RHP'!$A:$A,"&lt;="&amp;$A101)&gt;=10,
    AVERAGEIFS('DailySum vs RHP'!Q:Q,'DailySum vs RHP'!$B:$B,$B101,'DailySum vs RHP'!$A:$A,"&lt;="&amp;$A101,'DailySum vs RHP'!$A:$A,"&gt;"&amp;$A101-10),
    "")</f>
        <v/>
      </c>
      <c r="I101" s="3" t="str">
        <f>IF(COUNTIFS(DailySum!$B:$B,$B101,DailySum!$A:$A,"&lt;="&amp;$A101)&gt;=15,
    AVERAGEIFS(DailySum!Q:Q,DailySum!$B:$B,$B101,DailySum!$A:$A,"&lt;="&amp;$A101,DailySum!$A:$A,"&gt;"&amp;$A101-15),
    "")</f>
        <v/>
      </c>
      <c r="J101" s="3" t="str">
        <f>IF(COUNTIFS(DailySum!$B:$B,$B101,DailySum!$A:$A,"&lt;="&amp;$A101)&gt;=15,
    AVERAGEIFS(DailySum!R:R,DailySum!$B:$B,$B101,DailySum!$A:$A,"&lt;="&amp;$A101,DailySum!$A:$A,"&gt;"&amp;$A101-15),
    "")</f>
        <v/>
      </c>
      <c r="K101" s="3" t="str">
        <f>IF(COUNTIFS(DailySum!$B:$B,$B101,DailySum!$A:$A,"&lt;="&amp;$A101)&gt;=15,
    AVERAGEIFS(DailySum!S:S,DailySum!$B:$B,$B101,DailySum!$A:$A,"&lt;="&amp;$A101,DailySum!$A:$A,"&gt;"&amp;$A101-15),
    "")</f>
        <v/>
      </c>
      <c r="L101" s="3" t="str">
        <f>IF(COUNTIFS(DailySum!$B:$B,$B101,DailySum!$A:$A,"&lt;="&amp;$A101)&gt;=15,
    AVERAGEIFS(DailySum!T:T,DailySum!$B:$B,$B101,DailySum!$A:$A,"&lt;="&amp;$A101,DailySum!$A:$A,"&gt;"&amp;$A101-15),
    "")</f>
        <v/>
      </c>
      <c r="M101" s="3" t="str">
        <f>IF(COUNTIFS('DailySum vs LHP'!$B:$B,$B101,'DailySum vs LHP'!$A:$A,"&lt;="&amp;$A101)&gt;=15,
    AVERAGEIFS('DailySum vs LHP'!Q:Q,'DailySum vs LHP'!$B:$B,$B101,'DailySum vs LHP'!$A:$A,"&lt;="&amp;$A101,'DailySum vs LHP'!$A:$A,"&gt;"&amp;$A101-15),
    "")</f>
        <v/>
      </c>
      <c r="N101" s="3" t="str">
        <f>IF(COUNTIFS('DailySum vs RHP'!$B:$B,$B101,'DailySum vs RHP'!$A:$A,"&lt;="&amp;$A101)&gt;=15,
    AVERAGEIFS('DailySum vs RHP'!Q:Q,'DailySum vs RHP'!$B:$B,$B101,'DailySum vs RHP'!$A:$A,"&lt;="&amp;$A101,'DailySum vs RHP'!$A:$A,"&gt;"&amp;$A101-15),
    "")</f>
        <v/>
      </c>
      <c r="O101" s="3" t="str">
        <f>IF(COUNTIFS(DailySum!$B:$B,$B101,DailySum!$A:$A,"&lt;="&amp;$A101)&gt;=20,
    AVERAGEIFS(DailySum!Q:Q,DailySum!$B:$B,$B101,DailySum!$A:$A,"&lt;="&amp;$A101,DailySum!$A:$A,"&gt;"&amp;$A101-20),
    "")</f>
        <v/>
      </c>
      <c r="P101" s="3" t="str">
        <f>IF(COUNTIFS(DailySum!$B:$B,$B101,DailySum!$A:$A,"&lt;="&amp;$A101)&gt;=20,
    AVERAGEIFS(DailySum!R:R,DailySum!$B:$B,$B101,DailySum!$A:$A,"&lt;="&amp;$A101,DailySum!$A:$A,"&gt;"&amp;$A101-20),
    "")</f>
        <v/>
      </c>
      <c r="Q101" s="3" t="str">
        <f>IF(COUNTIFS(DailySum!$B:$B,$B101,DailySum!$A:$A,"&lt;="&amp;$A101)&gt;=20,
    AVERAGEIFS(DailySum!S:S,DailySum!$B:$B,$B101,DailySum!$A:$A,"&lt;="&amp;$A101,DailySum!$A:$A,"&gt;"&amp;$A101-20),
    "")</f>
        <v/>
      </c>
      <c r="R101" s="3" t="str">
        <f>IF(COUNTIFS(DailySum!$B:$B,$B101,DailySum!$A:$A,"&lt;="&amp;$A101)&gt;=20,
    AVERAGEIFS(DailySum!T:T,DailySum!$B:$B,$B101,DailySum!$A:$A,"&lt;="&amp;$A101,DailySum!$A:$A,"&gt;"&amp;$A101-20),
    "")</f>
        <v/>
      </c>
      <c r="S101" s="3" t="str">
        <f>IF(COUNTIFS('DailySum vs LHP'!$B:$B,$B101,'DailySum vs LHP'!$A:$A,"&lt;="&amp;$A101)&gt;=20,
    AVERAGEIFS('DailySum vs LHP'!Q:Q,'DailySum vs LHP'!$B:$B,$B101,'DailySum vs LHP'!$A:$A,"&lt;="&amp;$A101,'DailySum vs LHP'!$A:$A,"&gt;"&amp;$A101-20),
    "")</f>
        <v/>
      </c>
      <c r="T101" s="3" t="str">
        <f>IF(COUNTIFS('DailySum vs RHP'!$B:$B,$B101,'DailySum vs RHP'!$A:$A,"&lt;="&amp;$A101)&gt;=20,
    AVERAGEIFS('DailySum vs RHP'!Q:Q,'DailySum vs RHP'!$B:$B,$B101,'DailySum vs RHP'!$A:$A,"&lt;="&amp;$A101,'DailySum vs RHP'!$A:$A,"&gt;"&amp;$A101-20),
    "")</f>
        <v/>
      </c>
    </row>
    <row r="102" spans="1:20" x14ac:dyDescent="0.25">
      <c r="A102" s="8">
        <v>45882</v>
      </c>
      <c r="B102" t="s">
        <v>35</v>
      </c>
      <c r="C102" s="3">
        <f>IF(COUNTIFS(DailySum!$B:$B,$B102,DailySum!$A:$A,"&lt;="&amp;$A102)&gt;=10,
    AVERAGEIFS(DailySum!Q:Q,DailySum!$B:$B,$B102,DailySum!$A:$A,"&lt;="&amp;$A102,DailySum!$A:$A,"&gt;"&amp;$A102-10),
    "")</f>
        <v>0.19791666666666666</v>
      </c>
      <c r="D102" s="3">
        <f>IF(COUNTIFS(DailySum!$B:$B,$B102,DailySum!$A:$A,"&lt;="&amp;$A102)&gt;=10,
    AVERAGEIFS(DailySum!R:R,DailySum!$B:$B,$B102,DailySum!$A:$A,"&lt;="&amp;$A102,DailySum!$A:$A,"&gt;"&amp;$A102-10),
    "")</f>
        <v>0.19791666666666666</v>
      </c>
      <c r="E102" s="3">
        <f>IF(COUNTIFS(DailySum!$B:$B,$B102,DailySum!$A:$A,"&lt;="&amp;$A102)&gt;=10,
    AVERAGEIFS(DailySum!S:S,DailySum!$B:$B,$B102,DailySum!$A:$A,"&lt;="&amp;$A102,DailySum!$A:$A,"&gt;"&amp;$A102-10),
    "")</f>
        <v>0.19791666666666666</v>
      </c>
      <c r="F102" s="3">
        <f>IF(COUNTIFS(DailySum!$B:$B,$B102,DailySum!$A:$A,"&lt;="&amp;$A102)&gt;=10,
    AVERAGEIFS(DailySum!T:T,DailySum!$B:$B,$B102,DailySum!$A:$A,"&lt;="&amp;$A102,DailySum!$A:$A,"&gt;"&amp;$A102-10),
    "")</f>
        <v>0.39583333333333331</v>
      </c>
      <c r="G102" s="3">
        <f>IF(COUNTIFS('DailySum vs LHP'!$B:$B,$B102,'DailySum vs LHP'!$A:$A,"&lt;="&amp;$A102)&gt;=10,
    AVERAGEIFS('DailySum vs LHP'!Q:Q,'DailySum vs LHP'!$B:$B,$B102,'DailySum vs LHP'!$A:$A,"&lt;="&amp;$A102,'DailySum vs LHP'!$A:$A,"&gt;"&amp;$A102-10),
    "")</f>
        <v>0</v>
      </c>
      <c r="H102" s="3">
        <f>IF(COUNTIFS('DailySum vs RHP'!$B:$B,$B102,'DailySum vs RHP'!$A:$A,"&lt;="&amp;$A102)&gt;=10,
    AVERAGEIFS('DailySum vs RHP'!Q:Q,'DailySum vs RHP'!$B:$B,$B102,'DailySum vs RHP'!$A:$A,"&lt;="&amp;$A102,'DailySum vs RHP'!$A:$A,"&gt;"&amp;$A102-10),
    "")</f>
        <v>0.22619047619047619</v>
      </c>
      <c r="I102" s="3">
        <f>IF(COUNTIFS(DailySum!$B:$B,$B102,DailySum!$A:$A,"&lt;="&amp;$A102)&gt;=15,
    AVERAGEIFS(DailySum!Q:Q,DailySum!$B:$B,$B102,DailySum!$A:$A,"&lt;="&amp;$A102,DailySum!$A:$A,"&gt;"&amp;$A102-15),
    "")</f>
        <v>0.27083333333333331</v>
      </c>
      <c r="J102" s="3">
        <f>IF(COUNTIFS(DailySum!$B:$B,$B102,DailySum!$A:$A,"&lt;="&amp;$A102)&gt;=15,
    AVERAGEIFS(DailySum!R:R,DailySum!$B:$B,$B102,DailySum!$A:$A,"&lt;="&amp;$A102,DailySum!$A:$A,"&gt;"&amp;$A102-15),
    "")</f>
        <v>0.27083333333333331</v>
      </c>
      <c r="K102" s="3">
        <f>IF(COUNTIFS(DailySum!$B:$B,$B102,DailySum!$A:$A,"&lt;="&amp;$A102)&gt;=15,
    AVERAGEIFS(DailySum!S:S,DailySum!$B:$B,$B102,DailySum!$A:$A,"&lt;="&amp;$A102,DailySum!$A:$A,"&gt;"&amp;$A102-15),
    "")</f>
        <v>0.35416666666666669</v>
      </c>
      <c r="L102" s="3">
        <f>IF(COUNTIFS(DailySum!$B:$B,$B102,DailySum!$A:$A,"&lt;="&amp;$A102)&gt;=15,
    AVERAGEIFS(DailySum!T:T,DailySum!$B:$B,$B102,DailySum!$A:$A,"&lt;="&amp;$A102,DailySum!$A:$A,"&gt;"&amp;$A102-15),
    "")</f>
        <v>0.625</v>
      </c>
      <c r="M102" s="3">
        <f>IF(COUNTIFS('DailySum vs LHP'!$B:$B,$B102,'DailySum vs LHP'!$A:$A,"&lt;="&amp;$A102)&gt;=15,
    AVERAGEIFS('DailySum vs LHP'!Q:Q,'DailySum vs LHP'!$B:$B,$B102,'DailySum vs LHP'!$A:$A,"&lt;="&amp;$A102,'DailySum vs LHP'!$A:$A,"&gt;"&amp;$A102-15),
    "")</f>
        <v>0.11904761904761904</v>
      </c>
      <c r="N102" s="3">
        <f>IF(COUNTIFS('DailySum vs RHP'!$B:$B,$B102,'DailySum vs RHP'!$A:$A,"&lt;="&amp;$A102)&gt;=15,
    AVERAGEIFS('DailySum vs RHP'!Q:Q,'DailySum vs RHP'!$B:$B,$B102,'DailySum vs RHP'!$A:$A,"&lt;="&amp;$A102,'DailySum vs RHP'!$A:$A,"&gt;"&amp;$A102-15),
    "")</f>
        <v>0.2196969696969697</v>
      </c>
      <c r="O102" s="3">
        <f>IF(COUNTIFS(DailySum!$B:$B,$B102,DailySum!$A:$A,"&lt;="&amp;$A102)&gt;=20,
    AVERAGEIFS(DailySum!Q:Q,DailySum!$B:$B,$B102,DailySum!$A:$A,"&lt;="&amp;$A102,DailySum!$A:$A,"&gt;"&amp;$A102-20),
    "")</f>
        <v>0.25937500000000002</v>
      </c>
      <c r="P102" s="3">
        <f>IF(COUNTIFS(DailySum!$B:$B,$B102,DailySum!$A:$A,"&lt;="&amp;$A102)&gt;=20,
    AVERAGEIFS(DailySum!R:R,DailySum!$B:$B,$B102,DailySum!$A:$A,"&lt;="&amp;$A102,DailySum!$A:$A,"&gt;"&amp;$A102-20),
    "")</f>
        <v>0.27499999999999997</v>
      </c>
      <c r="Q102" s="3">
        <f>IF(COUNTIFS(DailySum!$B:$B,$B102,DailySum!$A:$A,"&lt;="&amp;$A102)&gt;=20,
    AVERAGEIFS(DailySum!S:S,DailySum!$B:$B,$B102,DailySum!$A:$A,"&lt;="&amp;$A102,DailySum!$A:$A,"&gt;"&amp;$A102-20),
    "")</f>
        <v>0.42812499999999998</v>
      </c>
      <c r="R102" s="3">
        <f>IF(COUNTIFS(DailySum!$B:$B,$B102,DailySum!$A:$A,"&lt;="&amp;$A102)&gt;=20,
    AVERAGEIFS(DailySum!T:T,DailySum!$B:$B,$B102,DailySum!$A:$A,"&lt;="&amp;$A102,DailySum!$A:$A,"&gt;"&amp;$A102-20),
    "")</f>
        <v>0.70312499999999989</v>
      </c>
      <c r="S102" s="3" t="str">
        <f>IF(COUNTIFS('DailySum vs LHP'!$B:$B,$B102,'DailySum vs LHP'!$A:$A,"&lt;="&amp;$A102)&gt;=20,
    AVERAGEIFS('DailySum vs LHP'!Q:Q,'DailySum vs LHP'!$B:$B,$B102,'DailySum vs LHP'!$A:$A,"&lt;="&amp;$A102,'DailySum vs LHP'!$A:$A,"&gt;"&amp;$A102-20),
    "")</f>
        <v/>
      </c>
      <c r="T102" s="3">
        <f>IF(COUNTIFS('DailySum vs RHP'!$B:$B,$B102,'DailySum vs RHP'!$A:$A,"&lt;="&amp;$A102)&gt;=20,
    AVERAGEIFS('DailySum vs RHP'!Q:Q,'DailySum vs RHP'!$B:$B,$B102,'DailySum vs RHP'!$A:$A,"&lt;="&amp;$A102,'DailySum vs RHP'!$A:$A,"&gt;"&amp;$A102-20),
    "")</f>
        <v>0.18777777777777779</v>
      </c>
    </row>
    <row r="103" spans="1:20" x14ac:dyDescent="0.25">
      <c r="A103" s="8">
        <v>45882</v>
      </c>
      <c r="B103" t="s">
        <v>25</v>
      </c>
      <c r="C103" s="3">
        <f>IF(COUNTIFS(DailySum!$B:$B,$B103,DailySum!$A:$A,"&lt;="&amp;$A103)&gt;=10,
    AVERAGEIFS(DailySum!Q:Q,DailySum!$B:$B,$B103,DailySum!$A:$A,"&lt;="&amp;$A103,DailySum!$A:$A,"&gt;"&amp;$A103-10),
    "")</f>
        <v>0.35714285714285715</v>
      </c>
      <c r="D103" s="3">
        <f>IF(COUNTIFS(DailySum!$B:$B,$B103,DailySum!$A:$A,"&lt;="&amp;$A103)&gt;=10,
    AVERAGEIFS(DailySum!R:R,DailySum!$B:$B,$B103,DailySum!$A:$A,"&lt;="&amp;$A103,DailySum!$A:$A,"&gt;"&amp;$A103-10),
    "")</f>
        <v>0.35714285714285715</v>
      </c>
      <c r="E103" s="3">
        <f>IF(COUNTIFS(DailySum!$B:$B,$B103,DailySum!$A:$A,"&lt;="&amp;$A103)&gt;=10,
    AVERAGEIFS(DailySum!S:S,DailySum!$B:$B,$B103,DailySum!$A:$A,"&lt;="&amp;$A103,DailySum!$A:$A,"&gt;"&amp;$A103-10),
    "")</f>
        <v>0.7857142857142857</v>
      </c>
      <c r="F103" s="3">
        <f>IF(COUNTIFS(DailySum!$B:$B,$B103,DailySum!$A:$A,"&lt;="&amp;$A103)&gt;=10,
    AVERAGEIFS(DailySum!T:T,DailySum!$B:$B,$B103,DailySum!$A:$A,"&lt;="&amp;$A103,DailySum!$A:$A,"&gt;"&amp;$A103-10),
    "")</f>
        <v>1.1428571428571428</v>
      </c>
      <c r="G103" s="3">
        <f>IF(COUNTIFS('DailySum vs LHP'!$B:$B,$B103,'DailySum vs LHP'!$A:$A,"&lt;="&amp;$A103)&gt;=10,
    AVERAGEIFS('DailySum vs LHP'!Q:Q,'DailySum vs LHP'!$B:$B,$B103,'DailySum vs LHP'!$A:$A,"&lt;="&amp;$A103,'DailySum vs LHP'!$A:$A,"&gt;"&amp;$A103-10),
    "")</f>
        <v>1</v>
      </c>
      <c r="H103" s="3">
        <f>IF(COUNTIFS('DailySum vs RHP'!$B:$B,$B103,'DailySum vs RHP'!$A:$A,"&lt;="&amp;$A103)&gt;=10,
    AVERAGEIFS('DailySum vs RHP'!Q:Q,'DailySum vs RHP'!$B:$B,$B103,'DailySum vs RHP'!$A:$A,"&lt;="&amp;$A103,'DailySum vs RHP'!$A:$A,"&gt;"&amp;$A103-10),
    "")</f>
        <v>0.21428571428571427</v>
      </c>
      <c r="I103" s="3">
        <f>IF(COUNTIFS(DailySum!$B:$B,$B103,DailySum!$A:$A,"&lt;="&amp;$A103)&gt;=15,
    AVERAGEIFS(DailySum!Q:Q,DailySum!$B:$B,$B103,DailySum!$A:$A,"&lt;="&amp;$A103,DailySum!$A:$A,"&gt;"&amp;$A103-15),
    "")</f>
        <v>0.45454545454545453</v>
      </c>
      <c r="J103" s="3">
        <f>IF(COUNTIFS(DailySum!$B:$B,$B103,DailySum!$A:$A,"&lt;="&amp;$A103)&gt;=15,
    AVERAGEIFS(DailySum!R:R,DailySum!$B:$B,$B103,DailySum!$A:$A,"&lt;="&amp;$A103,DailySum!$A:$A,"&gt;"&amp;$A103-15),
    "")</f>
        <v>0.45454545454545453</v>
      </c>
      <c r="K103" s="3">
        <f>IF(COUNTIFS(DailySum!$B:$B,$B103,DailySum!$A:$A,"&lt;="&amp;$A103)&gt;=15,
    AVERAGEIFS(DailySum!S:S,DailySum!$B:$B,$B103,DailySum!$A:$A,"&lt;="&amp;$A103,DailySum!$A:$A,"&gt;"&amp;$A103-15),
    "")</f>
        <v>0.90909090909090906</v>
      </c>
      <c r="L103" s="3">
        <f>IF(COUNTIFS(DailySum!$B:$B,$B103,DailySum!$A:$A,"&lt;="&amp;$A103)&gt;=15,
    AVERAGEIFS(DailySum!T:T,DailySum!$B:$B,$B103,DailySum!$A:$A,"&lt;="&amp;$A103,DailySum!$A:$A,"&gt;"&amp;$A103-15),
    "")</f>
        <v>1.3636363636363635</v>
      </c>
      <c r="M103" s="3" t="str">
        <f>IF(COUNTIFS('DailySum vs LHP'!$B:$B,$B103,'DailySum vs LHP'!$A:$A,"&lt;="&amp;$A103)&gt;=15,
    AVERAGEIFS('DailySum vs LHP'!Q:Q,'DailySum vs LHP'!$B:$B,$B103,'DailySum vs LHP'!$A:$A,"&lt;="&amp;$A103,'DailySum vs LHP'!$A:$A,"&gt;"&amp;$A103-15),
    "")</f>
        <v/>
      </c>
      <c r="N103" s="3">
        <f>IF(COUNTIFS('DailySum vs RHP'!$B:$B,$B103,'DailySum vs RHP'!$A:$A,"&lt;="&amp;$A103)&gt;=15,
    AVERAGEIFS('DailySum vs RHP'!Q:Q,'DailySum vs RHP'!$B:$B,$B103,'DailySum vs RHP'!$A:$A,"&lt;="&amp;$A103,'DailySum vs RHP'!$A:$A,"&gt;"&amp;$A103-15),
    "")</f>
        <v>0.31818181818181818</v>
      </c>
      <c r="O103" s="3">
        <f>IF(COUNTIFS(DailySum!$B:$B,$B103,DailySum!$A:$A,"&lt;="&amp;$A103)&gt;=20,
    AVERAGEIFS(DailySum!Q:Q,DailySum!$B:$B,$B103,DailySum!$A:$A,"&lt;="&amp;$A103,DailySum!$A:$A,"&gt;"&amp;$A103-20),
    "")</f>
        <v>0.43229166666666663</v>
      </c>
      <c r="P103" s="3">
        <f>IF(COUNTIFS(DailySum!$B:$B,$B103,DailySum!$A:$A,"&lt;="&amp;$A103)&gt;=20,
    AVERAGEIFS(DailySum!R:R,DailySum!$B:$B,$B103,DailySum!$A:$A,"&lt;="&amp;$A103,DailySum!$A:$A,"&gt;"&amp;$A103-20),
    "")</f>
        <v>0.4375</v>
      </c>
      <c r="Q103" s="3">
        <f>IF(COUNTIFS(DailySum!$B:$B,$B103,DailySum!$A:$A,"&lt;="&amp;$A103)&gt;=20,
    AVERAGEIFS(DailySum!S:S,DailySum!$B:$B,$B103,DailySum!$A:$A,"&lt;="&amp;$A103,DailySum!$A:$A,"&gt;"&amp;$A103-20),
    "")</f>
        <v>0.828125</v>
      </c>
      <c r="R103" s="3">
        <f>IF(COUNTIFS(DailySum!$B:$B,$B103,DailySum!$A:$A,"&lt;="&amp;$A103)&gt;=20,
    AVERAGEIFS(DailySum!T:T,DailySum!$B:$B,$B103,DailySum!$A:$A,"&lt;="&amp;$A103,DailySum!$A:$A,"&gt;"&amp;$A103-20),
    "")</f>
        <v>1.265625</v>
      </c>
      <c r="S103" s="3" t="str">
        <f>IF(COUNTIFS('DailySum vs LHP'!$B:$B,$B103,'DailySum vs LHP'!$A:$A,"&lt;="&amp;$A103)&gt;=20,
    AVERAGEIFS('DailySum vs LHP'!Q:Q,'DailySum vs LHP'!$B:$B,$B103,'DailySum vs LHP'!$A:$A,"&lt;="&amp;$A103,'DailySum vs LHP'!$A:$A,"&gt;"&amp;$A103-20),
    "")</f>
        <v/>
      </c>
      <c r="T103" s="3">
        <f>IF(COUNTIFS('DailySum vs RHP'!$B:$B,$B103,'DailySum vs RHP'!$A:$A,"&lt;="&amp;$A103)&gt;=20,
    AVERAGEIFS('DailySum vs RHP'!Q:Q,'DailySum vs RHP'!$B:$B,$B103,'DailySum vs RHP'!$A:$A,"&lt;="&amp;$A103,'DailySum vs RHP'!$A:$A,"&gt;"&amp;$A103-20),
    "")</f>
        <v>0.33854166666666663</v>
      </c>
    </row>
    <row r="104" spans="1:20" x14ac:dyDescent="0.25">
      <c r="A104" s="8">
        <v>45882</v>
      </c>
      <c r="B104" t="s">
        <v>34</v>
      </c>
      <c r="C104" s="3" t="str">
        <f>IF(COUNTIFS(DailySum!$B:$B,$B104,DailySum!$A:$A,"&lt;="&amp;$A104)&gt;=10,
    AVERAGEIFS(DailySum!Q:Q,DailySum!$B:$B,$B104,DailySum!$A:$A,"&lt;="&amp;$A104,DailySum!$A:$A,"&gt;"&amp;$A104-10),
    "")</f>
        <v/>
      </c>
      <c r="D104" s="3" t="str">
        <f>IF(COUNTIFS(DailySum!$B:$B,$B104,DailySum!$A:$A,"&lt;="&amp;$A104)&gt;=10,
    AVERAGEIFS(DailySum!R:R,DailySum!$B:$B,$B104,DailySum!$A:$A,"&lt;="&amp;$A104,DailySum!$A:$A,"&gt;"&amp;$A104-10),
    "")</f>
        <v/>
      </c>
      <c r="E104" s="3" t="str">
        <f>IF(COUNTIFS(DailySum!$B:$B,$B104,DailySum!$A:$A,"&lt;="&amp;$A104)&gt;=10,
    AVERAGEIFS(DailySum!S:S,DailySum!$B:$B,$B104,DailySum!$A:$A,"&lt;="&amp;$A104,DailySum!$A:$A,"&gt;"&amp;$A104-10),
    "")</f>
        <v/>
      </c>
      <c r="F104" s="3" t="str">
        <f>IF(COUNTIFS(DailySum!$B:$B,$B104,DailySum!$A:$A,"&lt;="&amp;$A104)&gt;=10,
    AVERAGEIFS(DailySum!T:T,DailySum!$B:$B,$B104,DailySum!$A:$A,"&lt;="&amp;$A104,DailySum!$A:$A,"&gt;"&amp;$A104-10),
    "")</f>
        <v/>
      </c>
      <c r="G104" s="3" t="str">
        <f>IF(COUNTIFS('DailySum vs LHP'!$B:$B,$B104,'DailySum vs LHP'!$A:$A,"&lt;="&amp;$A104)&gt;=10,
    AVERAGEIFS('DailySum vs LHP'!Q:Q,'DailySum vs LHP'!$B:$B,$B104,'DailySum vs LHP'!$A:$A,"&lt;="&amp;$A104,'DailySum vs LHP'!$A:$A,"&gt;"&amp;$A104-10),
    "")</f>
        <v/>
      </c>
      <c r="H104" s="3" t="str">
        <f>IF(COUNTIFS('DailySum vs RHP'!$B:$B,$B104,'DailySum vs RHP'!$A:$A,"&lt;="&amp;$A104)&gt;=10,
    AVERAGEIFS('DailySum vs RHP'!Q:Q,'DailySum vs RHP'!$B:$B,$B104,'DailySum vs RHP'!$A:$A,"&lt;="&amp;$A104,'DailySum vs RHP'!$A:$A,"&gt;"&amp;$A104-10),
    "")</f>
        <v/>
      </c>
      <c r="I104" s="3" t="str">
        <f>IF(COUNTIFS(DailySum!$B:$B,$B104,DailySum!$A:$A,"&lt;="&amp;$A104)&gt;=15,
    AVERAGEIFS(DailySum!Q:Q,DailySum!$B:$B,$B104,DailySum!$A:$A,"&lt;="&amp;$A104,DailySum!$A:$A,"&gt;"&amp;$A104-15),
    "")</f>
        <v/>
      </c>
      <c r="J104" s="3" t="str">
        <f>IF(COUNTIFS(DailySum!$B:$B,$B104,DailySum!$A:$A,"&lt;="&amp;$A104)&gt;=15,
    AVERAGEIFS(DailySum!R:R,DailySum!$B:$B,$B104,DailySum!$A:$A,"&lt;="&amp;$A104,DailySum!$A:$A,"&gt;"&amp;$A104-15),
    "")</f>
        <v/>
      </c>
      <c r="K104" s="3" t="str">
        <f>IF(COUNTIFS(DailySum!$B:$B,$B104,DailySum!$A:$A,"&lt;="&amp;$A104)&gt;=15,
    AVERAGEIFS(DailySum!S:S,DailySum!$B:$B,$B104,DailySum!$A:$A,"&lt;="&amp;$A104,DailySum!$A:$A,"&gt;"&amp;$A104-15),
    "")</f>
        <v/>
      </c>
      <c r="L104" s="3" t="str">
        <f>IF(COUNTIFS(DailySum!$B:$B,$B104,DailySum!$A:$A,"&lt;="&amp;$A104)&gt;=15,
    AVERAGEIFS(DailySum!T:T,DailySum!$B:$B,$B104,DailySum!$A:$A,"&lt;="&amp;$A104,DailySum!$A:$A,"&gt;"&amp;$A104-15),
    "")</f>
        <v/>
      </c>
      <c r="M104" s="3" t="str">
        <f>IF(COUNTIFS('DailySum vs LHP'!$B:$B,$B104,'DailySum vs LHP'!$A:$A,"&lt;="&amp;$A104)&gt;=15,
    AVERAGEIFS('DailySum vs LHP'!Q:Q,'DailySum vs LHP'!$B:$B,$B104,'DailySum vs LHP'!$A:$A,"&lt;="&amp;$A104,'DailySum vs LHP'!$A:$A,"&gt;"&amp;$A104-15),
    "")</f>
        <v/>
      </c>
      <c r="N104" s="3" t="str">
        <f>IF(COUNTIFS('DailySum vs RHP'!$B:$B,$B104,'DailySum vs RHP'!$A:$A,"&lt;="&amp;$A104)&gt;=15,
    AVERAGEIFS('DailySum vs RHP'!Q:Q,'DailySum vs RHP'!$B:$B,$B104,'DailySum vs RHP'!$A:$A,"&lt;="&amp;$A104,'DailySum vs RHP'!$A:$A,"&gt;"&amp;$A104-15),
    "")</f>
        <v/>
      </c>
      <c r="O104" s="3" t="str">
        <f>IF(COUNTIFS(DailySum!$B:$B,$B104,DailySum!$A:$A,"&lt;="&amp;$A104)&gt;=20,
    AVERAGEIFS(DailySum!Q:Q,DailySum!$B:$B,$B104,DailySum!$A:$A,"&lt;="&amp;$A104,DailySum!$A:$A,"&gt;"&amp;$A104-20),
    "")</f>
        <v/>
      </c>
      <c r="P104" s="3" t="str">
        <f>IF(COUNTIFS(DailySum!$B:$B,$B104,DailySum!$A:$A,"&lt;="&amp;$A104)&gt;=20,
    AVERAGEIFS(DailySum!R:R,DailySum!$B:$B,$B104,DailySum!$A:$A,"&lt;="&amp;$A104,DailySum!$A:$A,"&gt;"&amp;$A104-20),
    "")</f>
        <v/>
      </c>
      <c r="Q104" s="3" t="str">
        <f>IF(COUNTIFS(DailySum!$B:$B,$B104,DailySum!$A:$A,"&lt;="&amp;$A104)&gt;=20,
    AVERAGEIFS(DailySum!S:S,DailySum!$B:$B,$B104,DailySum!$A:$A,"&lt;="&amp;$A104,DailySum!$A:$A,"&gt;"&amp;$A104-20),
    "")</f>
        <v/>
      </c>
      <c r="R104" s="3" t="str">
        <f>IF(COUNTIFS(DailySum!$B:$B,$B104,DailySum!$A:$A,"&lt;="&amp;$A104)&gt;=20,
    AVERAGEIFS(DailySum!T:T,DailySum!$B:$B,$B104,DailySum!$A:$A,"&lt;="&amp;$A104,DailySum!$A:$A,"&gt;"&amp;$A104-20),
    "")</f>
        <v/>
      </c>
      <c r="S104" s="3" t="str">
        <f>IF(COUNTIFS('DailySum vs LHP'!$B:$B,$B104,'DailySum vs LHP'!$A:$A,"&lt;="&amp;$A104)&gt;=20,
    AVERAGEIFS('DailySum vs LHP'!Q:Q,'DailySum vs LHP'!$B:$B,$B104,'DailySum vs LHP'!$A:$A,"&lt;="&amp;$A104,'DailySum vs LHP'!$A:$A,"&gt;"&amp;$A104-20),
    "")</f>
        <v/>
      </c>
      <c r="T104" s="3" t="str">
        <f>IF(COUNTIFS('DailySum vs RHP'!$B:$B,$B104,'DailySum vs RHP'!$A:$A,"&lt;="&amp;$A104)&gt;=20,
    AVERAGEIFS('DailySum vs RHP'!Q:Q,'DailySum vs RHP'!$B:$B,$B104,'DailySum vs RHP'!$A:$A,"&lt;="&amp;$A104,'DailySum vs RHP'!$A:$A,"&gt;"&amp;$A104-20),
    "")</f>
        <v/>
      </c>
    </row>
    <row r="105" spans="1:20" x14ac:dyDescent="0.25">
      <c r="A105" s="8">
        <v>45882</v>
      </c>
      <c r="B105" t="s">
        <v>31</v>
      </c>
      <c r="C105" s="3">
        <f>IF(COUNTIFS(DailySum!$B:$B,$B105,DailySum!$A:$A,"&lt;="&amp;$A105)&gt;=10,
    AVERAGEIFS(DailySum!Q:Q,DailySum!$B:$B,$B105,DailySum!$A:$A,"&lt;="&amp;$A105,DailySum!$A:$A,"&gt;"&amp;$A105-10),
    "")</f>
        <v>0.61904761904761896</v>
      </c>
      <c r="D105" s="3">
        <f>IF(COUNTIFS(DailySum!$B:$B,$B105,DailySum!$A:$A,"&lt;="&amp;$A105)&gt;=10,
    AVERAGEIFS(DailySum!R:R,DailySum!$B:$B,$B105,DailySum!$A:$A,"&lt;="&amp;$A105,DailySum!$A:$A,"&gt;"&amp;$A105-10),
    "")</f>
        <v>0.65476190476190477</v>
      </c>
      <c r="E105" s="3">
        <f>IF(COUNTIFS(DailySum!$B:$B,$B105,DailySum!$A:$A,"&lt;="&amp;$A105)&gt;=10,
    AVERAGEIFS(DailySum!S:S,DailySum!$B:$B,$B105,DailySum!$A:$A,"&lt;="&amp;$A105,DailySum!$A:$A,"&gt;"&amp;$A105-10),
    "")</f>
        <v>0.90476190476190477</v>
      </c>
      <c r="F105" s="3">
        <f>IF(COUNTIFS(DailySum!$B:$B,$B105,DailySum!$A:$A,"&lt;="&amp;$A105)&gt;=10,
    AVERAGEIFS(DailySum!T:T,DailySum!$B:$B,$B105,DailySum!$A:$A,"&lt;="&amp;$A105,DailySum!$A:$A,"&gt;"&amp;$A105-10),
    "")</f>
        <v>1.5595238095238095</v>
      </c>
      <c r="G105" s="3">
        <f>IF(COUNTIFS('DailySum vs LHP'!$B:$B,$B105,'DailySum vs LHP'!$A:$A,"&lt;="&amp;$A105)&gt;=10,
    AVERAGEIFS('DailySum vs LHP'!Q:Q,'DailySum vs LHP'!$B:$B,$B105,'DailySum vs LHP'!$A:$A,"&lt;="&amp;$A105,'DailySum vs LHP'!$A:$A,"&gt;"&amp;$A105-10),
    "")</f>
        <v>0.3</v>
      </c>
      <c r="H105" s="3">
        <f>IF(COUNTIFS('DailySum vs RHP'!$B:$B,$B105,'DailySum vs RHP'!$A:$A,"&lt;="&amp;$A105)&gt;=10,
    AVERAGEIFS('DailySum vs RHP'!Q:Q,'DailySum vs RHP'!$B:$B,$B105,'DailySum vs RHP'!$A:$A,"&lt;="&amp;$A105,'DailySum vs RHP'!$A:$A,"&gt;"&amp;$A105-10),
    "")</f>
        <v>0.40476190476190477</v>
      </c>
      <c r="I105" s="3">
        <f>IF(COUNTIFS(DailySum!$B:$B,$B105,DailySum!$A:$A,"&lt;="&amp;$A105)&gt;=15,
    AVERAGEIFS(DailySum!Q:Q,DailySum!$B:$B,$B105,DailySum!$A:$A,"&lt;="&amp;$A105,DailySum!$A:$A,"&gt;"&amp;$A105-15),
    "")</f>
        <v>0.51515151515151514</v>
      </c>
      <c r="J105" s="3">
        <f>IF(COUNTIFS(DailySum!$B:$B,$B105,DailySum!$A:$A,"&lt;="&amp;$A105)&gt;=15,
    AVERAGEIFS(DailySum!R:R,DailySum!$B:$B,$B105,DailySum!$A:$A,"&lt;="&amp;$A105,DailySum!$A:$A,"&gt;"&amp;$A105-15),
    "")</f>
        <v>0.58333333333333326</v>
      </c>
      <c r="K105" s="3">
        <f>IF(COUNTIFS(DailySum!$B:$B,$B105,DailySum!$A:$A,"&lt;="&amp;$A105)&gt;=15,
    AVERAGEIFS(DailySum!S:S,DailySum!$B:$B,$B105,DailySum!$A:$A,"&lt;="&amp;$A105,DailySum!$A:$A,"&gt;"&amp;$A105-15),
    "")</f>
        <v>0.69696969696969691</v>
      </c>
      <c r="L105" s="3">
        <f>IF(COUNTIFS(DailySum!$B:$B,$B105,DailySum!$A:$A,"&lt;="&amp;$A105)&gt;=15,
    AVERAGEIFS(DailySum!T:T,DailySum!$B:$B,$B105,DailySum!$A:$A,"&lt;="&amp;$A105,DailySum!$A:$A,"&gt;"&amp;$A105-15),
    "")</f>
        <v>1.2803030303030303</v>
      </c>
      <c r="M105" s="3">
        <f>IF(COUNTIFS('DailySum vs LHP'!$B:$B,$B105,'DailySum vs LHP'!$A:$A,"&lt;="&amp;$A105)&gt;=15,
    AVERAGEIFS('DailySum vs LHP'!Q:Q,'DailySum vs LHP'!$B:$B,$B105,'DailySum vs LHP'!$A:$A,"&lt;="&amp;$A105,'DailySum vs LHP'!$A:$A,"&gt;"&amp;$A105-15),
    "")</f>
        <v>0.3125</v>
      </c>
      <c r="N105" s="3">
        <f>IF(COUNTIFS('DailySum vs RHP'!$B:$B,$B105,'DailySum vs RHP'!$A:$A,"&lt;="&amp;$A105)&gt;=15,
    AVERAGEIFS('DailySum vs RHP'!Q:Q,'DailySum vs RHP'!$B:$B,$B105,'DailySum vs RHP'!$A:$A,"&lt;="&amp;$A105,'DailySum vs RHP'!$A:$A,"&gt;"&amp;$A105-15),
    "")</f>
        <v>0.28787878787878785</v>
      </c>
      <c r="O105" s="3">
        <f>IF(COUNTIFS(DailySum!$B:$B,$B105,DailySum!$A:$A,"&lt;="&amp;$A105)&gt;=20,
    AVERAGEIFS(DailySum!Q:Q,DailySum!$B:$B,$B105,DailySum!$A:$A,"&lt;="&amp;$A105,DailySum!$A:$A,"&gt;"&amp;$A105-20),
    "")</f>
        <v>0.43229166666666663</v>
      </c>
      <c r="P105" s="3">
        <f>IF(COUNTIFS(DailySum!$B:$B,$B105,DailySum!$A:$A,"&lt;="&amp;$A105)&gt;=20,
    AVERAGEIFS(DailySum!R:R,DailySum!$B:$B,$B105,DailySum!$A:$A,"&lt;="&amp;$A105,DailySum!$A:$A,"&gt;"&amp;$A105-20),
    "")</f>
        <v>0.50624999999999998</v>
      </c>
      <c r="Q105" s="3">
        <f>IF(COUNTIFS(DailySum!$B:$B,$B105,DailySum!$A:$A,"&lt;="&amp;$A105)&gt;=20,
    AVERAGEIFS(DailySum!S:S,DailySum!$B:$B,$B105,DailySum!$A:$A,"&lt;="&amp;$A105,DailySum!$A:$A,"&gt;"&amp;$A105-20),
    "")</f>
        <v>0.59375</v>
      </c>
      <c r="R105" s="3">
        <f>IF(COUNTIFS(DailySum!$B:$B,$B105,DailySum!$A:$A,"&lt;="&amp;$A105)&gt;=20,
    AVERAGEIFS(DailySum!T:T,DailySum!$B:$B,$B105,DailySum!$A:$A,"&lt;="&amp;$A105,DailySum!$A:$A,"&gt;"&amp;$A105-20),
    "")</f>
        <v>1.1000000000000001</v>
      </c>
      <c r="S105" s="3" t="str">
        <f>IF(COUNTIFS('DailySum vs LHP'!$B:$B,$B105,'DailySum vs LHP'!$A:$A,"&lt;="&amp;$A105)&gt;=20,
    AVERAGEIFS('DailySum vs LHP'!Q:Q,'DailySum vs LHP'!$B:$B,$B105,'DailySum vs LHP'!$A:$A,"&lt;="&amp;$A105,'DailySum vs LHP'!$A:$A,"&gt;"&amp;$A105-20),
    "")</f>
        <v/>
      </c>
      <c r="T105" s="3">
        <f>IF(COUNTIFS('DailySum vs RHP'!$B:$B,$B105,'DailySum vs RHP'!$A:$A,"&lt;="&amp;$A105)&gt;=20,
    AVERAGEIFS('DailySum vs RHP'!Q:Q,'DailySum vs RHP'!$B:$B,$B105,'DailySum vs RHP'!$A:$A,"&lt;="&amp;$A105,'DailySum vs RHP'!$A:$A,"&gt;"&amp;$A105-20),
    "")</f>
        <v>0.27604166666666663</v>
      </c>
    </row>
    <row r="106" spans="1:20" x14ac:dyDescent="0.25">
      <c r="A106" s="8">
        <v>45882</v>
      </c>
      <c r="B106" t="s">
        <v>32</v>
      </c>
      <c r="C106" s="3">
        <f>IF(COUNTIFS(DailySum!$B:$B,$B106,DailySum!$A:$A,"&lt;="&amp;$A106)&gt;=10,
    AVERAGEIFS(DailySum!Q:Q,DailySum!$B:$B,$B106,DailySum!$A:$A,"&lt;="&amp;$A106,DailySum!$A:$A,"&gt;"&amp;$A106-10),
    "")</f>
        <v>0.25</v>
      </c>
      <c r="D106" s="3">
        <f>IF(COUNTIFS(DailySum!$B:$B,$B106,DailySum!$A:$A,"&lt;="&amp;$A106)&gt;=10,
    AVERAGEIFS(DailySum!R:R,DailySum!$B:$B,$B106,DailySum!$A:$A,"&lt;="&amp;$A106,DailySum!$A:$A,"&gt;"&amp;$A106-10),
    "")</f>
        <v>0.58333333333333326</v>
      </c>
      <c r="E106" s="3">
        <f>IF(COUNTIFS(DailySum!$B:$B,$B106,DailySum!$A:$A,"&lt;="&amp;$A106)&gt;=10,
    AVERAGEIFS(DailySum!S:S,DailySum!$B:$B,$B106,DailySum!$A:$A,"&lt;="&amp;$A106,DailySum!$A:$A,"&gt;"&amp;$A106-10),
    "")</f>
        <v>0.25</v>
      </c>
      <c r="F106" s="3">
        <f>IF(COUNTIFS(DailySum!$B:$B,$B106,DailySum!$A:$A,"&lt;="&amp;$A106)&gt;=10,
    AVERAGEIFS(DailySum!T:T,DailySum!$B:$B,$B106,DailySum!$A:$A,"&lt;="&amp;$A106,DailySum!$A:$A,"&gt;"&amp;$A106-10),
    "")</f>
        <v>0.83333333333333326</v>
      </c>
      <c r="G106" s="3">
        <f>IF(COUNTIFS('DailySum vs LHP'!$B:$B,$B106,'DailySum vs LHP'!$A:$A,"&lt;="&amp;$A106)&gt;=10,
    AVERAGEIFS('DailySum vs LHP'!Q:Q,'DailySum vs LHP'!$B:$B,$B106,'DailySum vs LHP'!$A:$A,"&lt;="&amp;$A106,'DailySum vs LHP'!$A:$A,"&gt;"&amp;$A106-10),
    "")</f>
        <v>6.25E-2</v>
      </c>
      <c r="H106" s="3">
        <f>IF(COUNTIFS('DailySum vs RHP'!$B:$B,$B106,'DailySum vs RHP'!$A:$A,"&lt;="&amp;$A106)&gt;=10,
    AVERAGEIFS('DailySum vs RHP'!Q:Q,'DailySum vs RHP'!$B:$B,$B106,'DailySum vs RHP'!$A:$A,"&lt;="&amp;$A106,'DailySum vs RHP'!$A:$A,"&gt;"&amp;$A106-10),
    "")</f>
        <v>0.33333333333333331</v>
      </c>
      <c r="I106" s="3">
        <f>IF(COUNTIFS(DailySum!$B:$B,$B106,DailySum!$A:$A,"&lt;="&amp;$A106)&gt;=15,
    AVERAGEIFS(DailySum!Q:Q,DailySum!$B:$B,$B106,DailySum!$A:$A,"&lt;="&amp;$A106,DailySum!$A:$A,"&gt;"&amp;$A106-15),
    "")</f>
        <v>0.44791666666666669</v>
      </c>
      <c r="J106" s="3">
        <f>IF(COUNTIFS(DailySum!$B:$B,$B106,DailySum!$A:$A,"&lt;="&amp;$A106)&gt;=15,
    AVERAGEIFS(DailySum!R:R,DailySum!$B:$B,$B106,DailySum!$A:$A,"&lt;="&amp;$A106,DailySum!$A:$A,"&gt;"&amp;$A106-15),
    "")</f>
        <v>0.65625</v>
      </c>
      <c r="K106" s="3">
        <f>IF(COUNTIFS(DailySum!$B:$B,$B106,DailySum!$A:$A,"&lt;="&amp;$A106)&gt;=15,
    AVERAGEIFS(DailySum!S:S,DailySum!$B:$B,$B106,DailySum!$A:$A,"&lt;="&amp;$A106,DailySum!$A:$A,"&gt;"&amp;$A106-15),
    "")</f>
        <v>0.57291666666666674</v>
      </c>
      <c r="L106" s="3">
        <f>IF(COUNTIFS(DailySum!$B:$B,$B106,DailySum!$A:$A,"&lt;="&amp;$A106)&gt;=15,
    AVERAGEIFS(DailySum!T:T,DailySum!$B:$B,$B106,DailySum!$A:$A,"&lt;="&amp;$A106,DailySum!$A:$A,"&gt;"&amp;$A106-15),
    "")</f>
        <v>1.229166666666667</v>
      </c>
      <c r="M106" s="3">
        <f>IF(COUNTIFS('DailySum vs LHP'!$B:$B,$B106,'DailySum vs LHP'!$A:$A,"&lt;="&amp;$A106)&gt;=15,
    AVERAGEIFS('DailySum vs LHP'!Q:Q,'DailySum vs LHP'!$B:$B,$B106,'DailySum vs LHP'!$A:$A,"&lt;="&amp;$A106,'DailySum vs LHP'!$A:$A,"&gt;"&amp;$A106-15),
    "")</f>
        <v>0.17857142857142858</v>
      </c>
      <c r="N106" s="3">
        <f>IF(COUNTIFS('DailySum vs RHP'!$B:$B,$B106,'DailySum vs RHP'!$A:$A,"&lt;="&amp;$A106)&gt;=15,
    AVERAGEIFS('DailySum vs RHP'!Q:Q,'DailySum vs RHP'!$B:$B,$B106,'DailySum vs RHP'!$A:$A,"&lt;="&amp;$A106,'DailySum vs RHP'!$A:$A,"&gt;"&amp;$A106-15),
    "")</f>
        <v>0.38888888888888884</v>
      </c>
      <c r="O106" s="3">
        <f>IF(COUNTIFS(DailySum!$B:$B,$B106,DailySum!$A:$A,"&lt;="&amp;$A106)&gt;=20,
    AVERAGEIFS(DailySum!Q:Q,DailySum!$B:$B,$B106,DailySum!$A:$A,"&lt;="&amp;$A106,DailySum!$A:$A,"&gt;"&amp;$A106-20),
    "")</f>
        <v>0.35256410256410253</v>
      </c>
      <c r="P106" s="3">
        <f>IF(COUNTIFS(DailySum!$B:$B,$B106,DailySum!$A:$A,"&lt;="&amp;$A106)&gt;=20,
    AVERAGEIFS(DailySum!R:R,DailySum!$B:$B,$B106,DailySum!$A:$A,"&lt;="&amp;$A106,DailySum!$A:$A,"&gt;"&amp;$A106-20),
    "")</f>
        <v>0.48076923076923073</v>
      </c>
      <c r="Q106" s="3">
        <f>IF(COUNTIFS(DailySum!$B:$B,$B106,DailySum!$A:$A,"&lt;="&amp;$A106)&gt;=20,
    AVERAGEIFS(DailySum!S:S,DailySum!$B:$B,$B106,DailySum!$A:$A,"&lt;="&amp;$A106,DailySum!$A:$A,"&gt;"&amp;$A106-20),
    "")</f>
        <v>0.66025641025641013</v>
      </c>
      <c r="R106" s="3">
        <f>IF(COUNTIFS(DailySum!$B:$B,$B106,DailySum!$A:$A,"&lt;="&amp;$A106)&gt;=20,
    AVERAGEIFS(DailySum!T:T,DailySum!$B:$B,$B106,DailySum!$A:$A,"&lt;="&amp;$A106,DailySum!$A:$A,"&gt;"&amp;$A106-20),
    "")</f>
        <v>1.1410256410256412</v>
      </c>
      <c r="S106" s="3" t="str">
        <f>IF(COUNTIFS('DailySum vs LHP'!$B:$B,$B106,'DailySum vs LHP'!$A:$A,"&lt;="&amp;$A106)&gt;=20,
    AVERAGEIFS('DailySum vs LHP'!Q:Q,'DailySum vs LHP'!$B:$B,$B106,'DailySum vs LHP'!$A:$A,"&lt;="&amp;$A106,'DailySum vs LHP'!$A:$A,"&gt;"&amp;$A106-20),
    "")</f>
        <v/>
      </c>
      <c r="T106" s="3" t="str">
        <f>IF(COUNTIFS('DailySum vs RHP'!$B:$B,$B106,'DailySum vs RHP'!$A:$A,"&lt;="&amp;$A106)&gt;=20,
    AVERAGEIFS('DailySum vs RHP'!Q:Q,'DailySum vs RHP'!$B:$B,$B106,'DailySum vs RHP'!$A:$A,"&lt;="&amp;$A106,'DailySum vs RHP'!$A:$A,"&gt;"&amp;$A106-20),
    "")</f>
        <v/>
      </c>
    </row>
    <row r="107" spans="1:20" x14ac:dyDescent="0.25">
      <c r="A107" s="8">
        <v>45881</v>
      </c>
      <c r="B107" t="s">
        <v>24</v>
      </c>
      <c r="C107" s="3">
        <f>IF(COUNTIFS(DailySum!$B:$B,$B107,DailySum!$A:$A,"&lt;="&amp;$A107)&gt;=10,
    AVERAGEIFS(DailySum!Q:Q,DailySum!$B:$B,$B107,DailySum!$A:$A,"&lt;="&amp;$A107,DailySum!$A:$A,"&gt;"&amp;$A107-10),
    "")</f>
        <v>0.24074074074074073</v>
      </c>
      <c r="D107" s="3">
        <f>IF(COUNTIFS(DailySum!$B:$B,$B107,DailySum!$A:$A,"&lt;="&amp;$A107)&gt;=10,
    AVERAGEIFS(DailySum!R:R,DailySum!$B:$B,$B107,DailySum!$A:$A,"&lt;="&amp;$A107,DailySum!$A:$A,"&gt;"&amp;$A107-10),
    "")</f>
        <v>0.49814814814814817</v>
      </c>
      <c r="E107" s="3">
        <f>IF(COUNTIFS(DailySum!$B:$B,$B107,DailySum!$A:$A,"&lt;="&amp;$A107)&gt;=10,
    AVERAGEIFS(DailySum!S:S,DailySum!$B:$B,$B107,DailySum!$A:$A,"&lt;="&amp;$A107,DailySum!$A:$A,"&gt;"&amp;$A107-10),
    "")</f>
        <v>0.47222222222222221</v>
      </c>
      <c r="F107" s="3">
        <f>IF(COUNTIFS(DailySum!$B:$B,$B107,DailySum!$A:$A,"&lt;="&amp;$A107)&gt;=10,
    AVERAGEIFS(DailySum!T:T,DailySum!$B:$B,$B107,DailySum!$A:$A,"&lt;="&amp;$A107,DailySum!$A:$A,"&gt;"&amp;$A107-10),
    "")</f>
        <v>0.97037037037037044</v>
      </c>
      <c r="G107" s="3">
        <f>IF(COUNTIFS('DailySum vs LHP'!$B:$B,$B107,'DailySum vs LHP'!$A:$A,"&lt;="&amp;$A107)&gt;=10,
    AVERAGEIFS('DailySum vs LHP'!Q:Q,'DailySum vs LHP'!$B:$B,$B107,'DailySum vs LHP'!$A:$A,"&lt;="&amp;$A107,'DailySum vs LHP'!$A:$A,"&gt;"&amp;$A107-10),
    "")</f>
        <v>0.1111111111111111</v>
      </c>
      <c r="H107" s="3">
        <f>IF(COUNTIFS('DailySum vs RHP'!$B:$B,$B107,'DailySum vs RHP'!$A:$A,"&lt;="&amp;$A107)&gt;=10,
    AVERAGEIFS('DailySum vs RHP'!Q:Q,'DailySum vs RHP'!$B:$B,$B107,'DailySum vs RHP'!$A:$A,"&lt;="&amp;$A107,'DailySum vs RHP'!$A:$A,"&gt;"&amp;$A107-10),
    "")</f>
        <v>0.16666666666666666</v>
      </c>
      <c r="I107" s="3">
        <f>IF(COUNTIFS(DailySum!$B:$B,$B107,DailySum!$A:$A,"&lt;="&amp;$A107)&gt;=15,
    AVERAGEIFS(DailySum!Q:Q,DailySum!$B:$B,$B107,DailySum!$A:$A,"&lt;="&amp;$A107,DailySum!$A:$A,"&gt;"&amp;$A107-15),
    "")</f>
        <v>0.22435897435897434</v>
      </c>
      <c r="J107" s="3">
        <f>IF(COUNTIFS(DailySum!$B:$B,$B107,DailySum!$A:$A,"&lt;="&amp;$A107)&gt;=15,
    AVERAGEIFS(DailySum!R:R,DailySum!$B:$B,$B107,DailySum!$A:$A,"&lt;="&amp;$A107,DailySum!$A:$A,"&gt;"&amp;$A107-15),
    "")</f>
        <v>0.40256410256410258</v>
      </c>
      <c r="K107" s="3">
        <f>IF(COUNTIFS(DailySum!$B:$B,$B107,DailySum!$A:$A,"&lt;="&amp;$A107)&gt;=15,
    AVERAGEIFS(DailySum!S:S,DailySum!$B:$B,$B107,DailySum!$A:$A,"&lt;="&amp;$A107,DailySum!$A:$A,"&gt;"&amp;$A107-15),
    "")</f>
        <v>0.40384615384615385</v>
      </c>
      <c r="L107" s="3">
        <f>IF(COUNTIFS(DailySum!$B:$B,$B107,DailySum!$A:$A,"&lt;="&amp;$A107)&gt;=15,
    AVERAGEIFS(DailySum!T:T,DailySum!$B:$B,$B107,DailySum!$A:$A,"&lt;="&amp;$A107,DailySum!$A:$A,"&gt;"&amp;$A107-15),
    "")</f>
        <v>0.80641025641025632</v>
      </c>
      <c r="M107" s="3">
        <f>IF(COUNTIFS('DailySum vs LHP'!$B:$B,$B107,'DailySum vs LHP'!$A:$A,"&lt;="&amp;$A107)&gt;=15,
    AVERAGEIFS('DailySum vs LHP'!Q:Q,'DailySum vs LHP'!$B:$B,$B107,'DailySum vs LHP'!$A:$A,"&lt;="&amp;$A107,'DailySum vs LHP'!$A:$A,"&gt;"&amp;$A107-15),
    "")</f>
        <v>7.6923076923076927E-2</v>
      </c>
      <c r="N107" s="3">
        <f>IF(COUNTIFS('DailySum vs RHP'!$B:$B,$B107,'DailySum vs RHP'!$A:$A,"&lt;="&amp;$A107)&gt;=15,
    AVERAGEIFS('DailySum vs RHP'!Q:Q,'DailySum vs RHP'!$B:$B,$B107,'DailySum vs RHP'!$A:$A,"&lt;="&amp;$A107,'DailySum vs RHP'!$A:$A,"&gt;"&amp;$A107-15),
    "")</f>
        <v>0.17424242424242423</v>
      </c>
      <c r="O107" s="3">
        <f>IF(COUNTIFS(DailySum!$B:$B,$B107,DailySum!$A:$A,"&lt;="&amp;$A107)&gt;=20,
    AVERAGEIFS(DailySum!Q:Q,DailySum!$B:$B,$B107,DailySum!$A:$A,"&lt;="&amp;$A107,DailySum!$A:$A,"&gt;"&amp;$A107-20),
    "")</f>
        <v>0.29411764705882354</v>
      </c>
      <c r="P107" s="3">
        <f>IF(COUNTIFS(DailySum!$B:$B,$B107,DailySum!$A:$A,"&lt;="&amp;$A107)&gt;=20,
    AVERAGEIFS(DailySum!R:R,DailySum!$B:$B,$B107,DailySum!$A:$A,"&lt;="&amp;$A107,DailySum!$A:$A,"&gt;"&amp;$A107-20),
    "")</f>
        <v>0.43333333333333335</v>
      </c>
      <c r="Q107" s="3">
        <f>IF(COUNTIFS(DailySum!$B:$B,$B107,DailySum!$A:$A,"&lt;="&amp;$A107)&gt;=20,
    AVERAGEIFS(DailySum!S:S,DailySum!$B:$B,$B107,DailySum!$A:$A,"&lt;="&amp;$A107,DailySum!$A:$A,"&gt;"&amp;$A107-20),
    "")</f>
        <v>0.48039215686274506</v>
      </c>
      <c r="R107" s="3">
        <f>IF(COUNTIFS(DailySum!$B:$B,$B107,DailySum!$A:$A,"&lt;="&amp;$A107)&gt;=20,
    AVERAGEIFS(DailySum!T:T,DailySum!$B:$B,$B107,DailySum!$A:$A,"&lt;="&amp;$A107,DailySum!$A:$A,"&gt;"&amp;$A107-20),
    "")</f>
        <v>0.91372549019607829</v>
      </c>
      <c r="S107" s="3">
        <f>IF(COUNTIFS('DailySum vs LHP'!$B:$B,$B107,'DailySum vs LHP'!$A:$A,"&lt;="&amp;$A107)&gt;=20,
    AVERAGEIFS('DailySum vs LHP'!Q:Q,'DailySum vs LHP'!$B:$B,$B107,'DailySum vs LHP'!$A:$A,"&lt;="&amp;$A107,'DailySum vs LHP'!$A:$A,"&gt;"&amp;$A107-20),
    "")</f>
        <v>0.13333333333333333</v>
      </c>
      <c r="T107" s="3">
        <f>IF(COUNTIFS('DailySum vs RHP'!$B:$B,$B107,'DailySum vs RHP'!$A:$A,"&lt;="&amp;$A107)&gt;=20,
    AVERAGEIFS('DailySum vs RHP'!Q:Q,'DailySum vs RHP'!$B:$B,$B107,'DailySum vs RHP'!$A:$A,"&lt;="&amp;$A107,'DailySum vs RHP'!$A:$A,"&gt;"&amp;$A107-20),
    "")</f>
        <v>0.21428571428571427</v>
      </c>
    </row>
    <row r="108" spans="1:20" x14ac:dyDescent="0.25">
      <c r="A108" s="8">
        <v>45881</v>
      </c>
      <c r="B108" t="s">
        <v>37</v>
      </c>
      <c r="C108" s="3">
        <f>IF(COUNTIFS(DailySum!$B:$B,$B108,DailySum!$A:$A,"&lt;="&amp;$A108)&gt;=10,
    AVERAGEIFS(DailySum!Q:Q,DailySum!$B:$B,$B108,DailySum!$A:$A,"&lt;="&amp;$A108,DailySum!$A:$A,"&gt;"&amp;$A108-10),
    "")</f>
        <v>0.56481481481481477</v>
      </c>
      <c r="D108" s="3">
        <f>IF(COUNTIFS(DailySum!$B:$B,$B108,DailySum!$A:$A,"&lt;="&amp;$A108)&gt;=10,
    AVERAGEIFS(DailySum!R:R,DailySum!$B:$B,$B108,DailySum!$A:$A,"&lt;="&amp;$A108,DailySum!$A:$A,"&gt;"&amp;$A108-10),
    "")</f>
        <v>0.77592592592592591</v>
      </c>
      <c r="E108" s="3">
        <f>IF(COUNTIFS(DailySum!$B:$B,$B108,DailySum!$A:$A,"&lt;="&amp;$A108)&gt;=10,
    AVERAGEIFS(DailySum!S:S,DailySum!$B:$B,$B108,DailySum!$A:$A,"&lt;="&amp;$A108,DailySum!$A:$A,"&gt;"&amp;$A108-10),
    "")</f>
        <v>1.6481481481481479</v>
      </c>
      <c r="F108" s="3">
        <f>IF(COUNTIFS(DailySum!$B:$B,$B108,DailySum!$A:$A,"&lt;="&amp;$A108)&gt;=10,
    AVERAGEIFS(DailySum!T:T,DailySum!$B:$B,$B108,DailySum!$A:$A,"&lt;="&amp;$A108,DailySum!$A:$A,"&gt;"&amp;$A108-10),
    "")</f>
        <v>2.424074074074074</v>
      </c>
      <c r="G108" s="3">
        <f>IF(COUNTIFS('DailySum vs LHP'!$B:$B,$B108,'DailySum vs LHP'!$A:$A,"&lt;="&amp;$A108)&gt;=10,
    AVERAGEIFS('DailySum vs LHP'!Q:Q,'DailySum vs LHP'!$B:$B,$B108,'DailySum vs LHP'!$A:$A,"&lt;="&amp;$A108,'DailySum vs LHP'!$A:$A,"&gt;"&amp;$A108-10),
    "")</f>
        <v>0.25925925925925924</v>
      </c>
      <c r="H108" s="3">
        <f>IF(COUNTIFS('DailySum vs RHP'!$B:$B,$B108,'DailySum vs RHP'!$A:$A,"&lt;="&amp;$A108)&gt;=10,
    AVERAGEIFS('DailySum vs RHP'!Q:Q,'DailySum vs RHP'!$B:$B,$B108,'DailySum vs RHP'!$A:$A,"&lt;="&amp;$A108,'DailySum vs RHP'!$A:$A,"&gt;"&amp;$A108-10),
    "")</f>
        <v>0.39285714285714285</v>
      </c>
      <c r="I108" s="3">
        <f>IF(COUNTIFS(DailySum!$B:$B,$B108,DailySum!$A:$A,"&lt;="&amp;$A108)&gt;=15,
    AVERAGEIFS(DailySum!Q:Q,DailySum!$B:$B,$B108,DailySum!$A:$A,"&lt;="&amp;$A108,DailySum!$A:$A,"&gt;"&amp;$A108-15),
    "")</f>
        <v>0.51282051282051277</v>
      </c>
      <c r="J108" s="3">
        <f>IF(COUNTIFS(DailySum!$B:$B,$B108,DailySum!$A:$A,"&lt;="&amp;$A108)&gt;=15,
    AVERAGEIFS(DailySum!R:R,DailySum!$B:$B,$B108,DailySum!$A:$A,"&lt;="&amp;$A108,DailySum!$A:$A,"&gt;"&amp;$A108-15),
    "")</f>
        <v>0.67179487179487185</v>
      </c>
      <c r="K108" s="3">
        <f>IF(COUNTIFS(DailySum!$B:$B,$B108,DailySum!$A:$A,"&lt;="&amp;$A108)&gt;=15,
    AVERAGEIFS(DailySum!S:S,DailySum!$B:$B,$B108,DailySum!$A:$A,"&lt;="&amp;$A108,DailySum!$A:$A,"&gt;"&amp;$A108-15),
    "")</f>
        <v>1.4166666666666665</v>
      </c>
      <c r="L108" s="3">
        <f>IF(COUNTIFS(DailySum!$B:$B,$B108,DailySum!$A:$A,"&lt;="&amp;$A108)&gt;=15,
    AVERAGEIFS(DailySum!T:T,DailySum!$B:$B,$B108,DailySum!$A:$A,"&lt;="&amp;$A108,DailySum!$A:$A,"&gt;"&amp;$A108-15),
    "")</f>
        <v>2.0884615384615381</v>
      </c>
      <c r="M108" s="3">
        <f>IF(COUNTIFS('DailySum vs LHP'!$B:$B,$B108,'DailySum vs LHP'!$A:$A,"&lt;="&amp;$A108)&gt;=15,
    AVERAGEIFS('DailySum vs LHP'!Q:Q,'DailySum vs LHP'!$B:$B,$B108,'DailySum vs LHP'!$A:$A,"&lt;="&amp;$A108,'DailySum vs LHP'!$A:$A,"&gt;"&amp;$A108-15),
    "")</f>
        <v>0.27777777777777779</v>
      </c>
      <c r="N108" s="3">
        <f>IF(COUNTIFS('DailySum vs RHP'!$B:$B,$B108,'DailySum vs RHP'!$A:$A,"&lt;="&amp;$A108)&gt;=15,
    AVERAGEIFS('DailySum vs RHP'!Q:Q,'DailySum vs RHP'!$B:$B,$B108,'DailySum vs RHP'!$A:$A,"&lt;="&amp;$A108,'DailySum vs RHP'!$A:$A,"&gt;"&amp;$A108-15),
    "")</f>
        <v>0.30303030303030298</v>
      </c>
      <c r="O108" s="3">
        <f>IF(COUNTIFS(DailySum!$B:$B,$B108,DailySum!$A:$A,"&lt;="&amp;$A108)&gt;=20,
    AVERAGEIFS(DailySum!Q:Q,DailySum!$B:$B,$B108,DailySum!$A:$A,"&lt;="&amp;$A108,DailySum!$A:$A,"&gt;"&amp;$A108-20),
    "")</f>
        <v>0.50392156862745097</v>
      </c>
      <c r="P108" s="3">
        <f>IF(COUNTIFS(DailySum!$B:$B,$B108,DailySum!$A:$A,"&lt;="&amp;$A108)&gt;=20,
    AVERAGEIFS(DailySum!R:R,DailySum!$B:$B,$B108,DailySum!$A:$A,"&lt;="&amp;$A108,DailySum!$A:$A,"&gt;"&amp;$A108-20),
    "")</f>
        <v>0.68137254901960775</v>
      </c>
      <c r="Q108" s="3">
        <f>IF(COUNTIFS(DailySum!$B:$B,$B108,DailySum!$A:$A,"&lt;="&amp;$A108)&gt;=20,
    AVERAGEIFS(DailySum!S:S,DailySum!$B:$B,$B108,DailySum!$A:$A,"&lt;="&amp;$A108,DailySum!$A:$A,"&gt;"&amp;$A108-20),
    "")</f>
        <v>1.2950980392156861</v>
      </c>
      <c r="R108" s="3">
        <f>IF(COUNTIFS(DailySum!$B:$B,$B108,DailySum!$A:$A,"&lt;="&amp;$A108)&gt;=20,
    AVERAGEIFS(DailySum!T:T,DailySum!$B:$B,$B108,DailySum!$A:$A,"&lt;="&amp;$A108,DailySum!$A:$A,"&gt;"&amp;$A108-20),
    "")</f>
        <v>1.9764705882352938</v>
      </c>
      <c r="S108" s="3">
        <f>IF(COUNTIFS('DailySum vs LHP'!$B:$B,$B108,'DailySum vs LHP'!$A:$A,"&lt;="&amp;$A108)&gt;=20,
    AVERAGEIFS('DailySum vs LHP'!Q:Q,'DailySum vs LHP'!$B:$B,$B108,'DailySum vs LHP'!$A:$A,"&lt;="&amp;$A108,'DailySum vs LHP'!$A:$A,"&gt;"&amp;$A108-20),
    "")</f>
        <v>0.30952380952380959</v>
      </c>
      <c r="T108" s="3">
        <f>IF(COUNTIFS('DailySum vs RHP'!$B:$B,$B108,'DailySum vs RHP'!$A:$A,"&lt;="&amp;$A108)&gt;=20,
    AVERAGEIFS('DailySum vs RHP'!Q:Q,'DailySum vs RHP'!$B:$B,$B108,'DailySum vs RHP'!$A:$A,"&lt;="&amp;$A108,'DailySum vs RHP'!$A:$A,"&gt;"&amp;$A108-20),
    "")</f>
        <v>0.30238095238095236</v>
      </c>
    </row>
    <row r="109" spans="1:20" x14ac:dyDescent="0.25">
      <c r="A109" s="8">
        <v>45881</v>
      </c>
      <c r="B109" t="s">
        <v>29</v>
      </c>
      <c r="C109" s="3">
        <f>IF(COUNTIFS(DailySum!$B:$B,$B109,DailySum!$A:$A,"&lt;="&amp;$A109)&gt;=10,
    AVERAGEIFS(DailySum!Q:Q,DailySum!$B:$B,$B109,DailySum!$A:$A,"&lt;="&amp;$A109,DailySum!$A:$A,"&gt;"&amp;$A109-10),
    "")</f>
        <v>0.29629629629629628</v>
      </c>
      <c r="D109" s="3">
        <f>IF(COUNTIFS(DailySum!$B:$B,$B109,DailySum!$A:$A,"&lt;="&amp;$A109)&gt;=10,
    AVERAGEIFS(DailySum!R:R,DailySum!$B:$B,$B109,DailySum!$A:$A,"&lt;="&amp;$A109,DailySum!$A:$A,"&gt;"&amp;$A109-10),
    "")</f>
        <v>0.34259259259259262</v>
      </c>
      <c r="E109" s="3">
        <f>IF(COUNTIFS(DailySum!$B:$B,$B109,DailySum!$A:$A,"&lt;="&amp;$A109)&gt;=10,
    AVERAGEIFS(DailySum!S:S,DailySum!$B:$B,$B109,DailySum!$A:$A,"&lt;="&amp;$A109,DailySum!$A:$A,"&gt;"&amp;$A109-10),
    "")</f>
        <v>0.86111111111111116</v>
      </c>
      <c r="F109" s="3">
        <f>IF(COUNTIFS(DailySum!$B:$B,$B109,DailySum!$A:$A,"&lt;="&amp;$A109)&gt;=10,
    AVERAGEIFS(DailySum!T:T,DailySum!$B:$B,$B109,DailySum!$A:$A,"&lt;="&amp;$A109,DailySum!$A:$A,"&gt;"&amp;$A109-10),
    "")</f>
        <v>1.2037037037037035</v>
      </c>
      <c r="G109" s="3">
        <f>IF(COUNTIFS('DailySum vs LHP'!$B:$B,$B109,'DailySum vs LHP'!$A:$A,"&lt;="&amp;$A109)&gt;=10,
    AVERAGEIFS('DailySum vs LHP'!Q:Q,'DailySum vs LHP'!$B:$B,$B109,'DailySum vs LHP'!$A:$A,"&lt;="&amp;$A109,'DailySum vs LHP'!$A:$A,"&gt;"&amp;$A109-10),
    "")</f>
        <v>0.24074074074074073</v>
      </c>
      <c r="H109" s="3">
        <f>IF(COUNTIFS('DailySum vs RHP'!$B:$B,$B109,'DailySum vs RHP'!$A:$A,"&lt;="&amp;$A109)&gt;=10,
    AVERAGEIFS('DailySum vs RHP'!Q:Q,'DailySum vs RHP'!$B:$B,$B109,'DailySum vs RHP'!$A:$A,"&lt;="&amp;$A109,'DailySum vs RHP'!$A:$A,"&gt;"&amp;$A109-10),
    "")</f>
        <v>7.1428571428571425E-2</v>
      </c>
      <c r="I109" s="3">
        <f>IF(COUNTIFS(DailySum!$B:$B,$B109,DailySum!$A:$A,"&lt;="&amp;$A109)&gt;=15,
    AVERAGEIFS(DailySum!Q:Q,DailySum!$B:$B,$B109,DailySum!$A:$A,"&lt;="&amp;$A109,DailySum!$A:$A,"&gt;"&amp;$A109-15),
    "")</f>
        <v>0.38461538461538464</v>
      </c>
      <c r="J109" s="3">
        <f>IF(COUNTIFS(DailySum!$B:$B,$B109,DailySum!$A:$A,"&lt;="&amp;$A109)&gt;=15,
    AVERAGEIFS(DailySum!R:R,DailySum!$B:$B,$B109,DailySum!$A:$A,"&lt;="&amp;$A109,DailySum!$A:$A,"&gt;"&amp;$A109-15),
    "")</f>
        <v>0.51282051282051277</v>
      </c>
      <c r="K109" s="3">
        <f>IF(COUNTIFS(DailySum!$B:$B,$B109,DailySum!$A:$A,"&lt;="&amp;$A109)&gt;=15,
    AVERAGEIFS(DailySum!S:S,DailySum!$B:$B,$B109,DailySum!$A:$A,"&lt;="&amp;$A109,DailySum!$A:$A,"&gt;"&amp;$A109-15),
    "")</f>
        <v>1.0320512820512819</v>
      </c>
      <c r="L109" s="3">
        <f>IF(COUNTIFS(DailySum!$B:$B,$B109,DailySum!$A:$A,"&lt;="&amp;$A109)&gt;=15,
    AVERAGEIFS(DailySum!T:T,DailySum!$B:$B,$B109,DailySum!$A:$A,"&lt;="&amp;$A109,DailySum!$A:$A,"&gt;"&amp;$A109-15),
    "")</f>
        <v>1.5448717948717947</v>
      </c>
      <c r="M109" s="3">
        <f>IF(COUNTIFS('DailySum vs LHP'!$B:$B,$B109,'DailySum vs LHP'!$A:$A,"&lt;="&amp;$A109)&gt;=15,
    AVERAGEIFS('DailySum vs LHP'!Q:Q,'DailySum vs LHP'!$B:$B,$B109,'DailySum vs LHP'!$A:$A,"&lt;="&amp;$A109,'DailySum vs LHP'!$A:$A,"&gt;"&amp;$A109-15),
    "")</f>
        <v>0.2638888888888889</v>
      </c>
      <c r="N109" s="3">
        <f>IF(COUNTIFS('DailySum vs RHP'!$B:$B,$B109,'DailySum vs RHP'!$A:$A,"&lt;="&amp;$A109)&gt;=15,
    AVERAGEIFS('DailySum vs RHP'!Q:Q,'DailySum vs RHP'!$B:$B,$B109,'DailySum vs RHP'!$A:$A,"&lt;="&amp;$A109,'DailySum vs RHP'!$A:$A,"&gt;"&amp;$A109-15),
    "")</f>
        <v>0.16666666666666666</v>
      </c>
      <c r="O109" s="3">
        <f>IF(COUNTIFS(DailySum!$B:$B,$B109,DailySum!$A:$A,"&lt;="&amp;$A109)&gt;=20,
    AVERAGEIFS(DailySum!Q:Q,DailySum!$B:$B,$B109,DailySum!$A:$A,"&lt;="&amp;$A109,DailySum!$A:$A,"&gt;"&amp;$A109-20),
    "")</f>
        <v>0.33529411764705885</v>
      </c>
      <c r="P109" s="3">
        <f>IF(COUNTIFS(DailySum!$B:$B,$B109,DailySum!$A:$A,"&lt;="&amp;$A109)&gt;=20,
    AVERAGEIFS(DailySum!R:R,DailySum!$B:$B,$B109,DailySum!$A:$A,"&lt;="&amp;$A109,DailySum!$A:$A,"&gt;"&amp;$A109-20),
    "")</f>
        <v>0.45588235294117641</v>
      </c>
      <c r="Q109" s="3">
        <f>IF(COUNTIFS(DailySum!$B:$B,$B109,DailySum!$A:$A,"&lt;="&amp;$A109)&gt;=20,
    AVERAGEIFS(DailySum!S:S,DailySum!$B:$B,$B109,DailySum!$A:$A,"&lt;="&amp;$A109,DailySum!$A:$A,"&gt;"&amp;$A109-20),
    "")</f>
        <v>0.88039215686274508</v>
      </c>
      <c r="R109" s="3">
        <f>IF(COUNTIFS(DailySum!$B:$B,$B109,DailySum!$A:$A,"&lt;="&amp;$A109)&gt;=20,
    AVERAGEIFS(DailySum!T:T,DailySum!$B:$B,$B109,DailySum!$A:$A,"&lt;="&amp;$A109,DailySum!$A:$A,"&gt;"&amp;$A109-20),
    "")</f>
        <v>1.3362745098039215</v>
      </c>
      <c r="S109" s="3">
        <f>IF(COUNTIFS('DailySum vs LHP'!$B:$B,$B109,'DailySum vs LHP'!$A:$A,"&lt;="&amp;$A109)&gt;=20,
    AVERAGEIFS('DailySum vs LHP'!Q:Q,'DailySum vs LHP'!$B:$B,$B109,'DailySum vs LHP'!$A:$A,"&lt;="&amp;$A109,'DailySum vs LHP'!$A:$A,"&gt;"&amp;$A109-20),
    "")</f>
        <v>0.22619047619047619</v>
      </c>
      <c r="T109" s="3">
        <f>IF(COUNTIFS('DailySum vs RHP'!$B:$B,$B109,'DailySum vs RHP'!$A:$A,"&lt;="&amp;$A109)&gt;=20,
    AVERAGEIFS('DailySum vs RHP'!Q:Q,'DailySum vs RHP'!$B:$B,$B109,'DailySum vs RHP'!$A:$A,"&lt;="&amp;$A109,'DailySum vs RHP'!$A:$A,"&gt;"&amp;$A109-20),
    "")</f>
        <v>0.18095238095238095</v>
      </c>
    </row>
    <row r="110" spans="1:20" x14ac:dyDescent="0.25">
      <c r="A110" s="8">
        <v>45881</v>
      </c>
      <c r="B110" t="s">
        <v>35</v>
      </c>
      <c r="C110" s="3">
        <f>IF(COUNTIFS(DailySum!$B:$B,$B110,DailySum!$A:$A,"&lt;="&amp;$A110)&gt;=10,
    AVERAGEIFS(DailySum!Q:Q,DailySum!$B:$B,$B110,DailySum!$A:$A,"&lt;="&amp;$A110,DailySum!$A:$A,"&gt;"&amp;$A110-10),
    "")</f>
        <v>0.23958333333333331</v>
      </c>
      <c r="D110" s="3">
        <f>IF(COUNTIFS(DailySum!$B:$B,$B110,DailySum!$A:$A,"&lt;="&amp;$A110)&gt;=10,
    AVERAGEIFS(DailySum!R:R,DailySum!$B:$B,$B110,DailySum!$A:$A,"&lt;="&amp;$A110,DailySum!$A:$A,"&gt;"&amp;$A110-10),
    "")</f>
        <v>0.23958333333333331</v>
      </c>
      <c r="E110" s="3">
        <f>IF(COUNTIFS(DailySum!$B:$B,$B110,DailySum!$A:$A,"&lt;="&amp;$A110)&gt;=10,
    AVERAGEIFS(DailySum!S:S,DailySum!$B:$B,$B110,DailySum!$A:$A,"&lt;="&amp;$A110,DailySum!$A:$A,"&gt;"&amp;$A110-10),
    "")</f>
        <v>0.23958333333333331</v>
      </c>
      <c r="F110" s="3">
        <f>IF(COUNTIFS(DailySum!$B:$B,$B110,DailySum!$A:$A,"&lt;="&amp;$A110)&gt;=10,
    AVERAGEIFS(DailySum!T:T,DailySum!$B:$B,$B110,DailySum!$A:$A,"&lt;="&amp;$A110,DailySum!$A:$A,"&gt;"&amp;$A110-10),
    "")</f>
        <v>0.47916666666666663</v>
      </c>
      <c r="G110" s="3">
        <f>IF(COUNTIFS('DailySum vs LHP'!$B:$B,$B110,'DailySum vs LHP'!$A:$A,"&lt;="&amp;$A110)&gt;=10,
    AVERAGEIFS('DailySum vs LHP'!Q:Q,'DailySum vs LHP'!$B:$B,$B110,'DailySum vs LHP'!$A:$A,"&lt;="&amp;$A110,'DailySum vs LHP'!$A:$A,"&gt;"&amp;$A110-10),
    "")</f>
        <v>0</v>
      </c>
      <c r="H110" s="3">
        <f>IF(COUNTIFS('DailySum vs RHP'!$B:$B,$B110,'DailySum vs RHP'!$A:$A,"&lt;="&amp;$A110)&gt;=10,
    AVERAGEIFS('DailySum vs RHP'!Q:Q,'DailySum vs RHP'!$B:$B,$B110,'DailySum vs RHP'!$A:$A,"&lt;="&amp;$A110,'DailySum vs RHP'!$A:$A,"&gt;"&amp;$A110-10),
    "")</f>
        <v>0.27380952380952378</v>
      </c>
      <c r="I110" s="3">
        <f>IF(COUNTIFS(DailySum!$B:$B,$B110,DailySum!$A:$A,"&lt;="&amp;$A110)&gt;=15,
    AVERAGEIFS(DailySum!Q:Q,DailySum!$B:$B,$B110,DailySum!$A:$A,"&lt;="&amp;$A110,DailySum!$A:$A,"&gt;"&amp;$A110-15),
    "")</f>
        <v>0.27083333333333331</v>
      </c>
      <c r="J110" s="3">
        <f>IF(COUNTIFS(DailySum!$B:$B,$B110,DailySum!$A:$A,"&lt;="&amp;$A110)&gt;=15,
    AVERAGEIFS(DailySum!R:R,DailySum!$B:$B,$B110,DailySum!$A:$A,"&lt;="&amp;$A110,DailySum!$A:$A,"&gt;"&amp;$A110-15),
    "")</f>
        <v>0.29166666666666669</v>
      </c>
      <c r="K110" s="3">
        <f>IF(COUNTIFS(DailySum!$B:$B,$B110,DailySum!$A:$A,"&lt;="&amp;$A110)&gt;=15,
    AVERAGEIFS(DailySum!S:S,DailySum!$B:$B,$B110,DailySum!$A:$A,"&lt;="&amp;$A110,DailySum!$A:$A,"&gt;"&amp;$A110-15),
    "")</f>
        <v>0.35416666666666669</v>
      </c>
      <c r="L110" s="3">
        <f>IF(COUNTIFS(DailySum!$B:$B,$B110,DailySum!$A:$A,"&lt;="&amp;$A110)&gt;=15,
    AVERAGEIFS(DailySum!T:T,DailySum!$B:$B,$B110,DailySum!$A:$A,"&lt;="&amp;$A110,DailySum!$A:$A,"&gt;"&amp;$A110-15),
    "")</f>
        <v>0.64583333333333337</v>
      </c>
      <c r="M110" s="3">
        <f>IF(COUNTIFS('DailySum vs LHP'!$B:$B,$B110,'DailySum vs LHP'!$A:$A,"&lt;="&amp;$A110)&gt;=15,
    AVERAGEIFS('DailySum vs LHP'!Q:Q,'DailySum vs LHP'!$B:$B,$B110,'DailySum vs LHP'!$A:$A,"&lt;="&amp;$A110,'DailySum vs LHP'!$A:$A,"&gt;"&amp;$A110-15),
    "")</f>
        <v>0.11904761904761904</v>
      </c>
      <c r="N110" s="3">
        <f>IF(COUNTIFS('DailySum vs RHP'!$B:$B,$B110,'DailySum vs RHP'!$A:$A,"&lt;="&amp;$A110)&gt;=15,
    AVERAGEIFS('DailySum vs RHP'!Q:Q,'DailySum vs RHP'!$B:$B,$B110,'DailySum vs RHP'!$A:$A,"&lt;="&amp;$A110,'DailySum vs RHP'!$A:$A,"&gt;"&amp;$A110-15),
    "")</f>
        <v>0.2196969696969697</v>
      </c>
      <c r="O110" s="3">
        <f>IF(COUNTIFS(DailySum!$B:$B,$B110,DailySum!$A:$A,"&lt;="&amp;$A110)&gt;=20,
    AVERAGEIFS(DailySum!Q:Q,DailySum!$B:$B,$B110,DailySum!$A:$A,"&lt;="&amp;$A110,DailySum!$A:$A,"&gt;"&amp;$A110-20),
    "")</f>
        <v>0.27666666666666667</v>
      </c>
      <c r="P110" s="3">
        <f>IF(COUNTIFS(DailySum!$B:$B,$B110,DailySum!$A:$A,"&lt;="&amp;$A110)&gt;=20,
    AVERAGEIFS(DailySum!R:R,DailySum!$B:$B,$B110,DailySum!$A:$A,"&lt;="&amp;$A110,DailySum!$A:$A,"&gt;"&amp;$A110-20),
    "")</f>
        <v>0.29333333333333328</v>
      </c>
      <c r="Q110" s="3">
        <f>IF(COUNTIFS(DailySum!$B:$B,$B110,DailySum!$A:$A,"&lt;="&amp;$A110)&gt;=20,
    AVERAGEIFS(DailySum!S:S,DailySum!$B:$B,$B110,DailySum!$A:$A,"&lt;="&amp;$A110,DailySum!$A:$A,"&gt;"&amp;$A110-20),
    "")</f>
        <v>0.45666666666666667</v>
      </c>
      <c r="R110" s="3">
        <f>IF(COUNTIFS(DailySum!$B:$B,$B110,DailySum!$A:$A,"&lt;="&amp;$A110)&gt;=20,
    AVERAGEIFS(DailySum!T:T,DailySum!$B:$B,$B110,DailySum!$A:$A,"&lt;="&amp;$A110,DailySum!$A:$A,"&gt;"&amp;$A110-20),
    "")</f>
        <v>0.74999999999999989</v>
      </c>
      <c r="S110" s="3" t="str">
        <f>IF(COUNTIFS('DailySum vs LHP'!$B:$B,$B110,'DailySum vs LHP'!$A:$A,"&lt;="&amp;$A110)&gt;=20,
    AVERAGEIFS('DailySum vs LHP'!Q:Q,'DailySum vs LHP'!$B:$B,$B110,'DailySum vs LHP'!$A:$A,"&lt;="&amp;$A110,'DailySum vs LHP'!$A:$A,"&gt;"&amp;$A110-20),
    "")</f>
        <v/>
      </c>
      <c r="T110" s="3">
        <f>IF(COUNTIFS('DailySum vs RHP'!$B:$B,$B110,'DailySum vs RHP'!$A:$A,"&lt;="&amp;$A110)&gt;=20,
    AVERAGEIFS('DailySum vs RHP'!Q:Q,'DailySum vs RHP'!$B:$B,$B110,'DailySum vs RHP'!$A:$A,"&lt;="&amp;$A110,'DailySum vs RHP'!$A:$A,"&gt;"&amp;$A110-20),
    "")</f>
        <v>0.2011904761904762</v>
      </c>
    </row>
    <row r="111" spans="1:20" x14ac:dyDescent="0.25">
      <c r="A111" s="8">
        <v>45881</v>
      </c>
      <c r="B111" t="s">
        <v>25</v>
      </c>
      <c r="C111" s="3">
        <f>IF(COUNTIFS(DailySum!$B:$B,$B111,DailySum!$A:$A,"&lt;="&amp;$A111)&gt;=10,
    AVERAGEIFS(DailySum!Q:Q,DailySum!$B:$B,$B111,DailySum!$A:$A,"&lt;="&amp;$A111,DailySum!$A:$A,"&gt;"&amp;$A111-10),
    "")</f>
        <v>0.42857142857142855</v>
      </c>
      <c r="D111" s="3">
        <f>IF(COUNTIFS(DailySum!$B:$B,$B111,DailySum!$A:$A,"&lt;="&amp;$A111)&gt;=10,
    AVERAGEIFS(DailySum!R:R,DailySum!$B:$B,$B111,DailySum!$A:$A,"&lt;="&amp;$A111,DailySum!$A:$A,"&gt;"&amp;$A111-10),
    "")</f>
        <v>0.42857142857142855</v>
      </c>
      <c r="E111" s="3">
        <f>IF(COUNTIFS(DailySum!$B:$B,$B111,DailySum!$A:$A,"&lt;="&amp;$A111)&gt;=10,
    AVERAGEIFS(DailySum!S:S,DailySum!$B:$B,$B111,DailySum!$A:$A,"&lt;="&amp;$A111,DailySum!$A:$A,"&gt;"&amp;$A111-10),
    "")</f>
        <v>0.9285714285714286</v>
      </c>
      <c r="F111" s="3">
        <f>IF(COUNTIFS(DailySum!$B:$B,$B111,DailySum!$A:$A,"&lt;="&amp;$A111)&gt;=10,
    AVERAGEIFS(DailySum!T:T,DailySum!$B:$B,$B111,DailySum!$A:$A,"&lt;="&amp;$A111,DailySum!$A:$A,"&gt;"&amp;$A111-10),
    "")</f>
        <v>1.3571428571428572</v>
      </c>
      <c r="G111" s="3">
        <f>IF(COUNTIFS('DailySum vs LHP'!$B:$B,$B111,'DailySum vs LHP'!$A:$A,"&lt;="&amp;$A111)&gt;=10,
    AVERAGEIFS('DailySum vs LHP'!Q:Q,'DailySum vs LHP'!$B:$B,$B111,'DailySum vs LHP'!$A:$A,"&lt;="&amp;$A111,'DailySum vs LHP'!$A:$A,"&gt;"&amp;$A111-10),
    "")</f>
        <v>0.5</v>
      </c>
      <c r="H111" s="3">
        <f>IF(COUNTIFS('DailySum vs RHP'!$B:$B,$B111,'DailySum vs RHP'!$A:$A,"&lt;="&amp;$A111)&gt;=10,
    AVERAGEIFS('DailySum vs RHP'!Q:Q,'DailySum vs RHP'!$B:$B,$B111,'DailySum vs RHP'!$A:$A,"&lt;="&amp;$A111,'DailySum vs RHP'!$A:$A,"&gt;"&amp;$A111-10),
    "")</f>
        <v>0.2857142857142857</v>
      </c>
      <c r="I111" s="3">
        <f>IF(COUNTIFS(DailySum!$B:$B,$B111,DailySum!$A:$A,"&lt;="&amp;$A111)&gt;=15,
    AVERAGEIFS(DailySum!Q:Q,DailySum!$B:$B,$B111,DailySum!$A:$A,"&lt;="&amp;$A111,DailySum!$A:$A,"&gt;"&amp;$A111-15),
    "")</f>
        <v>0.5</v>
      </c>
      <c r="J111" s="3">
        <f>IF(COUNTIFS(DailySum!$B:$B,$B111,DailySum!$A:$A,"&lt;="&amp;$A111)&gt;=15,
    AVERAGEIFS(DailySum!R:R,DailySum!$B:$B,$B111,DailySum!$A:$A,"&lt;="&amp;$A111,DailySum!$A:$A,"&gt;"&amp;$A111-15),
    "")</f>
        <v>0.5</v>
      </c>
      <c r="K111" s="3">
        <f>IF(COUNTIFS(DailySum!$B:$B,$B111,DailySum!$A:$A,"&lt;="&amp;$A111)&gt;=15,
    AVERAGEIFS(DailySum!S:S,DailySum!$B:$B,$B111,DailySum!$A:$A,"&lt;="&amp;$A111,DailySum!$A:$A,"&gt;"&amp;$A111-15),
    "")</f>
        <v>1.0454545454545454</v>
      </c>
      <c r="L111" s="3">
        <f>IF(COUNTIFS(DailySum!$B:$B,$B111,DailySum!$A:$A,"&lt;="&amp;$A111)&gt;=15,
    AVERAGEIFS(DailySum!T:T,DailySum!$B:$B,$B111,DailySum!$A:$A,"&lt;="&amp;$A111,DailySum!$A:$A,"&gt;"&amp;$A111-15),
    "")</f>
        <v>1.5454545454545454</v>
      </c>
      <c r="M111" s="3" t="str">
        <f>IF(COUNTIFS('DailySum vs LHP'!$B:$B,$B111,'DailySum vs LHP'!$A:$A,"&lt;="&amp;$A111)&gt;=15,
    AVERAGEIFS('DailySum vs LHP'!Q:Q,'DailySum vs LHP'!$B:$B,$B111,'DailySum vs LHP'!$A:$A,"&lt;="&amp;$A111,'DailySum vs LHP'!$A:$A,"&gt;"&amp;$A111-15),
    "")</f>
        <v/>
      </c>
      <c r="N111" s="3">
        <f>IF(COUNTIFS('DailySum vs RHP'!$B:$B,$B111,'DailySum vs RHP'!$A:$A,"&lt;="&amp;$A111)&gt;=15,
    AVERAGEIFS('DailySum vs RHP'!Q:Q,'DailySum vs RHP'!$B:$B,$B111,'DailySum vs RHP'!$A:$A,"&lt;="&amp;$A111,'DailySum vs RHP'!$A:$A,"&gt;"&amp;$A111-15),
    "")</f>
        <v>0.36363636363636365</v>
      </c>
      <c r="O111" s="3">
        <f>IF(COUNTIFS(DailySum!$B:$B,$B111,DailySum!$A:$A,"&lt;="&amp;$A111)&gt;=20,
    AVERAGEIFS(DailySum!Q:Q,DailySum!$B:$B,$B111,DailySum!$A:$A,"&lt;="&amp;$A111,DailySum!$A:$A,"&gt;"&amp;$A111-20),
    "")</f>
        <v>0.46111111111111108</v>
      </c>
      <c r="P111" s="3">
        <f>IF(COUNTIFS(DailySum!$B:$B,$B111,DailySum!$A:$A,"&lt;="&amp;$A111)&gt;=20,
    AVERAGEIFS(DailySum!R:R,DailySum!$B:$B,$B111,DailySum!$A:$A,"&lt;="&amp;$A111,DailySum!$A:$A,"&gt;"&amp;$A111-20),
    "")</f>
        <v>0.46666666666666667</v>
      </c>
      <c r="Q111" s="3">
        <f>IF(COUNTIFS(DailySum!$B:$B,$B111,DailySum!$A:$A,"&lt;="&amp;$A111)&gt;=20,
    AVERAGEIFS(DailySum!S:S,DailySum!$B:$B,$B111,DailySum!$A:$A,"&lt;="&amp;$A111,DailySum!$A:$A,"&gt;"&amp;$A111-20),
    "")</f>
        <v>0.8833333333333333</v>
      </c>
      <c r="R111" s="3">
        <f>IF(COUNTIFS(DailySum!$B:$B,$B111,DailySum!$A:$A,"&lt;="&amp;$A111)&gt;=20,
    AVERAGEIFS(DailySum!T:T,DailySum!$B:$B,$B111,DailySum!$A:$A,"&lt;="&amp;$A111,DailySum!$A:$A,"&gt;"&amp;$A111-20),
    "")</f>
        <v>1.35</v>
      </c>
      <c r="S111" s="3" t="str">
        <f>IF(COUNTIFS('DailySum vs LHP'!$B:$B,$B111,'DailySum vs LHP'!$A:$A,"&lt;="&amp;$A111)&gt;=20,
    AVERAGEIFS('DailySum vs LHP'!Q:Q,'DailySum vs LHP'!$B:$B,$B111,'DailySum vs LHP'!$A:$A,"&lt;="&amp;$A111,'DailySum vs LHP'!$A:$A,"&gt;"&amp;$A111-20),
    "")</f>
        <v/>
      </c>
      <c r="T111" s="3">
        <f>IF(COUNTIFS('DailySum vs RHP'!$B:$B,$B111,'DailySum vs RHP'!$A:$A,"&lt;="&amp;$A111)&gt;=20,
    AVERAGEIFS('DailySum vs RHP'!Q:Q,'DailySum vs RHP'!$B:$B,$B111,'DailySum vs RHP'!$A:$A,"&lt;="&amp;$A111,'DailySum vs RHP'!$A:$A,"&gt;"&amp;$A111-20),
    "")</f>
        <v>0.36111111111111105</v>
      </c>
    </row>
    <row r="112" spans="1:20" x14ac:dyDescent="0.25">
      <c r="A112" s="8">
        <v>45881</v>
      </c>
      <c r="B112" t="s">
        <v>40</v>
      </c>
      <c r="C112" s="3">
        <f>IF(COUNTIFS(DailySum!$B:$B,$B112,DailySum!$A:$A,"&lt;="&amp;$A112)&gt;=10,
    AVERAGEIFS(DailySum!Q:Q,DailySum!$B:$B,$B112,DailySum!$A:$A,"&lt;="&amp;$A112,DailySum!$A:$A,"&gt;"&amp;$A112-10),
    "")</f>
        <v>0.43518518518518517</v>
      </c>
      <c r="D112" s="3">
        <f>IF(COUNTIFS(DailySum!$B:$B,$B112,DailySum!$A:$A,"&lt;="&amp;$A112)&gt;=10,
    AVERAGEIFS(DailySum!R:R,DailySum!$B:$B,$B112,DailySum!$A:$A,"&lt;="&amp;$A112,DailySum!$A:$A,"&gt;"&amp;$A112-10),
    "")</f>
        <v>0.43518518518518517</v>
      </c>
      <c r="E112" s="3">
        <f>IF(COUNTIFS(DailySum!$B:$B,$B112,DailySum!$A:$A,"&lt;="&amp;$A112)&gt;=10,
    AVERAGEIFS(DailySum!S:S,DailySum!$B:$B,$B112,DailySum!$A:$A,"&lt;="&amp;$A112,DailySum!$A:$A,"&gt;"&amp;$A112-10),
    "")</f>
        <v>0.7685185185185186</v>
      </c>
      <c r="F112" s="3">
        <f>IF(COUNTIFS(DailySum!$B:$B,$B112,DailySum!$A:$A,"&lt;="&amp;$A112)&gt;=10,
    AVERAGEIFS(DailySum!T:T,DailySum!$B:$B,$B112,DailySum!$A:$A,"&lt;="&amp;$A112,DailySum!$A:$A,"&gt;"&amp;$A112-10),
    "")</f>
        <v>1.2037037037037037</v>
      </c>
      <c r="G112" s="3">
        <f>IF(COUNTIFS('DailySum vs LHP'!$B:$B,$B112,'DailySum vs LHP'!$A:$A,"&lt;="&amp;$A112)&gt;=10,
    AVERAGEIFS('DailySum vs LHP'!Q:Q,'DailySum vs LHP'!$B:$B,$B112,'DailySum vs LHP'!$A:$A,"&lt;="&amp;$A112,'DailySum vs LHP'!$A:$A,"&gt;"&amp;$A112-10),
    "")</f>
        <v>0.31944444444444442</v>
      </c>
      <c r="H112" s="3">
        <f>IF(COUNTIFS('DailySum vs RHP'!$B:$B,$B112,'DailySum vs RHP'!$A:$A,"&lt;="&amp;$A112)&gt;=10,
    AVERAGEIFS('DailySum vs RHP'!Q:Q,'DailySum vs RHP'!$B:$B,$B112,'DailySum vs RHP'!$A:$A,"&lt;="&amp;$A112,'DailySum vs RHP'!$A:$A,"&gt;"&amp;$A112-10),
    "")</f>
        <v>0.2857142857142857</v>
      </c>
      <c r="I112" s="3">
        <f>IF(COUNTIFS(DailySum!$B:$B,$B112,DailySum!$A:$A,"&lt;="&amp;$A112)&gt;=15,
    AVERAGEIFS(DailySum!Q:Q,DailySum!$B:$B,$B112,DailySum!$A:$A,"&lt;="&amp;$A112,DailySum!$A:$A,"&gt;"&amp;$A112-15),
    "")</f>
        <v>0.38636363636363635</v>
      </c>
      <c r="J112" s="3">
        <f>IF(COUNTIFS(DailySum!$B:$B,$B112,DailySum!$A:$A,"&lt;="&amp;$A112)&gt;=15,
    AVERAGEIFS(DailySum!R:R,DailySum!$B:$B,$B112,DailySum!$A:$A,"&lt;="&amp;$A112,DailySum!$A:$A,"&gt;"&amp;$A112-15),
    "")</f>
        <v>0.38636363636363635</v>
      </c>
      <c r="K112" s="3">
        <f>IF(COUNTIFS(DailySum!$B:$B,$B112,DailySum!$A:$A,"&lt;="&amp;$A112)&gt;=15,
    AVERAGEIFS(DailySum!S:S,DailySum!$B:$B,$B112,DailySum!$A:$A,"&lt;="&amp;$A112,DailySum!$A:$A,"&gt;"&amp;$A112-15),
    "")</f>
        <v>0.68939393939393934</v>
      </c>
      <c r="L112" s="3">
        <f>IF(COUNTIFS(DailySum!$B:$B,$B112,DailySum!$A:$A,"&lt;="&amp;$A112)&gt;=15,
    AVERAGEIFS(DailySum!T:T,DailySum!$B:$B,$B112,DailySum!$A:$A,"&lt;="&amp;$A112,DailySum!$A:$A,"&gt;"&amp;$A112-15),
    "")</f>
        <v>1.0757575757575759</v>
      </c>
      <c r="M112" s="3">
        <f>IF(COUNTIFS('DailySum vs LHP'!$B:$B,$B112,'DailySum vs LHP'!$A:$A,"&lt;="&amp;$A112)&gt;=15,
    AVERAGEIFS('DailySum vs LHP'!Q:Q,'DailySum vs LHP'!$B:$B,$B112,'DailySum vs LHP'!$A:$A,"&lt;="&amp;$A112,'DailySum vs LHP'!$A:$A,"&gt;"&amp;$A112-15),
    "")</f>
        <v>0.23958333333333331</v>
      </c>
      <c r="N112" s="3">
        <f>IF(COUNTIFS('DailySum vs RHP'!$B:$B,$B112,'DailySum vs RHP'!$A:$A,"&lt;="&amp;$A112)&gt;=15,
    AVERAGEIFS('DailySum vs RHP'!Q:Q,'DailySum vs RHP'!$B:$B,$B112,'DailySum vs RHP'!$A:$A,"&lt;="&amp;$A112,'DailySum vs RHP'!$A:$A,"&gt;"&amp;$A112-15),
    "")</f>
        <v>0.29166666666666663</v>
      </c>
      <c r="O112" s="3">
        <f>IF(COUNTIFS(DailySum!$B:$B,$B112,DailySum!$A:$A,"&lt;="&amp;$A112)&gt;=20,
    AVERAGEIFS(DailySum!Q:Q,DailySum!$B:$B,$B112,DailySum!$A:$A,"&lt;="&amp;$A112,DailySum!$A:$A,"&gt;"&amp;$A112-20),
    "")</f>
        <v>0.42857142857142866</v>
      </c>
      <c r="P112" s="3">
        <f>IF(COUNTIFS(DailySum!$B:$B,$B112,DailySum!$A:$A,"&lt;="&amp;$A112)&gt;=20,
    AVERAGEIFS(DailySum!R:R,DailySum!$B:$B,$B112,DailySum!$A:$A,"&lt;="&amp;$A112,DailySum!$A:$A,"&gt;"&amp;$A112-20),
    "")</f>
        <v>0.42857142857142866</v>
      </c>
      <c r="Q112" s="3">
        <f>IF(COUNTIFS(DailySum!$B:$B,$B112,DailySum!$A:$A,"&lt;="&amp;$A112)&gt;=20,
    AVERAGEIFS(DailySum!S:S,DailySum!$B:$B,$B112,DailySum!$A:$A,"&lt;="&amp;$A112,DailySum!$A:$A,"&gt;"&amp;$A112-20),
    "")</f>
        <v>0.72023809523809512</v>
      </c>
      <c r="R112" s="3">
        <f>IF(COUNTIFS(DailySum!$B:$B,$B112,DailySum!$A:$A,"&lt;="&amp;$A112)&gt;=20,
    AVERAGEIFS(DailySum!T:T,DailySum!$B:$B,$B112,DailySum!$A:$A,"&lt;="&amp;$A112,DailySum!$A:$A,"&gt;"&amp;$A112-20),
    "")</f>
        <v>1.1488095238095237</v>
      </c>
      <c r="S112" s="3" t="str">
        <f>IF(COUNTIFS('DailySum vs LHP'!$B:$B,$B112,'DailySum vs LHP'!$A:$A,"&lt;="&amp;$A112)&gt;=20,
    AVERAGEIFS('DailySum vs LHP'!Q:Q,'DailySum vs LHP'!$B:$B,$B112,'DailySum vs LHP'!$A:$A,"&lt;="&amp;$A112,'DailySum vs LHP'!$A:$A,"&gt;"&amp;$A112-20),
    "")</f>
        <v/>
      </c>
      <c r="T112" s="3">
        <f>IF(COUNTIFS('DailySum vs RHP'!$B:$B,$B112,'DailySum vs RHP'!$A:$A,"&lt;="&amp;$A112)&gt;=20,
    AVERAGEIFS('DailySum vs RHP'!Q:Q,'DailySum vs RHP'!$B:$B,$B112,'DailySum vs RHP'!$A:$A,"&lt;="&amp;$A112,'DailySum vs RHP'!$A:$A,"&gt;"&amp;$A112-20),
    "")</f>
        <v>0.32575757575757575</v>
      </c>
    </row>
    <row r="113" spans="1:20" x14ac:dyDescent="0.25">
      <c r="A113" s="8">
        <v>45881</v>
      </c>
      <c r="B113" t="s">
        <v>41</v>
      </c>
      <c r="C113" s="3">
        <f>IF(COUNTIFS(DailySum!$B:$B,$B113,DailySum!$A:$A,"&lt;="&amp;$A113)&gt;=10,
    AVERAGEIFS(DailySum!Q:Q,DailySum!$B:$B,$B113,DailySum!$A:$A,"&lt;="&amp;$A113,DailySum!$A:$A,"&gt;"&amp;$A113-10),
    "")</f>
        <v>0.33333333333333331</v>
      </c>
      <c r="D113" s="3">
        <f>IF(COUNTIFS(DailySum!$B:$B,$B113,DailySum!$A:$A,"&lt;="&amp;$A113)&gt;=10,
    AVERAGEIFS(DailySum!R:R,DailySum!$B:$B,$B113,DailySum!$A:$A,"&lt;="&amp;$A113,DailySum!$A:$A,"&gt;"&amp;$A113-10),
    "")</f>
        <v>0.375</v>
      </c>
      <c r="E113" s="3">
        <f>IF(COUNTIFS(DailySum!$B:$B,$B113,DailySum!$A:$A,"&lt;="&amp;$A113)&gt;=10,
    AVERAGEIFS(DailySum!S:S,DailySum!$B:$B,$B113,DailySum!$A:$A,"&lt;="&amp;$A113,DailySum!$A:$A,"&gt;"&amp;$A113-10),
    "")</f>
        <v>0.54166666666666663</v>
      </c>
      <c r="F113" s="3">
        <f>IF(COUNTIFS(DailySum!$B:$B,$B113,DailySum!$A:$A,"&lt;="&amp;$A113)&gt;=10,
    AVERAGEIFS(DailySum!T:T,DailySum!$B:$B,$B113,DailySum!$A:$A,"&lt;="&amp;$A113,DailySum!$A:$A,"&gt;"&amp;$A113-10),
    "")</f>
        <v>0.91666666666666663</v>
      </c>
      <c r="G113" s="3" t="str">
        <f>IF(COUNTIFS('DailySum vs LHP'!$B:$B,$B113,'DailySum vs LHP'!$A:$A,"&lt;="&amp;$A113)&gt;=10,
    AVERAGEIFS('DailySum vs LHP'!Q:Q,'DailySum vs LHP'!$B:$B,$B113,'DailySum vs LHP'!$A:$A,"&lt;="&amp;$A113,'DailySum vs LHP'!$A:$A,"&gt;"&amp;$A113-10),
    "")</f>
        <v/>
      </c>
      <c r="H113" s="3">
        <f>IF(COUNTIFS('DailySum vs RHP'!$B:$B,$B113,'DailySum vs RHP'!$A:$A,"&lt;="&amp;$A113)&gt;=10,
    AVERAGEIFS('DailySum vs RHP'!Q:Q,'DailySum vs RHP'!$B:$B,$B113,'DailySum vs RHP'!$A:$A,"&lt;="&amp;$A113,'DailySum vs RHP'!$A:$A,"&gt;"&amp;$A113-10),
    "")</f>
        <v>0.16666666666666666</v>
      </c>
      <c r="I113" s="3">
        <f>IF(COUNTIFS(DailySum!$B:$B,$B113,DailySum!$A:$A,"&lt;="&amp;$A113)&gt;=15,
    AVERAGEIFS(DailySum!Q:Q,DailySum!$B:$B,$B113,DailySum!$A:$A,"&lt;="&amp;$A113,DailySum!$A:$A,"&gt;"&amp;$A113-15),
    "")</f>
        <v>0.25</v>
      </c>
      <c r="J113" s="3">
        <f>IF(COUNTIFS(DailySum!$B:$B,$B113,DailySum!$A:$A,"&lt;="&amp;$A113)&gt;=15,
    AVERAGEIFS(DailySum!R:R,DailySum!$B:$B,$B113,DailySum!$A:$A,"&lt;="&amp;$A113,DailySum!$A:$A,"&gt;"&amp;$A113-15),
    "")</f>
        <v>0.28125</v>
      </c>
      <c r="K113" s="3">
        <f>IF(COUNTIFS(DailySum!$B:$B,$B113,DailySum!$A:$A,"&lt;="&amp;$A113)&gt;=15,
    AVERAGEIFS(DailySum!S:S,DailySum!$B:$B,$B113,DailySum!$A:$A,"&lt;="&amp;$A113,DailySum!$A:$A,"&gt;"&amp;$A113-15),
    "")</f>
        <v>0.40625</v>
      </c>
      <c r="L113" s="3">
        <f>IF(COUNTIFS(DailySum!$B:$B,$B113,DailySum!$A:$A,"&lt;="&amp;$A113)&gt;=15,
    AVERAGEIFS(DailySum!T:T,DailySum!$B:$B,$B113,DailySum!$A:$A,"&lt;="&amp;$A113,DailySum!$A:$A,"&gt;"&amp;$A113-15),
    "")</f>
        <v>0.6875</v>
      </c>
      <c r="M113" s="3" t="str">
        <f>IF(COUNTIFS('DailySum vs LHP'!$B:$B,$B113,'DailySum vs LHP'!$A:$A,"&lt;="&amp;$A113)&gt;=15,
    AVERAGEIFS('DailySum vs LHP'!Q:Q,'DailySum vs LHP'!$B:$B,$B113,'DailySum vs LHP'!$A:$A,"&lt;="&amp;$A113,'DailySum vs LHP'!$A:$A,"&gt;"&amp;$A113-15),
    "")</f>
        <v/>
      </c>
      <c r="N113" s="3">
        <f>IF(COUNTIFS('DailySum vs RHP'!$B:$B,$B113,'DailySum vs RHP'!$A:$A,"&lt;="&amp;$A113)&gt;=15,
    AVERAGEIFS('DailySum vs RHP'!Q:Q,'DailySum vs RHP'!$B:$B,$B113,'DailySum vs RHP'!$A:$A,"&lt;="&amp;$A113,'DailySum vs RHP'!$A:$A,"&gt;"&amp;$A113-15),
    "")</f>
        <v>0.125</v>
      </c>
      <c r="O113" s="3">
        <f>IF(COUNTIFS(DailySum!$B:$B,$B113,DailySum!$A:$A,"&lt;="&amp;$A113)&gt;=20,
    AVERAGEIFS(DailySum!Q:Q,DailySum!$B:$B,$B113,DailySum!$A:$A,"&lt;="&amp;$A113,DailySum!$A:$A,"&gt;"&amp;$A113-20),
    "")</f>
        <v>0.24090909090909091</v>
      </c>
      <c r="P113" s="3">
        <f>IF(COUNTIFS(DailySum!$B:$B,$B113,DailySum!$A:$A,"&lt;="&amp;$A113)&gt;=20,
    AVERAGEIFS(DailySum!R:R,DailySum!$B:$B,$B113,DailySum!$A:$A,"&lt;="&amp;$A113,DailySum!$A:$A,"&gt;"&amp;$A113-20),
    "")</f>
        <v>0.2818181818181818</v>
      </c>
      <c r="Q113" s="3">
        <f>IF(COUNTIFS(DailySum!$B:$B,$B113,DailySum!$A:$A,"&lt;="&amp;$A113)&gt;=20,
    AVERAGEIFS(DailySum!S:S,DailySum!$B:$B,$B113,DailySum!$A:$A,"&lt;="&amp;$A113,DailySum!$A:$A,"&gt;"&amp;$A113-20),
    "")</f>
        <v>0.35454545454545455</v>
      </c>
      <c r="R113" s="3">
        <f>IF(COUNTIFS(DailySum!$B:$B,$B113,DailySum!$A:$A,"&lt;="&amp;$A113)&gt;=20,
    AVERAGEIFS(DailySum!T:T,DailySum!$B:$B,$B113,DailySum!$A:$A,"&lt;="&amp;$A113,DailySum!$A:$A,"&gt;"&amp;$A113-20),
    "")</f>
        <v>0.63636363636363635</v>
      </c>
      <c r="S113" s="3" t="str">
        <f>IF(COUNTIFS('DailySum vs LHP'!$B:$B,$B113,'DailySum vs LHP'!$A:$A,"&lt;="&amp;$A113)&gt;=20,
    AVERAGEIFS('DailySum vs LHP'!Q:Q,'DailySum vs LHP'!$B:$B,$B113,'DailySum vs LHP'!$A:$A,"&lt;="&amp;$A113,'DailySum vs LHP'!$A:$A,"&gt;"&amp;$A113-20),
    "")</f>
        <v/>
      </c>
      <c r="T113" s="3">
        <f>IF(COUNTIFS('DailySum vs RHP'!$B:$B,$B113,'DailySum vs RHP'!$A:$A,"&lt;="&amp;$A113)&gt;=20,
    AVERAGEIFS('DailySum vs RHP'!Q:Q,'DailySum vs RHP'!$B:$B,$B113,'DailySum vs RHP'!$A:$A,"&lt;="&amp;$A113,'DailySum vs RHP'!$A:$A,"&gt;"&amp;$A113-20),
    "")</f>
        <v>0.15</v>
      </c>
    </row>
    <row r="114" spans="1:20" x14ac:dyDescent="0.25">
      <c r="A114" s="8">
        <v>45881</v>
      </c>
      <c r="B114" t="s">
        <v>31</v>
      </c>
      <c r="C114" s="3">
        <f>IF(COUNTIFS(DailySum!$B:$B,$B114,DailySum!$A:$A,"&lt;="&amp;$A114)&gt;=10,
    AVERAGEIFS(DailySum!Q:Q,DailySum!$B:$B,$B114,DailySum!$A:$A,"&lt;="&amp;$A114,DailySum!$A:$A,"&gt;"&amp;$A114-10),
    "")</f>
        <v>0.5714285714285714</v>
      </c>
      <c r="D114" s="3">
        <f>IF(COUNTIFS(DailySum!$B:$B,$B114,DailySum!$A:$A,"&lt;="&amp;$A114)&gt;=10,
    AVERAGEIFS(DailySum!R:R,DailySum!$B:$B,$B114,DailySum!$A:$A,"&lt;="&amp;$A114,DailySum!$A:$A,"&gt;"&amp;$A114-10),
    "")</f>
        <v>0.6071428571428571</v>
      </c>
      <c r="E114" s="3">
        <f>IF(COUNTIFS(DailySum!$B:$B,$B114,DailySum!$A:$A,"&lt;="&amp;$A114)&gt;=10,
    AVERAGEIFS(DailySum!S:S,DailySum!$B:$B,$B114,DailySum!$A:$A,"&lt;="&amp;$A114,DailySum!$A:$A,"&gt;"&amp;$A114-10),
    "")</f>
        <v>0.8571428571428571</v>
      </c>
      <c r="F114" s="3">
        <f>IF(COUNTIFS(DailySum!$B:$B,$B114,DailySum!$A:$A,"&lt;="&amp;$A114)&gt;=10,
    AVERAGEIFS(DailySum!T:T,DailySum!$B:$B,$B114,DailySum!$A:$A,"&lt;="&amp;$A114,DailySum!$A:$A,"&gt;"&amp;$A114-10),
    "")</f>
        <v>1.4642857142857142</v>
      </c>
      <c r="G114" s="3">
        <f>IF(COUNTIFS('DailySum vs LHP'!$B:$B,$B114,'DailySum vs LHP'!$A:$A,"&lt;="&amp;$A114)&gt;=10,
    AVERAGEIFS('DailySum vs LHP'!Q:Q,'DailySum vs LHP'!$B:$B,$B114,'DailySum vs LHP'!$A:$A,"&lt;="&amp;$A114,'DailySum vs LHP'!$A:$A,"&gt;"&amp;$A114-10),
    "")</f>
        <v>0.25</v>
      </c>
      <c r="H114" s="3">
        <f>IF(COUNTIFS('DailySum vs RHP'!$B:$B,$B114,'DailySum vs RHP'!$A:$A,"&lt;="&amp;$A114)&gt;=10,
    AVERAGEIFS('DailySum vs RHP'!Q:Q,'DailySum vs RHP'!$B:$B,$B114,'DailySum vs RHP'!$A:$A,"&lt;="&amp;$A114,'DailySum vs RHP'!$A:$A,"&gt;"&amp;$A114-10),
    "")</f>
        <v>0.35714285714285715</v>
      </c>
      <c r="I114" s="3">
        <f>IF(COUNTIFS(DailySum!$B:$B,$B114,DailySum!$A:$A,"&lt;="&amp;$A114)&gt;=15,
    AVERAGEIFS(DailySum!Q:Q,DailySum!$B:$B,$B114,DailySum!$A:$A,"&lt;="&amp;$A114,DailySum!$A:$A,"&gt;"&amp;$A114-15),
    "")</f>
        <v>0.51515151515151514</v>
      </c>
      <c r="J114" s="3">
        <f>IF(COUNTIFS(DailySum!$B:$B,$B114,DailySum!$A:$A,"&lt;="&amp;$A114)&gt;=15,
    AVERAGEIFS(DailySum!R:R,DailySum!$B:$B,$B114,DailySum!$A:$A,"&lt;="&amp;$A114,DailySum!$A:$A,"&gt;"&amp;$A114-15),
    "")</f>
        <v>0.58333333333333326</v>
      </c>
      <c r="K114" s="3">
        <f>IF(COUNTIFS(DailySum!$B:$B,$B114,DailySum!$A:$A,"&lt;="&amp;$A114)&gt;=15,
    AVERAGEIFS(DailySum!S:S,DailySum!$B:$B,$B114,DailySum!$A:$A,"&lt;="&amp;$A114,DailySum!$A:$A,"&gt;"&amp;$A114-15),
    "")</f>
        <v>0.72727272727272729</v>
      </c>
      <c r="L114" s="3">
        <f>IF(COUNTIFS(DailySum!$B:$B,$B114,DailySum!$A:$A,"&lt;="&amp;$A114)&gt;=15,
    AVERAGEIFS(DailySum!T:T,DailySum!$B:$B,$B114,DailySum!$A:$A,"&lt;="&amp;$A114,DailySum!$A:$A,"&gt;"&amp;$A114-15),
    "")</f>
        <v>1.3106060606060606</v>
      </c>
      <c r="M114" s="3">
        <f>IF(COUNTIFS('DailySum vs LHP'!$B:$B,$B114,'DailySum vs LHP'!$A:$A,"&lt;="&amp;$A114)&gt;=15,
    AVERAGEIFS('DailySum vs LHP'!Q:Q,'DailySum vs LHP'!$B:$B,$B114,'DailySum vs LHP'!$A:$A,"&lt;="&amp;$A114,'DailySum vs LHP'!$A:$A,"&gt;"&amp;$A114-15),
    "")</f>
        <v>0.27777777777777779</v>
      </c>
      <c r="N114" s="3">
        <f>IF(COUNTIFS('DailySum vs RHP'!$B:$B,$B114,'DailySum vs RHP'!$A:$A,"&lt;="&amp;$A114)&gt;=15,
    AVERAGEIFS('DailySum vs RHP'!Q:Q,'DailySum vs RHP'!$B:$B,$B114,'DailySum vs RHP'!$A:$A,"&lt;="&amp;$A114,'DailySum vs RHP'!$A:$A,"&gt;"&amp;$A114-15),
    "")</f>
        <v>0.28787878787878785</v>
      </c>
      <c r="O114" s="3">
        <f>IF(COUNTIFS(DailySum!$B:$B,$B114,DailySum!$A:$A,"&lt;="&amp;$A114)&gt;=20,
    AVERAGEIFS(DailySum!Q:Q,DailySum!$B:$B,$B114,DailySum!$A:$A,"&lt;="&amp;$A114,DailySum!$A:$A,"&gt;"&amp;$A114-20),
    "")</f>
        <v>0.43888888888888888</v>
      </c>
      <c r="P114" s="3">
        <f>IF(COUNTIFS(DailySum!$B:$B,$B114,DailySum!$A:$A,"&lt;="&amp;$A114)&gt;=20,
    AVERAGEIFS(DailySum!R:R,DailySum!$B:$B,$B114,DailySum!$A:$A,"&lt;="&amp;$A114,DailySum!$A:$A,"&gt;"&amp;$A114-20),
    "")</f>
        <v>0.51777777777777778</v>
      </c>
      <c r="Q114" s="3">
        <f>IF(COUNTIFS(DailySum!$B:$B,$B114,DailySum!$A:$A,"&lt;="&amp;$A114)&gt;=20,
    AVERAGEIFS(DailySum!S:S,DailySum!$B:$B,$B114,DailySum!$A:$A,"&lt;="&amp;$A114,DailySum!$A:$A,"&gt;"&amp;$A114-20),
    "")</f>
        <v>0.61111111111111105</v>
      </c>
      <c r="R114" s="3">
        <f>IF(COUNTIFS(DailySum!$B:$B,$B114,DailySum!$A:$A,"&lt;="&amp;$A114)&gt;=20,
    AVERAGEIFS(DailySum!T:T,DailySum!$B:$B,$B114,DailySum!$A:$A,"&lt;="&amp;$A114,DailySum!$A:$A,"&gt;"&amp;$A114-20),
    "")</f>
        <v>1.1288888888888888</v>
      </c>
      <c r="S114" s="3" t="str">
        <f>IF(COUNTIFS('DailySum vs LHP'!$B:$B,$B114,'DailySum vs LHP'!$A:$A,"&lt;="&amp;$A114)&gt;=20,
    AVERAGEIFS('DailySum vs LHP'!Q:Q,'DailySum vs LHP'!$B:$B,$B114,'DailySum vs LHP'!$A:$A,"&lt;="&amp;$A114,'DailySum vs LHP'!$A:$A,"&gt;"&amp;$A114-20),
    "")</f>
        <v/>
      </c>
      <c r="T114" s="3">
        <f>IF(COUNTIFS('DailySum vs RHP'!$B:$B,$B114,'DailySum vs RHP'!$A:$A,"&lt;="&amp;$A114)&gt;=20,
    AVERAGEIFS('DailySum vs RHP'!Q:Q,'DailySum vs RHP'!$B:$B,$B114,'DailySum vs RHP'!$A:$A,"&lt;="&amp;$A114,'DailySum vs RHP'!$A:$A,"&gt;"&amp;$A114-20),
    "")</f>
        <v>0.2722222222222222</v>
      </c>
    </row>
    <row r="115" spans="1:20" x14ac:dyDescent="0.25">
      <c r="A115" s="8">
        <v>45881</v>
      </c>
      <c r="B115" t="s">
        <v>95</v>
      </c>
      <c r="C115" s="3" t="str">
        <f>IF(COUNTIFS(DailySum!$B:$B,$B115,DailySum!$A:$A,"&lt;="&amp;$A115)&gt;=10,
    AVERAGEIFS(DailySum!Q:Q,DailySum!$B:$B,$B115,DailySum!$A:$A,"&lt;="&amp;$A115,DailySum!$A:$A,"&gt;"&amp;$A115-10),
    "")</f>
        <v/>
      </c>
      <c r="D115" s="3" t="str">
        <f>IF(COUNTIFS(DailySum!$B:$B,$B115,DailySum!$A:$A,"&lt;="&amp;$A115)&gt;=10,
    AVERAGEIFS(DailySum!R:R,DailySum!$B:$B,$B115,DailySum!$A:$A,"&lt;="&amp;$A115,DailySum!$A:$A,"&gt;"&amp;$A115-10),
    "")</f>
        <v/>
      </c>
      <c r="E115" s="3" t="str">
        <f>IF(COUNTIFS(DailySum!$B:$B,$B115,DailySum!$A:$A,"&lt;="&amp;$A115)&gt;=10,
    AVERAGEIFS(DailySum!S:S,DailySum!$B:$B,$B115,DailySum!$A:$A,"&lt;="&amp;$A115,DailySum!$A:$A,"&gt;"&amp;$A115-10),
    "")</f>
        <v/>
      </c>
      <c r="F115" s="3" t="str">
        <f>IF(COUNTIFS(DailySum!$B:$B,$B115,DailySum!$A:$A,"&lt;="&amp;$A115)&gt;=10,
    AVERAGEIFS(DailySum!T:T,DailySum!$B:$B,$B115,DailySum!$A:$A,"&lt;="&amp;$A115,DailySum!$A:$A,"&gt;"&amp;$A115-10),
    "")</f>
        <v/>
      </c>
      <c r="G115" s="3" t="str">
        <f>IF(COUNTIFS('DailySum vs LHP'!$B:$B,$B115,'DailySum vs LHP'!$A:$A,"&lt;="&amp;$A115)&gt;=10,
    AVERAGEIFS('DailySum vs LHP'!Q:Q,'DailySum vs LHP'!$B:$B,$B115,'DailySum vs LHP'!$A:$A,"&lt;="&amp;$A115,'DailySum vs LHP'!$A:$A,"&gt;"&amp;$A115-10),
    "")</f>
        <v/>
      </c>
      <c r="H115" s="3" t="str">
        <f>IF(COUNTIFS('DailySum vs RHP'!$B:$B,$B115,'DailySum vs RHP'!$A:$A,"&lt;="&amp;$A115)&gt;=10,
    AVERAGEIFS('DailySum vs RHP'!Q:Q,'DailySum vs RHP'!$B:$B,$B115,'DailySum vs RHP'!$A:$A,"&lt;="&amp;$A115,'DailySum vs RHP'!$A:$A,"&gt;"&amp;$A115-10),
    "")</f>
        <v/>
      </c>
      <c r="I115" s="3" t="str">
        <f>IF(COUNTIFS(DailySum!$B:$B,$B115,DailySum!$A:$A,"&lt;="&amp;$A115)&gt;=15,
    AVERAGEIFS(DailySum!Q:Q,DailySum!$B:$B,$B115,DailySum!$A:$A,"&lt;="&amp;$A115,DailySum!$A:$A,"&gt;"&amp;$A115-15),
    "")</f>
        <v/>
      </c>
      <c r="J115" s="3" t="str">
        <f>IF(COUNTIFS(DailySum!$B:$B,$B115,DailySum!$A:$A,"&lt;="&amp;$A115)&gt;=15,
    AVERAGEIFS(DailySum!R:R,DailySum!$B:$B,$B115,DailySum!$A:$A,"&lt;="&amp;$A115,DailySum!$A:$A,"&gt;"&amp;$A115-15),
    "")</f>
        <v/>
      </c>
      <c r="K115" s="3" t="str">
        <f>IF(COUNTIFS(DailySum!$B:$B,$B115,DailySum!$A:$A,"&lt;="&amp;$A115)&gt;=15,
    AVERAGEIFS(DailySum!S:S,DailySum!$B:$B,$B115,DailySum!$A:$A,"&lt;="&amp;$A115,DailySum!$A:$A,"&gt;"&amp;$A115-15),
    "")</f>
        <v/>
      </c>
      <c r="L115" s="3" t="str">
        <f>IF(COUNTIFS(DailySum!$B:$B,$B115,DailySum!$A:$A,"&lt;="&amp;$A115)&gt;=15,
    AVERAGEIFS(DailySum!T:T,DailySum!$B:$B,$B115,DailySum!$A:$A,"&lt;="&amp;$A115,DailySum!$A:$A,"&gt;"&amp;$A115-15),
    "")</f>
        <v/>
      </c>
      <c r="M115" s="3" t="str">
        <f>IF(COUNTIFS('DailySum vs LHP'!$B:$B,$B115,'DailySum vs LHP'!$A:$A,"&lt;="&amp;$A115)&gt;=15,
    AVERAGEIFS('DailySum vs LHP'!Q:Q,'DailySum vs LHP'!$B:$B,$B115,'DailySum vs LHP'!$A:$A,"&lt;="&amp;$A115,'DailySum vs LHP'!$A:$A,"&gt;"&amp;$A115-15),
    "")</f>
        <v/>
      </c>
      <c r="N115" s="3" t="str">
        <f>IF(COUNTIFS('DailySum vs RHP'!$B:$B,$B115,'DailySum vs RHP'!$A:$A,"&lt;="&amp;$A115)&gt;=15,
    AVERAGEIFS('DailySum vs RHP'!Q:Q,'DailySum vs RHP'!$B:$B,$B115,'DailySum vs RHP'!$A:$A,"&lt;="&amp;$A115,'DailySum vs RHP'!$A:$A,"&gt;"&amp;$A115-15),
    "")</f>
        <v/>
      </c>
      <c r="O115" s="3" t="str">
        <f>IF(COUNTIFS(DailySum!$B:$B,$B115,DailySum!$A:$A,"&lt;="&amp;$A115)&gt;=20,
    AVERAGEIFS(DailySum!Q:Q,DailySum!$B:$B,$B115,DailySum!$A:$A,"&lt;="&amp;$A115,DailySum!$A:$A,"&gt;"&amp;$A115-20),
    "")</f>
        <v/>
      </c>
      <c r="P115" s="3" t="str">
        <f>IF(COUNTIFS(DailySum!$B:$B,$B115,DailySum!$A:$A,"&lt;="&amp;$A115)&gt;=20,
    AVERAGEIFS(DailySum!R:R,DailySum!$B:$B,$B115,DailySum!$A:$A,"&lt;="&amp;$A115,DailySum!$A:$A,"&gt;"&amp;$A115-20),
    "")</f>
        <v/>
      </c>
      <c r="Q115" s="3" t="str">
        <f>IF(COUNTIFS(DailySum!$B:$B,$B115,DailySum!$A:$A,"&lt;="&amp;$A115)&gt;=20,
    AVERAGEIFS(DailySum!S:S,DailySum!$B:$B,$B115,DailySum!$A:$A,"&lt;="&amp;$A115,DailySum!$A:$A,"&gt;"&amp;$A115-20),
    "")</f>
        <v/>
      </c>
      <c r="R115" s="3" t="str">
        <f>IF(COUNTIFS(DailySum!$B:$B,$B115,DailySum!$A:$A,"&lt;="&amp;$A115)&gt;=20,
    AVERAGEIFS(DailySum!T:T,DailySum!$B:$B,$B115,DailySum!$A:$A,"&lt;="&amp;$A115,DailySum!$A:$A,"&gt;"&amp;$A115-20),
    "")</f>
        <v/>
      </c>
      <c r="S115" s="3" t="str">
        <f>IF(COUNTIFS('DailySum vs LHP'!$B:$B,$B115,'DailySum vs LHP'!$A:$A,"&lt;="&amp;$A115)&gt;=20,
    AVERAGEIFS('DailySum vs LHP'!Q:Q,'DailySum vs LHP'!$B:$B,$B115,'DailySum vs LHP'!$A:$A,"&lt;="&amp;$A115,'DailySum vs LHP'!$A:$A,"&gt;"&amp;$A115-20),
    "")</f>
        <v/>
      </c>
      <c r="T115" s="3" t="str">
        <f>IF(COUNTIFS('DailySum vs RHP'!$B:$B,$B115,'DailySum vs RHP'!$A:$A,"&lt;="&amp;$A115)&gt;=20,
    AVERAGEIFS('DailySum vs RHP'!Q:Q,'DailySum vs RHP'!$B:$B,$B115,'DailySum vs RHP'!$A:$A,"&lt;="&amp;$A115,'DailySum vs RHP'!$A:$A,"&gt;"&amp;$A115-20),
    "")</f>
        <v/>
      </c>
    </row>
    <row r="116" spans="1:20" x14ac:dyDescent="0.25">
      <c r="A116" s="8">
        <v>45880</v>
      </c>
      <c r="B116" t="s">
        <v>24</v>
      </c>
      <c r="C116" s="3">
        <f>IF(COUNTIFS(DailySum!$B:$B,$B116,DailySum!$A:$A,"&lt;="&amp;$A116)&gt;=10,
    AVERAGEIFS(DailySum!Q:Q,DailySum!$B:$B,$B116,DailySum!$A:$A,"&lt;="&amp;$A116,DailySum!$A:$A,"&gt;"&amp;$A116-10),
    "")</f>
        <v>0.20370370370370369</v>
      </c>
      <c r="D116" s="3">
        <f>IF(COUNTIFS(DailySum!$B:$B,$B116,DailySum!$A:$A,"&lt;="&amp;$A116)&gt;=10,
    AVERAGEIFS(DailySum!R:R,DailySum!$B:$B,$B116,DailySum!$A:$A,"&lt;="&amp;$A116,DailySum!$A:$A,"&gt;"&amp;$A116-10),
    "")</f>
        <v>0.46111111111111114</v>
      </c>
      <c r="E116" s="3">
        <f>IF(COUNTIFS(DailySum!$B:$B,$B116,DailySum!$A:$A,"&lt;="&amp;$A116)&gt;=10,
    AVERAGEIFS(DailySum!S:S,DailySum!$B:$B,$B116,DailySum!$A:$A,"&lt;="&amp;$A116,DailySum!$A:$A,"&gt;"&amp;$A116-10),
    "")</f>
        <v>0.39814814814814814</v>
      </c>
      <c r="F116" s="3">
        <f>IF(COUNTIFS(DailySum!$B:$B,$B116,DailySum!$A:$A,"&lt;="&amp;$A116)&gt;=10,
    AVERAGEIFS(DailySum!T:T,DailySum!$B:$B,$B116,DailySum!$A:$A,"&lt;="&amp;$A116,DailySum!$A:$A,"&gt;"&amp;$A116-10),
    "")</f>
        <v>0.85925925925925928</v>
      </c>
      <c r="G116" s="3">
        <f>IF(COUNTIFS('DailySum vs LHP'!$B:$B,$B116,'DailySum vs LHP'!$A:$A,"&lt;="&amp;$A116)&gt;=10,
    AVERAGEIFS('DailySum vs LHP'!Q:Q,'DailySum vs LHP'!$B:$B,$B116,'DailySum vs LHP'!$A:$A,"&lt;="&amp;$A116,'DailySum vs LHP'!$A:$A,"&gt;"&amp;$A116-10),
    "")</f>
        <v>0.1111111111111111</v>
      </c>
      <c r="H116" s="3">
        <f>IF(COUNTIFS('DailySum vs RHP'!$B:$B,$B116,'DailySum vs RHP'!$A:$A,"&lt;="&amp;$A116)&gt;=10,
    AVERAGEIFS('DailySum vs RHP'!Q:Q,'DailySum vs RHP'!$B:$B,$B116,'DailySum vs RHP'!$A:$A,"&lt;="&amp;$A116,'DailySum vs RHP'!$A:$A,"&gt;"&amp;$A116-10),
    "")</f>
        <v>0.11904761904761904</v>
      </c>
      <c r="I116" s="3">
        <f>IF(COUNTIFS(DailySum!$B:$B,$B116,DailySum!$A:$A,"&lt;="&amp;$A116)&gt;=15,
    AVERAGEIFS(DailySum!Q:Q,DailySum!$B:$B,$B116,DailySum!$A:$A,"&lt;="&amp;$A116,DailySum!$A:$A,"&gt;"&amp;$A116-15),
    "")</f>
        <v>0.19871794871794871</v>
      </c>
      <c r="J116" s="3">
        <f>IF(COUNTIFS(DailySum!$B:$B,$B116,DailySum!$A:$A,"&lt;="&amp;$A116)&gt;=15,
    AVERAGEIFS(DailySum!R:R,DailySum!$B:$B,$B116,DailySum!$A:$A,"&lt;="&amp;$A116,DailySum!$A:$A,"&gt;"&amp;$A116-15),
    "")</f>
        <v>0.37692307692307697</v>
      </c>
      <c r="K116" s="3">
        <f>IF(COUNTIFS(DailySum!$B:$B,$B116,DailySum!$A:$A,"&lt;="&amp;$A116)&gt;=15,
    AVERAGEIFS(DailySum!S:S,DailySum!$B:$B,$B116,DailySum!$A:$A,"&lt;="&amp;$A116,DailySum!$A:$A,"&gt;"&amp;$A116-15),
    "")</f>
        <v>0.35256410256410253</v>
      </c>
      <c r="L116" s="3">
        <f>IF(COUNTIFS(DailySum!$B:$B,$B116,DailySum!$A:$A,"&lt;="&amp;$A116)&gt;=15,
    AVERAGEIFS(DailySum!T:T,DailySum!$B:$B,$B116,DailySum!$A:$A,"&lt;="&amp;$A116,DailySum!$A:$A,"&gt;"&amp;$A116-15),
    "")</f>
        <v>0.72948717948717945</v>
      </c>
      <c r="M116" s="3">
        <f>IF(COUNTIFS('DailySum vs LHP'!$B:$B,$B116,'DailySum vs LHP'!$A:$A,"&lt;="&amp;$A116)&gt;=15,
    AVERAGEIFS('DailySum vs LHP'!Q:Q,'DailySum vs LHP'!$B:$B,$B116,'DailySum vs LHP'!$A:$A,"&lt;="&amp;$A116,'DailySum vs LHP'!$A:$A,"&gt;"&amp;$A116-15),
    "")</f>
        <v>8.3333333333333329E-2</v>
      </c>
      <c r="N116" s="3">
        <f>IF(COUNTIFS('DailySum vs RHP'!$B:$B,$B116,'DailySum vs RHP'!$A:$A,"&lt;="&amp;$A116)&gt;=15,
    AVERAGEIFS('DailySum vs RHP'!Q:Q,'DailySum vs RHP'!$B:$B,$B116,'DailySum vs RHP'!$A:$A,"&lt;="&amp;$A116,'DailySum vs RHP'!$A:$A,"&gt;"&amp;$A116-15),
    "")</f>
        <v>0.14393939393939392</v>
      </c>
      <c r="O116" s="3">
        <f>IF(COUNTIFS(DailySum!$B:$B,$B116,DailySum!$A:$A,"&lt;="&amp;$A116)&gt;=20,
    AVERAGEIFS(DailySum!Q:Q,DailySum!$B:$B,$B116,DailySum!$A:$A,"&lt;="&amp;$A116,DailySum!$A:$A,"&gt;"&amp;$A116-20),
    "")</f>
        <v>0.29803921568627451</v>
      </c>
      <c r="P116" s="3">
        <f>IF(COUNTIFS(DailySum!$B:$B,$B116,DailySum!$A:$A,"&lt;="&amp;$A116)&gt;=20,
    AVERAGEIFS(DailySum!R:R,DailySum!$B:$B,$B116,DailySum!$A:$A,"&lt;="&amp;$A116,DailySum!$A:$A,"&gt;"&amp;$A116-20),
    "")</f>
        <v>0.43725490196078437</v>
      </c>
      <c r="Q116" s="3">
        <f>IF(COUNTIFS(DailySum!$B:$B,$B116,DailySum!$A:$A,"&lt;="&amp;$A116)&gt;=20,
    AVERAGEIFS(DailySum!S:S,DailySum!$B:$B,$B116,DailySum!$A:$A,"&lt;="&amp;$A116,DailySum!$A:$A,"&gt;"&amp;$A116-20),
    "")</f>
        <v>0.47647058823529409</v>
      </c>
      <c r="R116" s="3">
        <f>IF(COUNTIFS(DailySum!$B:$B,$B116,DailySum!$A:$A,"&lt;="&amp;$A116)&gt;=20,
    AVERAGEIFS(DailySum!T:T,DailySum!$B:$B,$B116,DailySum!$A:$A,"&lt;="&amp;$A116,DailySum!$A:$A,"&gt;"&amp;$A116-20),
    "")</f>
        <v>0.91372549019607829</v>
      </c>
      <c r="S116" s="3">
        <f>IF(COUNTIFS('DailySum vs LHP'!$B:$B,$B116,'DailySum vs LHP'!$A:$A,"&lt;="&amp;$A116)&gt;=20,
    AVERAGEIFS('DailySum vs LHP'!Q:Q,'DailySum vs LHP'!$B:$B,$B116,'DailySum vs LHP'!$A:$A,"&lt;="&amp;$A116,'DailySum vs LHP'!$A:$A,"&gt;"&amp;$A116-20),
    "")</f>
        <v>0.14285714285714285</v>
      </c>
      <c r="T116" s="3">
        <f>IF(COUNTIFS('DailySum vs RHP'!$B:$B,$B116,'DailySum vs RHP'!$A:$A,"&lt;="&amp;$A116)&gt;=20,
    AVERAGEIFS('DailySum vs RHP'!Q:Q,'DailySum vs RHP'!$B:$B,$B116,'DailySum vs RHP'!$A:$A,"&lt;="&amp;$A116,'DailySum vs RHP'!$A:$A,"&gt;"&amp;$A116-20),
    "")</f>
        <v>0.21904761904761907</v>
      </c>
    </row>
    <row r="117" spans="1:20" x14ac:dyDescent="0.25">
      <c r="A117" s="8">
        <v>45880</v>
      </c>
      <c r="B117" t="s">
        <v>37</v>
      </c>
      <c r="C117" s="3">
        <f>IF(COUNTIFS(DailySum!$B:$B,$B117,DailySum!$A:$A,"&lt;="&amp;$A117)&gt;=10,
    AVERAGEIFS(DailySum!Q:Q,DailySum!$B:$B,$B117,DailySum!$A:$A,"&lt;="&amp;$A117,DailySum!$A:$A,"&gt;"&amp;$A117-10),
    "")</f>
        <v>0.56481481481481477</v>
      </c>
      <c r="D117" s="3">
        <f>IF(COUNTIFS(DailySum!$B:$B,$B117,DailySum!$A:$A,"&lt;="&amp;$A117)&gt;=10,
    AVERAGEIFS(DailySum!R:R,DailySum!$B:$B,$B117,DailySum!$A:$A,"&lt;="&amp;$A117,DailySum!$A:$A,"&gt;"&amp;$A117-10),
    "")</f>
        <v>0.77592592592592591</v>
      </c>
      <c r="E117" s="3">
        <f>IF(COUNTIFS(DailySum!$B:$B,$B117,DailySum!$A:$A,"&lt;="&amp;$A117)&gt;=10,
    AVERAGEIFS(DailySum!S:S,DailySum!$B:$B,$B117,DailySum!$A:$A,"&lt;="&amp;$A117,DailySum!$A:$A,"&gt;"&amp;$A117-10),
    "")</f>
        <v>1.6481481481481479</v>
      </c>
      <c r="F117" s="3">
        <f>IF(COUNTIFS(DailySum!$B:$B,$B117,DailySum!$A:$A,"&lt;="&amp;$A117)&gt;=10,
    AVERAGEIFS(DailySum!T:T,DailySum!$B:$B,$B117,DailySum!$A:$A,"&lt;="&amp;$A117,DailySum!$A:$A,"&gt;"&amp;$A117-10),
    "")</f>
        <v>2.424074074074074</v>
      </c>
      <c r="G117" s="3">
        <f>IF(COUNTIFS('DailySum vs LHP'!$B:$B,$B117,'DailySum vs LHP'!$A:$A,"&lt;="&amp;$A117)&gt;=10,
    AVERAGEIFS('DailySum vs LHP'!Q:Q,'DailySum vs LHP'!$B:$B,$B117,'DailySum vs LHP'!$A:$A,"&lt;="&amp;$A117,'DailySum vs LHP'!$A:$A,"&gt;"&amp;$A117-10),
    "")</f>
        <v>0.25925925925925924</v>
      </c>
      <c r="H117" s="3">
        <f>IF(COUNTIFS('DailySum vs RHP'!$B:$B,$B117,'DailySum vs RHP'!$A:$A,"&lt;="&amp;$A117)&gt;=10,
    AVERAGEIFS('DailySum vs RHP'!Q:Q,'DailySum vs RHP'!$B:$B,$B117,'DailySum vs RHP'!$A:$A,"&lt;="&amp;$A117,'DailySum vs RHP'!$A:$A,"&gt;"&amp;$A117-10),
    "")</f>
        <v>0.39285714285714285</v>
      </c>
      <c r="I117" s="3">
        <f>IF(COUNTIFS(DailySum!$B:$B,$B117,DailySum!$A:$A,"&lt;="&amp;$A117)&gt;=15,
    AVERAGEIFS(DailySum!Q:Q,DailySum!$B:$B,$B117,DailySum!$A:$A,"&lt;="&amp;$A117,DailySum!$A:$A,"&gt;"&amp;$A117-15),
    "")</f>
        <v>0.51282051282051277</v>
      </c>
      <c r="J117" s="3">
        <f>IF(COUNTIFS(DailySum!$B:$B,$B117,DailySum!$A:$A,"&lt;="&amp;$A117)&gt;=15,
    AVERAGEIFS(DailySum!R:R,DailySum!$B:$B,$B117,DailySum!$A:$A,"&lt;="&amp;$A117,DailySum!$A:$A,"&gt;"&amp;$A117-15),
    "")</f>
        <v>0.72948717948717945</v>
      </c>
      <c r="K117" s="3">
        <f>IF(COUNTIFS(DailySum!$B:$B,$B117,DailySum!$A:$A,"&lt;="&amp;$A117)&gt;=15,
    AVERAGEIFS(DailySum!S:S,DailySum!$B:$B,$B117,DailySum!$A:$A,"&lt;="&amp;$A117,DailySum!$A:$A,"&gt;"&amp;$A117-15),
    "")</f>
        <v>1.4166666666666665</v>
      </c>
      <c r="L117" s="3">
        <f>IF(COUNTIFS(DailySum!$B:$B,$B117,DailySum!$A:$A,"&lt;="&amp;$A117)&gt;=15,
    AVERAGEIFS(DailySum!T:T,DailySum!$B:$B,$B117,DailySum!$A:$A,"&lt;="&amp;$A117,DailySum!$A:$A,"&gt;"&amp;$A117-15),
    "")</f>
        <v>2.1461538461538456</v>
      </c>
      <c r="M117" s="3">
        <f>IF(COUNTIFS('DailySum vs LHP'!$B:$B,$B117,'DailySum vs LHP'!$A:$A,"&lt;="&amp;$A117)&gt;=15,
    AVERAGEIFS('DailySum vs LHP'!Q:Q,'DailySum vs LHP'!$B:$B,$B117,'DailySum vs LHP'!$A:$A,"&lt;="&amp;$A117,'DailySum vs LHP'!$A:$A,"&gt;"&amp;$A117-15),
    "")</f>
        <v>0.30303030303030304</v>
      </c>
      <c r="N117" s="3">
        <f>IF(COUNTIFS('DailySum vs RHP'!$B:$B,$B117,'DailySum vs RHP'!$A:$A,"&lt;="&amp;$A117)&gt;=15,
    AVERAGEIFS('DailySum vs RHP'!Q:Q,'DailySum vs RHP'!$B:$B,$B117,'DailySum vs RHP'!$A:$A,"&lt;="&amp;$A117,'DailySum vs RHP'!$A:$A,"&gt;"&amp;$A117-15),
    "")</f>
        <v>0.30303030303030298</v>
      </c>
      <c r="O117" s="3">
        <f>IF(COUNTIFS(DailySum!$B:$B,$B117,DailySum!$A:$A,"&lt;="&amp;$A117)&gt;=20,
    AVERAGEIFS(DailySum!Q:Q,DailySum!$B:$B,$B117,DailySum!$A:$A,"&lt;="&amp;$A117,DailySum!$A:$A,"&gt;"&amp;$A117-20),
    "")</f>
        <v>0.54313725490196074</v>
      </c>
      <c r="P117" s="3">
        <f>IF(COUNTIFS(DailySum!$B:$B,$B117,DailySum!$A:$A,"&lt;="&amp;$A117)&gt;=20,
    AVERAGEIFS(DailySum!R:R,DailySum!$B:$B,$B117,DailySum!$A:$A,"&lt;="&amp;$A117,DailySum!$A:$A,"&gt;"&amp;$A117-20),
    "")</f>
        <v>0.72058823529411775</v>
      </c>
      <c r="Q117" s="3">
        <f>IF(COUNTIFS(DailySum!$B:$B,$B117,DailySum!$A:$A,"&lt;="&amp;$A117)&gt;=20,
    AVERAGEIFS(DailySum!S:S,DailySum!$B:$B,$B117,DailySum!$A:$A,"&lt;="&amp;$A117,DailySum!$A:$A,"&gt;"&amp;$A117-20),
    "")</f>
        <v>1.3931372549019607</v>
      </c>
      <c r="R117" s="3">
        <f>IF(COUNTIFS(DailySum!$B:$B,$B117,DailySum!$A:$A,"&lt;="&amp;$A117)&gt;=20,
    AVERAGEIFS(DailySum!T:T,DailySum!$B:$B,$B117,DailySum!$A:$A,"&lt;="&amp;$A117,DailySum!$A:$A,"&gt;"&amp;$A117-20),
    "")</f>
        <v>2.113725490196078</v>
      </c>
      <c r="S117" s="3">
        <f>IF(COUNTIFS('DailySum vs LHP'!$B:$B,$B117,'DailySum vs LHP'!$A:$A,"&lt;="&amp;$A117)&gt;=20,
    AVERAGEIFS('DailySum vs LHP'!Q:Q,'DailySum vs LHP'!$B:$B,$B117,'DailySum vs LHP'!$A:$A,"&lt;="&amp;$A117,'DailySum vs LHP'!$A:$A,"&gt;"&amp;$A117-20),
    "")</f>
        <v>0.30952380952380959</v>
      </c>
      <c r="T117" s="3">
        <f>IF(COUNTIFS('DailySum vs RHP'!$B:$B,$B117,'DailySum vs RHP'!$A:$A,"&lt;="&amp;$A117)&gt;=20,
    AVERAGEIFS('DailySum vs RHP'!Q:Q,'DailySum vs RHP'!$B:$B,$B117,'DailySum vs RHP'!$A:$A,"&lt;="&amp;$A117,'DailySum vs RHP'!$A:$A,"&gt;"&amp;$A117-20),
    "")</f>
        <v>0.35</v>
      </c>
    </row>
    <row r="118" spans="1:20" x14ac:dyDescent="0.25">
      <c r="A118" s="8">
        <v>45880</v>
      </c>
      <c r="B118" t="s">
        <v>29</v>
      </c>
      <c r="C118" s="3">
        <f>IF(COUNTIFS(DailySum!$B:$B,$B118,DailySum!$A:$A,"&lt;="&amp;$A118)&gt;=10,
    AVERAGEIFS(DailySum!Q:Q,DailySum!$B:$B,$B118,DailySum!$A:$A,"&lt;="&amp;$A118,DailySum!$A:$A,"&gt;"&amp;$A118-10),
    "")</f>
        <v>0.37037037037037041</v>
      </c>
      <c r="D118" s="3">
        <f>IF(COUNTIFS(DailySum!$B:$B,$B118,DailySum!$A:$A,"&lt;="&amp;$A118)&gt;=10,
    AVERAGEIFS(DailySum!R:R,DailySum!$B:$B,$B118,DailySum!$A:$A,"&lt;="&amp;$A118,DailySum!$A:$A,"&gt;"&amp;$A118-10),
    "")</f>
        <v>0.41666666666666669</v>
      </c>
      <c r="E118" s="3">
        <f>IF(COUNTIFS(DailySum!$B:$B,$B118,DailySum!$A:$A,"&lt;="&amp;$A118)&gt;=10,
    AVERAGEIFS(DailySum!S:S,DailySum!$B:$B,$B118,DailySum!$A:$A,"&lt;="&amp;$A118,DailySum!$A:$A,"&gt;"&amp;$A118-10),
    "")</f>
        <v>0.93518518518518512</v>
      </c>
      <c r="F118" s="3">
        <f>IF(COUNTIFS(DailySum!$B:$B,$B118,DailySum!$A:$A,"&lt;="&amp;$A118)&gt;=10,
    AVERAGEIFS(DailySum!T:T,DailySum!$B:$B,$B118,DailySum!$A:$A,"&lt;="&amp;$A118,DailySum!$A:$A,"&gt;"&amp;$A118-10),
    "")</f>
        <v>1.3518518518518519</v>
      </c>
      <c r="G118" s="3">
        <f>IF(COUNTIFS('DailySum vs LHP'!$B:$B,$B118,'DailySum vs LHP'!$A:$A,"&lt;="&amp;$A118)&gt;=10,
    AVERAGEIFS('DailySum vs LHP'!Q:Q,'DailySum vs LHP'!$B:$B,$B118,'DailySum vs LHP'!$A:$A,"&lt;="&amp;$A118,'DailySum vs LHP'!$A:$A,"&gt;"&amp;$A118-10),
    "")</f>
        <v>0.20370370370370369</v>
      </c>
      <c r="H118" s="3">
        <f>IF(COUNTIFS('DailySum vs RHP'!$B:$B,$B118,'DailySum vs RHP'!$A:$A,"&lt;="&amp;$A118)&gt;=10,
    AVERAGEIFS('DailySum vs RHP'!Q:Q,'DailySum vs RHP'!$B:$B,$B118,'DailySum vs RHP'!$A:$A,"&lt;="&amp;$A118,'DailySum vs RHP'!$A:$A,"&gt;"&amp;$A118-10),
    "")</f>
        <v>0.21428571428571427</v>
      </c>
      <c r="I118" s="3">
        <f>IF(COUNTIFS(DailySum!$B:$B,$B118,DailySum!$A:$A,"&lt;="&amp;$A118)&gt;=15,
    AVERAGEIFS(DailySum!Q:Q,DailySum!$B:$B,$B118,DailySum!$A:$A,"&lt;="&amp;$A118,DailySum!$A:$A,"&gt;"&amp;$A118-15),
    "")</f>
        <v>0.34615384615384609</v>
      </c>
      <c r="J118" s="3">
        <f>IF(COUNTIFS(DailySum!$B:$B,$B118,DailySum!$A:$A,"&lt;="&amp;$A118)&gt;=15,
    AVERAGEIFS(DailySum!R:R,DailySum!$B:$B,$B118,DailySum!$A:$A,"&lt;="&amp;$A118,DailySum!$A:$A,"&gt;"&amp;$A118-15),
    "")</f>
        <v>0.47435897435897434</v>
      </c>
      <c r="K118" s="3">
        <f>IF(COUNTIFS(DailySum!$B:$B,$B118,DailySum!$A:$A,"&lt;="&amp;$A118)&gt;=15,
    AVERAGEIFS(DailySum!S:S,DailySum!$B:$B,$B118,DailySum!$A:$A,"&lt;="&amp;$A118,DailySum!$A:$A,"&gt;"&amp;$A118-15),
    "")</f>
        <v>0.78205128205128205</v>
      </c>
      <c r="L118" s="3">
        <f>IF(COUNTIFS(DailySum!$B:$B,$B118,DailySum!$A:$A,"&lt;="&amp;$A118)&gt;=15,
    AVERAGEIFS(DailySum!T:T,DailySum!$B:$B,$B118,DailySum!$A:$A,"&lt;="&amp;$A118,DailySum!$A:$A,"&gt;"&amp;$A118-15),
    "")</f>
        <v>1.2564102564102564</v>
      </c>
      <c r="M118" s="3">
        <f>IF(COUNTIFS('DailySum vs LHP'!$B:$B,$B118,'DailySum vs LHP'!$A:$A,"&lt;="&amp;$A118)&gt;=15,
    AVERAGEIFS('DailySum vs LHP'!Q:Q,'DailySum vs LHP'!$B:$B,$B118,'DailySum vs LHP'!$A:$A,"&lt;="&amp;$A118,'DailySum vs LHP'!$A:$A,"&gt;"&amp;$A118-15),
    "")</f>
        <v>0.19696969696969696</v>
      </c>
      <c r="N118" s="3">
        <f>IF(COUNTIFS('DailySum vs RHP'!$B:$B,$B118,'DailySum vs RHP'!$A:$A,"&lt;="&amp;$A118)&gt;=15,
    AVERAGEIFS('DailySum vs RHP'!Q:Q,'DailySum vs RHP'!$B:$B,$B118,'DailySum vs RHP'!$A:$A,"&lt;="&amp;$A118,'DailySum vs RHP'!$A:$A,"&gt;"&amp;$A118-15),
    "")</f>
        <v>0.2121212121212121</v>
      </c>
      <c r="O118" s="3">
        <f>IF(COUNTIFS(DailySum!$B:$B,$B118,DailySum!$A:$A,"&lt;="&amp;$A118)&gt;=20,
    AVERAGEIFS(DailySum!Q:Q,DailySum!$B:$B,$B118,DailySum!$A:$A,"&lt;="&amp;$A118,DailySum!$A:$A,"&gt;"&amp;$A118-20),
    "")</f>
        <v>0.29607843137254897</v>
      </c>
      <c r="P118" s="3">
        <f>IF(COUNTIFS(DailySum!$B:$B,$B118,DailySum!$A:$A,"&lt;="&amp;$A118)&gt;=20,
    AVERAGEIFS(DailySum!R:R,DailySum!$B:$B,$B118,DailySum!$A:$A,"&lt;="&amp;$A118,DailySum!$A:$A,"&gt;"&amp;$A118-20),
    "")</f>
        <v>0.41666666666666663</v>
      </c>
      <c r="Q118" s="3">
        <f>IF(COUNTIFS(DailySum!$B:$B,$B118,DailySum!$A:$A,"&lt;="&amp;$A118)&gt;=20,
    AVERAGEIFS(DailySum!S:S,DailySum!$B:$B,$B118,DailySum!$A:$A,"&lt;="&amp;$A118,DailySum!$A:$A,"&gt;"&amp;$A118-20),
    "")</f>
        <v>0.72352941176470598</v>
      </c>
      <c r="R118" s="3">
        <f>IF(COUNTIFS(DailySum!$B:$B,$B118,DailySum!$A:$A,"&lt;="&amp;$A118)&gt;=20,
    AVERAGEIFS(DailySum!T:T,DailySum!$B:$B,$B118,DailySum!$A:$A,"&lt;="&amp;$A118,DailySum!$A:$A,"&gt;"&amp;$A118-20),
    "")</f>
        <v>1.1401960784313725</v>
      </c>
      <c r="S118" s="3">
        <f>IF(COUNTIFS('DailySum vs LHP'!$B:$B,$B118,'DailySum vs LHP'!$A:$A,"&lt;="&amp;$A118)&gt;=20,
    AVERAGEIFS('DailySum vs LHP'!Q:Q,'DailySum vs LHP'!$B:$B,$B118,'DailySum vs LHP'!$A:$A,"&lt;="&amp;$A118,'DailySum vs LHP'!$A:$A,"&gt;"&amp;$A118-20),
    "")</f>
        <v>0.15476190476190474</v>
      </c>
      <c r="T118" s="3">
        <f>IF(COUNTIFS('DailySum vs RHP'!$B:$B,$B118,'DailySum vs RHP'!$A:$A,"&lt;="&amp;$A118)&gt;=20,
    AVERAGEIFS('DailySum vs RHP'!Q:Q,'DailySum vs RHP'!$B:$B,$B118,'DailySum vs RHP'!$A:$A,"&lt;="&amp;$A118,'DailySum vs RHP'!$A:$A,"&gt;"&amp;$A118-20),
    "")</f>
        <v>0.20476190476190473</v>
      </c>
    </row>
    <row r="119" spans="1:20" x14ac:dyDescent="0.25">
      <c r="A119" s="8">
        <v>45880</v>
      </c>
      <c r="B119" t="s">
        <v>36</v>
      </c>
      <c r="C119" s="3">
        <f>IF(COUNTIFS(DailySum!$B:$B,$B119,DailySum!$A:$A,"&lt;="&amp;$A119)&gt;=10,
    AVERAGEIFS(DailySum!Q:Q,DailySum!$B:$B,$B119,DailySum!$A:$A,"&lt;="&amp;$A119,DailySum!$A:$A,"&gt;"&amp;$A119-10),
    "")</f>
        <v>0.46875</v>
      </c>
      <c r="D119" s="3">
        <f>IF(COUNTIFS(DailySum!$B:$B,$B119,DailySum!$A:$A,"&lt;="&amp;$A119)&gt;=10,
    AVERAGEIFS(DailySum!R:R,DailySum!$B:$B,$B119,DailySum!$A:$A,"&lt;="&amp;$A119,DailySum!$A:$A,"&gt;"&amp;$A119-10),
    "")</f>
        <v>0.5229166666666667</v>
      </c>
      <c r="E119" s="3">
        <f>IF(COUNTIFS(DailySum!$B:$B,$B119,DailySum!$A:$A,"&lt;="&amp;$A119)&gt;=10,
    AVERAGEIFS(DailySum!S:S,DailySum!$B:$B,$B119,DailySum!$A:$A,"&lt;="&amp;$A119,DailySum!$A:$A,"&gt;"&amp;$A119-10),
    "")</f>
        <v>0.58333333333333337</v>
      </c>
      <c r="F119" s="3">
        <f>IF(COUNTIFS(DailySum!$B:$B,$B119,DailySum!$A:$A,"&lt;="&amp;$A119)&gt;=10,
    AVERAGEIFS(DailySum!T:T,DailySum!$B:$B,$B119,DailySum!$A:$A,"&lt;="&amp;$A119,DailySum!$A:$A,"&gt;"&amp;$A119-10),
    "")</f>
        <v>1.1062499999999997</v>
      </c>
      <c r="G119" s="3">
        <f>IF(COUNTIFS('DailySum vs LHP'!$B:$B,$B119,'DailySum vs LHP'!$A:$A,"&lt;="&amp;$A119)&gt;=10,
    AVERAGEIFS('DailySum vs LHP'!Q:Q,'DailySum vs LHP'!$B:$B,$B119,'DailySum vs LHP'!$A:$A,"&lt;="&amp;$A119,'DailySum vs LHP'!$A:$A,"&gt;"&amp;$A119-10),
    "")</f>
        <v>0.41666666666666663</v>
      </c>
      <c r="H119" s="3">
        <f>IF(COUNTIFS('DailySum vs RHP'!$B:$B,$B119,'DailySum vs RHP'!$A:$A,"&lt;="&amp;$A119)&gt;=10,
    AVERAGEIFS('DailySum vs RHP'!Q:Q,'DailySum vs RHP'!$B:$B,$B119,'DailySum vs RHP'!$A:$A,"&lt;="&amp;$A119,'DailySum vs RHP'!$A:$A,"&gt;"&amp;$A119-10),
    "")</f>
        <v>0.29761904761904762</v>
      </c>
      <c r="I119" s="3">
        <f>IF(COUNTIFS(DailySum!$B:$B,$B119,DailySum!$A:$A,"&lt;="&amp;$A119)&gt;=15,
    AVERAGEIFS(DailySum!Q:Q,DailySum!$B:$B,$B119,DailySum!$A:$A,"&lt;="&amp;$A119,DailySum!$A:$A,"&gt;"&amp;$A119-15),
    "")</f>
        <v>0.37121212121212116</v>
      </c>
      <c r="J119" s="3">
        <f>IF(COUNTIFS(DailySum!$B:$B,$B119,DailySum!$A:$A,"&lt;="&amp;$A119)&gt;=15,
    AVERAGEIFS(DailySum!R:R,DailySum!$B:$B,$B119,DailySum!$A:$A,"&lt;="&amp;$A119,DailySum!$A:$A,"&gt;"&amp;$A119-15),
    "")</f>
        <v>0.41060606060606059</v>
      </c>
      <c r="K119" s="3">
        <f>IF(COUNTIFS(DailySum!$B:$B,$B119,DailySum!$A:$A,"&lt;="&amp;$A119)&gt;=15,
    AVERAGEIFS(DailySum!S:S,DailySum!$B:$B,$B119,DailySum!$A:$A,"&lt;="&amp;$A119,DailySum!$A:$A,"&gt;"&amp;$A119-15),
    "")</f>
        <v>0.45454545454545464</v>
      </c>
      <c r="L119" s="3">
        <f>IF(COUNTIFS(DailySum!$B:$B,$B119,DailySum!$A:$A,"&lt;="&amp;$A119)&gt;=15,
    AVERAGEIFS(DailySum!T:T,DailySum!$B:$B,$B119,DailySum!$A:$A,"&lt;="&amp;$A119,DailySum!$A:$A,"&gt;"&amp;$A119-15),
    "")</f>
        <v>0.86515151515151512</v>
      </c>
      <c r="M119" s="3">
        <f>IF(COUNTIFS('DailySum vs LHP'!$B:$B,$B119,'DailySum vs LHP'!$A:$A,"&lt;="&amp;$A119)&gt;=15,
    AVERAGEIFS('DailySum vs LHP'!Q:Q,'DailySum vs LHP'!$B:$B,$B119,'DailySum vs LHP'!$A:$A,"&lt;="&amp;$A119,'DailySum vs LHP'!$A:$A,"&gt;"&amp;$A119-15),
    "")</f>
        <v>0.33333333333333331</v>
      </c>
      <c r="N119" s="3">
        <f>IF(COUNTIFS('DailySum vs RHP'!$B:$B,$B119,'DailySum vs RHP'!$A:$A,"&lt;="&amp;$A119)&gt;=15,
    AVERAGEIFS('DailySum vs RHP'!Q:Q,'DailySum vs RHP'!$B:$B,$B119,'DailySum vs RHP'!$A:$A,"&lt;="&amp;$A119,'DailySum vs RHP'!$A:$A,"&gt;"&amp;$A119-15),
    "")</f>
        <v>0.24166666666666664</v>
      </c>
      <c r="O119" s="3">
        <f>IF(COUNTIFS(DailySum!$B:$B,$B119,DailySum!$A:$A,"&lt;="&amp;$A119)&gt;=20,
    AVERAGEIFS(DailySum!Q:Q,DailySum!$B:$B,$B119,DailySum!$A:$A,"&lt;="&amp;$A119,DailySum!$A:$A,"&gt;"&amp;$A119-20),
    "")</f>
        <v>0.41555555555555551</v>
      </c>
      <c r="P119" s="3">
        <f>IF(COUNTIFS(DailySum!$B:$B,$B119,DailySum!$A:$A,"&lt;="&amp;$A119)&gt;=20,
    AVERAGEIFS(DailySum!R:R,DailySum!$B:$B,$B119,DailySum!$A:$A,"&lt;="&amp;$A119,DailySum!$A:$A,"&gt;"&amp;$A119-20),
    "")</f>
        <v>0.45444444444444443</v>
      </c>
      <c r="Q119" s="3">
        <f>IF(COUNTIFS(DailySum!$B:$B,$B119,DailySum!$A:$A,"&lt;="&amp;$A119)&gt;=20,
    AVERAGEIFS(DailySum!S:S,DailySum!$B:$B,$B119,DailySum!$A:$A,"&lt;="&amp;$A119,DailySum!$A:$A,"&gt;"&amp;$A119-20),
    "")</f>
        <v>0.6333333333333333</v>
      </c>
      <c r="R119" s="3">
        <f>IF(COUNTIFS(DailySum!$B:$B,$B119,DailySum!$A:$A,"&lt;="&amp;$A119)&gt;=20,
    AVERAGEIFS(DailySum!T:T,DailySum!$B:$B,$B119,DailySum!$A:$A,"&lt;="&amp;$A119,DailySum!$A:$A,"&gt;"&amp;$A119-20),
    "")</f>
        <v>1.087777777777778</v>
      </c>
      <c r="S119" s="3" t="str">
        <f>IF(COUNTIFS('DailySum vs LHP'!$B:$B,$B119,'DailySum vs LHP'!$A:$A,"&lt;="&amp;$A119)&gt;=20,
    AVERAGEIFS('DailySum vs LHP'!Q:Q,'DailySum vs LHP'!$B:$B,$B119,'DailySum vs LHP'!$A:$A,"&lt;="&amp;$A119,'DailySum vs LHP'!$A:$A,"&gt;"&amp;$A119-20),
    "")</f>
        <v/>
      </c>
      <c r="T119" s="3">
        <f>IF(COUNTIFS('DailySum vs RHP'!$B:$B,$B119,'DailySum vs RHP'!$A:$A,"&lt;="&amp;$A119)&gt;=20,
    AVERAGEIFS('DailySum vs RHP'!Q:Q,'DailySum vs RHP'!$B:$B,$B119,'DailySum vs RHP'!$A:$A,"&lt;="&amp;$A119,'DailySum vs RHP'!$A:$A,"&gt;"&amp;$A119-20),
    "")</f>
        <v>0.2547619047619048</v>
      </c>
    </row>
    <row r="120" spans="1:20" x14ac:dyDescent="0.25">
      <c r="A120" s="8">
        <v>45880</v>
      </c>
      <c r="B120" t="s">
        <v>35</v>
      </c>
      <c r="C120" s="3">
        <f>IF(COUNTIFS(DailySum!$B:$B,$B120,DailySum!$A:$A,"&lt;="&amp;$A120)&gt;=10,
    AVERAGEIFS(DailySum!Q:Q,DailySum!$B:$B,$B120,DailySum!$A:$A,"&lt;="&amp;$A120,DailySum!$A:$A,"&gt;"&amp;$A120-10),
    "")</f>
        <v>0.23958333333333331</v>
      </c>
      <c r="D120" s="3">
        <f>IF(COUNTIFS(DailySum!$B:$B,$B120,DailySum!$A:$A,"&lt;="&amp;$A120)&gt;=10,
    AVERAGEIFS(DailySum!R:R,DailySum!$B:$B,$B120,DailySum!$A:$A,"&lt;="&amp;$A120,DailySum!$A:$A,"&gt;"&amp;$A120-10),
    "")</f>
        <v>0.23958333333333331</v>
      </c>
      <c r="E120" s="3">
        <f>IF(COUNTIFS(DailySum!$B:$B,$B120,DailySum!$A:$A,"&lt;="&amp;$A120)&gt;=10,
    AVERAGEIFS(DailySum!S:S,DailySum!$B:$B,$B120,DailySum!$A:$A,"&lt;="&amp;$A120,DailySum!$A:$A,"&gt;"&amp;$A120-10),
    "")</f>
        <v>0.36458333333333331</v>
      </c>
      <c r="F120" s="3">
        <f>IF(COUNTIFS(DailySum!$B:$B,$B120,DailySum!$A:$A,"&lt;="&amp;$A120)&gt;=10,
    AVERAGEIFS(DailySum!T:T,DailySum!$B:$B,$B120,DailySum!$A:$A,"&lt;="&amp;$A120,DailySum!$A:$A,"&gt;"&amp;$A120-10),
    "")</f>
        <v>0.60416666666666663</v>
      </c>
      <c r="G120" s="3">
        <f>IF(COUNTIFS('DailySum vs LHP'!$B:$B,$B120,'DailySum vs LHP'!$A:$A,"&lt;="&amp;$A120)&gt;=10,
    AVERAGEIFS('DailySum vs LHP'!Q:Q,'DailySum vs LHP'!$B:$B,$B120,'DailySum vs LHP'!$A:$A,"&lt;="&amp;$A120,'DailySum vs LHP'!$A:$A,"&gt;"&amp;$A120-10),
    "")</f>
        <v>6.6666666666666666E-2</v>
      </c>
      <c r="H120" s="3">
        <f>IF(COUNTIFS('DailySum vs RHP'!$B:$B,$B120,'DailySum vs RHP'!$A:$A,"&lt;="&amp;$A120)&gt;=10,
    AVERAGEIFS('DailySum vs RHP'!Q:Q,'DailySum vs RHP'!$B:$B,$B120,'DailySum vs RHP'!$A:$A,"&lt;="&amp;$A120,'DailySum vs RHP'!$A:$A,"&gt;"&amp;$A120-10),
    "")</f>
        <v>0.22619047619047619</v>
      </c>
      <c r="I120" s="3">
        <f>IF(COUNTIFS(DailySum!$B:$B,$B120,DailySum!$A:$A,"&lt;="&amp;$A120)&gt;=15,
    AVERAGEIFS(DailySum!Q:Q,DailySum!$B:$B,$B120,DailySum!$A:$A,"&lt;="&amp;$A120,DailySum!$A:$A,"&gt;"&amp;$A120-15),
    "")</f>
        <v>0.24305555555555555</v>
      </c>
      <c r="J120" s="3">
        <f>IF(COUNTIFS(DailySum!$B:$B,$B120,DailySum!$A:$A,"&lt;="&amp;$A120)&gt;=15,
    AVERAGEIFS(DailySum!R:R,DailySum!$B:$B,$B120,DailySum!$A:$A,"&lt;="&amp;$A120,DailySum!$A:$A,"&gt;"&amp;$A120-15),
    "")</f>
        <v>0.2638888888888889</v>
      </c>
      <c r="K120" s="3">
        <f>IF(COUNTIFS(DailySum!$B:$B,$B120,DailySum!$A:$A,"&lt;="&amp;$A120)&gt;=15,
    AVERAGEIFS(DailySum!S:S,DailySum!$B:$B,$B120,DailySum!$A:$A,"&lt;="&amp;$A120,DailySum!$A:$A,"&gt;"&amp;$A120-15),
    "")</f>
        <v>0.3263888888888889</v>
      </c>
      <c r="L120" s="3">
        <f>IF(COUNTIFS(DailySum!$B:$B,$B120,DailySum!$A:$A,"&lt;="&amp;$A120)&gt;=15,
    AVERAGEIFS(DailySum!T:T,DailySum!$B:$B,$B120,DailySum!$A:$A,"&lt;="&amp;$A120,DailySum!$A:$A,"&gt;"&amp;$A120-15),
    "")</f>
        <v>0.59027777777777779</v>
      </c>
      <c r="M120" s="3">
        <f>IF(COUNTIFS('DailySum vs LHP'!$B:$B,$B120,'DailySum vs LHP'!$A:$A,"&lt;="&amp;$A120)&gt;=15,
    AVERAGEIFS('DailySum vs LHP'!Q:Q,'DailySum vs LHP'!$B:$B,$B120,'DailySum vs LHP'!$A:$A,"&lt;="&amp;$A120,'DailySum vs LHP'!$A:$A,"&gt;"&amp;$A120-15),
    "")</f>
        <v>0.13888888888888887</v>
      </c>
      <c r="N120" s="3">
        <f>IF(COUNTIFS('DailySum vs RHP'!$B:$B,$B120,'DailySum vs RHP'!$A:$A,"&lt;="&amp;$A120)&gt;=15,
    AVERAGEIFS('DailySum vs RHP'!Q:Q,'DailySum vs RHP'!$B:$B,$B120,'DailySum vs RHP'!$A:$A,"&lt;="&amp;$A120,'DailySum vs RHP'!$A:$A,"&gt;"&amp;$A120-15),
    "")</f>
        <v>0.18939393939393936</v>
      </c>
      <c r="O120" s="3">
        <f>IF(COUNTIFS(DailySum!$B:$B,$B120,DailySum!$A:$A,"&lt;="&amp;$A120)&gt;=20,
    AVERAGEIFS(DailySum!Q:Q,DailySum!$B:$B,$B120,DailySum!$A:$A,"&lt;="&amp;$A120,DailySum!$A:$A,"&gt;"&amp;$A120-20),
    "")</f>
        <v>0.27666666666666667</v>
      </c>
      <c r="P120" s="3">
        <f>IF(COUNTIFS(DailySum!$B:$B,$B120,DailySum!$A:$A,"&lt;="&amp;$A120)&gt;=20,
    AVERAGEIFS(DailySum!R:R,DailySum!$B:$B,$B120,DailySum!$A:$A,"&lt;="&amp;$A120,DailySum!$A:$A,"&gt;"&amp;$A120-20),
    "")</f>
        <v>0.29333333333333333</v>
      </c>
      <c r="Q120" s="3">
        <f>IF(COUNTIFS(DailySum!$B:$B,$B120,DailySum!$A:$A,"&lt;="&amp;$A120)&gt;=20,
    AVERAGEIFS(DailySum!S:S,DailySum!$B:$B,$B120,DailySum!$A:$A,"&lt;="&amp;$A120,DailySum!$A:$A,"&gt;"&amp;$A120-20),
    "")</f>
        <v>0.52333333333333332</v>
      </c>
      <c r="R120" s="3">
        <f>IF(COUNTIFS(DailySum!$B:$B,$B120,DailySum!$A:$A,"&lt;="&amp;$A120)&gt;=20,
    AVERAGEIFS(DailySum!T:T,DailySum!$B:$B,$B120,DailySum!$A:$A,"&lt;="&amp;$A120,DailySum!$A:$A,"&gt;"&amp;$A120-20),
    "")</f>
        <v>0.81666666666666654</v>
      </c>
      <c r="S120" s="3" t="str">
        <f>IF(COUNTIFS('DailySum vs LHP'!$B:$B,$B120,'DailySum vs LHP'!$A:$A,"&lt;="&amp;$A120)&gt;=20,
    AVERAGEIFS('DailySum vs LHP'!Q:Q,'DailySum vs LHP'!$B:$B,$B120,'DailySum vs LHP'!$A:$A,"&lt;="&amp;$A120,'DailySum vs LHP'!$A:$A,"&gt;"&amp;$A120-20),
    "")</f>
        <v/>
      </c>
      <c r="T120" s="3">
        <f>IF(COUNTIFS('DailySum vs RHP'!$B:$B,$B120,'DailySum vs RHP'!$A:$A,"&lt;="&amp;$A120)&gt;=20,
    AVERAGEIFS('DailySum vs RHP'!Q:Q,'DailySum vs RHP'!$B:$B,$B120,'DailySum vs RHP'!$A:$A,"&lt;="&amp;$A120,'DailySum vs RHP'!$A:$A,"&gt;"&amp;$A120-20),
    "")</f>
        <v>0.20119047619047617</v>
      </c>
    </row>
    <row r="121" spans="1:20" x14ac:dyDescent="0.25">
      <c r="A121" s="8">
        <v>45880</v>
      </c>
      <c r="B121" t="s">
        <v>34</v>
      </c>
      <c r="C121" s="3" t="str">
        <f>IF(COUNTIFS(DailySum!$B:$B,$B121,DailySum!$A:$A,"&lt;="&amp;$A121)&gt;=10,
    AVERAGEIFS(DailySum!Q:Q,DailySum!$B:$B,$B121,DailySum!$A:$A,"&lt;="&amp;$A121,DailySum!$A:$A,"&gt;"&amp;$A121-10),
    "")</f>
        <v/>
      </c>
      <c r="D121" s="3" t="str">
        <f>IF(COUNTIFS(DailySum!$B:$B,$B121,DailySum!$A:$A,"&lt;="&amp;$A121)&gt;=10,
    AVERAGEIFS(DailySum!R:R,DailySum!$B:$B,$B121,DailySum!$A:$A,"&lt;="&amp;$A121,DailySum!$A:$A,"&gt;"&amp;$A121-10),
    "")</f>
        <v/>
      </c>
      <c r="E121" s="3" t="str">
        <f>IF(COUNTIFS(DailySum!$B:$B,$B121,DailySum!$A:$A,"&lt;="&amp;$A121)&gt;=10,
    AVERAGEIFS(DailySum!S:S,DailySum!$B:$B,$B121,DailySum!$A:$A,"&lt;="&amp;$A121,DailySum!$A:$A,"&gt;"&amp;$A121-10),
    "")</f>
        <v/>
      </c>
      <c r="F121" s="3" t="str">
        <f>IF(COUNTIFS(DailySum!$B:$B,$B121,DailySum!$A:$A,"&lt;="&amp;$A121)&gt;=10,
    AVERAGEIFS(DailySum!T:T,DailySum!$B:$B,$B121,DailySum!$A:$A,"&lt;="&amp;$A121,DailySum!$A:$A,"&gt;"&amp;$A121-10),
    "")</f>
        <v/>
      </c>
      <c r="G121" s="3" t="str">
        <f>IF(COUNTIFS('DailySum vs LHP'!$B:$B,$B121,'DailySum vs LHP'!$A:$A,"&lt;="&amp;$A121)&gt;=10,
    AVERAGEIFS('DailySum vs LHP'!Q:Q,'DailySum vs LHP'!$B:$B,$B121,'DailySum vs LHP'!$A:$A,"&lt;="&amp;$A121,'DailySum vs LHP'!$A:$A,"&gt;"&amp;$A121-10),
    "")</f>
        <v/>
      </c>
      <c r="H121" s="3" t="str">
        <f>IF(COUNTIFS('DailySum vs RHP'!$B:$B,$B121,'DailySum vs RHP'!$A:$A,"&lt;="&amp;$A121)&gt;=10,
    AVERAGEIFS('DailySum vs RHP'!Q:Q,'DailySum vs RHP'!$B:$B,$B121,'DailySum vs RHP'!$A:$A,"&lt;="&amp;$A121,'DailySum vs RHP'!$A:$A,"&gt;"&amp;$A121-10),
    "")</f>
        <v/>
      </c>
      <c r="I121" s="3" t="str">
        <f>IF(COUNTIFS(DailySum!$B:$B,$B121,DailySum!$A:$A,"&lt;="&amp;$A121)&gt;=15,
    AVERAGEIFS(DailySum!Q:Q,DailySum!$B:$B,$B121,DailySum!$A:$A,"&lt;="&amp;$A121,DailySum!$A:$A,"&gt;"&amp;$A121-15),
    "")</f>
        <v/>
      </c>
      <c r="J121" s="3" t="str">
        <f>IF(COUNTIFS(DailySum!$B:$B,$B121,DailySum!$A:$A,"&lt;="&amp;$A121)&gt;=15,
    AVERAGEIFS(DailySum!R:R,DailySum!$B:$B,$B121,DailySum!$A:$A,"&lt;="&amp;$A121,DailySum!$A:$A,"&gt;"&amp;$A121-15),
    "")</f>
        <v/>
      </c>
      <c r="K121" s="3" t="str">
        <f>IF(COUNTIFS(DailySum!$B:$B,$B121,DailySum!$A:$A,"&lt;="&amp;$A121)&gt;=15,
    AVERAGEIFS(DailySum!S:S,DailySum!$B:$B,$B121,DailySum!$A:$A,"&lt;="&amp;$A121,DailySum!$A:$A,"&gt;"&amp;$A121-15),
    "")</f>
        <v/>
      </c>
      <c r="L121" s="3" t="str">
        <f>IF(COUNTIFS(DailySum!$B:$B,$B121,DailySum!$A:$A,"&lt;="&amp;$A121)&gt;=15,
    AVERAGEIFS(DailySum!T:T,DailySum!$B:$B,$B121,DailySum!$A:$A,"&lt;="&amp;$A121,DailySum!$A:$A,"&gt;"&amp;$A121-15),
    "")</f>
        <v/>
      </c>
      <c r="M121" s="3" t="str">
        <f>IF(COUNTIFS('DailySum vs LHP'!$B:$B,$B121,'DailySum vs LHP'!$A:$A,"&lt;="&amp;$A121)&gt;=15,
    AVERAGEIFS('DailySum vs LHP'!Q:Q,'DailySum vs LHP'!$B:$B,$B121,'DailySum vs LHP'!$A:$A,"&lt;="&amp;$A121,'DailySum vs LHP'!$A:$A,"&gt;"&amp;$A121-15),
    "")</f>
        <v/>
      </c>
      <c r="N121" s="3" t="str">
        <f>IF(COUNTIFS('DailySum vs RHP'!$B:$B,$B121,'DailySum vs RHP'!$A:$A,"&lt;="&amp;$A121)&gt;=15,
    AVERAGEIFS('DailySum vs RHP'!Q:Q,'DailySum vs RHP'!$B:$B,$B121,'DailySum vs RHP'!$A:$A,"&lt;="&amp;$A121,'DailySum vs RHP'!$A:$A,"&gt;"&amp;$A121-15),
    "")</f>
        <v/>
      </c>
      <c r="O121" s="3" t="str">
        <f>IF(COUNTIFS(DailySum!$B:$B,$B121,DailySum!$A:$A,"&lt;="&amp;$A121)&gt;=20,
    AVERAGEIFS(DailySum!Q:Q,DailySum!$B:$B,$B121,DailySum!$A:$A,"&lt;="&amp;$A121,DailySum!$A:$A,"&gt;"&amp;$A121-20),
    "")</f>
        <v/>
      </c>
      <c r="P121" s="3" t="str">
        <f>IF(COUNTIFS(DailySum!$B:$B,$B121,DailySum!$A:$A,"&lt;="&amp;$A121)&gt;=20,
    AVERAGEIFS(DailySum!R:R,DailySum!$B:$B,$B121,DailySum!$A:$A,"&lt;="&amp;$A121,DailySum!$A:$A,"&gt;"&amp;$A121-20),
    "")</f>
        <v/>
      </c>
      <c r="Q121" s="3" t="str">
        <f>IF(COUNTIFS(DailySum!$B:$B,$B121,DailySum!$A:$A,"&lt;="&amp;$A121)&gt;=20,
    AVERAGEIFS(DailySum!S:S,DailySum!$B:$B,$B121,DailySum!$A:$A,"&lt;="&amp;$A121,DailySum!$A:$A,"&gt;"&amp;$A121-20),
    "")</f>
        <v/>
      </c>
      <c r="R121" s="3" t="str">
        <f>IF(COUNTIFS(DailySum!$B:$B,$B121,DailySum!$A:$A,"&lt;="&amp;$A121)&gt;=20,
    AVERAGEIFS(DailySum!T:T,DailySum!$B:$B,$B121,DailySum!$A:$A,"&lt;="&amp;$A121,DailySum!$A:$A,"&gt;"&amp;$A121-20),
    "")</f>
        <v/>
      </c>
      <c r="S121" s="3" t="str">
        <f>IF(COUNTIFS('DailySum vs LHP'!$B:$B,$B121,'DailySum vs LHP'!$A:$A,"&lt;="&amp;$A121)&gt;=20,
    AVERAGEIFS('DailySum vs LHP'!Q:Q,'DailySum vs LHP'!$B:$B,$B121,'DailySum vs LHP'!$A:$A,"&lt;="&amp;$A121,'DailySum vs LHP'!$A:$A,"&gt;"&amp;$A121-20),
    "")</f>
        <v/>
      </c>
      <c r="T121" s="3" t="str">
        <f>IF(COUNTIFS('DailySum vs RHP'!$B:$B,$B121,'DailySum vs RHP'!$A:$A,"&lt;="&amp;$A121)&gt;=20,
    AVERAGEIFS('DailySum vs RHP'!Q:Q,'DailySum vs RHP'!$B:$B,$B121,'DailySum vs RHP'!$A:$A,"&lt;="&amp;$A121,'DailySum vs RHP'!$A:$A,"&gt;"&amp;$A121-20),
    "")</f>
        <v/>
      </c>
    </row>
    <row r="122" spans="1:20" x14ac:dyDescent="0.25">
      <c r="A122" s="8">
        <v>45880</v>
      </c>
      <c r="B122" t="s">
        <v>32</v>
      </c>
      <c r="C122" s="3">
        <f>IF(COUNTIFS(DailySum!$B:$B,$B122,DailySum!$A:$A,"&lt;="&amp;$A122)&gt;=10,
    AVERAGEIFS(DailySum!Q:Q,DailySum!$B:$B,$B122,DailySum!$A:$A,"&lt;="&amp;$A122,DailySum!$A:$A,"&gt;"&amp;$A122-10),
    "")</f>
        <v>0.25</v>
      </c>
      <c r="D122" s="3">
        <f>IF(COUNTIFS(DailySum!$B:$B,$B122,DailySum!$A:$A,"&lt;="&amp;$A122)&gt;=10,
    AVERAGEIFS(DailySum!R:R,DailySum!$B:$B,$B122,DailySum!$A:$A,"&lt;="&amp;$A122,DailySum!$A:$A,"&gt;"&amp;$A122-10),
    "")</f>
        <v>0.51666666666666661</v>
      </c>
      <c r="E122" s="3">
        <f>IF(COUNTIFS(DailySum!$B:$B,$B122,DailySum!$A:$A,"&lt;="&amp;$A122)&gt;=10,
    AVERAGEIFS(DailySum!S:S,DailySum!$B:$B,$B122,DailySum!$A:$A,"&lt;="&amp;$A122,DailySum!$A:$A,"&gt;"&amp;$A122-10),
    "")</f>
        <v>0.25</v>
      </c>
      <c r="F122" s="3">
        <f>IF(COUNTIFS(DailySum!$B:$B,$B122,DailySum!$A:$A,"&lt;="&amp;$A122)&gt;=10,
    AVERAGEIFS(DailySum!T:T,DailySum!$B:$B,$B122,DailySum!$A:$A,"&lt;="&amp;$A122,DailySum!$A:$A,"&gt;"&amp;$A122-10),
    "")</f>
        <v>0.76666666666666661</v>
      </c>
      <c r="G122" s="3">
        <f>IF(COUNTIFS('DailySum vs LHP'!$B:$B,$B122,'DailySum vs LHP'!$A:$A,"&lt;="&amp;$A122)&gt;=10,
    AVERAGEIFS('DailySum vs LHP'!Q:Q,'DailySum vs LHP'!$B:$B,$B122,'DailySum vs LHP'!$A:$A,"&lt;="&amp;$A122,'DailySum vs LHP'!$A:$A,"&gt;"&amp;$A122-10),
    "")</f>
        <v>0.05</v>
      </c>
      <c r="H122" s="3">
        <f>IF(COUNTIFS('DailySum vs RHP'!$B:$B,$B122,'DailySum vs RHP'!$A:$A,"&lt;="&amp;$A122)&gt;=10,
    AVERAGEIFS('DailySum vs RHP'!Q:Q,'DailySum vs RHP'!$B:$B,$B122,'DailySum vs RHP'!$A:$A,"&lt;="&amp;$A122,'DailySum vs RHP'!$A:$A,"&gt;"&amp;$A122-10),
    "")</f>
        <v>0.33333333333333331</v>
      </c>
      <c r="I122" s="3">
        <f>IF(COUNTIFS(DailySum!$B:$B,$B122,DailySum!$A:$A,"&lt;="&amp;$A122)&gt;=15,
    AVERAGEIFS(DailySum!Q:Q,DailySum!$B:$B,$B122,DailySum!$A:$A,"&lt;="&amp;$A122,DailySum!$A:$A,"&gt;"&amp;$A122-15),
    "")</f>
        <v>0.39814814814814814</v>
      </c>
      <c r="J122" s="3">
        <f>IF(COUNTIFS(DailySum!$B:$B,$B122,DailySum!$A:$A,"&lt;="&amp;$A122)&gt;=15,
    AVERAGEIFS(DailySum!R:R,DailySum!$B:$B,$B122,DailySum!$A:$A,"&lt;="&amp;$A122,DailySum!$A:$A,"&gt;"&amp;$A122-15),
    "")</f>
        <v>0.54629629629629628</v>
      </c>
      <c r="K122" s="3">
        <f>IF(COUNTIFS(DailySum!$B:$B,$B122,DailySum!$A:$A,"&lt;="&amp;$A122)&gt;=15,
    AVERAGEIFS(DailySum!S:S,DailySum!$B:$B,$B122,DailySum!$A:$A,"&lt;="&amp;$A122,DailySum!$A:$A,"&gt;"&amp;$A122-15),
    "")</f>
        <v>0.5092592592592593</v>
      </c>
      <c r="L122" s="3">
        <f>IF(COUNTIFS(DailySum!$B:$B,$B122,DailySum!$A:$A,"&lt;="&amp;$A122)&gt;=15,
    AVERAGEIFS(DailySum!T:T,DailySum!$B:$B,$B122,DailySum!$A:$A,"&lt;="&amp;$A122,DailySum!$A:$A,"&gt;"&amp;$A122-15),
    "")</f>
        <v>1.0555555555555558</v>
      </c>
      <c r="M122" s="3">
        <f>IF(COUNTIFS('DailySum vs LHP'!$B:$B,$B122,'DailySum vs LHP'!$A:$A,"&lt;="&amp;$A122)&gt;=15,
    AVERAGEIFS('DailySum vs LHP'!Q:Q,'DailySum vs LHP'!$B:$B,$B122,'DailySum vs LHP'!$A:$A,"&lt;="&amp;$A122,'DailySum vs LHP'!$A:$A,"&gt;"&amp;$A122-15),
    "")</f>
        <v>0.17857142857142858</v>
      </c>
      <c r="N122" s="3">
        <f>IF(COUNTIFS('DailySum vs RHP'!$B:$B,$B122,'DailySum vs RHP'!$A:$A,"&lt;="&amp;$A122)&gt;=15,
    AVERAGEIFS('DailySum vs RHP'!Q:Q,'DailySum vs RHP'!$B:$B,$B122,'DailySum vs RHP'!$A:$A,"&lt;="&amp;$A122,'DailySum vs RHP'!$A:$A,"&gt;"&amp;$A122-15),
    "")</f>
        <v>0.33333333333333331</v>
      </c>
      <c r="O122" s="3">
        <f>IF(COUNTIFS(DailySum!$B:$B,$B122,DailySum!$A:$A,"&lt;="&amp;$A122)&gt;=20,
    AVERAGEIFS(DailySum!Q:Q,DailySum!$B:$B,$B122,DailySum!$A:$A,"&lt;="&amp;$A122,DailySum!$A:$A,"&gt;"&amp;$A122-20),
    "")</f>
        <v>0.35256410256410253</v>
      </c>
      <c r="P122" s="3">
        <f>IF(COUNTIFS(DailySum!$B:$B,$B122,DailySum!$A:$A,"&lt;="&amp;$A122)&gt;=20,
    AVERAGEIFS(DailySum!R:R,DailySum!$B:$B,$B122,DailySum!$A:$A,"&lt;="&amp;$A122,DailySum!$A:$A,"&gt;"&amp;$A122-20),
    "")</f>
        <v>0.45512820512820507</v>
      </c>
      <c r="Q122" s="3">
        <f>IF(COUNTIFS(DailySum!$B:$B,$B122,DailySum!$A:$A,"&lt;="&amp;$A122)&gt;=20,
    AVERAGEIFS(DailySum!S:S,DailySum!$B:$B,$B122,DailySum!$A:$A,"&lt;="&amp;$A122,DailySum!$A:$A,"&gt;"&amp;$A122-20),
    "")</f>
        <v>0.66025641025641013</v>
      </c>
      <c r="R122" s="3">
        <f>IF(COUNTIFS(DailySum!$B:$B,$B122,DailySum!$A:$A,"&lt;="&amp;$A122)&gt;=20,
    AVERAGEIFS(DailySum!T:T,DailySum!$B:$B,$B122,DailySum!$A:$A,"&lt;="&amp;$A122,DailySum!$A:$A,"&gt;"&amp;$A122-20),
    "")</f>
        <v>1.1153846153846154</v>
      </c>
      <c r="S122" s="3" t="str">
        <f>IF(COUNTIFS('DailySum vs LHP'!$B:$B,$B122,'DailySum vs LHP'!$A:$A,"&lt;="&amp;$A122)&gt;=20,
    AVERAGEIFS('DailySum vs LHP'!Q:Q,'DailySum vs LHP'!$B:$B,$B122,'DailySum vs LHP'!$A:$A,"&lt;="&amp;$A122,'DailySum vs LHP'!$A:$A,"&gt;"&amp;$A122-20),
    "")</f>
        <v/>
      </c>
      <c r="T122" s="3" t="str">
        <f>IF(COUNTIFS('DailySum vs RHP'!$B:$B,$B122,'DailySum vs RHP'!$A:$A,"&lt;="&amp;$A122)&gt;=20,
    AVERAGEIFS('DailySum vs RHP'!Q:Q,'DailySum vs RHP'!$B:$B,$B122,'DailySum vs RHP'!$A:$A,"&lt;="&amp;$A122,'DailySum vs RHP'!$A:$A,"&gt;"&amp;$A122-20),
    "")</f>
        <v/>
      </c>
    </row>
    <row r="123" spans="1:20" x14ac:dyDescent="0.25">
      <c r="A123" s="8">
        <v>45880</v>
      </c>
      <c r="B123" t="s">
        <v>25</v>
      </c>
      <c r="C123" s="3">
        <f>IF(COUNTIFS(DailySum!$B:$B,$B123,DailySum!$A:$A,"&lt;="&amp;$A123)&gt;=10,
    AVERAGEIFS(DailySum!Q:Q,DailySum!$B:$B,$B123,DailySum!$A:$A,"&lt;="&amp;$A123,DailySum!$A:$A,"&gt;"&amp;$A123-10),
    "")</f>
        <v>0.5714285714285714</v>
      </c>
      <c r="D123" s="3">
        <f>IF(COUNTIFS(DailySum!$B:$B,$B123,DailySum!$A:$A,"&lt;="&amp;$A123)&gt;=10,
    AVERAGEIFS(DailySum!R:R,DailySum!$B:$B,$B123,DailySum!$A:$A,"&lt;="&amp;$A123,DailySum!$A:$A,"&gt;"&amp;$A123-10),
    "")</f>
        <v>0.5714285714285714</v>
      </c>
      <c r="E123" s="3">
        <f>IF(COUNTIFS(DailySum!$B:$B,$B123,DailySum!$A:$A,"&lt;="&amp;$A123)&gt;=10,
    AVERAGEIFS(DailySum!S:S,DailySum!$B:$B,$B123,DailySum!$A:$A,"&lt;="&amp;$A123,DailySum!$A:$A,"&gt;"&amp;$A123-10),
    "")</f>
        <v>1.0714285714285714</v>
      </c>
      <c r="F123" s="3">
        <f>IF(COUNTIFS(DailySum!$B:$B,$B123,DailySum!$A:$A,"&lt;="&amp;$A123)&gt;=10,
    AVERAGEIFS(DailySum!T:T,DailySum!$B:$B,$B123,DailySum!$A:$A,"&lt;="&amp;$A123,DailySum!$A:$A,"&gt;"&amp;$A123-10),
    "")</f>
        <v>1.6428571428571428</v>
      </c>
      <c r="G123" s="3">
        <f>IF(COUNTIFS('DailySum vs LHP'!$B:$B,$B123,'DailySum vs LHP'!$A:$A,"&lt;="&amp;$A123)&gt;=10,
    AVERAGEIFS('DailySum vs LHP'!Q:Q,'DailySum vs LHP'!$B:$B,$B123,'DailySum vs LHP'!$A:$A,"&lt;="&amp;$A123,'DailySum vs LHP'!$A:$A,"&gt;"&amp;$A123-10),
    "")</f>
        <v>0.5</v>
      </c>
      <c r="H123" s="3">
        <f>IF(COUNTIFS('DailySum vs RHP'!$B:$B,$B123,'DailySum vs RHP'!$A:$A,"&lt;="&amp;$A123)&gt;=10,
    AVERAGEIFS('DailySum vs RHP'!Q:Q,'DailySum vs RHP'!$B:$B,$B123,'DailySum vs RHP'!$A:$A,"&lt;="&amp;$A123,'DailySum vs RHP'!$A:$A,"&gt;"&amp;$A123-10),
    "")</f>
        <v>0.42857142857142855</v>
      </c>
      <c r="I123" s="3">
        <f>IF(COUNTIFS(DailySum!$B:$B,$B123,DailySum!$A:$A,"&lt;="&amp;$A123)&gt;=15,
    AVERAGEIFS(DailySum!Q:Q,DailySum!$B:$B,$B123,DailySum!$A:$A,"&lt;="&amp;$A123,DailySum!$A:$A,"&gt;"&amp;$A123-15),
    "")</f>
        <v>0.54545454545454541</v>
      </c>
      <c r="J123" s="3">
        <f>IF(COUNTIFS(DailySum!$B:$B,$B123,DailySum!$A:$A,"&lt;="&amp;$A123)&gt;=15,
    AVERAGEIFS(DailySum!R:R,DailySum!$B:$B,$B123,DailySum!$A:$A,"&lt;="&amp;$A123,DailySum!$A:$A,"&gt;"&amp;$A123-15),
    "")</f>
        <v>0.54545454545454541</v>
      </c>
      <c r="K123" s="3">
        <f>IF(COUNTIFS(DailySum!$B:$B,$B123,DailySum!$A:$A,"&lt;="&amp;$A123)&gt;=15,
    AVERAGEIFS(DailySum!S:S,DailySum!$B:$B,$B123,DailySum!$A:$A,"&lt;="&amp;$A123,DailySum!$A:$A,"&gt;"&amp;$A123-15),
    "")</f>
        <v>1.0909090909090908</v>
      </c>
      <c r="L123" s="3">
        <f>IF(COUNTIFS(DailySum!$B:$B,$B123,DailySum!$A:$A,"&lt;="&amp;$A123)&gt;=15,
    AVERAGEIFS(DailySum!T:T,DailySum!$B:$B,$B123,DailySum!$A:$A,"&lt;="&amp;$A123,DailySum!$A:$A,"&gt;"&amp;$A123-15),
    "")</f>
        <v>1.6363636363636365</v>
      </c>
      <c r="M123" s="3" t="str">
        <f>IF(COUNTIFS('DailySum vs LHP'!$B:$B,$B123,'DailySum vs LHP'!$A:$A,"&lt;="&amp;$A123)&gt;=15,
    AVERAGEIFS('DailySum vs LHP'!Q:Q,'DailySum vs LHP'!$B:$B,$B123,'DailySum vs LHP'!$A:$A,"&lt;="&amp;$A123,'DailySum vs LHP'!$A:$A,"&gt;"&amp;$A123-15),
    "")</f>
        <v/>
      </c>
      <c r="N123" s="3">
        <f>IF(COUNTIFS('DailySum vs RHP'!$B:$B,$B123,'DailySum vs RHP'!$A:$A,"&lt;="&amp;$A123)&gt;=15,
    AVERAGEIFS('DailySum vs RHP'!Q:Q,'DailySum vs RHP'!$B:$B,$B123,'DailySum vs RHP'!$A:$A,"&lt;="&amp;$A123,'DailySum vs RHP'!$A:$A,"&gt;"&amp;$A123-15),
    "")</f>
        <v>0.40909090909090912</v>
      </c>
      <c r="O123" s="3">
        <f>IF(COUNTIFS(DailySum!$B:$B,$B123,DailySum!$A:$A,"&lt;="&amp;$A123)&gt;=20,
    AVERAGEIFS(DailySum!Q:Q,DailySum!$B:$B,$B123,DailySum!$A:$A,"&lt;="&amp;$A123,DailySum!$A:$A,"&gt;"&amp;$A123-20),
    "")</f>
        <v>0.46111111111111108</v>
      </c>
      <c r="P123" s="3">
        <f>IF(COUNTIFS(DailySum!$B:$B,$B123,DailySum!$A:$A,"&lt;="&amp;$A123)&gt;=20,
    AVERAGEIFS(DailySum!R:R,DailySum!$B:$B,$B123,DailySum!$A:$A,"&lt;="&amp;$A123,DailySum!$A:$A,"&gt;"&amp;$A123-20),
    "")</f>
        <v>0.5</v>
      </c>
      <c r="Q123" s="3">
        <f>IF(COUNTIFS(DailySum!$B:$B,$B123,DailySum!$A:$A,"&lt;="&amp;$A123)&gt;=20,
    AVERAGEIFS(DailySum!S:S,DailySum!$B:$B,$B123,DailySum!$A:$A,"&lt;="&amp;$A123,DailySum!$A:$A,"&gt;"&amp;$A123-20),
    "")</f>
        <v>0.8833333333333333</v>
      </c>
      <c r="R123" s="3">
        <f>IF(COUNTIFS(DailySum!$B:$B,$B123,DailySum!$A:$A,"&lt;="&amp;$A123)&gt;=20,
    AVERAGEIFS(DailySum!T:T,DailySum!$B:$B,$B123,DailySum!$A:$A,"&lt;="&amp;$A123,DailySum!$A:$A,"&gt;"&amp;$A123-20),
    "")</f>
        <v>1.3833333333333333</v>
      </c>
      <c r="S123" s="3" t="str">
        <f>IF(COUNTIFS('DailySum vs LHP'!$B:$B,$B123,'DailySum vs LHP'!$A:$A,"&lt;="&amp;$A123)&gt;=20,
    AVERAGEIFS('DailySum vs LHP'!Q:Q,'DailySum vs LHP'!$B:$B,$B123,'DailySum vs LHP'!$A:$A,"&lt;="&amp;$A123,'DailySum vs LHP'!$A:$A,"&gt;"&amp;$A123-20),
    "")</f>
        <v/>
      </c>
      <c r="T123" s="3">
        <f>IF(COUNTIFS('DailySum vs RHP'!$B:$B,$B123,'DailySum vs RHP'!$A:$A,"&lt;="&amp;$A123)&gt;=20,
    AVERAGEIFS('DailySum vs RHP'!Q:Q,'DailySum vs RHP'!$B:$B,$B123,'DailySum vs RHP'!$A:$A,"&lt;="&amp;$A123,'DailySum vs RHP'!$A:$A,"&gt;"&amp;$A123-20),
    "")</f>
        <v>0.36111111111111105</v>
      </c>
    </row>
    <row r="124" spans="1:20" x14ac:dyDescent="0.25">
      <c r="A124" s="8">
        <v>45880</v>
      </c>
      <c r="B124" t="s">
        <v>40</v>
      </c>
      <c r="C124" s="3">
        <f>IF(COUNTIFS(DailySum!$B:$B,$B124,DailySum!$A:$A,"&lt;="&amp;$A124)&gt;=10,
    AVERAGEIFS(DailySum!Q:Q,DailySum!$B:$B,$B124,DailySum!$A:$A,"&lt;="&amp;$A124,DailySum!$A:$A,"&gt;"&amp;$A124-10),
    "")</f>
        <v>0.43518518518518517</v>
      </c>
      <c r="D124" s="3">
        <f>IF(COUNTIFS(DailySum!$B:$B,$B124,DailySum!$A:$A,"&lt;="&amp;$A124)&gt;=10,
    AVERAGEIFS(DailySum!R:R,DailySum!$B:$B,$B124,DailySum!$A:$A,"&lt;="&amp;$A124,DailySum!$A:$A,"&gt;"&amp;$A124-10),
    "")</f>
        <v>0.43518518518518517</v>
      </c>
      <c r="E124" s="3">
        <f>IF(COUNTIFS(DailySum!$B:$B,$B124,DailySum!$A:$A,"&lt;="&amp;$A124)&gt;=10,
    AVERAGEIFS(DailySum!S:S,DailySum!$B:$B,$B124,DailySum!$A:$A,"&lt;="&amp;$A124,DailySum!$A:$A,"&gt;"&amp;$A124-10),
    "")</f>
        <v>0.7685185185185186</v>
      </c>
      <c r="F124" s="3">
        <f>IF(COUNTIFS(DailySum!$B:$B,$B124,DailySum!$A:$A,"&lt;="&amp;$A124)&gt;=10,
    AVERAGEIFS(DailySum!T:T,DailySum!$B:$B,$B124,DailySum!$A:$A,"&lt;="&amp;$A124,DailySum!$A:$A,"&gt;"&amp;$A124-10),
    "")</f>
        <v>1.2037037037037037</v>
      </c>
      <c r="G124" s="3">
        <f>IF(COUNTIFS('DailySum vs LHP'!$B:$B,$B124,'DailySum vs LHP'!$A:$A,"&lt;="&amp;$A124)&gt;=10,
    AVERAGEIFS('DailySum vs LHP'!Q:Q,'DailySum vs LHP'!$B:$B,$B124,'DailySum vs LHP'!$A:$A,"&lt;="&amp;$A124,'DailySum vs LHP'!$A:$A,"&gt;"&amp;$A124-10),
    "")</f>
        <v>0.31944444444444442</v>
      </c>
      <c r="H124" s="3">
        <f>IF(COUNTIFS('DailySum vs RHP'!$B:$B,$B124,'DailySum vs RHP'!$A:$A,"&lt;="&amp;$A124)&gt;=10,
    AVERAGEIFS('DailySum vs RHP'!Q:Q,'DailySum vs RHP'!$B:$B,$B124,'DailySum vs RHP'!$A:$A,"&lt;="&amp;$A124,'DailySum vs RHP'!$A:$A,"&gt;"&amp;$A124-10),
    "")</f>
        <v>0.33333333333333331</v>
      </c>
      <c r="I124" s="3">
        <f>IF(COUNTIFS(DailySum!$B:$B,$B124,DailySum!$A:$A,"&lt;="&amp;$A124)&gt;=15,
    AVERAGEIFS(DailySum!Q:Q,DailySum!$B:$B,$B124,DailySum!$A:$A,"&lt;="&amp;$A124,DailySum!$A:$A,"&gt;"&amp;$A124-15),
    "")</f>
        <v>0.42499999999999999</v>
      </c>
      <c r="J124" s="3">
        <f>IF(COUNTIFS(DailySum!$B:$B,$B124,DailySum!$A:$A,"&lt;="&amp;$A124)&gt;=15,
    AVERAGEIFS(DailySum!R:R,DailySum!$B:$B,$B124,DailySum!$A:$A,"&lt;="&amp;$A124,DailySum!$A:$A,"&gt;"&amp;$A124-15),
    "")</f>
        <v>0.42499999999999999</v>
      </c>
      <c r="K124" s="3">
        <f>IF(COUNTIFS(DailySum!$B:$B,$B124,DailySum!$A:$A,"&lt;="&amp;$A124)&gt;=15,
    AVERAGEIFS(DailySum!S:S,DailySum!$B:$B,$B124,DailySum!$A:$A,"&lt;="&amp;$A124,DailySum!$A:$A,"&gt;"&amp;$A124-15),
    "")</f>
        <v>0.7583333333333333</v>
      </c>
      <c r="L124" s="3">
        <f>IF(COUNTIFS(DailySum!$B:$B,$B124,DailySum!$A:$A,"&lt;="&amp;$A124)&gt;=15,
    AVERAGEIFS(DailySum!T:T,DailySum!$B:$B,$B124,DailySum!$A:$A,"&lt;="&amp;$A124,DailySum!$A:$A,"&gt;"&amp;$A124-15),
    "")</f>
        <v>1.1833333333333333</v>
      </c>
      <c r="M124" s="3">
        <f>IF(COUNTIFS('DailySum vs LHP'!$B:$B,$B124,'DailySum vs LHP'!$A:$A,"&lt;="&amp;$A124)&gt;=15,
    AVERAGEIFS('DailySum vs LHP'!Q:Q,'DailySum vs LHP'!$B:$B,$B124,'DailySum vs LHP'!$A:$A,"&lt;="&amp;$A124,'DailySum vs LHP'!$A:$A,"&gt;"&amp;$A124-15),
    "")</f>
        <v>0.27380952380952378</v>
      </c>
      <c r="N124" s="3">
        <f>IF(COUNTIFS('DailySum vs RHP'!$B:$B,$B124,'DailySum vs RHP'!$A:$A,"&lt;="&amp;$A124)&gt;=15,
    AVERAGEIFS('DailySum vs RHP'!Q:Q,'DailySum vs RHP'!$B:$B,$B124,'DailySum vs RHP'!$A:$A,"&lt;="&amp;$A124,'DailySum vs RHP'!$A:$A,"&gt;"&amp;$A124-15),
    "")</f>
        <v>0.33333333333333331</v>
      </c>
      <c r="O124" s="3">
        <f>IF(COUNTIFS(DailySum!$B:$B,$B124,DailySum!$A:$A,"&lt;="&amp;$A124)&gt;=20,
    AVERAGEIFS(DailySum!Q:Q,DailySum!$B:$B,$B124,DailySum!$A:$A,"&lt;="&amp;$A124,DailySum!$A:$A,"&gt;"&amp;$A124-20),
    "")</f>
        <v>0.42857142857142866</v>
      </c>
      <c r="P124" s="3">
        <f>IF(COUNTIFS(DailySum!$B:$B,$B124,DailySum!$A:$A,"&lt;="&amp;$A124)&gt;=20,
    AVERAGEIFS(DailySum!R:R,DailySum!$B:$B,$B124,DailySum!$A:$A,"&lt;="&amp;$A124,DailySum!$A:$A,"&gt;"&amp;$A124-20),
    "")</f>
        <v>0.42857142857142866</v>
      </c>
      <c r="Q124" s="3">
        <f>IF(COUNTIFS(DailySum!$B:$B,$B124,DailySum!$A:$A,"&lt;="&amp;$A124)&gt;=20,
    AVERAGEIFS(DailySum!S:S,DailySum!$B:$B,$B124,DailySum!$A:$A,"&lt;="&amp;$A124,DailySum!$A:$A,"&gt;"&amp;$A124-20),
    "")</f>
        <v>0.72023809523809512</v>
      </c>
      <c r="R124" s="3">
        <f>IF(COUNTIFS(DailySum!$B:$B,$B124,DailySum!$A:$A,"&lt;="&amp;$A124)&gt;=20,
    AVERAGEIFS(DailySum!T:T,DailySum!$B:$B,$B124,DailySum!$A:$A,"&lt;="&amp;$A124,DailySum!$A:$A,"&gt;"&amp;$A124-20),
    "")</f>
        <v>1.1488095238095237</v>
      </c>
      <c r="S124" s="3" t="str">
        <f>IF(COUNTIFS('DailySum vs LHP'!$B:$B,$B124,'DailySum vs LHP'!$A:$A,"&lt;="&amp;$A124)&gt;=20,
    AVERAGEIFS('DailySum vs LHP'!Q:Q,'DailySum vs LHP'!$B:$B,$B124,'DailySum vs LHP'!$A:$A,"&lt;="&amp;$A124,'DailySum vs LHP'!$A:$A,"&gt;"&amp;$A124-20),
    "")</f>
        <v/>
      </c>
      <c r="T124" s="3" t="str">
        <f>IF(COUNTIFS('DailySum vs RHP'!$B:$B,$B124,'DailySum vs RHP'!$A:$A,"&lt;="&amp;$A124)&gt;=20,
    AVERAGEIFS('DailySum vs RHP'!Q:Q,'DailySum vs RHP'!$B:$B,$B124,'DailySum vs RHP'!$A:$A,"&lt;="&amp;$A124,'DailySum vs RHP'!$A:$A,"&gt;"&amp;$A124-20),
    "")</f>
        <v/>
      </c>
    </row>
    <row r="125" spans="1:20" x14ac:dyDescent="0.25">
      <c r="A125" s="8">
        <v>45880</v>
      </c>
      <c r="B125" t="s">
        <v>42</v>
      </c>
      <c r="C125" s="3" t="str">
        <f>IF(COUNTIFS(DailySum!$B:$B,$B125,DailySum!$A:$A,"&lt;="&amp;$A125)&gt;=10,
    AVERAGEIFS(DailySum!Q:Q,DailySum!$B:$B,$B125,DailySum!$A:$A,"&lt;="&amp;$A125,DailySum!$A:$A,"&gt;"&amp;$A125-10),
    "")</f>
        <v/>
      </c>
      <c r="D125" s="3" t="str">
        <f>IF(COUNTIFS(DailySum!$B:$B,$B125,DailySum!$A:$A,"&lt;="&amp;$A125)&gt;=10,
    AVERAGEIFS(DailySum!R:R,DailySum!$B:$B,$B125,DailySum!$A:$A,"&lt;="&amp;$A125,DailySum!$A:$A,"&gt;"&amp;$A125-10),
    "")</f>
        <v/>
      </c>
      <c r="E125" s="3" t="str">
        <f>IF(COUNTIFS(DailySum!$B:$B,$B125,DailySum!$A:$A,"&lt;="&amp;$A125)&gt;=10,
    AVERAGEIFS(DailySum!S:S,DailySum!$B:$B,$B125,DailySum!$A:$A,"&lt;="&amp;$A125,DailySum!$A:$A,"&gt;"&amp;$A125-10),
    "")</f>
        <v/>
      </c>
      <c r="F125" s="3" t="str">
        <f>IF(COUNTIFS(DailySum!$B:$B,$B125,DailySum!$A:$A,"&lt;="&amp;$A125)&gt;=10,
    AVERAGEIFS(DailySum!T:T,DailySum!$B:$B,$B125,DailySum!$A:$A,"&lt;="&amp;$A125,DailySum!$A:$A,"&gt;"&amp;$A125-10),
    "")</f>
        <v/>
      </c>
      <c r="G125" s="3" t="str">
        <f>IF(COUNTIFS('DailySum vs LHP'!$B:$B,$B125,'DailySum vs LHP'!$A:$A,"&lt;="&amp;$A125)&gt;=10,
    AVERAGEIFS('DailySum vs LHP'!Q:Q,'DailySum vs LHP'!$B:$B,$B125,'DailySum vs LHP'!$A:$A,"&lt;="&amp;$A125,'DailySum vs LHP'!$A:$A,"&gt;"&amp;$A125-10),
    "")</f>
        <v/>
      </c>
      <c r="H125" s="3" t="str">
        <f>IF(COUNTIFS('DailySum vs RHP'!$B:$B,$B125,'DailySum vs RHP'!$A:$A,"&lt;="&amp;$A125)&gt;=10,
    AVERAGEIFS('DailySum vs RHP'!Q:Q,'DailySum vs RHP'!$B:$B,$B125,'DailySum vs RHP'!$A:$A,"&lt;="&amp;$A125,'DailySum vs RHP'!$A:$A,"&gt;"&amp;$A125-10),
    "")</f>
        <v/>
      </c>
      <c r="I125" s="3" t="str">
        <f>IF(COUNTIFS(DailySum!$B:$B,$B125,DailySum!$A:$A,"&lt;="&amp;$A125)&gt;=15,
    AVERAGEIFS(DailySum!Q:Q,DailySum!$B:$B,$B125,DailySum!$A:$A,"&lt;="&amp;$A125,DailySum!$A:$A,"&gt;"&amp;$A125-15),
    "")</f>
        <v/>
      </c>
      <c r="J125" s="3" t="str">
        <f>IF(COUNTIFS(DailySum!$B:$B,$B125,DailySum!$A:$A,"&lt;="&amp;$A125)&gt;=15,
    AVERAGEIFS(DailySum!R:R,DailySum!$B:$B,$B125,DailySum!$A:$A,"&lt;="&amp;$A125,DailySum!$A:$A,"&gt;"&amp;$A125-15),
    "")</f>
        <v/>
      </c>
      <c r="K125" s="3" t="str">
        <f>IF(COUNTIFS(DailySum!$B:$B,$B125,DailySum!$A:$A,"&lt;="&amp;$A125)&gt;=15,
    AVERAGEIFS(DailySum!S:S,DailySum!$B:$B,$B125,DailySum!$A:$A,"&lt;="&amp;$A125,DailySum!$A:$A,"&gt;"&amp;$A125-15),
    "")</f>
        <v/>
      </c>
      <c r="L125" s="3" t="str">
        <f>IF(COUNTIFS(DailySum!$B:$B,$B125,DailySum!$A:$A,"&lt;="&amp;$A125)&gt;=15,
    AVERAGEIFS(DailySum!T:T,DailySum!$B:$B,$B125,DailySum!$A:$A,"&lt;="&amp;$A125,DailySum!$A:$A,"&gt;"&amp;$A125-15),
    "")</f>
        <v/>
      </c>
      <c r="M125" s="3" t="str">
        <f>IF(COUNTIFS('DailySum vs LHP'!$B:$B,$B125,'DailySum vs LHP'!$A:$A,"&lt;="&amp;$A125)&gt;=15,
    AVERAGEIFS('DailySum vs LHP'!Q:Q,'DailySum vs LHP'!$B:$B,$B125,'DailySum vs LHP'!$A:$A,"&lt;="&amp;$A125,'DailySum vs LHP'!$A:$A,"&gt;"&amp;$A125-15),
    "")</f>
        <v/>
      </c>
      <c r="N125" s="3" t="str">
        <f>IF(COUNTIFS('DailySum vs RHP'!$B:$B,$B125,'DailySum vs RHP'!$A:$A,"&lt;="&amp;$A125)&gt;=15,
    AVERAGEIFS('DailySum vs RHP'!Q:Q,'DailySum vs RHP'!$B:$B,$B125,'DailySum vs RHP'!$A:$A,"&lt;="&amp;$A125,'DailySum vs RHP'!$A:$A,"&gt;"&amp;$A125-15),
    "")</f>
        <v/>
      </c>
      <c r="O125" s="3" t="str">
        <f>IF(COUNTIFS(DailySum!$B:$B,$B125,DailySum!$A:$A,"&lt;="&amp;$A125)&gt;=20,
    AVERAGEIFS(DailySum!Q:Q,DailySum!$B:$B,$B125,DailySum!$A:$A,"&lt;="&amp;$A125,DailySum!$A:$A,"&gt;"&amp;$A125-20),
    "")</f>
        <v/>
      </c>
      <c r="P125" s="3" t="str">
        <f>IF(COUNTIFS(DailySum!$B:$B,$B125,DailySum!$A:$A,"&lt;="&amp;$A125)&gt;=20,
    AVERAGEIFS(DailySum!R:R,DailySum!$B:$B,$B125,DailySum!$A:$A,"&lt;="&amp;$A125,DailySum!$A:$A,"&gt;"&amp;$A125-20),
    "")</f>
        <v/>
      </c>
      <c r="Q125" s="3" t="str">
        <f>IF(COUNTIFS(DailySum!$B:$B,$B125,DailySum!$A:$A,"&lt;="&amp;$A125)&gt;=20,
    AVERAGEIFS(DailySum!S:S,DailySum!$B:$B,$B125,DailySum!$A:$A,"&lt;="&amp;$A125,DailySum!$A:$A,"&gt;"&amp;$A125-20),
    "")</f>
        <v/>
      </c>
      <c r="R125" s="3" t="str">
        <f>IF(COUNTIFS(DailySum!$B:$B,$B125,DailySum!$A:$A,"&lt;="&amp;$A125)&gt;=20,
    AVERAGEIFS(DailySum!T:T,DailySum!$B:$B,$B125,DailySum!$A:$A,"&lt;="&amp;$A125,DailySum!$A:$A,"&gt;"&amp;$A125-20),
    "")</f>
        <v/>
      </c>
      <c r="S125" s="3" t="str">
        <f>IF(COUNTIFS('DailySum vs LHP'!$B:$B,$B125,'DailySum vs LHP'!$A:$A,"&lt;="&amp;$A125)&gt;=20,
    AVERAGEIFS('DailySum vs LHP'!Q:Q,'DailySum vs LHP'!$B:$B,$B125,'DailySum vs LHP'!$A:$A,"&lt;="&amp;$A125,'DailySum vs LHP'!$A:$A,"&gt;"&amp;$A125-20),
    "")</f>
        <v/>
      </c>
      <c r="T125" s="3" t="str">
        <f>IF(COUNTIFS('DailySum vs RHP'!$B:$B,$B125,'DailySum vs RHP'!$A:$A,"&lt;="&amp;$A125)&gt;=20,
    AVERAGEIFS('DailySum vs RHP'!Q:Q,'DailySum vs RHP'!$B:$B,$B125,'DailySum vs RHP'!$A:$A,"&lt;="&amp;$A125,'DailySum vs RHP'!$A:$A,"&gt;"&amp;$A125-20),
    "")</f>
        <v/>
      </c>
    </row>
    <row r="126" spans="1:20" x14ac:dyDescent="0.25">
      <c r="A126" s="8">
        <v>45879</v>
      </c>
      <c r="B126" t="s">
        <v>24</v>
      </c>
      <c r="C126" s="3">
        <f>IF(COUNTIFS(DailySum!$B:$B,$B126,DailySum!$A:$A,"&lt;="&amp;$A126)&gt;=10,
    AVERAGEIFS(DailySum!Q:Q,DailySum!$B:$B,$B126,DailySum!$A:$A,"&lt;="&amp;$A126,DailySum!$A:$A,"&gt;"&amp;$A126-10),
    "")</f>
        <v>0.20370370370370369</v>
      </c>
      <c r="D126" s="3">
        <f>IF(COUNTIFS(DailySum!$B:$B,$B126,DailySum!$A:$A,"&lt;="&amp;$A126)&gt;=10,
    AVERAGEIFS(DailySum!R:R,DailySum!$B:$B,$B126,DailySum!$A:$A,"&lt;="&amp;$A126,DailySum!$A:$A,"&gt;"&amp;$A126-10),
    "")</f>
        <v>0.46111111111111114</v>
      </c>
      <c r="E126" s="3">
        <f>IF(COUNTIFS(DailySum!$B:$B,$B126,DailySum!$A:$A,"&lt;="&amp;$A126)&gt;=10,
    AVERAGEIFS(DailySum!S:S,DailySum!$B:$B,$B126,DailySum!$A:$A,"&lt;="&amp;$A126,DailySum!$A:$A,"&gt;"&amp;$A126-10),
    "")</f>
        <v>0.39814814814814814</v>
      </c>
      <c r="F126" s="3">
        <f>IF(COUNTIFS(DailySum!$B:$B,$B126,DailySum!$A:$A,"&lt;="&amp;$A126)&gt;=10,
    AVERAGEIFS(DailySum!T:T,DailySum!$B:$B,$B126,DailySum!$A:$A,"&lt;="&amp;$A126,DailySum!$A:$A,"&gt;"&amp;$A126-10),
    "")</f>
        <v>0.85925925925925928</v>
      </c>
      <c r="G126" s="3">
        <f>IF(COUNTIFS('DailySum vs LHP'!$B:$B,$B126,'DailySum vs LHP'!$A:$A,"&lt;="&amp;$A126)&gt;=10,
    AVERAGEIFS('DailySum vs LHP'!Q:Q,'DailySum vs LHP'!$B:$B,$B126,'DailySum vs LHP'!$A:$A,"&lt;="&amp;$A126,'DailySum vs LHP'!$A:$A,"&gt;"&amp;$A126-10),
    "")</f>
        <v>8.3333333333333329E-2</v>
      </c>
      <c r="H126" s="3">
        <f>IF(COUNTIFS('DailySum vs RHP'!$B:$B,$B126,'DailySum vs RHP'!$A:$A,"&lt;="&amp;$A126)&gt;=10,
    AVERAGEIFS('DailySum vs RHP'!Q:Q,'DailySum vs RHP'!$B:$B,$B126,'DailySum vs RHP'!$A:$A,"&lt;="&amp;$A126,'DailySum vs RHP'!$A:$A,"&gt;"&amp;$A126-10),
    "")</f>
        <v>0.13541666666666666</v>
      </c>
      <c r="I126" s="3">
        <f>IF(COUNTIFS(DailySum!$B:$B,$B126,DailySum!$A:$A,"&lt;="&amp;$A126)&gt;=15,
    AVERAGEIFS(DailySum!Q:Q,DailySum!$B:$B,$B126,DailySum!$A:$A,"&lt;="&amp;$A126,DailySum!$A:$A,"&gt;"&amp;$A126-15),
    "")</f>
        <v>0.17948717948717946</v>
      </c>
      <c r="J126" s="3">
        <f>IF(COUNTIFS(DailySum!$B:$B,$B126,DailySum!$A:$A,"&lt;="&amp;$A126)&gt;=15,
    AVERAGEIFS(DailySum!R:R,DailySum!$B:$B,$B126,DailySum!$A:$A,"&lt;="&amp;$A126,DailySum!$A:$A,"&gt;"&amp;$A126-15),
    "")</f>
        <v>0.3576923076923077</v>
      </c>
      <c r="K126" s="3">
        <f>IF(COUNTIFS(DailySum!$B:$B,$B126,DailySum!$A:$A,"&lt;="&amp;$A126)&gt;=15,
    AVERAGEIFS(DailySum!S:S,DailySum!$B:$B,$B126,DailySum!$A:$A,"&lt;="&amp;$A126,DailySum!$A:$A,"&gt;"&amp;$A126-15),
    "")</f>
        <v>0.33333333333333331</v>
      </c>
      <c r="L126" s="3">
        <f>IF(COUNTIFS(DailySum!$B:$B,$B126,DailySum!$A:$A,"&lt;="&amp;$A126)&gt;=15,
    AVERAGEIFS(DailySum!T:T,DailySum!$B:$B,$B126,DailySum!$A:$A,"&lt;="&amp;$A126,DailySum!$A:$A,"&gt;"&amp;$A126-15),
    "")</f>
        <v>0.69102564102564101</v>
      </c>
      <c r="M126" s="3">
        <f>IF(COUNTIFS('DailySum vs LHP'!$B:$B,$B126,'DailySum vs LHP'!$A:$A,"&lt;="&amp;$A126)&gt;=15,
    AVERAGEIFS('DailySum vs LHP'!Q:Q,'DailySum vs LHP'!$B:$B,$B126,'DailySum vs LHP'!$A:$A,"&lt;="&amp;$A126,'DailySum vs LHP'!$A:$A,"&gt;"&amp;$A126-15),
    "")</f>
        <v>6.25E-2</v>
      </c>
      <c r="N126" s="3">
        <f>IF(COUNTIFS('DailySum vs RHP'!$B:$B,$B126,'DailySum vs RHP'!$A:$A,"&lt;="&amp;$A126)&gt;=15,
    AVERAGEIFS('DailySum vs RHP'!Q:Q,'DailySum vs RHP'!$B:$B,$B126,'DailySum vs RHP'!$A:$A,"&lt;="&amp;$A126,'DailySum vs RHP'!$A:$A,"&gt;"&amp;$A126-15),
    "")</f>
        <v>0.14393939393939392</v>
      </c>
      <c r="O126" s="3">
        <f>IF(COUNTIFS(DailySum!$B:$B,$B126,DailySum!$A:$A,"&lt;="&amp;$A126)&gt;=20,
    AVERAGEIFS(DailySum!Q:Q,DailySum!$B:$B,$B126,DailySum!$A:$A,"&lt;="&amp;$A126,DailySum!$A:$A,"&gt;"&amp;$A126-20),
    "")</f>
        <v>0.34215686274509804</v>
      </c>
      <c r="P126" s="3">
        <f>IF(COUNTIFS(DailySum!$B:$B,$B126,DailySum!$A:$A,"&lt;="&amp;$A126)&gt;=20,
    AVERAGEIFS(DailySum!R:R,DailySum!$B:$B,$B126,DailySum!$A:$A,"&lt;="&amp;$A126,DailySum!$A:$A,"&gt;"&amp;$A126-20),
    "")</f>
        <v>0.48137254901960774</v>
      </c>
      <c r="Q126" s="3">
        <f>IF(COUNTIFS(DailySum!$B:$B,$B126,DailySum!$A:$A,"&lt;="&amp;$A126)&gt;=20,
    AVERAGEIFS(DailySum!S:S,DailySum!$B:$B,$B126,DailySum!$A:$A,"&lt;="&amp;$A126,DailySum!$A:$A,"&gt;"&amp;$A126-20),
    "")</f>
        <v>0.52058823529411757</v>
      </c>
      <c r="R126" s="3">
        <f>IF(COUNTIFS(DailySum!$B:$B,$B126,DailySum!$A:$A,"&lt;="&amp;$A126)&gt;=20,
    AVERAGEIFS(DailySum!T:T,DailySum!$B:$B,$B126,DailySum!$A:$A,"&lt;="&amp;$A126,DailySum!$A:$A,"&gt;"&amp;$A126-20),
    "")</f>
        <v>1.0019607843137255</v>
      </c>
      <c r="S126" s="3">
        <f>IF(COUNTIFS('DailySum vs LHP'!$B:$B,$B126,'DailySum vs LHP'!$A:$A,"&lt;="&amp;$A126)&gt;=20,
    AVERAGEIFS('DailySum vs LHP'!Q:Q,'DailySum vs LHP'!$B:$B,$B126,'DailySum vs LHP'!$A:$A,"&lt;="&amp;$A126,'DailySum vs LHP'!$A:$A,"&gt;"&amp;$A126-20),
    "")</f>
        <v>0.16071428571428573</v>
      </c>
      <c r="T126" s="3">
        <f>IF(COUNTIFS('DailySum vs RHP'!$B:$B,$B126,'DailySum vs RHP'!$A:$A,"&lt;="&amp;$A126)&gt;=20,
    AVERAGEIFS('DailySum vs RHP'!Q:Q,'DailySum vs RHP'!$B:$B,$B126,'DailySum vs RHP'!$A:$A,"&lt;="&amp;$A126,'DailySum vs RHP'!$A:$A,"&gt;"&amp;$A126-20),
    "")</f>
        <v>0.23777777777777778</v>
      </c>
    </row>
    <row r="127" spans="1:20" x14ac:dyDescent="0.25">
      <c r="A127" s="8">
        <v>45879</v>
      </c>
      <c r="B127" t="s">
        <v>37</v>
      </c>
      <c r="C127" s="3">
        <f>IF(COUNTIFS(DailySum!$B:$B,$B127,DailySum!$A:$A,"&lt;="&amp;$A127)&gt;=10,
    AVERAGEIFS(DailySum!Q:Q,DailySum!$B:$B,$B127,DailySum!$A:$A,"&lt;="&amp;$A127,DailySum!$A:$A,"&gt;"&amp;$A127-10),
    "")</f>
        <v>0.48148148148148145</v>
      </c>
      <c r="D127" s="3">
        <f>IF(COUNTIFS(DailySum!$B:$B,$B127,DailySum!$A:$A,"&lt;="&amp;$A127)&gt;=10,
    AVERAGEIFS(DailySum!R:R,DailySum!$B:$B,$B127,DailySum!$A:$A,"&lt;="&amp;$A127,DailySum!$A:$A,"&gt;"&amp;$A127-10),
    "")</f>
        <v>0.69259259259259265</v>
      </c>
      <c r="E127" s="3">
        <f>IF(COUNTIFS(DailySum!$B:$B,$B127,DailySum!$A:$A,"&lt;="&amp;$A127)&gt;=10,
    AVERAGEIFS(DailySum!S:S,DailySum!$B:$B,$B127,DailySum!$A:$A,"&lt;="&amp;$A127,DailySum!$A:$A,"&gt;"&amp;$A127-10),
    "")</f>
        <v>1.2314814814814814</v>
      </c>
      <c r="F127" s="3">
        <f>IF(COUNTIFS(DailySum!$B:$B,$B127,DailySum!$A:$A,"&lt;="&amp;$A127)&gt;=10,
    AVERAGEIFS(DailySum!T:T,DailySum!$B:$B,$B127,DailySum!$A:$A,"&lt;="&amp;$A127,DailySum!$A:$A,"&gt;"&amp;$A127-10),
    "")</f>
        <v>1.924074074074074</v>
      </c>
      <c r="G127" s="3">
        <f>IF(COUNTIFS('DailySum vs LHP'!$B:$B,$B127,'DailySum vs LHP'!$A:$A,"&lt;="&amp;$A127)&gt;=10,
    AVERAGEIFS('DailySum vs LHP'!Q:Q,'DailySum vs LHP'!$B:$B,$B127,'DailySum vs LHP'!$A:$A,"&lt;="&amp;$A127,'DailySum vs LHP'!$A:$A,"&gt;"&amp;$A127-10),
    "")</f>
        <v>0.29166666666666663</v>
      </c>
      <c r="H127" s="3">
        <f>IF(COUNTIFS('DailySum vs RHP'!$B:$B,$B127,'DailySum vs RHP'!$A:$A,"&lt;="&amp;$A127)&gt;=10,
    AVERAGEIFS('DailySum vs RHP'!Q:Q,'DailySum vs RHP'!$B:$B,$B127,'DailySum vs RHP'!$A:$A,"&lt;="&amp;$A127,'DailySum vs RHP'!$A:$A,"&gt;"&amp;$A127-10),
    "")</f>
        <v>0.2857142857142857</v>
      </c>
      <c r="I127" s="3">
        <f>IF(COUNTIFS(DailySum!$B:$B,$B127,DailySum!$A:$A,"&lt;="&amp;$A127)&gt;=15,
    AVERAGEIFS(DailySum!Q:Q,DailySum!$B:$B,$B127,DailySum!$A:$A,"&lt;="&amp;$A127,DailySum!$A:$A,"&gt;"&amp;$A127-15),
    "")</f>
        <v>0.43589743589743585</v>
      </c>
      <c r="J127" s="3">
        <f>IF(COUNTIFS(DailySum!$B:$B,$B127,DailySum!$A:$A,"&lt;="&amp;$A127)&gt;=15,
    AVERAGEIFS(DailySum!R:R,DailySum!$B:$B,$B127,DailySum!$A:$A,"&lt;="&amp;$A127,DailySum!$A:$A,"&gt;"&amp;$A127-15),
    "")</f>
        <v>0.65256410256410247</v>
      </c>
      <c r="K127" s="3">
        <f>IF(COUNTIFS(DailySum!$B:$B,$B127,DailySum!$A:$A,"&lt;="&amp;$A127)&gt;=15,
    AVERAGEIFS(DailySum!S:S,DailySum!$B:$B,$B127,DailySum!$A:$A,"&lt;="&amp;$A127,DailySum!$A:$A,"&gt;"&amp;$A127-15),
    "")</f>
        <v>1.1089743589743588</v>
      </c>
      <c r="L127" s="3">
        <f>IF(COUNTIFS(DailySum!$B:$B,$B127,DailySum!$A:$A,"&lt;="&amp;$A127)&gt;=15,
    AVERAGEIFS(DailySum!T:T,DailySum!$B:$B,$B127,DailySum!$A:$A,"&lt;="&amp;$A127,DailySum!$A:$A,"&gt;"&amp;$A127-15),
    "")</f>
        <v>1.7615384615384611</v>
      </c>
      <c r="M127" s="3">
        <f>IF(COUNTIFS('DailySum vs LHP'!$B:$B,$B127,'DailySum vs LHP'!$A:$A,"&lt;="&amp;$A127)&gt;=15,
    AVERAGEIFS('DailySum vs LHP'!Q:Q,'DailySum vs LHP'!$B:$B,$B127,'DailySum vs LHP'!$A:$A,"&lt;="&amp;$A127,'DailySum vs LHP'!$A:$A,"&gt;"&amp;$A127-15),
    "")</f>
        <v>0.30303030303030304</v>
      </c>
      <c r="N127" s="3">
        <f>IF(COUNTIFS('DailySum vs RHP'!$B:$B,$B127,'DailySum vs RHP'!$A:$A,"&lt;="&amp;$A127)&gt;=15,
    AVERAGEIFS('DailySum vs RHP'!Q:Q,'DailySum vs RHP'!$B:$B,$B127,'DailySum vs RHP'!$A:$A,"&lt;="&amp;$A127,'DailySum vs RHP'!$A:$A,"&gt;"&amp;$A127-15),
    "")</f>
        <v>0.23333333333333331</v>
      </c>
      <c r="O127" s="3">
        <f>IF(COUNTIFS(DailySum!$B:$B,$B127,DailySum!$A:$A,"&lt;="&amp;$A127)&gt;=20,
    AVERAGEIFS(DailySum!Q:Q,DailySum!$B:$B,$B127,DailySum!$A:$A,"&lt;="&amp;$A127,DailySum!$A:$A,"&gt;"&amp;$A127-20),
    "")</f>
        <v>0.51372549019607838</v>
      </c>
      <c r="P127" s="3">
        <f>IF(COUNTIFS(DailySum!$B:$B,$B127,DailySum!$A:$A,"&lt;="&amp;$A127)&gt;=20,
    AVERAGEIFS(DailySum!R:R,DailySum!$B:$B,$B127,DailySum!$A:$A,"&lt;="&amp;$A127,DailySum!$A:$A,"&gt;"&amp;$A127-20),
    "")</f>
        <v>0.69117647058823539</v>
      </c>
      <c r="Q127" s="3">
        <f>IF(COUNTIFS(DailySum!$B:$B,$B127,DailySum!$A:$A,"&lt;="&amp;$A127)&gt;=20,
    AVERAGEIFS(DailySum!S:S,DailySum!$B:$B,$B127,DailySum!$A:$A,"&lt;="&amp;$A127,DailySum!$A:$A,"&gt;"&amp;$A127-20),
    "")</f>
        <v>1.2754901960784313</v>
      </c>
      <c r="R127" s="3">
        <f>IF(COUNTIFS(DailySum!$B:$B,$B127,DailySum!$A:$A,"&lt;="&amp;$A127)&gt;=20,
    AVERAGEIFS(DailySum!T:T,DailySum!$B:$B,$B127,DailySum!$A:$A,"&lt;="&amp;$A127,DailySum!$A:$A,"&gt;"&amp;$A127-20),
    "")</f>
        <v>1.9666666666666666</v>
      </c>
      <c r="S127" s="3">
        <f>IF(COUNTIFS('DailySum vs LHP'!$B:$B,$B127,'DailySum vs LHP'!$A:$A,"&lt;="&amp;$A127)&gt;=20,
    AVERAGEIFS('DailySum vs LHP'!Q:Q,'DailySum vs LHP'!$B:$B,$B127,'DailySum vs LHP'!$A:$A,"&lt;="&amp;$A127,'DailySum vs LHP'!$A:$A,"&gt;"&amp;$A127-20),
    "")</f>
        <v>0.30952380952380959</v>
      </c>
      <c r="T127" s="3">
        <f>IF(COUNTIFS('DailySum vs RHP'!$B:$B,$B127,'DailySum vs RHP'!$A:$A,"&lt;="&amp;$A127)&gt;=20,
    AVERAGEIFS('DailySum vs RHP'!Q:Q,'DailySum vs RHP'!$B:$B,$B127,'DailySum vs RHP'!$A:$A,"&lt;="&amp;$A127,'DailySum vs RHP'!$A:$A,"&gt;"&amp;$A127-20),
    "")</f>
        <v>0.31428571428571433</v>
      </c>
    </row>
    <row r="128" spans="1:20" x14ac:dyDescent="0.25">
      <c r="A128" s="8">
        <v>45879</v>
      </c>
      <c r="B128" t="s">
        <v>29</v>
      </c>
      <c r="C128" s="3">
        <f>IF(COUNTIFS(DailySum!$B:$B,$B128,DailySum!$A:$A,"&lt;="&amp;$A128)&gt;=10,
    AVERAGEIFS(DailySum!Q:Q,DailySum!$B:$B,$B128,DailySum!$A:$A,"&lt;="&amp;$A128,DailySum!$A:$A,"&gt;"&amp;$A128-10),
    "")</f>
        <v>0.33333333333333331</v>
      </c>
      <c r="D128" s="3">
        <f>IF(COUNTIFS(DailySum!$B:$B,$B128,DailySum!$A:$A,"&lt;="&amp;$A128)&gt;=10,
    AVERAGEIFS(DailySum!R:R,DailySum!$B:$B,$B128,DailySum!$A:$A,"&lt;="&amp;$A128,DailySum!$A:$A,"&gt;"&amp;$A128-10),
    "")</f>
        <v>0.40740740740740738</v>
      </c>
      <c r="E128" s="3">
        <f>IF(COUNTIFS(DailySum!$B:$B,$B128,DailySum!$A:$A,"&lt;="&amp;$A128)&gt;=10,
    AVERAGEIFS(DailySum!S:S,DailySum!$B:$B,$B128,DailySum!$A:$A,"&lt;="&amp;$A128,DailySum!$A:$A,"&gt;"&amp;$A128-10),
    "")</f>
        <v>0.86111111111111116</v>
      </c>
      <c r="F128" s="3">
        <f>IF(COUNTIFS(DailySum!$B:$B,$B128,DailySum!$A:$A,"&lt;="&amp;$A128)&gt;=10,
    AVERAGEIFS(DailySum!T:T,DailySum!$B:$B,$B128,DailySum!$A:$A,"&lt;="&amp;$A128,DailySum!$A:$A,"&gt;"&amp;$A128-10),
    "")</f>
        <v>1.2685185185185184</v>
      </c>
      <c r="G128" s="3">
        <f>IF(COUNTIFS('DailySum vs LHP'!$B:$B,$B128,'DailySum vs LHP'!$A:$A,"&lt;="&amp;$A128)&gt;=10,
    AVERAGEIFS('DailySum vs LHP'!Q:Q,'DailySum vs LHP'!$B:$B,$B128,'DailySum vs LHP'!$A:$A,"&lt;="&amp;$A128,'DailySum vs LHP'!$A:$A,"&gt;"&amp;$A128-10),
    "")</f>
        <v>0.1875</v>
      </c>
      <c r="H128" s="3">
        <f>IF(COUNTIFS('DailySum vs RHP'!$B:$B,$B128,'DailySum vs RHP'!$A:$A,"&lt;="&amp;$A128)&gt;=10,
    AVERAGEIFS('DailySum vs RHP'!Q:Q,'DailySum vs RHP'!$B:$B,$B128,'DailySum vs RHP'!$A:$A,"&lt;="&amp;$A128,'DailySum vs RHP'!$A:$A,"&gt;"&amp;$A128-10),
    "")</f>
        <v>0.21428571428571427</v>
      </c>
      <c r="I128" s="3">
        <f>IF(COUNTIFS(DailySum!$B:$B,$B128,DailySum!$A:$A,"&lt;="&amp;$A128)&gt;=15,
    AVERAGEIFS(DailySum!Q:Q,DailySum!$B:$B,$B128,DailySum!$A:$A,"&lt;="&amp;$A128,DailySum!$A:$A,"&gt;"&amp;$A128-15),
    "")</f>
        <v>0.32051282051282048</v>
      </c>
      <c r="J128" s="3">
        <f>IF(COUNTIFS(DailySum!$B:$B,$B128,DailySum!$A:$A,"&lt;="&amp;$A128)&gt;=15,
    AVERAGEIFS(DailySum!R:R,DailySum!$B:$B,$B128,DailySum!$A:$A,"&lt;="&amp;$A128,DailySum!$A:$A,"&gt;"&amp;$A128-15),
    "")</f>
        <v>0.44871794871794868</v>
      </c>
      <c r="K128" s="3">
        <f>IF(COUNTIFS(DailySum!$B:$B,$B128,DailySum!$A:$A,"&lt;="&amp;$A128)&gt;=15,
    AVERAGEIFS(DailySum!S:S,DailySum!$B:$B,$B128,DailySum!$A:$A,"&lt;="&amp;$A128,DailySum!$A:$A,"&gt;"&amp;$A128-15),
    "")</f>
        <v>0.73076923076923073</v>
      </c>
      <c r="L128" s="3">
        <f>IF(COUNTIFS(DailySum!$B:$B,$B128,DailySum!$A:$A,"&lt;="&amp;$A128)&gt;=15,
    AVERAGEIFS(DailySum!T:T,DailySum!$B:$B,$B128,DailySum!$A:$A,"&lt;="&amp;$A128,DailySum!$A:$A,"&gt;"&amp;$A128-15),
    "")</f>
        <v>1.1794871794871793</v>
      </c>
      <c r="M128" s="3">
        <f>IF(COUNTIFS('DailySum vs LHP'!$B:$B,$B128,'DailySum vs LHP'!$A:$A,"&lt;="&amp;$A128)&gt;=15,
    AVERAGEIFS('DailySum vs LHP'!Q:Q,'DailySum vs LHP'!$B:$B,$B128,'DailySum vs LHP'!$A:$A,"&lt;="&amp;$A128,'DailySum vs LHP'!$A:$A,"&gt;"&amp;$A128-15),
    "")</f>
        <v>0.16666666666666666</v>
      </c>
      <c r="N128" s="3">
        <f>IF(COUNTIFS('DailySum vs RHP'!$B:$B,$B128,'DailySum vs RHP'!$A:$A,"&lt;="&amp;$A128)&gt;=15,
    AVERAGEIFS('DailySum vs RHP'!Q:Q,'DailySum vs RHP'!$B:$B,$B128,'DailySum vs RHP'!$A:$A,"&lt;="&amp;$A128,'DailySum vs RHP'!$A:$A,"&gt;"&amp;$A128-15),
    "")</f>
        <v>0.23333333333333331</v>
      </c>
      <c r="O128" s="3">
        <f>IF(COUNTIFS(DailySum!$B:$B,$B128,DailySum!$A:$A,"&lt;="&amp;$A128)&gt;=20,
    AVERAGEIFS(DailySum!Q:Q,DailySum!$B:$B,$B128,DailySum!$A:$A,"&lt;="&amp;$A128,DailySum!$A:$A,"&gt;"&amp;$A128-20),
    "")</f>
        <v>0.30588235294117644</v>
      </c>
      <c r="P128" s="3">
        <f>IF(COUNTIFS(DailySum!$B:$B,$B128,DailySum!$A:$A,"&lt;="&amp;$A128)&gt;=20,
    AVERAGEIFS(DailySum!R:R,DailySum!$B:$B,$B128,DailySum!$A:$A,"&lt;="&amp;$A128,DailySum!$A:$A,"&gt;"&amp;$A128-20),
    "")</f>
        <v>0.45588235294117646</v>
      </c>
      <c r="Q128" s="3">
        <f>IF(COUNTIFS(DailySum!$B:$B,$B128,DailySum!$A:$A,"&lt;="&amp;$A128)&gt;=20,
    AVERAGEIFS(DailySum!S:S,DailySum!$B:$B,$B128,DailySum!$A:$A,"&lt;="&amp;$A128,DailySum!$A:$A,"&gt;"&amp;$A128-20),
    "")</f>
        <v>0.71372549019607856</v>
      </c>
      <c r="R128" s="3">
        <f>IF(COUNTIFS(DailySum!$B:$B,$B128,DailySum!$A:$A,"&lt;="&amp;$A128)&gt;=20,
    AVERAGEIFS(DailySum!T:T,DailySum!$B:$B,$B128,DailySum!$A:$A,"&lt;="&amp;$A128,DailySum!$A:$A,"&gt;"&amp;$A128-20),
    "")</f>
        <v>1.1696078431372552</v>
      </c>
      <c r="S128" s="3">
        <f>IF(COUNTIFS('DailySum vs LHP'!$B:$B,$B128,'DailySum vs LHP'!$A:$A,"&lt;="&amp;$A128)&gt;=20,
    AVERAGEIFS('DailySum vs LHP'!Q:Q,'DailySum vs LHP'!$B:$B,$B128,'DailySum vs LHP'!$A:$A,"&lt;="&amp;$A128,'DailySum vs LHP'!$A:$A,"&gt;"&amp;$A128-20),
    "")</f>
        <v>0.13095238095238096</v>
      </c>
      <c r="T128" s="3">
        <f>IF(COUNTIFS('DailySum vs RHP'!$B:$B,$B128,'DailySum vs RHP'!$A:$A,"&lt;="&amp;$A128)&gt;=20,
    AVERAGEIFS('DailySum vs RHP'!Q:Q,'DailySum vs RHP'!$B:$B,$B128,'DailySum vs RHP'!$A:$A,"&lt;="&amp;$A128,'DailySum vs RHP'!$A:$A,"&gt;"&amp;$A128-20),
    "")</f>
        <v>0.24047619047619045</v>
      </c>
    </row>
    <row r="129" spans="1:20" x14ac:dyDescent="0.25">
      <c r="A129" s="8">
        <v>45879</v>
      </c>
      <c r="B129" t="s">
        <v>36</v>
      </c>
      <c r="C129" s="3">
        <f>IF(COUNTIFS(DailySum!$B:$B,$B129,DailySum!$A:$A,"&lt;="&amp;$A129)&gt;=10,
    AVERAGEIFS(DailySum!Q:Q,DailySum!$B:$B,$B129,DailySum!$A:$A,"&lt;="&amp;$A129,DailySum!$A:$A,"&gt;"&amp;$A129-10),
    "")</f>
        <v>0.42708333333333331</v>
      </c>
      <c r="D129" s="3">
        <f>IF(COUNTIFS(DailySum!$B:$B,$B129,DailySum!$A:$A,"&lt;="&amp;$A129)&gt;=10,
    AVERAGEIFS(DailySum!R:R,DailySum!$B:$B,$B129,DailySum!$A:$A,"&lt;="&amp;$A129,DailySum!$A:$A,"&gt;"&amp;$A129-10),
    "")</f>
        <v>0.48125000000000001</v>
      </c>
      <c r="E129" s="3">
        <f>IF(COUNTIFS(DailySum!$B:$B,$B129,DailySum!$A:$A,"&lt;="&amp;$A129)&gt;=10,
    AVERAGEIFS(DailySum!S:S,DailySum!$B:$B,$B129,DailySum!$A:$A,"&lt;="&amp;$A129,DailySum!$A:$A,"&gt;"&amp;$A129-10),
    "")</f>
        <v>0.5</v>
      </c>
      <c r="F129" s="3">
        <f>IF(COUNTIFS(DailySum!$B:$B,$B129,DailySum!$A:$A,"&lt;="&amp;$A129)&gt;=10,
    AVERAGEIFS(DailySum!T:T,DailySum!$B:$B,$B129,DailySum!$A:$A,"&lt;="&amp;$A129,DailySum!$A:$A,"&gt;"&amp;$A129-10),
    "")</f>
        <v>0.98124999999999984</v>
      </c>
      <c r="G129" s="3">
        <f>IF(COUNTIFS('DailySum vs LHP'!$B:$B,$B129,'DailySum vs LHP'!$A:$A,"&lt;="&amp;$A129)&gt;=10,
    AVERAGEIFS('DailySum vs LHP'!Q:Q,'DailySum vs LHP'!$B:$B,$B129,'DailySum vs LHP'!$A:$A,"&lt;="&amp;$A129,'DailySum vs LHP'!$A:$A,"&gt;"&amp;$A129-10),
    "")</f>
        <v>0.44444444444444442</v>
      </c>
      <c r="H129" s="3">
        <f>IF(COUNTIFS('DailySum vs RHP'!$B:$B,$B129,'DailySum vs RHP'!$A:$A,"&lt;="&amp;$A129)&gt;=10,
    AVERAGEIFS('DailySum vs RHP'!Q:Q,'DailySum vs RHP'!$B:$B,$B129,'DailySum vs RHP'!$A:$A,"&lt;="&amp;$A129,'DailySum vs RHP'!$A:$A,"&gt;"&amp;$A129-10),
    "")</f>
        <v>0.29761904761904762</v>
      </c>
      <c r="I129" s="3">
        <f>IF(COUNTIFS(DailySum!$B:$B,$B129,DailySum!$A:$A,"&lt;="&amp;$A129)&gt;=15,
    AVERAGEIFS(DailySum!Q:Q,DailySum!$B:$B,$B129,DailySum!$A:$A,"&lt;="&amp;$A129,DailySum!$A:$A,"&gt;"&amp;$A129-15),
    "")</f>
        <v>0.38636363636363635</v>
      </c>
      <c r="J129" s="3">
        <f>IF(COUNTIFS(DailySum!$B:$B,$B129,DailySum!$A:$A,"&lt;="&amp;$A129)&gt;=15,
    AVERAGEIFS(DailySum!R:R,DailySum!$B:$B,$B129,DailySum!$A:$A,"&lt;="&amp;$A129,DailySum!$A:$A,"&gt;"&amp;$A129-15),
    "")</f>
        <v>0.42575757575757578</v>
      </c>
      <c r="K129" s="3">
        <f>IF(COUNTIFS(DailySum!$B:$B,$B129,DailySum!$A:$A,"&lt;="&amp;$A129)&gt;=15,
    AVERAGEIFS(DailySum!S:S,DailySum!$B:$B,$B129,DailySum!$A:$A,"&lt;="&amp;$A129,DailySum!$A:$A,"&gt;"&amp;$A129-15),
    "")</f>
        <v>0.43939393939393939</v>
      </c>
      <c r="L129" s="3">
        <f>IF(COUNTIFS(DailySum!$B:$B,$B129,DailySum!$A:$A,"&lt;="&amp;$A129)&gt;=15,
    AVERAGEIFS(DailySum!T:T,DailySum!$B:$B,$B129,DailySum!$A:$A,"&lt;="&amp;$A129,DailySum!$A:$A,"&gt;"&amp;$A129-15),
    "")</f>
        <v>0.86515151515151512</v>
      </c>
      <c r="M129" s="3" t="str">
        <f>IF(COUNTIFS('DailySum vs LHP'!$B:$B,$B129,'DailySum vs LHP'!$A:$A,"&lt;="&amp;$A129)&gt;=15,
    AVERAGEIFS('DailySum vs LHP'!Q:Q,'DailySum vs LHP'!$B:$B,$B129,'DailySum vs LHP'!$A:$A,"&lt;="&amp;$A129,'DailySum vs LHP'!$A:$A,"&gt;"&amp;$A129-15),
    "")</f>
        <v/>
      </c>
      <c r="N129" s="3">
        <f>IF(COUNTIFS('DailySum vs RHP'!$B:$B,$B129,'DailySum vs RHP'!$A:$A,"&lt;="&amp;$A129)&gt;=15,
    AVERAGEIFS('DailySum vs RHP'!Q:Q,'DailySum vs RHP'!$B:$B,$B129,'DailySum vs RHP'!$A:$A,"&lt;="&amp;$A129,'DailySum vs RHP'!$A:$A,"&gt;"&amp;$A129-15),
    "")</f>
        <v>0.29166666666666663</v>
      </c>
      <c r="O129" s="3">
        <f>IF(COUNTIFS(DailySum!$B:$B,$B129,DailySum!$A:$A,"&lt;="&amp;$A129)&gt;=20,
    AVERAGEIFS(DailySum!Q:Q,DailySum!$B:$B,$B129,DailySum!$A:$A,"&lt;="&amp;$A129,DailySum!$A:$A,"&gt;"&amp;$A129-20),
    "")</f>
        <v>0.39333333333333331</v>
      </c>
      <c r="P129" s="3">
        <f>IF(COUNTIFS(DailySum!$B:$B,$B129,DailySum!$A:$A,"&lt;="&amp;$A129)&gt;=20,
    AVERAGEIFS(DailySum!R:R,DailySum!$B:$B,$B129,DailySum!$A:$A,"&lt;="&amp;$A129,DailySum!$A:$A,"&gt;"&amp;$A129-20),
    "")</f>
        <v>0.43222222222222223</v>
      </c>
      <c r="Q129" s="3">
        <f>IF(COUNTIFS(DailySum!$B:$B,$B129,DailySum!$A:$A,"&lt;="&amp;$A129)&gt;=20,
    AVERAGEIFS(DailySum!S:S,DailySum!$B:$B,$B129,DailySum!$A:$A,"&lt;="&amp;$A129,DailySum!$A:$A,"&gt;"&amp;$A129-20),
    "")</f>
        <v>0.58888888888888891</v>
      </c>
      <c r="R129" s="3">
        <f>IF(COUNTIFS(DailySum!$B:$B,$B129,DailySum!$A:$A,"&lt;="&amp;$A129)&gt;=20,
    AVERAGEIFS(DailySum!T:T,DailySum!$B:$B,$B129,DailySum!$A:$A,"&lt;="&amp;$A129,DailySum!$A:$A,"&gt;"&amp;$A129-20),
    "")</f>
        <v>1.0211111111111113</v>
      </c>
      <c r="S129" s="3" t="str">
        <f>IF(COUNTIFS('DailySum vs LHP'!$B:$B,$B129,'DailySum vs LHP'!$A:$A,"&lt;="&amp;$A129)&gt;=20,
    AVERAGEIFS('DailySum vs LHP'!Q:Q,'DailySum vs LHP'!$B:$B,$B129,'DailySum vs LHP'!$A:$A,"&lt;="&amp;$A129,'DailySum vs LHP'!$A:$A,"&gt;"&amp;$A129-20),
    "")</f>
        <v/>
      </c>
      <c r="T129" s="3">
        <f>IF(COUNTIFS('DailySum vs RHP'!$B:$B,$B129,'DailySum vs RHP'!$A:$A,"&lt;="&amp;$A129)&gt;=20,
    AVERAGEIFS('DailySum vs RHP'!Q:Q,'DailySum vs RHP'!$B:$B,$B129,'DailySum vs RHP'!$A:$A,"&lt;="&amp;$A129,'DailySum vs RHP'!$A:$A,"&gt;"&amp;$A129-20),
    "")</f>
        <v>0.2547619047619048</v>
      </c>
    </row>
    <row r="130" spans="1:20" x14ac:dyDescent="0.25">
      <c r="A130" s="8">
        <v>45879</v>
      </c>
      <c r="B130" t="s">
        <v>35</v>
      </c>
      <c r="C130" s="3">
        <f>IF(COUNTIFS(DailySum!$B:$B,$B130,DailySum!$A:$A,"&lt;="&amp;$A130)&gt;=10,
    AVERAGEIFS(DailySum!Q:Q,DailySum!$B:$B,$B130,DailySum!$A:$A,"&lt;="&amp;$A130,DailySum!$A:$A,"&gt;"&amp;$A130-10),
    "")</f>
        <v>0.30208333333333331</v>
      </c>
      <c r="D130" s="3">
        <f>IF(COUNTIFS(DailySum!$B:$B,$B130,DailySum!$A:$A,"&lt;="&amp;$A130)&gt;=10,
    AVERAGEIFS(DailySum!R:R,DailySum!$B:$B,$B130,DailySum!$A:$A,"&lt;="&amp;$A130,DailySum!$A:$A,"&gt;"&amp;$A130-10),
    "")</f>
        <v>0.30208333333333331</v>
      </c>
      <c r="E130" s="3">
        <f>IF(COUNTIFS(DailySum!$B:$B,$B130,DailySum!$A:$A,"&lt;="&amp;$A130)&gt;=10,
    AVERAGEIFS(DailySum!S:S,DailySum!$B:$B,$B130,DailySum!$A:$A,"&lt;="&amp;$A130,DailySum!$A:$A,"&gt;"&amp;$A130-10),
    "")</f>
        <v>0.42708333333333331</v>
      </c>
      <c r="F130" s="3">
        <f>IF(COUNTIFS(DailySum!$B:$B,$B130,DailySum!$A:$A,"&lt;="&amp;$A130)&gt;=10,
    AVERAGEIFS(DailySum!T:T,DailySum!$B:$B,$B130,DailySum!$A:$A,"&lt;="&amp;$A130,DailySum!$A:$A,"&gt;"&amp;$A130-10),
    "")</f>
        <v>0.72916666666666663</v>
      </c>
      <c r="G130" s="3">
        <f>IF(COUNTIFS('DailySum vs LHP'!$B:$B,$B130,'DailySum vs LHP'!$A:$A,"&lt;="&amp;$A130)&gt;=10,
    AVERAGEIFS('DailySum vs LHP'!Q:Q,'DailySum vs LHP'!$B:$B,$B130,'DailySum vs LHP'!$A:$A,"&lt;="&amp;$A130,'DailySum vs LHP'!$A:$A,"&gt;"&amp;$A130-10),
    "")</f>
        <v>8.3333333333333329E-2</v>
      </c>
      <c r="H130" s="3">
        <f>IF(COUNTIFS('DailySum vs RHP'!$B:$B,$B130,'DailySum vs RHP'!$A:$A,"&lt;="&amp;$A130)&gt;=10,
    AVERAGEIFS('DailySum vs RHP'!Q:Q,'DailySum vs RHP'!$B:$B,$B130,'DailySum vs RHP'!$A:$A,"&lt;="&amp;$A130,'DailySum vs RHP'!$A:$A,"&gt;"&amp;$A130-10),
    "")</f>
        <v>0.29761904761904756</v>
      </c>
      <c r="I130" s="3">
        <f>IF(COUNTIFS(DailySum!$B:$B,$B130,DailySum!$A:$A,"&lt;="&amp;$A130)&gt;=15,
    AVERAGEIFS(DailySum!Q:Q,DailySum!$B:$B,$B130,DailySum!$A:$A,"&lt;="&amp;$A130,DailySum!$A:$A,"&gt;"&amp;$A130-15),
    "")</f>
        <v>0.28472222222222221</v>
      </c>
      <c r="J130" s="3">
        <f>IF(COUNTIFS(DailySum!$B:$B,$B130,DailySum!$A:$A,"&lt;="&amp;$A130)&gt;=15,
    AVERAGEIFS(DailySum!R:R,DailySum!$B:$B,$B130,DailySum!$A:$A,"&lt;="&amp;$A130,DailySum!$A:$A,"&gt;"&amp;$A130-15),
    "")</f>
        <v>0.30555555555555558</v>
      </c>
      <c r="K130" s="3">
        <f>IF(COUNTIFS(DailySum!$B:$B,$B130,DailySum!$A:$A,"&lt;="&amp;$A130)&gt;=15,
    AVERAGEIFS(DailySum!S:S,DailySum!$B:$B,$B130,DailySum!$A:$A,"&lt;="&amp;$A130,DailySum!$A:$A,"&gt;"&amp;$A130-15),
    "")</f>
        <v>0.49305555555555552</v>
      </c>
      <c r="L130" s="3">
        <f>IF(COUNTIFS(DailySum!$B:$B,$B130,DailySum!$A:$A,"&lt;="&amp;$A130)&gt;=15,
    AVERAGEIFS(DailySum!T:T,DailySum!$B:$B,$B130,DailySum!$A:$A,"&lt;="&amp;$A130,DailySum!$A:$A,"&gt;"&amp;$A130-15),
    "")</f>
        <v>0.79861111111111105</v>
      </c>
      <c r="M130" s="3">
        <f>IF(COUNTIFS('DailySum vs LHP'!$B:$B,$B130,'DailySum vs LHP'!$A:$A,"&lt;="&amp;$A130)&gt;=15,
    AVERAGEIFS('DailySum vs LHP'!Q:Q,'DailySum vs LHP'!$B:$B,$B130,'DailySum vs LHP'!$A:$A,"&lt;="&amp;$A130,'DailySum vs LHP'!$A:$A,"&gt;"&amp;$A130-15),
    "")</f>
        <v>0.22222222222222221</v>
      </c>
      <c r="N130" s="3">
        <f>IF(COUNTIFS('DailySum vs RHP'!$B:$B,$B130,'DailySum vs RHP'!$A:$A,"&lt;="&amp;$A130)&gt;=15,
    AVERAGEIFS('DailySum vs RHP'!Q:Q,'DailySum vs RHP'!$B:$B,$B130,'DailySum vs RHP'!$A:$A,"&lt;="&amp;$A130,'DailySum vs RHP'!$A:$A,"&gt;"&amp;$A130-15),
    "")</f>
        <v>0.18939393939393936</v>
      </c>
      <c r="O130" s="3">
        <f>IF(COUNTIFS(DailySum!$B:$B,$B130,DailySum!$A:$A,"&lt;="&amp;$A130)&gt;=20,
    AVERAGEIFS(DailySum!Q:Q,DailySum!$B:$B,$B130,DailySum!$A:$A,"&lt;="&amp;$A130,DailySum!$A:$A,"&gt;"&amp;$A130-20),
    "")</f>
        <v>0.31</v>
      </c>
      <c r="P130" s="3">
        <f>IF(COUNTIFS(DailySum!$B:$B,$B130,DailySum!$A:$A,"&lt;="&amp;$A130)&gt;=20,
    AVERAGEIFS(DailySum!R:R,DailySum!$B:$B,$B130,DailySum!$A:$A,"&lt;="&amp;$A130,DailySum!$A:$A,"&gt;"&amp;$A130-20),
    "")</f>
        <v>0.32666666666666672</v>
      </c>
      <c r="Q130" s="3">
        <f>IF(COUNTIFS(DailySum!$B:$B,$B130,DailySum!$A:$A,"&lt;="&amp;$A130)&gt;=20,
    AVERAGEIFS(DailySum!S:S,DailySum!$B:$B,$B130,DailySum!$A:$A,"&lt;="&amp;$A130,DailySum!$A:$A,"&gt;"&amp;$A130-20),
    "")</f>
        <v>0.55666666666666664</v>
      </c>
      <c r="R130" s="3">
        <f>IF(COUNTIFS(DailySum!$B:$B,$B130,DailySum!$A:$A,"&lt;="&amp;$A130)&gt;=20,
    AVERAGEIFS(DailySum!T:T,DailySum!$B:$B,$B130,DailySum!$A:$A,"&lt;="&amp;$A130,DailySum!$A:$A,"&gt;"&amp;$A130-20),
    "")</f>
        <v>0.88333333333333319</v>
      </c>
      <c r="S130" s="3" t="str">
        <f>IF(COUNTIFS('DailySum vs LHP'!$B:$B,$B130,'DailySum vs LHP'!$A:$A,"&lt;="&amp;$A130)&gt;=20,
    AVERAGEIFS('DailySum vs LHP'!Q:Q,'DailySum vs LHP'!$B:$B,$B130,'DailySum vs LHP'!$A:$A,"&lt;="&amp;$A130,'DailySum vs LHP'!$A:$A,"&gt;"&amp;$A130-20),
    "")</f>
        <v/>
      </c>
      <c r="T130" s="3">
        <f>IF(COUNTIFS('DailySum vs RHP'!$B:$B,$B130,'DailySum vs RHP'!$A:$A,"&lt;="&amp;$A130)&gt;=20,
    AVERAGEIFS('DailySum vs RHP'!Q:Q,'DailySum vs RHP'!$B:$B,$B130,'DailySum vs RHP'!$A:$A,"&lt;="&amp;$A130,'DailySum vs RHP'!$A:$A,"&gt;"&amp;$A130-20),
    "")</f>
        <v>0.23690476190476192</v>
      </c>
    </row>
    <row r="131" spans="1:20" x14ac:dyDescent="0.25">
      <c r="A131" s="8">
        <v>45879</v>
      </c>
      <c r="B131" t="s">
        <v>34</v>
      </c>
      <c r="C131" s="3" t="str">
        <f>IF(COUNTIFS(DailySum!$B:$B,$B131,DailySum!$A:$A,"&lt;="&amp;$A131)&gt;=10,
    AVERAGEIFS(DailySum!Q:Q,DailySum!$B:$B,$B131,DailySum!$A:$A,"&lt;="&amp;$A131,DailySum!$A:$A,"&gt;"&amp;$A131-10),
    "")</f>
        <v/>
      </c>
      <c r="D131" s="3" t="str">
        <f>IF(COUNTIFS(DailySum!$B:$B,$B131,DailySum!$A:$A,"&lt;="&amp;$A131)&gt;=10,
    AVERAGEIFS(DailySum!R:R,DailySum!$B:$B,$B131,DailySum!$A:$A,"&lt;="&amp;$A131,DailySum!$A:$A,"&gt;"&amp;$A131-10),
    "")</f>
        <v/>
      </c>
      <c r="E131" s="3" t="str">
        <f>IF(COUNTIFS(DailySum!$B:$B,$B131,DailySum!$A:$A,"&lt;="&amp;$A131)&gt;=10,
    AVERAGEIFS(DailySum!S:S,DailySum!$B:$B,$B131,DailySum!$A:$A,"&lt;="&amp;$A131,DailySum!$A:$A,"&gt;"&amp;$A131-10),
    "")</f>
        <v/>
      </c>
      <c r="F131" s="3" t="str">
        <f>IF(COUNTIFS(DailySum!$B:$B,$B131,DailySum!$A:$A,"&lt;="&amp;$A131)&gt;=10,
    AVERAGEIFS(DailySum!T:T,DailySum!$B:$B,$B131,DailySum!$A:$A,"&lt;="&amp;$A131,DailySum!$A:$A,"&gt;"&amp;$A131-10),
    "")</f>
        <v/>
      </c>
      <c r="G131" s="3" t="str">
        <f>IF(COUNTIFS('DailySum vs LHP'!$B:$B,$B131,'DailySum vs LHP'!$A:$A,"&lt;="&amp;$A131)&gt;=10,
    AVERAGEIFS('DailySum vs LHP'!Q:Q,'DailySum vs LHP'!$B:$B,$B131,'DailySum vs LHP'!$A:$A,"&lt;="&amp;$A131,'DailySum vs LHP'!$A:$A,"&gt;"&amp;$A131-10),
    "")</f>
        <v/>
      </c>
      <c r="H131" s="3" t="str">
        <f>IF(COUNTIFS('DailySum vs RHP'!$B:$B,$B131,'DailySum vs RHP'!$A:$A,"&lt;="&amp;$A131)&gt;=10,
    AVERAGEIFS('DailySum vs RHP'!Q:Q,'DailySum vs RHP'!$B:$B,$B131,'DailySum vs RHP'!$A:$A,"&lt;="&amp;$A131,'DailySum vs RHP'!$A:$A,"&gt;"&amp;$A131-10),
    "")</f>
        <v/>
      </c>
      <c r="I131" s="3" t="str">
        <f>IF(COUNTIFS(DailySum!$B:$B,$B131,DailySum!$A:$A,"&lt;="&amp;$A131)&gt;=15,
    AVERAGEIFS(DailySum!Q:Q,DailySum!$B:$B,$B131,DailySum!$A:$A,"&lt;="&amp;$A131,DailySum!$A:$A,"&gt;"&amp;$A131-15),
    "")</f>
        <v/>
      </c>
      <c r="J131" s="3" t="str">
        <f>IF(COUNTIFS(DailySum!$B:$B,$B131,DailySum!$A:$A,"&lt;="&amp;$A131)&gt;=15,
    AVERAGEIFS(DailySum!R:R,DailySum!$B:$B,$B131,DailySum!$A:$A,"&lt;="&amp;$A131,DailySum!$A:$A,"&gt;"&amp;$A131-15),
    "")</f>
        <v/>
      </c>
      <c r="K131" s="3" t="str">
        <f>IF(COUNTIFS(DailySum!$B:$B,$B131,DailySum!$A:$A,"&lt;="&amp;$A131)&gt;=15,
    AVERAGEIFS(DailySum!S:S,DailySum!$B:$B,$B131,DailySum!$A:$A,"&lt;="&amp;$A131,DailySum!$A:$A,"&gt;"&amp;$A131-15),
    "")</f>
        <v/>
      </c>
      <c r="L131" s="3" t="str">
        <f>IF(COUNTIFS(DailySum!$B:$B,$B131,DailySum!$A:$A,"&lt;="&amp;$A131)&gt;=15,
    AVERAGEIFS(DailySum!T:T,DailySum!$B:$B,$B131,DailySum!$A:$A,"&lt;="&amp;$A131,DailySum!$A:$A,"&gt;"&amp;$A131-15),
    "")</f>
        <v/>
      </c>
      <c r="M131" s="3" t="str">
        <f>IF(COUNTIFS('DailySum vs LHP'!$B:$B,$B131,'DailySum vs LHP'!$A:$A,"&lt;="&amp;$A131)&gt;=15,
    AVERAGEIFS('DailySum vs LHP'!Q:Q,'DailySum vs LHP'!$B:$B,$B131,'DailySum vs LHP'!$A:$A,"&lt;="&amp;$A131,'DailySum vs LHP'!$A:$A,"&gt;"&amp;$A131-15),
    "")</f>
        <v/>
      </c>
      <c r="N131" s="3" t="str">
        <f>IF(COUNTIFS('DailySum vs RHP'!$B:$B,$B131,'DailySum vs RHP'!$A:$A,"&lt;="&amp;$A131)&gt;=15,
    AVERAGEIFS('DailySum vs RHP'!Q:Q,'DailySum vs RHP'!$B:$B,$B131,'DailySum vs RHP'!$A:$A,"&lt;="&amp;$A131,'DailySum vs RHP'!$A:$A,"&gt;"&amp;$A131-15),
    "")</f>
        <v/>
      </c>
      <c r="O131" s="3" t="str">
        <f>IF(COUNTIFS(DailySum!$B:$B,$B131,DailySum!$A:$A,"&lt;="&amp;$A131)&gt;=20,
    AVERAGEIFS(DailySum!Q:Q,DailySum!$B:$B,$B131,DailySum!$A:$A,"&lt;="&amp;$A131,DailySum!$A:$A,"&gt;"&amp;$A131-20),
    "")</f>
        <v/>
      </c>
      <c r="P131" s="3" t="str">
        <f>IF(COUNTIFS(DailySum!$B:$B,$B131,DailySum!$A:$A,"&lt;="&amp;$A131)&gt;=20,
    AVERAGEIFS(DailySum!R:R,DailySum!$B:$B,$B131,DailySum!$A:$A,"&lt;="&amp;$A131,DailySum!$A:$A,"&gt;"&amp;$A131-20),
    "")</f>
        <v/>
      </c>
      <c r="Q131" s="3" t="str">
        <f>IF(COUNTIFS(DailySum!$B:$B,$B131,DailySum!$A:$A,"&lt;="&amp;$A131)&gt;=20,
    AVERAGEIFS(DailySum!S:S,DailySum!$B:$B,$B131,DailySum!$A:$A,"&lt;="&amp;$A131,DailySum!$A:$A,"&gt;"&amp;$A131-20),
    "")</f>
        <v/>
      </c>
      <c r="R131" s="3" t="str">
        <f>IF(COUNTIFS(DailySum!$B:$B,$B131,DailySum!$A:$A,"&lt;="&amp;$A131)&gt;=20,
    AVERAGEIFS(DailySum!T:T,DailySum!$B:$B,$B131,DailySum!$A:$A,"&lt;="&amp;$A131,DailySum!$A:$A,"&gt;"&amp;$A131-20),
    "")</f>
        <v/>
      </c>
      <c r="S131" s="3" t="str">
        <f>IF(COUNTIFS('DailySum vs LHP'!$B:$B,$B131,'DailySum vs LHP'!$A:$A,"&lt;="&amp;$A131)&gt;=20,
    AVERAGEIFS('DailySum vs LHP'!Q:Q,'DailySum vs LHP'!$B:$B,$B131,'DailySum vs LHP'!$A:$A,"&lt;="&amp;$A131,'DailySum vs LHP'!$A:$A,"&gt;"&amp;$A131-20),
    "")</f>
        <v/>
      </c>
      <c r="T131" s="3" t="str">
        <f>IF(COUNTIFS('DailySum vs RHP'!$B:$B,$B131,'DailySum vs RHP'!$A:$A,"&lt;="&amp;$A131)&gt;=20,
    AVERAGEIFS('DailySum vs RHP'!Q:Q,'DailySum vs RHP'!$B:$B,$B131,'DailySum vs RHP'!$A:$A,"&lt;="&amp;$A131,'DailySum vs RHP'!$A:$A,"&gt;"&amp;$A131-20),
    "")</f>
        <v/>
      </c>
    </row>
    <row r="132" spans="1:20" x14ac:dyDescent="0.25">
      <c r="A132" s="8">
        <v>45879</v>
      </c>
      <c r="B132" t="s">
        <v>40</v>
      </c>
      <c r="C132" s="3">
        <f>IF(COUNTIFS(DailySum!$B:$B,$B132,DailySum!$A:$A,"&lt;="&amp;$A132)&gt;=10,
    AVERAGEIFS(DailySum!Q:Q,DailySum!$B:$B,$B132,DailySum!$A:$A,"&lt;="&amp;$A132,DailySum!$A:$A,"&gt;"&amp;$A132-10),
    "")</f>
        <v>0.39814814814814814</v>
      </c>
      <c r="D132" s="3">
        <f>IF(COUNTIFS(DailySum!$B:$B,$B132,DailySum!$A:$A,"&lt;="&amp;$A132)&gt;=10,
    AVERAGEIFS(DailySum!R:R,DailySum!$B:$B,$B132,DailySum!$A:$A,"&lt;="&amp;$A132,DailySum!$A:$A,"&gt;"&amp;$A132-10),
    "")</f>
        <v>0.39814814814814814</v>
      </c>
      <c r="E132" s="3">
        <f>IF(COUNTIFS(DailySum!$B:$B,$B132,DailySum!$A:$A,"&lt;="&amp;$A132)&gt;=10,
    AVERAGEIFS(DailySum!S:S,DailySum!$B:$B,$B132,DailySum!$A:$A,"&lt;="&amp;$A132,DailySum!$A:$A,"&gt;"&amp;$A132-10),
    "")</f>
        <v>0.76851851851851849</v>
      </c>
      <c r="F132" s="3">
        <f>IF(COUNTIFS(DailySum!$B:$B,$B132,DailySum!$A:$A,"&lt;="&amp;$A132)&gt;=10,
    AVERAGEIFS(DailySum!T:T,DailySum!$B:$B,$B132,DailySum!$A:$A,"&lt;="&amp;$A132,DailySum!$A:$A,"&gt;"&amp;$A132-10),
    "")</f>
        <v>1.1666666666666667</v>
      </c>
      <c r="G132" s="3">
        <f>IF(COUNTIFS('DailySum vs LHP'!$B:$B,$B132,'DailySum vs LHP'!$A:$A,"&lt;="&amp;$A132)&gt;=10,
    AVERAGEIFS('DailySum vs LHP'!Q:Q,'DailySum vs LHP'!$B:$B,$B132,'DailySum vs LHP'!$A:$A,"&lt;="&amp;$A132,'DailySum vs LHP'!$A:$A,"&gt;"&amp;$A132-10),
    "")</f>
        <v>0.20833333333333334</v>
      </c>
      <c r="H132" s="3">
        <f>IF(COUNTIFS('DailySum vs RHP'!$B:$B,$B132,'DailySum vs RHP'!$A:$A,"&lt;="&amp;$A132)&gt;=10,
    AVERAGEIFS('DailySum vs RHP'!Q:Q,'DailySum vs RHP'!$B:$B,$B132,'DailySum vs RHP'!$A:$A,"&lt;="&amp;$A132,'DailySum vs RHP'!$A:$A,"&gt;"&amp;$A132-10),
    "")</f>
        <v>0.33333333333333331</v>
      </c>
      <c r="I132" s="3">
        <f>IF(COUNTIFS(DailySum!$B:$B,$B132,DailySum!$A:$A,"&lt;="&amp;$A132)&gt;=15,
    AVERAGEIFS(DailySum!Q:Q,DailySum!$B:$B,$B132,DailySum!$A:$A,"&lt;="&amp;$A132,DailySum!$A:$A,"&gt;"&amp;$A132-15),
    "")</f>
        <v>0.40833333333333333</v>
      </c>
      <c r="J132" s="3">
        <f>IF(COUNTIFS(DailySum!$B:$B,$B132,DailySum!$A:$A,"&lt;="&amp;$A132)&gt;=15,
    AVERAGEIFS(DailySum!R:R,DailySum!$B:$B,$B132,DailySum!$A:$A,"&lt;="&amp;$A132,DailySum!$A:$A,"&gt;"&amp;$A132-15),
    "")</f>
        <v>0.40833333333333333</v>
      </c>
      <c r="K132" s="3">
        <f>IF(COUNTIFS(DailySum!$B:$B,$B132,DailySum!$A:$A,"&lt;="&amp;$A132)&gt;=15,
    AVERAGEIFS(DailySum!S:S,DailySum!$B:$B,$B132,DailySum!$A:$A,"&lt;="&amp;$A132,DailySum!$A:$A,"&gt;"&amp;$A132-15),
    "")</f>
        <v>0.74166666666666659</v>
      </c>
      <c r="L132" s="3">
        <f>IF(COUNTIFS(DailySum!$B:$B,$B132,DailySum!$A:$A,"&lt;="&amp;$A132)&gt;=15,
    AVERAGEIFS(DailySum!T:T,DailySum!$B:$B,$B132,DailySum!$A:$A,"&lt;="&amp;$A132,DailySum!$A:$A,"&gt;"&amp;$A132-15),
    "")</f>
        <v>1.1499999999999999</v>
      </c>
      <c r="M132" s="3" t="str">
        <f>IF(COUNTIFS('DailySum vs LHP'!$B:$B,$B132,'DailySum vs LHP'!$A:$A,"&lt;="&amp;$A132)&gt;=15,
    AVERAGEIFS('DailySum vs LHP'!Q:Q,'DailySum vs LHP'!$B:$B,$B132,'DailySum vs LHP'!$A:$A,"&lt;="&amp;$A132,'DailySum vs LHP'!$A:$A,"&gt;"&amp;$A132-15),
    "")</f>
        <v/>
      </c>
      <c r="N132" s="3">
        <f>IF(COUNTIFS('DailySum vs RHP'!$B:$B,$B132,'DailySum vs RHP'!$A:$A,"&lt;="&amp;$A132)&gt;=15,
    AVERAGEIFS('DailySum vs RHP'!Q:Q,'DailySum vs RHP'!$B:$B,$B132,'DailySum vs RHP'!$A:$A,"&lt;="&amp;$A132,'DailySum vs RHP'!$A:$A,"&gt;"&amp;$A132-15),
    "")</f>
        <v>0.29166666666666663</v>
      </c>
      <c r="O132" s="3">
        <f>IF(COUNTIFS(DailySum!$B:$B,$B132,DailySum!$A:$A,"&lt;="&amp;$A132)&gt;=20,
    AVERAGEIFS(DailySum!Q:Q,DailySum!$B:$B,$B132,DailySum!$A:$A,"&lt;="&amp;$A132,DailySum!$A:$A,"&gt;"&amp;$A132-20),
    "")</f>
        <v>0.4102564102564103</v>
      </c>
      <c r="P132" s="3">
        <f>IF(COUNTIFS(DailySum!$B:$B,$B132,DailySum!$A:$A,"&lt;="&amp;$A132)&gt;=20,
    AVERAGEIFS(DailySum!R:R,DailySum!$B:$B,$B132,DailySum!$A:$A,"&lt;="&amp;$A132,DailySum!$A:$A,"&gt;"&amp;$A132-20),
    "")</f>
        <v>0.4102564102564103</v>
      </c>
      <c r="Q132" s="3">
        <f>IF(COUNTIFS(DailySum!$B:$B,$B132,DailySum!$A:$A,"&lt;="&amp;$A132)&gt;=20,
    AVERAGEIFS(DailySum!S:S,DailySum!$B:$B,$B132,DailySum!$A:$A,"&lt;="&amp;$A132,DailySum!$A:$A,"&gt;"&amp;$A132-20),
    "")</f>
        <v>0.72435897435897434</v>
      </c>
      <c r="R132" s="3">
        <f>IF(COUNTIFS(DailySum!$B:$B,$B132,DailySum!$A:$A,"&lt;="&amp;$A132)&gt;=20,
    AVERAGEIFS(DailySum!T:T,DailySum!$B:$B,$B132,DailySum!$A:$A,"&lt;="&amp;$A132,DailySum!$A:$A,"&gt;"&amp;$A132-20),
    "")</f>
        <v>1.1346153846153846</v>
      </c>
      <c r="S132" s="3" t="str">
        <f>IF(COUNTIFS('DailySum vs LHP'!$B:$B,$B132,'DailySum vs LHP'!$A:$A,"&lt;="&amp;$A132)&gt;=20,
    AVERAGEIFS('DailySum vs LHP'!Q:Q,'DailySum vs LHP'!$B:$B,$B132,'DailySum vs LHP'!$A:$A,"&lt;="&amp;$A132,'DailySum vs LHP'!$A:$A,"&gt;"&amp;$A132-20),
    "")</f>
        <v/>
      </c>
      <c r="T132" s="3" t="str">
        <f>IF(COUNTIFS('DailySum vs RHP'!$B:$B,$B132,'DailySum vs RHP'!$A:$A,"&lt;="&amp;$A132)&gt;=20,
    AVERAGEIFS('DailySum vs RHP'!Q:Q,'DailySum vs RHP'!$B:$B,$B132,'DailySum vs RHP'!$A:$A,"&lt;="&amp;$A132,'DailySum vs RHP'!$A:$A,"&gt;"&amp;$A132-20),
    "")</f>
        <v/>
      </c>
    </row>
    <row r="133" spans="1:20" x14ac:dyDescent="0.25">
      <c r="A133" s="8">
        <v>45879</v>
      </c>
      <c r="B133" t="s">
        <v>31</v>
      </c>
      <c r="C133" s="3">
        <f>IF(COUNTIFS(DailySum!$B:$B,$B133,DailySum!$A:$A,"&lt;="&amp;$A133)&gt;=10,
    AVERAGEIFS(DailySum!Q:Q,DailySum!$B:$B,$B133,DailySum!$A:$A,"&lt;="&amp;$A133,DailySum!$A:$A,"&gt;"&amp;$A133-10),
    "")</f>
        <v>0.625</v>
      </c>
      <c r="D133" s="3">
        <f>IF(COUNTIFS(DailySum!$B:$B,$B133,DailySum!$A:$A,"&lt;="&amp;$A133)&gt;=10,
    AVERAGEIFS(DailySum!R:R,DailySum!$B:$B,$B133,DailySum!$A:$A,"&lt;="&amp;$A133,DailySum!$A:$A,"&gt;"&amp;$A133-10),
    "")</f>
        <v>0.71875</v>
      </c>
      <c r="E133" s="3">
        <f>IF(COUNTIFS(DailySum!$B:$B,$B133,DailySum!$A:$A,"&lt;="&amp;$A133)&gt;=10,
    AVERAGEIFS(DailySum!S:S,DailySum!$B:$B,$B133,DailySum!$A:$A,"&lt;="&amp;$A133,DailySum!$A:$A,"&gt;"&amp;$A133-10),
    "")</f>
        <v>0.875</v>
      </c>
      <c r="F133" s="3">
        <f>IF(COUNTIFS(DailySum!$B:$B,$B133,DailySum!$A:$A,"&lt;="&amp;$A133)&gt;=10,
    AVERAGEIFS(DailySum!T:T,DailySum!$B:$B,$B133,DailySum!$A:$A,"&lt;="&amp;$A133,DailySum!$A:$A,"&gt;"&amp;$A133-10),
    "")</f>
        <v>1.59375</v>
      </c>
      <c r="G133" s="3">
        <f>IF(COUNTIFS('DailySum vs LHP'!$B:$B,$B133,'DailySum vs LHP'!$A:$A,"&lt;="&amp;$A133)&gt;=10,
    AVERAGEIFS('DailySum vs LHP'!Q:Q,'DailySum vs LHP'!$B:$B,$B133,'DailySum vs LHP'!$A:$A,"&lt;="&amp;$A133,'DailySum vs LHP'!$A:$A,"&gt;"&amp;$A133-10),
    "")</f>
        <v>0.41666666666666669</v>
      </c>
      <c r="H133" s="3">
        <f>IF(COUNTIFS('DailySum vs RHP'!$B:$B,$B133,'DailySum vs RHP'!$A:$A,"&lt;="&amp;$A133)&gt;=10,
    AVERAGEIFS('DailySum vs RHP'!Q:Q,'DailySum vs RHP'!$B:$B,$B133,'DailySum vs RHP'!$A:$A,"&lt;="&amp;$A133,'DailySum vs RHP'!$A:$A,"&gt;"&amp;$A133-10),
    "")</f>
        <v>0.3125</v>
      </c>
      <c r="I133" s="3">
        <f>IF(COUNTIFS(DailySum!$B:$B,$B133,DailySum!$A:$A,"&lt;="&amp;$A133)&gt;=15,
    AVERAGEIFS(DailySum!Q:Q,DailySum!$B:$B,$B133,DailySum!$A:$A,"&lt;="&amp;$A133,DailySum!$A:$A,"&gt;"&amp;$A133-15),
    "")</f>
        <v>0.5</v>
      </c>
      <c r="J133" s="3">
        <f>IF(COUNTIFS(DailySum!$B:$B,$B133,DailySum!$A:$A,"&lt;="&amp;$A133)&gt;=15,
    AVERAGEIFS(DailySum!R:R,DailySum!$B:$B,$B133,DailySum!$A:$A,"&lt;="&amp;$A133,DailySum!$A:$A,"&gt;"&amp;$A133-15),
    "")</f>
        <v>0.57638888888888884</v>
      </c>
      <c r="K133" s="3">
        <f>IF(COUNTIFS(DailySum!$B:$B,$B133,DailySum!$A:$A,"&lt;="&amp;$A133)&gt;=15,
    AVERAGEIFS(DailySum!S:S,DailySum!$B:$B,$B133,DailySum!$A:$A,"&lt;="&amp;$A133,DailySum!$A:$A,"&gt;"&amp;$A133-15),
    "")</f>
        <v>0.69444444444444431</v>
      </c>
      <c r="L133" s="3">
        <f>IF(COUNTIFS(DailySum!$B:$B,$B133,DailySum!$A:$A,"&lt;="&amp;$A133)&gt;=15,
    AVERAGEIFS(DailySum!T:T,DailySum!$B:$B,$B133,DailySum!$A:$A,"&lt;="&amp;$A133,DailySum!$A:$A,"&gt;"&amp;$A133-15),
    "")</f>
        <v>1.2708333333333333</v>
      </c>
      <c r="M133" s="3">
        <f>IF(COUNTIFS('DailySum vs LHP'!$B:$B,$B133,'DailySum vs LHP'!$A:$A,"&lt;="&amp;$A133)&gt;=15,
    AVERAGEIFS('DailySum vs LHP'!Q:Q,'DailySum vs LHP'!$B:$B,$B133,'DailySum vs LHP'!$A:$A,"&lt;="&amp;$A133,'DailySum vs LHP'!$A:$A,"&gt;"&amp;$A133-15),
    "")</f>
        <v>0.3125</v>
      </c>
      <c r="N133" s="3">
        <f>IF(COUNTIFS('DailySum vs RHP'!$B:$B,$B133,'DailySum vs RHP'!$A:$A,"&lt;="&amp;$A133)&gt;=15,
    AVERAGEIFS('DailySum vs RHP'!Q:Q,'DailySum vs RHP'!$B:$B,$B133,'DailySum vs RHP'!$A:$A,"&lt;="&amp;$A133,'DailySum vs RHP'!$A:$A,"&gt;"&amp;$A133-15),
    "")</f>
        <v>0.29166666666666669</v>
      </c>
      <c r="O133" s="3">
        <f>IF(COUNTIFS(DailySum!$B:$B,$B133,DailySum!$A:$A,"&lt;="&amp;$A133)&gt;=20,
    AVERAGEIFS(DailySum!Q:Q,DailySum!$B:$B,$B133,DailySum!$A:$A,"&lt;="&amp;$A133,DailySum!$A:$A,"&gt;"&amp;$A133-20),
    "")</f>
        <v>0.44270833333333331</v>
      </c>
      <c r="P133" s="3">
        <f>IF(COUNTIFS(DailySum!$B:$B,$B133,DailySum!$A:$A,"&lt;="&amp;$A133)&gt;=20,
    AVERAGEIFS(DailySum!R:R,DailySum!$B:$B,$B133,DailySum!$A:$A,"&lt;="&amp;$A133,DailySum!$A:$A,"&gt;"&amp;$A133-20),
    "")</f>
        <v>0.51666666666666672</v>
      </c>
      <c r="Q133" s="3">
        <f>IF(COUNTIFS(DailySum!$B:$B,$B133,DailySum!$A:$A,"&lt;="&amp;$A133)&gt;=20,
    AVERAGEIFS(DailySum!S:S,DailySum!$B:$B,$B133,DailySum!$A:$A,"&lt;="&amp;$A133,DailySum!$A:$A,"&gt;"&amp;$A133-20),
    "")</f>
        <v>0.66666666666666674</v>
      </c>
      <c r="R133" s="3">
        <f>IF(COUNTIFS(DailySum!$B:$B,$B133,DailySum!$A:$A,"&lt;="&amp;$A133)&gt;=20,
    AVERAGEIFS(DailySum!T:T,DailySum!$B:$B,$B133,DailySum!$A:$A,"&lt;="&amp;$A133,DailySum!$A:$A,"&gt;"&amp;$A133-20),
    "")</f>
        <v>1.1833333333333333</v>
      </c>
      <c r="S133" s="3" t="str">
        <f>IF(COUNTIFS('DailySum vs LHP'!$B:$B,$B133,'DailySum vs LHP'!$A:$A,"&lt;="&amp;$A133)&gt;=20,
    AVERAGEIFS('DailySum vs LHP'!Q:Q,'DailySum vs LHP'!$B:$B,$B133,'DailySum vs LHP'!$A:$A,"&lt;="&amp;$A133,'DailySum vs LHP'!$A:$A,"&gt;"&amp;$A133-20),
    "")</f>
        <v/>
      </c>
      <c r="T133" s="3">
        <f>IF(COUNTIFS('DailySum vs RHP'!$B:$B,$B133,'DailySum vs RHP'!$A:$A,"&lt;="&amp;$A133)&gt;=20,
    AVERAGEIFS('DailySum vs RHP'!Q:Q,'DailySum vs RHP'!$B:$B,$B133,'DailySum vs RHP'!$A:$A,"&lt;="&amp;$A133,'DailySum vs RHP'!$A:$A,"&gt;"&amp;$A133-20),
    "")</f>
        <v>0.28645833333333331</v>
      </c>
    </row>
    <row r="134" spans="1:20" x14ac:dyDescent="0.25">
      <c r="A134" s="8">
        <v>45879</v>
      </c>
      <c r="B134" t="s">
        <v>42</v>
      </c>
      <c r="C134" s="3" t="str">
        <f>IF(COUNTIFS(DailySum!$B:$B,$B134,DailySum!$A:$A,"&lt;="&amp;$A134)&gt;=10,
    AVERAGEIFS(DailySum!Q:Q,DailySum!$B:$B,$B134,DailySum!$A:$A,"&lt;="&amp;$A134,DailySum!$A:$A,"&gt;"&amp;$A134-10),
    "")</f>
        <v/>
      </c>
      <c r="D134" s="3" t="str">
        <f>IF(COUNTIFS(DailySum!$B:$B,$B134,DailySum!$A:$A,"&lt;="&amp;$A134)&gt;=10,
    AVERAGEIFS(DailySum!R:R,DailySum!$B:$B,$B134,DailySum!$A:$A,"&lt;="&amp;$A134,DailySum!$A:$A,"&gt;"&amp;$A134-10),
    "")</f>
        <v/>
      </c>
      <c r="E134" s="3" t="str">
        <f>IF(COUNTIFS(DailySum!$B:$B,$B134,DailySum!$A:$A,"&lt;="&amp;$A134)&gt;=10,
    AVERAGEIFS(DailySum!S:S,DailySum!$B:$B,$B134,DailySum!$A:$A,"&lt;="&amp;$A134,DailySum!$A:$A,"&gt;"&amp;$A134-10),
    "")</f>
        <v/>
      </c>
      <c r="F134" s="3" t="str">
        <f>IF(COUNTIFS(DailySum!$B:$B,$B134,DailySum!$A:$A,"&lt;="&amp;$A134)&gt;=10,
    AVERAGEIFS(DailySum!T:T,DailySum!$B:$B,$B134,DailySum!$A:$A,"&lt;="&amp;$A134,DailySum!$A:$A,"&gt;"&amp;$A134-10),
    "")</f>
        <v/>
      </c>
      <c r="G134" s="3" t="str">
        <f>IF(COUNTIFS('DailySum vs LHP'!$B:$B,$B134,'DailySum vs LHP'!$A:$A,"&lt;="&amp;$A134)&gt;=10,
    AVERAGEIFS('DailySum vs LHP'!Q:Q,'DailySum vs LHP'!$B:$B,$B134,'DailySum vs LHP'!$A:$A,"&lt;="&amp;$A134,'DailySum vs LHP'!$A:$A,"&gt;"&amp;$A134-10),
    "")</f>
        <v/>
      </c>
      <c r="H134" s="3" t="str">
        <f>IF(COUNTIFS('DailySum vs RHP'!$B:$B,$B134,'DailySum vs RHP'!$A:$A,"&lt;="&amp;$A134)&gt;=10,
    AVERAGEIFS('DailySum vs RHP'!Q:Q,'DailySum vs RHP'!$B:$B,$B134,'DailySum vs RHP'!$A:$A,"&lt;="&amp;$A134,'DailySum vs RHP'!$A:$A,"&gt;"&amp;$A134-10),
    "")</f>
        <v/>
      </c>
      <c r="I134" s="3" t="str">
        <f>IF(COUNTIFS(DailySum!$B:$B,$B134,DailySum!$A:$A,"&lt;="&amp;$A134)&gt;=15,
    AVERAGEIFS(DailySum!Q:Q,DailySum!$B:$B,$B134,DailySum!$A:$A,"&lt;="&amp;$A134,DailySum!$A:$A,"&gt;"&amp;$A134-15),
    "")</f>
        <v/>
      </c>
      <c r="J134" s="3" t="str">
        <f>IF(COUNTIFS(DailySum!$B:$B,$B134,DailySum!$A:$A,"&lt;="&amp;$A134)&gt;=15,
    AVERAGEIFS(DailySum!R:R,DailySum!$B:$B,$B134,DailySum!$A:$A,"&lt;="&amp;$A134,DailySum!$A:$A,"&gt;"&amp;$A134-15),
    "")</f>
        <v/>
      </c>
      <c r="K134" s="3" t="str">
        <f>IF(COUNTIFS(DailySum!$B:$B,$B134,DailySum!$A:$A,"&lt;="&amp;$A134)&gt;=15,
    AVERAGEIFS(DailySum!S:S,DailySum!$B:$B,$B134,DailySum!$A:$A,"&lt;="&amp;$A134,DailySum!$A:$A,"&gt;"&amp;$A134-15),
    "")</f>
        <v/>
      </c>
      <c r="L134" s="3" t="str">
        <f>IF(COUNTIFS(DailySum!$B:$B,$B134,DailySum!$A:$A,"&lt;="&amp;$A134)&gt;=15,
    AVERAGEIFS(DailySum!T:T,DailySum!$B:$B,$B134,DailySum!$A:$A,"&lt;="&amp;$A134,DailySum!$A:$A,"&gt;"&amp;$A134-15),
    "")</f>
        <v/>
      </c>
      <c r="M134" s="3" t="str">
        <f>IF(COUNTIFS('DailySum vs LHP'!$B:$B,$B134,'DailySum vs LHP'!$A:$A,"&lt;="&amp;$A134)&gt;=15,
    AVERAGEIFS('DailySum vs LHP'!Q:Q,'DailySum vs LHP'!$B:$B,$B134,'DailySum vs LHP'!$A:$A,"&lt;="&amp;$A134,'DailySum vs LHP'!$A:$A,"&gt;"&amp;$A134-15),
    "")</f>
        <v/>
      </c>
      <c r="N134" s="3" t="str">
        <f>IF(COUNTIFS('DailySum vs RHP'!$B:$B,$B134,'DailySum vs RHP'!$A:$A,"&lt;="&amp;$A134)&gt;=15,
    AVERAGEIFS('DailySum vs RHP'!Q:Q,'DailySum vs RHP'!$B:$B,$B134,'DailySum vs RHP'!$A:$A,"&lt;="&amp;$A134,'DailySum vs RHP'!$A:$A,"&gt;"&amp;$A134-15),
    "")</f>
        <v/>
      </c>
      <c r="O134" s="3" t="str">
        <f>IF(COUNTIFS(DailySum!$B:$B,$B134,DailySum!$A:$A,"&lt;="&amp;$A134)&gt;=20,
    AVERAGEIFS(DailySum!Q:Q,DailySum!$B:$B,$B134,DailySum!$A:$A,"&lt;="&amp;$A134,DailySum!$A:$A,"&gt;"&amp;$A134-20),
    "")</f>
        <v/>
      </c>
      <c r="P134" s="3" t="str">
        <f>IF(COUNTIFS(DailySum!$B:$B,$B134,DailySum!$A:$A,"&lt;="&amp;$A134)&gt;=20,
    AVERAGEIFS(DailySum!R:R,DailySum!$B:$B,$B134,DailySum!$A:$A,"&lt;="&amp;$A134,DailySum!$A:$A,"&gt;"&amp;$A134-20),
    "")</f>
        <v/>
      </c>
      <c r="Q134" s="3" t="str">
        <f>IF(COUNTIFS(DailySum!$B:$B,$B134,DailySum!$A:$A,"&lt;="&amp;$A134)&gt;=20,
    AVERAGEIFS(DailySum!S:S,DailySum!$B:$B,$B134,DailySum!$A:$A,"&lt;="&amp;$A134,DailySum!$A:$A,"&gt;"&amp;$A134-20),
    "")</f>
        <v/>
      </c>
      <c r="R134" s="3" t="str">
        <f>IF(COUNTIFS(DailySum!$B:$B,$B134,DailySum!$A:$A,"&lt;="&amp;$A134)&gt;=20,
    AVERAGEIFS(DailySum!T:T,DailySum!$B:$B,$B134,DailySum!$A:$A,"&lt;="&amp;$A134,DailySum!$A:$A,"&gt;"&amp;$A134-20),
    "")</f>
        <v/>
      </c>
      <c r="S134" s="3" t="str">
        <f>IF(COUNTIFS('DailySum vs LHP'!$B:$B,$B134,'DailySum vs LHP'!$A:$A,"&lt;="&amp;$A134)&gt;=20,
    AVERAGEIFS('DailySum vs LHP'!Q:Q,'DailySum vs LHP'!$B:$B,$B134,'DailySum vs LHP'!$A:$A,"&lt;="&amp;$A134,'DailySum vs LHP'!$A:$A,"&gt;"&amp;$A134-20),
    "")</f>
        <v/>
      </c>
      <c r="T134" s="3" t="str">
        <f>IF(COUNTIFS('DailySum vs RHP'!$B:$B,$B134,'DailySum vs RHP'!$A:$A,"&lt;="&amp;$A134)&gt;=20,
    AVERAGEIFS('DailySum vs RHP'!Q:Q,'DailySum vs RHP'!$B:$B,$B134,'DailySum vs RHP'!$A:$A,"&lt;="&amp;$A134,'DailySum vs RHP'!$A:$A,"&gt;"&amp;$A134-20),
    "")</f>
        <v/>
      </c>
    </row>
    <row r="135" spans="1:20" x14ac:dyDescent="0.25">
      <c r="A135" s="8">
        <v>45879</v>
      </c>
      <c r="B135" t="s">
        <v>25</v>
      </c>
      <c r="C135" s="3">
        <f>IF(COUNTIFS(DailySum!$B:$B,$B135,DailySum!$A:$A,"&lt;="&amp;$A135)&gt;=10,
    AVERAGEIFS(DailySum!Q:Q,DailySum!$B:$B,$B135,DailySum!$A:$A,"&lt;="&amp;$A135,DailySum!$A:$A,"&gt;"&amp;$A135-10),
    "")</f>
        <v>0.5714285714285714</v>
      </c>
      <c r="D135" s="3">
        <f>IF(COUNTIFS(DailySum!$B:$B,$B135,DailySum!$A:$A,"&lt;="&amp;$A135)&gt;=10,
    AVERAGEIFS(DailySum!R:R,DailySum!$B:$B,$B135,DailySum!$A:$A,"&lt;="&amp;$A135,DailySum!$A:$A,"&gt;"&amp;$A135-10),
    "")</f>
        <v>0.5714285714285714</v>
      </c>
      <c r="E135" s="3">
        <f>IF(COUNTIFS(DailySum!$B:$B,$B135,DailySum!$A:$A,"&lt;="&amp;$A135)&gt;=10,
    AVERAGEIFS(DailySum!S:S,DailySum!$B:$B,$B135,DailySum!$A:$A,"&lt;="&amp;$A135,DailySum!$A:$A,"&gt;"&amp;$A135-10),
    "")</f>
        <v>1.0714285714285714</v>
      </c>
      <c r="F135" s="3">
        <f>IF(COUNTIFS(DailySum!$B:$B,$B135,DailySum!$A:$A,"&lt;="&amp;$A135)&gt;=10,
    AVERAGEIFS(DailySum!T:T,DailySum!$B:$B,$B135,DailySum!$A:$A,"&lt;="&amp;$A135,DailySum!$A:$A,"&gt;"&amp;$A135-10),
    "")</f>
        <v>1.6428571428571428</v>
      </c>
      <c r="G135" s="3">
        <f>IF(COUNTIFS('DailySum vs LHP'!$B:$B,$B135,'DailySum vs LHP'!$A:$A,"&lt;="&amp;$A135)&gt;=10,
    AVERAGEIFS('DailySum vs LHP'!Q:Q,'DailySum vs LHP'!$B:$B,$B135,'DailySum vs LHP'!$A:$A,"&lt;="&amp;$A135,'DailySum vs LHP'!$A:$A,"&gt;"&amp;$A135-10),
    "")</f>
        <v>0.5</v>
      </c>
      <c r="H135" s="3">
        <f>IF(COUNTIFS('DailySum vs RHP'!$B:$B,$B135,'DailySum vs RHP'!$A:$A,"&lt;="&amp;$A135)&gt;=10,
    AVERAGEIFS('DailySum vs RHP'!Q:Q,'DailySum vs RHP'!$B:$B,$B135,'DailySum vs RHP'!$A:$A,"&lt;="&amp;$A135,'DailySum vs RHP'!$A:$A,"&gt;"&amp;$A135-10),
    "")</f>
        <v>0.42857142857142855</v>
      </c>
      <c r="I135" s="3">
        <f>IF(COUNTIFS(DailySum!$B:$B,$B135,DailySum!$A:$A,"&lt;="&amp;$A135)&gt;=15,
    AVERAGEIFS(DailySum!Q:Q,DailySum!$B:$B,$B135,DailySum!$A:$A,"&lt;="&amp;$A135,DailySum!$A:$A,"&gt;"&amp;$A135-15),
    "")</f>
        <v>0.54545454545454541</v>
      </c>
      <c r="J135" s="3">
        <f>IF(COUNTIFS(DailySum!$B:$B,$B135,DailySum!$A:$A,"&lt;="&amp;$A135)&gt;=15,
    AVERAGEIFS(DailySum!R:R,DailySum!$B:$B,$B135,DailySum!$A:$A,"&lt;="&amp;$A135,DailySum!$A:$A,"&gt;"&amp;$A135-15),
    "")</f>
        <v>0.54545454545454541</v>
      </c>
      <c r="K135" s="3">
        <f>IF(COUNTIFS(DailySum!$B:$B,$B135,DailySum!$A:$A,"&lt;="&amp;$A135)&gt;=15,
    AVERAGEIFS(DailySum!S:S,DailySum!$B:$B,$B135,DailySum!$A:$A,"&lt;="&amp;$A135,DailySum!$A:$A,"&gt;"&amp;$A135-15),
    "")</f>
        <v>1.0909090909090908</v>
      </c>
      <c r="L135" s="3">
        <f>IF(COUNTIFS(DailySum!$B:$B,$B135,DailySum!$A:$A,"&lt;="&amp;$A135)&gt;=15,
    AVERAGEIFS(DailySum!T:T,DailySum!$B:$B,$B135,DailySum!$A:$A,"&lt;="&amp;$A135,DailySum!$A:$A,"&gt;"&amp;$A135-15),
    "")</f>
        <v>1.6363636363636365</v>
      </c>
      <c r="M135" s="3" t="str">
        <f>IF(COUNTIFS('DailySum vs LHP'!$B:$B,$B135,'DailySum vs LHP'!$A:$A,"&lt;="&amp;$A135)&gt;=15,
    AVERAGEIFS('DailySum vs LHP'!Q:Q,'DailySum vs LHP'!$B:$B,$B135,'DailySum vs LHP'!$A:$A,"&lt;="&amp;$A135,'DailySum vs LHP'!$A:$A,"&gt;"&amp;$A135-15),
    "")</f>
        <v/>
      </c>
      <c r="N135" s="3">
        <f>IF(COUNTIFS('DailySum vs RHP'!$B:$B,$B135,'DailySum vs RHP'!$A:$A,"&lt;="&amp;$A135)&gt;=15,
    AVERAGEIFS('DailySum vs RHP'!Q:Q,'DailySum vs RHP'!$B:$B,$B135,'DailySum vs RHP'!$A:$A,"&lt;="&amp;$A135,'DailySum vs RHP'!$A:$A,"&gt;"&amp;$A135-15),
    "")</f>
        <v>0.40909090909090912</v>
      </c>
      <c r="O135" s="3">
        <f>IF(COUNTIFS(DailySum!$B:$B,$B135,DailySum!$A:$A,"&lt;="&amp;$A135)&gt;=20,
    AVERAGEIFS(DailySum!Q:Q,DailySum!$B:$B,$B135,DailySum!$A:$A,"&lt;="&amp;$A135,DailySum!$A:$A,"&gt;"&amp;$A135-20),
    "")</f>
        <v>0.46111111111111108</v>
      </c>
      <c r="P135" s="3">
        <f>IF(COUNTIFS(DailySum!$B:$B,$B135,DailySum!$A:$A,"&lt;="&amp;$A135)&gt;=20,
    AVERAGEIFS(DailySum!R:R,DailySum!$B:$B,$B135,DailySum!$A:$A,"&lt;="&amp;$A135,DailySum!$A:$A,"&gt;"&amp;$A135-20),
    "")</f>
        <v>0.5</v>
      </c>
      <c r="Q135" s="3">
        <f>IF(COUNTIFS(DailySum!$B:$B,$B135,DailySum!$A:$A,"&lt;="&amp;$A135)&gt;=20,
    AVERAGEIFS(DailySum!S:S,DailySum!$B:$B,$B135,DailySum!$A:$A,"&lt;="&amp;$A135,DailySum!$A:$A,"&gt;"&amp;$A135-20),
    "")</f>
        <v>0.8833333333333333</v>
      </c>
      <c r="R135" s="3">
        <f>IF(COUNTIFS(DailySum!$B:$B,$B135,DailySum!$A:$A,"&lt;="&amp;$A135)&gt;=20,
    AVERAGEIFS(DailySum!T:T,DailySum!$B:$B,$B135,DailySum!$A:$A,"&lt;="&amp;$A135,DailySum!$A:$A,"&gt;"&amp;$A135-20),
    "")</f>
        <v>1.3833333333333333</v>
      </c>
      <c r="S135" s="3" t="str">
        <f>IF(COUNTIFS('DailySum vs LHP'!$B:$B,$B135,'DailySum vs LHP'!$A:$A,"&lt;="&amp;$A135)&gt;=20,
    AVERAGEIFS('DailySum vs LHP'!Q:Q,'DailySum vs LHP'!$B:$B,$B135,'DailySum vs LHP'!$A:$A,"&lt;="&amp;$A135,'DailySum vs LHP'!$A:$A,"&gt;"&amp;$A135-20),
    "")</f>
        <v/>
      </c>
      <c r="T135" s="3">
        <f>IF(COUNTIFS('DailySum vs RHP'!$B:$B,$B135,'DailySum vs RHP'!$A:$A,"&lt;="&amp;$A135)&gt;=20,
    AVERAGEIFS('DailySum vs RHP'!Q:Q,'DailySum vs RHP'!$B:$B,$B135,'DailySum vs RHP'!$A:$A,"&lt;="&amp;$A135,'DailySum vs RHP'!$A:$A,"&gt;"&amp;$A135-20),
    "")</f>
        <v>0.36111111111111105</v>
      </c>
    </row>
    <row r="136" spans="1:20" x14ac:dyDescent="0.25">
      <c r="A136" s="8">
        <v>45878</v>
      </c>
      <c r="B136" t="s">
        <v>24</v>
      </c>
      <c r="C136" s="3">
        <f>IF(COUNTIFS(DailySum!$B:$B,$B136,DailySum!$A:$A,"&lt;="&amp;$A136)&gt;=10,
    AVERAGEIFS(DailySum!Q:Q,DailySum!$B:$B,$B136,DailySum!$A:$A,"&lt;="&amp;$A136,DailySum!$A:$A,"&gt;"&amp;$A136-10),
    "")</f>
        <v>0.22916666666666666</v>
      </c>
      <c r="D136" s="3">
        <f>IF(COUNTIFS(DailySum!$B:$B,$B136,DailySum!$A:$A,"&lt;="&amp;$A136)&gt;=10,
    AVERAGEIFS(DailySum!R:R,DailySum!$B:$B,$B136,DailySum!$A:$A,"&lt;="&amp;$A136,DailySum!$A:$A,"&gt;"&amp;$A136-10),
    "")</f>
        <v>0.43541666666666667</v>
      </c>
      <c r="E136" s="3">
        <f>IF(COUNTIFS(DailySum!$B:$B,$B136,DailySum!$A:$A,"&lt;="&amp;$A136)&gt;=10,
    AVERAGEIFS(DailySum!S:S,DailySum!$B:$B,$B136,DailySum!$A:$A,"&lt;="&amp;$A136,DailySum!$A:$A,"&gt;"&amp;$A136-10),
    "")</f>
        <v>0.44791666666666663</v>
      </c>
      <c r="F136" s="3">
        <f>IF(COUNTIFS(DailySum!$B:$B,$B136,DailySum!$A:$A,"&lt;="&amp;$A136)&gt;=10,
    AVERAGEIFS(DailySum!T:T,DailySum!$B:$B,$B136,DailySum!$A:$A,"&lt;="&amp;$A136,DailySum!$A:$A,"&gt;"&amp;$A136-10),
    "")</f>
        <v>0.8833333333333333</v>
      </c>
      <c r="G136" s="3">
        <f>IF(COUNTIFS('DailySum vs LHP'!$B:$B,$B136,'DailySum vs LHP'!$A:$A,"&lt;="&amp;$A136)&gt;=10,
    AVERAGEIFS('DailySum vs LHP'!Q:Q,'DailySum vs LHP'!$B:$B,$B136,'DailySum vs LHP'!$A:$A,"&lt;="&amp;$A136,'DailySum vs LHP'!$A:$A,"&gt;"&amp;$A136-10),
    "")</f>
        <v>9.375E-2</v>
      </c>
      <c r="H136" s="3">
        <f>IF(COUNTIFS('DailySum vs RHP'!$B:$B,$B136,'DailySum vs RHP'!$A:$A,"&lt;="&amp;$A136)&gt;=10,
    AVERAGEIFS('DailySum vs RHP'!Q:Q,'DailySum vs RHP'!$B:$B,$B136,'DailySum vs RHP'!$A:$A,"&lt;="&amp;$A136,'DailySum vs RHP'!$A:$A,"&gt;"&amp;$A136-10),
    "")</f>
        <v>0.15476190476190474</v>
      </c>
      <c r="I136" s="3">
        <f>IF(COUNTIFS(DailySum!$B:$B,$B136,DailySum!$A:$A,"&lt;="&amp;$A136)&gt;=15,
    AVERAGEIFS(DailySum!Q:Q,DailySum!$B:$B,$B136,DailySum!$A:$A,"&lt;="&amp;$A136,DailySum!$A:$A,"&gt;"&amp;$A136-15),
    "")</f>
        <v>0.20512820512820512</v>
      </c>
      <c r="J136" s="3">
        <f>IF(COUNTIFS(DailySum!$B:$B,$B136,DailySum!$A:$A,"&lt;="&amp;$A136)&gt;=15,
    AVERAGEIFS(DailySum!R:R,DailySum!$B:$B,$B136,DailySum!$A:$A,"&lt;="&amp;$A136,DailySum!$A:$A,"&gt;"&amp;$A136-15),
    "")</f>
        <v>0.33205128205128204</v>
      </c>
      <c r="K136" s="3">
        <f>IF(COUNTIFS(DailySum!$B:$B,$B136,DailySum!$A:$A,"&lt;="&amp;$A136)&gt;=15,
    AVERAGEIFS(DailySum!S:S,DailySum!$B:$B,$B136,DailySum!$A:$A,"&lt;="&amp;$A136,DailySum!$A:$A,"&gt;"&amp;$A136-15),
    "")</f>
        <v>0.38461538461538464</v>
      </c>
      <c r="L136" s="3">
        <f>IF(COUNTIFS(DailySum!$B:$B,$B136,DailySum!$A:$A,"&lt;="&amp;$A136)&gt;=15,
    AVERAGEIFS(DailySum!T:T,DailySum!$B:$B,$B136,DailySum!$A:$A,"&lt;="&amp;$A136,DailySum!$A:$A,"&gt;"&amp;$A136-15),
    "")</f>
        <v>0.71666666666666667</v>
      </c>
      <c r="M136" s="3">
        <f>IF(COUNTIFS('DailySum vs LHP'!$B:$B,$B136,'DailySum vs LHP'!$A:$A,"&lt;="&amp;$A136)&gt;=15,
    AVERAGEIFS('DailySum vs LHP'!Q:Q,'DailySum vs LHP'!$B:$B,$B136,'DailySum vs LHP'!$A:$A,"&lt;="&amp;$A136,'DailySum vs LHP'!$A:$A,"&gt;"&amp;$A136-15),
    "")</f>
        <v>6.8181818181818177E-2</v>
      </c>
      <c r="N136" s="3">
        <f>IF(COUNTIFS('DailySum vs RHP'!$B:$B,$B136,'DailySum vs RHP'!$A:$A,"&lt;="&amp;$A136)&gt;=15,
    AVERAGEIFS('DailySum vs RHP'!Q:Q,'DailySum vs RHP'!$B:$B,$B136,'DailySum vs RHP'!$A:$A,"&lt;="&amp;$A136,'DailySum vs RHP'!$A:$A,"&gt;"&amp;$A136-15),
    "")</f>
        <v>0.17424242424242423</v>
      </c>
      <c r="O136" s="3">
        <f>IF(COUNTIFS(DailySum!$B:$B,$B136,DailySum!$A:$A,"&lt;="&amp;$A136)&gt;=20,
    AVERAGEIFS(DailySum!Q:Q,DailySum!$B:$B,$B136,DailySum!$A:$A,"&lt;="&amp;$A136,DailySum!$A:$A,"&gt;"&amp;$A136-20),
    "")</f>
        <v>0.34215686274509804</v>
      </c>
      <c r="P136" s="3">
        <f>IF(COUNTIFS(DailySum!$B:$B,$B136,DailySum!$A:$A,"&lt;="&amp;$A136)&gt;=20,
    AVERAGEIFS(DailySum!R:R,DailySum!$B:$B,$B136,DailySum!$A:$A,"&lt;="&amp;$A136,DailySum!$A:$A,"&gt;"&amp;$A136-20),
    "")</f>
        <v>0.46176470588235291</v>
      </c>
      <c r="Q136" s="3">
        <f>IF(COUNTIFS(DailySum!$B:$B,$B136,DailySum!$A:$A,"&lt;="&amp;$A136)&gt;=20,
    AVERAGEIFS(DailySum!S:S,DailySum!$B:$B,$B136,DailySum!$A:$A,"&lt;="&amp;$A136,DailySum!$A:$A,"&gt;"&amp;$A136-20),
    "")</f>
        <v>0.52058823529411757</v>
      </c>
      <c r="R136" s="3">
        <f>IF(COUNTIFS(DailySum!$B:$B,$B136,DailySum!$A:$A,"&lt;="&amp;$A136)&gt;=20,
    AVERAGEIFS(DailySum!T:T,DailySum!$B:$B,$B136,DailySum!$A:$A,"&lt;="&amp;$A136,DailySum!$A:$A,"&gt;"&amp;$A136-20),
    "")</f>
        <v>0.98235294117647054</v>
      </c>
      <c r="S136" s="3">
        <f>IF(COUNTIFS('DailySum vs LHP'!$B:$B,$B136,'DailySum vs LHP'!$A:$A,"&lt;="&amp;$A136)&gt;=20,
    AVERAGEIFS('DailySum vs LHP'!Q:Q,'DailySum vs LHP'!$B:$B,$B136,'DailySum vs LHP'!$A:$A,"&lt;="&amp;$A136,'DailySum vs LHP'!$A:$A,"&gt;"&amp;$A136-20),
    "")</f>
        <v>0.16071428571428573</v>
      </c>
      <c r="T136" s="3">
        <f>IF(COUNTIFS('DailySum vs RHP'!$B:$B,$B136,'DailySum vs RHP'!$A:$A,"&lt;="&amp;$A136)&gt;=20,
    AVERAGEIFS('DailySum vs RHP'!Q:Q,'DailySum vs RHP'!$B:$B,$B136,'DailySum vs RHP'!$A:$A,"&lt;="&amp;$A136,'DailySum vs RHP'!$A:$A,"&gt;"&amp;$A136-20),
    "")</f>
        <v>0.23777777777777778</v>
      </c>
    </row>
    <row r="137" spans="1:20" x14ac:dyDescent="0.25">
      <c r="A137" s="8">
        <v>45878</v>
      </c>
      <c r="B137" t="s">
        <v>37</v>
      </c>
      <c r="C137" s="3">
        <f>IF(COUNTIFS(DailySum!$B:$B,$B137,DailySum!$A:$A,"&lt;="&amp;$A137)&gt;=10,
    AVERAGEIFS(DailySum!Q:Q,DailySum!$B:$B,$B137,DailySum!$A:$A,"&lt;="&amp;$A137,DailySum!$A:$A,"&gt;"&amp;$A137-10),
    "")</f>
        <v>0.54166666666666663</v>
      </c>
      <c r="D137" s="3">
        <f>IF(COUNTIFS(DailySum!$B:$B,$B137,DailySum!$A:$A,"&lt;="&amp;$A137)&gt;=10,
    AVERAGEIFS(DailySum!R:R,DailySum!$B:$B,$B137,DailySum!$A:$A,"&lt;="&amp;$A137,DailySum!$A:$A,"&gt;"&amp;$A137-10),
    "")</f>
        <v>0.74791666666666667</v>
      </c>
      <c r="E137" s="3">
        <f>IF(COUNTIFS(DailySum!$B:$B,$B137,DailySum!$A:$A,"&lt;="&amp;$A137)&gt;=10,
    AVERAGEIFS(DailySum!S:S,DailySum!$B:$B,$B137,DailySum!$A:$A,"&lt;="&amp;$A137,DailySum!$A:$A,"&gt;"&amp;$A137-10),
    "")</f>
        <v>1.3854166666666665</v>
      </c>
      <c r="F137" s="3">
        <f>IF(COUNTIFS(DailySum!$B:$B,$B137,DailySum!$A:$A,"&lt;="&amp;$A137)&gt;=10,
    AVERAGEIFS(DailySum!T:T,DailySum!$B:$B,$B137,DailySum!$A:$A,"&lt;="&amp;$A137,DailySum!$A:$A,"&gt;"&amp;$A137-10),
    "")</f>
        <v>2.1333333333333333</v>
      </c>
      <c r="G137" s="3">
        <f>IF(COUNTIFS('DailySum vs LHP'!$B:$B,$B137,'DailySum vs LHP'!$A:$A,"&lt;="&amp;$A137)&gt;=10,
    AVERAGEIFS('DailySum vs LHP'!Q:Q,'DailySum vs LHP'!$B:$B,$B137,'DailySum vs LHP'!$A:$A,"&lt;="&amp;$A137,'DailySum vs LHP'!$A:$A,"&gt;"&amp;$A137-10),
    "")</f>
        <v>0.33333333333333331</v>
      </c>
      <c r="H137" s="3">
        <f>IF(COUNTIFS('DailySum vs RHP'!$B:$B,$B137,'DailySum vs RHP'!$A:$A,"&lt;="&amp;$A137)&gt;=10,
    AVERAGEIFS('DailySum vs RHP'!Q:Q,'DailySum vs RHP'!$B:$B,$B137,'DailySum vs RHP'!$A:$A,"&lt;="&amp;$A137,'DailySum vs RHP'!$A:$A,"&gt;"&amp;$A137-10),
    "")</f>
        <v>0.2857142857142857</v>
      </c>
      <c r="I137" s="3">
        <f>IF(COUNTIFS(DailySum!$B:$B,$B137,DailySum!$A:$A,"&lt;="&amp;$A137)&gt;=15,
    AVERAGEIFS(DailySum!Q:Q,DailySum!$B:$B,$B137,DailySum!$A:$A,"&lt;="&amp;$A137,DailySum!$A:$A,"&gt;"&amp;$A137-15),
    "")</f>
        <v>0.46666666666666667</v>
      </c>
      <c r="J137" s="3">
        <f>IF(COUNTIFS(DailySum!$B:$B,$B137,DailySum!$A:$A,"&lt;="&amp;$A137)&gt;=15,
    AVERAGEIFS(DailySum!R:R,DailySum!$B:$B,$B137,DailySum!$A:$A,"&lt;="&amp;$A137,DailySum!$A:$A,"&gt;"&amp;$A137-15),
    "")</f>
        <v>0.67179487179487174</v>
      </c>
      <c r="K137" s="3">
        <f>IF(COUNTIFS(DailySum!$B:$B,$B137,DailySum!$A:$A,"&lt;="&amp;$A137)&gt;=15,
    AVERAGEIFS(DailySum!S:S,DailySum!$B:$B,$B137,DailySum!$A:$A,"&lt;="&amp;$A137,DailySum!$A:$A,"&gt;"&amp;$A137-15),
    "")</f>
        <v>1.155128205128205</v>
      </c>
      <c r="L137" s="3">
        <f>IF(COUNTIFS(DailySum!$B:$B,$B137,DailySum!$A:$A,"&lt;="&amp;$A137)&gt;=15,
    AVERAGEIFS(DailySum!T:T,DailySum!$B:$B,$B137,DailySum!$A:$A,"&lt;="&amp;$A137,DailySum!$A:$A,"&gt;"&amp;$A137-15),
    "")</f>
        <v>1.8269230769230766</v>
      </c>
      <c r="M137" s="3">
        <f>IF(COUNTIFS('DailySum vs LHP'!$B:$B,$B137,'DailySum vs LHP'!$A:$A,"&lt;="&amp;$A137)&gt;=15,
    AVERAGEIFS('DailySum vs LHP'!Q:Q,'DailySum vs LHP'!$B:$B,$B137,'DailySum vs LHP'!$A:$A,"&lt;="&amp;$A137,'DailySum vs LHP'!$A:$A,"&gt;"&amp;$A137-15),
    "")</f>
        <v>0.33333333333333337</v>
      </c>
      <c r="N137" s="3">
        <f>IF(COUNTIFS('DailySum vs RHP'!$B:$B,$B137,'DailySum vs RHP'!$A:$A,"&lt;="&amp;$A137)&gt;=15,
    AVERAGEIFS('DailySum vs RHP'!Q:Q,'DailySum vs RHP'!$B:$B,$B137,'DailySum vs RHP'!$A:$A,"&lt;="&amp;$A137,'DailySum vs RHP'!$A:$A,"&gt;"&amp;$A137-15),
    "")</f>
        <v>0.2484848484848485</v>
      </c>
      <c r="O137" s="3">
        <f>IF(COUNTIFS(DailySum!$B:$B,$B137,DailySum!$A:$A,"&lt;="&amp;$A137)&gt;=20,
    AVERAGEIFS(DailySum!Q:Q,DailySum!$B:$B,$B137,DailySum!$A:$A,"&lt;="&amp;$A137,DailySum!$A:$A,"&gt;"&amp;$A137-20),
    "")</f>
        <v>0.51372549019607838</v>
      </c>
      <c r="P137" s="3">
        <f>IF(COUNTIFS(DailySum!$B:$B,$B137,DailySum!$A:$A,"&lt;="&amp;$A137)&gt;=20,
    AVERAGEIFS(DailySum!R:R,DailySum!$B:$B,$B137,DailySum!$A:$A,"&lt;="&amp;$A137,DailySum!$A:$A,"&gt;"&amp;$A137-20),
    "")</f>
        <v>0.67647058823529427</v>
      </c>
      <c r="Q137" s="3">
        <f>IF(COUNTIFS(DailySum!$B:$B,$B137,DailySum!$A:$A,"&lt;="&amp;$A137)&gt;=20,
    AVERAGEIFS(DailySum!S:S,DailySum!$B:$B,$B137,DailySum!$A:$A,"&lt;="&amp;$A137,DailySum!$A:$A,"&gt;"&amp;$A137-20),
    "")</f>
        <v>1.2754901960784313</v>
      </c>
      <c r="R137" s="3">
        <f>IF(COUNTIFS(DailySum!$B:$B,$B137,DailySum!$A:$A,"&lt;="&amp;$A137)&gt;=20,
    AVERAGEIFS(DailySum!T:T,DailySum!$B:$B,$B137,DailySum!$A:$A,"&lt;="&amp;$A137,DailySum!$A:$A,"&gt;"&amp;$A137-20),
    "")</f>
        <v>1.9519607843137252</v>
      </c>
      <c r="S137" s="3">
        <f>IF(COUNTIFS('DailySum vs LHP'!$B:$B,$B137,'DailySum vs LHP'!$A:$A,"&lt;="&amp;$A137)&gt;=20,
    AVERAGEIFS('DailySum vs LHP'!Q:Q,'DailySum vs LHP'!$B:$B,$B137,'DailySum vs LHP'!$A:$A,"&lt;="&amp;$A137,'DailySum vs LHP'!$A:$A,"&gt;"&amp;$A137-20),
    "")</f>
        <v>0.30952380952380959</v>
      </c>
      <c r="T137" s="3">
        <f>IF(COUNTIFS('DailySum vs RHP'!$B:$B,$B137,'DailySum vs RHP'!$A:$A,"&lt;="&amp;$A137)&gt;=20,
    AVERAGEIFS('DailySum vs RHP'!Q:Q,'DailySum vs RHP'!$B:$B,$B137,'DailySum vs RHP'!$A:$A,"&lt;="&amp;$A137,'DailySum vs RHP'!$A:$A,"&gt;"&amp;$A137-20),
    "")</f>
        <v>0.29333333333333333</v>
      </c>
    </row>
    <row r="138" spans="1:20" x14ac:dyDescent="0.25">
      <c r="A138" s="8">
        <v>45878</v>
      </c>
      <c r="B138" t="s">
        <v>29</v>
      </c>
      <c r="C138" s="3">
        <f>IF(COUNTIFS(DailySum!$B:$B,$B138,DailySum!$A:$A,"&lt;="&amp;$A138)&gt;=10,
    AVERAGEIFS(DailySum!Q:Q,DailySum!$B:$B,$B138,DailySum!$A:$A,"&lt;="&amp;$A138,DailySum!$A:$A,"&gt;"&amp;$A138-10),
    "")</f>
        <v>0.34375</v>
      </c>
      <c r="D138" s="3">
        <f>IF(COUNTIFS(DailySum!$B:$B,$B138,DailySum!$A:$A,"&lt;="&amp;$A138)&gt;=10,
    AVERAGEIFS(DailySum!R:R,DailySum!$B:$B,$B138,DailySum!$A:$A,"&lt;="&amp;$A138,DailySum!$A:$A,"&gt;"&amp;$A138-10),
    "")</f>
        <v>0.42708333333333331</v>
      </c>
      <c r="E138" s="3">
        <f>IF(COUNTIFS(DailySum!$B:$B,$B138,DailySum!$A:$A,"&lt;="&amp;$A138)&gt;=10,
    AVERAGEIFS(DailySum!S:S,DailySum!$B:$B,$B138,DailySum!$A:$A,"&lt;="&amp;$A138,DailySum!$A:$A,"&gt;"&amp;$A138-10),
    "")</f>
        <v>0.90625</v>
      </c>
      <c r="F138" s="3">
        <f>IF(COUNTIFS(DailySum!$B:$B,$B138,DailySum!$A:$A,"&lt;="&amp;$A138)&gt;=10,
    AVERAGEIFS(DailySum!T:T,DailySum!$B:$B,$B138,DailySum!$A:$A,"&lt;="&amp;$A138,DailySum!$A:$A,"&gt;"&amp;$A138-10),
    "")</f>
        <v>1.3333333333333333</v>
      </c>
      <c r="G138" s="3">
        <f>IF(COUNTIFS('DailySum vs LHP'!$B:$B,$B138,'DailySum vs LHP'!$A:$A,"&lt;="&amp;$A138)&gt;=10,
    AVERAGEIFS('DailySum vs LHP'!Q:Q,'DailySum vs LHP'!$B:$B,$B138,'DailySum vs LHP'!$A:$A,"&lt;="&amp;$A138,'DailySum vs LHP'!$A:$A,"&gt;"&amp;$A138-10),
    "")</f>
        <v>0.17857142857142858</v>
      </c>
      <c r="H138" s="3">
        <f>IF(COUNTIFS('DailySum vs RHP'!$B:$B,$B138,'DailySum vs RHP'!$A:$A,"&lt;="&amp;$A138)&gt;=10,
    AVERAGEIFS('DailySum vs RHP'!Q:Q,'DailySum vs RHP'!$B:$B,$B138,'DailySum vs RHP'!$A:$A,"&lt;="&amp;$A138,'DailySum vs RHP'!$A:$A,"&gt;"&amp;$A138-10),
    "")</f>
        <v>0.21428571428571427</v>
      </c>
      <c r="I138" s="3">
        <f>IF(COUNTIFS(DailySum!$B:$B,$B138,DailySum!$A:$A,"&lt;="&amp;$A138)&gt;=15,
    AVERAGEIFS(DailySum!Q:Q,DailySum!$B:$B,$B138,DailySum!$A:$A,"&lt;="&amp;$A138,DailySum!$A:$A,"&gt;"&amp;$A138-15),
    "")</f>
        <v>0.31666666666666671</v>
      </c>
      <c r="J138" s="3">
        <f>IF(COUNTIFS(DailySum!$B:$B,$B138,DailySum!$A:$A,"&lt;="&amp;$A138)&gt;=15,
    AVERAGEIFS(DailySum!R:R,DailySum!$B:$B,$B138,DailySum!$A:$A,"&lt;="&amp;$A138,DailySum!$A:$A,"&gt;"&amp;$A138-15),
    "")</f>
        <v>0.45512820512820507</v>
      </c>
      <c r="K138" s="3">
        <f>IF(COUNTIFS(DailySum!$B:$B,$B138,DailySum!$A:$A,"&lt;="&amp;$A138)&gt;=15,
    AVERAGEIFS(DailySum!S:S,DailySum!$B:$B,$B138,DailySum!$A:$A,"&lt;="&amp;$A138,DailySum!$A:$A,"&gt;"&amp;$A138-15),
    "")</f>
        <v>0.75384615384615394</v>
      </c>
      <c r="L138" s="3">
        <f>IF(COUNTIFS(DailySum!$B:$B,$B138,DailySum!$A:$A,"&lt;="&amp;$A138)&gt;=15,
    AVERAGEIFS(DailySum!T:T,DailySum!$B:$B,$B138,DailySum!$A:$A,"&lt;="&amp;$A138,DailySum!$A:$A,"&gt;"&amp;$A138-15),
    "")</f>
        <v>1.2089743589743589</v>
      </c>
      <c r="M138" s="3">
        <f>IF(COUNTIFS('DailySum vs LHP'!$B:$B,$B138,'DailySum vs LHP'!$A:$A,"&lt;="&amp;$A138)&gt;=15,
    AVERAGEIFS('DailySum vs LHP'!Q:Q,'DailySum vs LHP'!$B:$B,$B138,'DailySum vs LHP'!$A:$A,"&lt;="&amp;$A138,'DailySum vs LHP'!$A:$A,"&gt;"&amp;$A138-15),
    "")</f>
        <v>0.15833333333333333</v>
      </c>
      <c r="N138" s="3">
        <f>IF(COUNTIFS('DailySum vs RHP'!$B:$B,$B138,'DailySum vs RHP'!$A:$A,"&lt;="&amp;$A138)&gt;=15,
    AVERAGEIFS('DailySum vs RHP'!Q:Q,'DailySum vs RHP'!$B:$B,$B138,'DailySum vs RHP'!$A:$A,"&lt;="&amp;$A138,'DailySum vs RHP'!$A:$A,"&gt;"&amp;$A138-15),
    "")</f>
        <v>0.23030303030303029</v>
      </c>
      <c r="O138" s="3">
        <f>IF(COUNTIFS(DailySum!$B:$B,$B138,DailySum!$A:$A,"&lt;="&amp;$A138)&gt;=20,
    AVERAGEIFS(DailySum!Q:Q,DailySum!$B:$B,$B138,DailySum!$A:$A,"&lt;="&amp;$A138,DailySum!$A:$A,"&gt;"&amp;$A138-20),
    "")</f>
        <v>0.33039215686274509</v>
      </c>
      <c r="P138" s="3">
        <f>IF(COUNTIFS(DailySum!$B:$B,$B138,DailySum!$A:$A,"&lt;="&amp;$A138)&gt;=20,
    AVERAGEIFS(DailySum!R:R,DailySum!$B:$B,$B138,DailySum!$A:$A,"&lt;="&amp;$A138,DailySum!$A:$A,"&gt;"&amp;$A138-20),
    "")</f>
        <v>0.48039215686274506</v>
      </c>
      <c r="Q138" s="3">
        <f>IF(COUNTIFS(DailySum!$B:$B,$B138,DailySum!$A:$A,"&lt;="&amp;$A138)&gt;=20,
    AVERAGEIFS(DailySum!S:S,DailySum!$B:$B,$B138,DailySum!$A:$A,"&lt;="&amp;$A138,DailySum!$A:$A,"&gt;"&amp;$A138-20),
    "")</f>
        <v>0.76274509803921564</v>
      </c>
      <c r="R138" s="3">
        <f>IF(COUNTIFS(DailySum!$B:$B,$B138,DailySum!$A:$A,"&lt;="&amp;$A138)&gt;=20,
    AVERAGEIFS(DailySum!T:T,DailySum!$B:$B,$B138,DailySum!$A:$A,"&lt;="&amp;$A138,DailySum!$A:$A,"&gt;"&amp;$A138-20),
    "")</f>
        <v>1.2431372549019608</v>
      </c>
      <c r="S138" s="3">
        <f>IF(COUNTIFS('DailySum vs LHP'!$B:$B,$B138,'DailySum vs LHP'!$A:$A,"&lt;="&amp;$A138)&gt;=20,
    AVERAGEIFS('DailySum vs LHP'!Q:Q,'DailySum vs LHP'!$B:$B,$B138,'DailySum vs LHP'!$A:$A,"&lt;="&amp;$A138,'DailySum vs LHP'!$A:$A,"&gt;"&amp;$A138-20),
    "")</f>
        <v>0.1130952380952381</v>
      </c>
      <c r="T138" s="3">
        <f>IF(COUNTIFS('DailySum vs RHP'!$B:$B,$B138,'DailySum vs RHP'!$A:$A,"&lt;="&amp;$A138)&gt;=20,
    AVERAGEIFS('DailySum vs RHP'!Q:Q,'DailySum vs RHP'!$B:$B,$B138,'DailySum vs RHP'!$A:$A,"&lt;="&amp;$A138,'DailySum vs RHP'!$A:$A,"&gt;"&amp;$A138-20),
    "")</f>
        <v>0.2688888888888889</v>
      </c>
    </row>
    <row r="139" spans="1:20" x14ac:dyDescent="0.25">
      <c r="A139" s="8">
        <v>45878</v>
      </c>
      <c r="B139" t="s">
        <v>36</v>
      </c>
      <c r="C139" s="3">
        <f>IF(COUNTIFS(DailySum!$B:$B,$B139,DailySum!$A:$A,"&lt;="&amp;$A139)&gt;=10,
    AVERAGEIFS(DailySum!Q:Q,DailySum!$B:$B,$B139,DailySum!$A:$A,"&lt;="&amp;$A139,DailySum!$A:$A,"&gt;"&amp;$A139-10),
    "")</f>
        <v>0.41666666666666663</v>
      </c>
      <c r="D139" s="3">
        <f>IF(COUNTIFS(DailySum!$B:$B,$B139,DailySum!$A:$A,"&lt;="&amp;$A139)&gt;=10,
    AVERAGEIFS(DailySum!R:R,DailySum!$B:$B,$B139,DailySum!$A:$A,"&lt;="&amp;$A139,DailySum!$A:$A,"&gt;"&amp;$A139-10),
    "")</f>
        <v>0.47857142857142859</v>
      </c>
      <c r="E139" s="3">
        <f>IF(COUNTIFS(DailySum!$B:$B,$B139,DailySum!$A:$A,"&lt;="&amp;$A139)&gt;=10,
    AVERAGEIFS(DailySum!S:S,DailySum!$B:$B,$B139,DailySum!$A:$A,"&lt;="&amp;$A139,DailySum!$A:$A,"&gt;"&amp;$A139-10),
    "")</f>
        <v>0.4642857142857143</v>
      </c>
      <c r="F139" s="3">
        <f>IF(COUNTIFS(DailySum!$B:$B,$B139,DailySum!$A:$A,"&lt;="&amp;$A139)&gt;=10,
    AVERAGEIFS(DailySum!T:T,DailySum!$B:$B,$B139,DailySum!$A:$A,"&lt;="&amp;$A139,DailySum!$A:$A,"&gt;"&amp;$A139-10),
    "")</f>
        <v>0.94285714285714273</v>
      </c>
      <c r="G139" s="3">
        <f>IF(COUNTIFS('DailySum vs LHP'!$B:$B,$B139,'DailySum vs LHP'!$A:$A,"&lt;="&amp;$A139)&gt;=10,
    AVERAGEIFS('DailySum vs LHP'!Q:Q,'DailySum vs LHP'!$B:$B,$B139,'DailySum vs LHP'!$A:$A,"&lt;="&amp;$A139,'DailySum vs LHP'!$A:$A,"&gt;"&amp;$A139-10),
    "")</f>
        <v>0.41666666666666663</v>
      </c>
      <c r="H139" s="3">
        <f>IF(COUNTIFS('DailySum vs RHP'!$B:$B,$B139,'DailySum vs RHP'!$A:$A,"&lt;="&amp;$A139)&gt;=10,
    AVERAGEIFS('DailySum vs RHP'!Q:Q,'DailySum vs RHP'!$B:$B,$B139,'DailySum vs RHP'!$A:$A,"&lt;="&amp;$A139,'DailySum vs RHP'!$A:$A,"&gt;"&amp;$A139-10),
    "")</f>
        <v>0.29761904761904762</v>
      </c>
      <c r="I139" s="3">
        <f>IF(COUNTIFS(DailySum!$B:$B,$B139,DailySum!$A:$A,"&lt;="&amp;$A139)&gt;=15,
    AVERAGEIFS(DailySum!Q:Q,DailySum!$B:$B,$B139,DailySum!$A:$A,"&lt;="&amp;$A139,DailySum!$A:$A,"&gt;"&amp;$A139-15),
    "")</f>
        <v>0.36363636363636365</v>
      </c>
      <c r="J139" s="3">
        <f>IF(COUNTIFS(DailySum!$B:$B,$B139,DailySum!$A:$A,"&lt;="&amp;$A139)&gt;=15,
    AVERAGEIFS(DailySum!R:R,DailySum!$B:$B,$B139,DailySum!$A:$A,"&lt;="&amp;$A139,DailySum!$A:$A,"&gt;"&amp;$A139-15),
    "")</f>
        <v>0.41666666666666663</v>
      </c>
      <c r="K139" s="3">
        <f>IF(COUNTIFS(DailySum!$B:$B,$B139,DailySum!$A:$A,"&lt;="&amp;$A139)&gt;=15,
    AVERAGEIFS(DailySum!S:S,DailySum!$B:$B,$B139,DailySum!$A:$A,"&lt;="&amp;$A139,DailySum!$A:$A,"&gt;"&amp;$A139-15),
    "")</f>
        <v>0.41666666666666663</v>
      </c>
      <c r="L139" s="3">
        <f>IF(COUNTIFS(DailySum!$B:$B,$B139,DailySum!$A:$A,"&lt;="&amp;$A139)&gt;=15,
    AVERAGEIFS(DailySum!T:T,DailySum!$B:$B,$B139,DailySum!$A:$A,"&lt;="&amp;$A139,DailySum!$A:$A,"&gt;"&amp;$A139-15),
    "")</f>
        <v>0.83333333333333326</v>
      </c>
      <c r="M139" s="3" t="str">
        <f>IF(COUNTIFS('DailySum vs LHP'!$B:$B,$B139,'DailySum vs LHP'!$A:$A,"&lt;="&amp;$A139)&gt;=15,
    AVERAGEIFS('DailySum vs LHP'!Q:Q,'DailySum vs LHP'!$B:$B,$B139,'DailySum vs LHP'!$A:$A,"&lt;="&amp;$A139,'DailySum vs LHP'!$A:$A,"&gt;"&amp;$A139-15),
    "")</f>
        <v/>
      </c>
      <c r="N139" s="3">
        <f>IF(COUNTIFS('DailySum vs RHP'!$B:$B,$B139,'DailySum vs RHP'!$A:$A,"&lt;="&amp;$A139)&gt;=15,
    AVERAGEIFS('DailySum vs RHP'!Q:Q,'DailySum vs RHP'!$B:$B,$B139,'DailySum vs RHP'!$A:$A,"&lt;="&amp;$A139,'DailySum vs RHP'!$A:$A,"&gt;"&amp;$A139-15),
    "")</f>
        <v>0.28787878787878785</v>
      </c>
      <c r="O139" s="3">
        <f>IF(COUNTIFS(DailySum!$B:$B,$B139,DailySum!$A:$A,"&lt;="&amp;$A139)&gt;=20,
    AVERAGEIFS(DailySum!Q:Q,DailySum!$B:$B,$B139,DailySum!$A:$A,"&lt;="&amp;$A139,DailySum!$A:$A,"&gt;"&amp;$A139-20),
    "")</f>
        <v>0.37666666666666665</v>
      </c>
      <c r="P139" s="3">
        <f>IF(COUNTIFS(DailySum!$B:$B,$B139,DailySum!$A:$A,"&lt;="&amp;$A139)&gt;=20,
    AVERAGEIFS(DailySum!R:R,DailySum!$B:$B,$B139,DailySum!$A:$A,"&lt;="&amp;$A139,DailySum!$A:$A,"&gt;"&amp;$A139-20),
    "")</f>
        <v>0.41555555555555557</v>
      </c>
      <c r="Q139" s="3">
        <f>IF(COUNTIFS(DailySum!$B:$B,$B139,DailySum!$A:$A,"&lt;="&amp;$A139)&gt;=20,
    AVERAGEIFS(DailySum!S:S,DailySum!$B:$B,$B139,DailySum!$A:$A,"&lt;="&amp;$A139,DailySum!$A:$A,"&gt;"&amp;$A139-20),
    "")</f>
        <v>0.55555555555555558</v>
      </c>
      <c r="R139" s="3">
        <f>IF(COUNTIFS(DailySum!$B:$B,$B139,DailySum!$A:$A,"&lt;="&amp;$A139)&gt;=20,
    AVERAGEIFS(DailySum!T:T,DailySum!$B:$B,$B139,DailySum!$A:$A,"&lt;="&amp;$A139,DailySum!$A:$A,"&gt;"&amp;$A139-20),
    "")</f>
        <v>0.97111111111111126</v>
      </c>
      <c r="S139" s="3" t="str">
        <f>IF(COUNTIFS('DailySum vs LHP'!$B:$B,$B139,'DailySum vs LHP'!$A:$A,"&lt;="&amp;$A139)&gt;=20,
    AVERAGEIFS('DailySum vs LHP'!Q:Q,'DailySum vs LHP'!$B:$B,$B139,'DailySum vs LHP'!$A:$A,"&lt;="&amp;$A139,'DailySum vs LHP'!$A:$A,"&gt;"&amp;$A139-20),
    "")</f>
        <v/>
      </c>
      <c r="T139" s="3">
        <f>IF(COUNTIFS('DailySum vs RHP'!$B:$B,$B139,'DailySum vs RHP'!$A:$A,"&lt;="&amp;$A139)&gt;=20,
    AVERAGEIFS('DailySum vs RHP'!Q:Q,'DailySum vs RHP'!$B:$B,$B139,'DailySum vs RHP'!$A:$A,"&lt;="&amp;$A139,'DailySum vs RHP'!$A:$A,"&gt;"&amp;$A139-20),
    "")</f>
        <v>0.25444444444444447</v>
      </c>
    </row>
    <row r="140" spans="1:20" x14ac:dyDescent="0.25">
      <c r="A140" s="8">
        <v>45878</v>
      </c>
      <c r="B140" t="s">
        <v>25</v>
      </c>
      <c r="C140" s="3">
        <f>IF(COUNTIFS(DailySum!$B:$B,$B140,DailySum!$A:$A,"&lt;="&amp;$A140)&gt;=10,
    AVERAGEIFS(DailySum!Q:Q,DailySum!$B:$B,$B140,DailySum!$A:$A,"&lt;="&amp;$A140,DailySum!$A:$A,"&gt;"&amp;$A140-10),
    "")</f>
        <v>0.66666666666666663</v>
      </c>
      <c r="D140" s="3">
        <f>IF(COUNTIFS(DailySum!$B:$B,$B140,DailySum!$A:$A,"&lt;="&amp;$A140)&gt;=10,
    AVERAGEIFS(DailySum!R:R,DailySum!$B:$B,$B140,DailySum!$A:$A,"&lt;="&amp;$A140,DailySum!$A:$A,"&gt;"&amp;$A140-10),
    "")</f>
        <v>0.66666666666666663</v>
      </c>
      <c r="E140" s="3">
        <f>IF(COUNTIFS(DailySum!$B:$B,$B140,DailySum!$A:$A,"&lt;="&amp;$A140)&gt;=10,
    AVERAGEIFS(DailySum!S:S,DailySum!$B:$B,$B140,DailySum!$A:$A,"&lt;="&amp;$A140,DailySum!$A:$A,"&gt;"&amp;$A140-10),
    "")</f>
        <v>1.25</v>
      </c>
      <c r="F140" s="3">
        <f>IF(COUNTIFS(DailySum!$B:$B,$B140,DailySum!$A:$A,"&lt;="&amp;$A140)&gt;=10,
    AVERAGEIFS(DailySum!T:T,DailySum!$B:$B,$B140,DailySum!$A:$A,"&lt;="&amp;$A140,DailySum!$A:$A,"&gt;"&amp;$A140-10),
    "")</f>
        <v>1.9166666666666667</v>
      </c>
      <c r="G140" s="3">
        <f>IF(COUNTIFS('DailySum vs LHP'!$B:$B,$B140,'DailySum vs LHP'!$A:$A,"&lt;="&amp;$A140)&gt;=10,
    AVERAGEIFS('DailySum vs LHP'!Q:Q,'DailySum vs LHP'!$B:$B,$B140,'DailySum vs LHP'!$A:$A,"&lt;="&amp;$A140,'DailySum vs LHP'!$A:$A,"&gt;"&amp;$A140-10),
    "")</f>
        <v>0.5</v>
      </c>
      <c r="H140" s="3">
        <f>IF(COUNTIFS('DailySum vs RHP'!$B:$B,$B140,'DailySum vs RHP'!$A:$A,"&lt;="&amp;$A140)&gt;=10,
    AVERAGEIFS('DailySum vs RHP'!Q:Q,'DailySum vs RHP'!$B:$B,$B140,'DailySum vs RHP'!$A:$A,"&lt;="&amp;$A140,'DailySum vs RHP'!$A:$A,"&gt;"&amp;$A140-10),
    "")</f>
        <v>0.5</v>
      </c>
      <c r="I140" s="3">
        <f>IF(COUNTIFS(DailySum!$B:$B,$B140,DailySum!$A:$A,"&lt;="&amp;$A140)&gt;=15,
    AVERAGEIFS(DailySum!Q:Q,DailySum!$B:$B,$B140,DailySum!$A:$A,"&lt;="&amp;$A140,DailySum!$A:$A,"&gt;"&amp;$A140-15),
    "")</f>
        <v>0.60606060606060597</v>
      </c>
      <c r="J140" s="3">
        <f>IF(COUNTIFS(DailySum!$B:$B,$B140,DailySum!$A:$A,"&lt;="&amp;$A140)&gt;=15,
    AVERAGEIFS(DailySum!R:R,DailySum!$B:$B,$B140,DailySum!$A:$A,"&lt;="&amp;$A140,DailySum!$A:$A,"&gt;"&amp;$A140-15),
    "")</f>
        <v>0.6</v>
      </c>
      <c r="K140" s="3">
        <f>IF(COUNTIFS(DailySum!$B:$B,$B140,DailySum!$A:$A,"&lt;="&amp;$A140)&gt;=15,
    AVERAGEIFS(DailySum!S:S,DailySum!$B:$B,$B140,DailySum!$A:$A,"&lt;="&amp;$A140,DailySum!$A:$A,"&gt;"&amp;$A140-15),
    "")</f>
        <v>1.1818181818181819</v>
      </c>
      <c r="L140" s="3">
        <f>IF(COUNTIFS(DailySum!$B:$B,$B140,DailySum!$A:$A,"&lt;="&amp;$A140)&gt;=15,
    AVERAGEIFS(DailySum!T:T,DailySum!$B:$B,$B140,DailySum!$A:$A,"&lt;="&amp;$A140,DailySum!$A:$A,"&gt;"&amp;$A140-15),
    "")</f>
        <v>1.781818181818182</v>
      </c>
      <c r="M140" s="3" t="str">
        <f>IF(COUNTIFS('DailySum vs LHP'!$B:$B,$B140,'DailySum vs LHP'!$A:$A,"&lt;="&amp;$A140)&gt;=15,
    AVERAGEIFS('DailySum vs LHP'!Q:Q,'DailySum vs LHP'!$B:$B,$B140,'DailySum vs LHP'!$A:$A,"&lt;="&amp;$A140,'DailySum vs LHP'!$A:$A,"&gt;"&amp;$A140-15),
    "")</f>
        <v/>
      </c>
      <c r="N140" s="3">
        <f>IF(COUNTIFS('DailySum vs RHP'!$B:$B,$B140,'DailySum vs RHP'!$A:$A,"&lt;="&amp;$A140)&gt;=15,
    AVERAGEIFS('DailySum vs RHP'!Q:Q,'DailySum vs RHP'!$B:$B,$B140,'DailySum vs RHP'!$A:$A,"&lt;="&amp;$A140,'DailySum vs RHP'!$A:$A,"&gt;"&amp;$A140-15),
    "")</f>
        <v>0.46969696969696967</v>
      </c>
      <c r="O140" s="3">
        <f>IF(COUNTIFS(DailySum!$B:$B,$B140,DailySum!$A:$A,"&lt;="&amp;$A140)&gt;=20,
    AVERAGEIFS(DailySum!Q:Q,DailySum!$B:$B,$B140,DailySum!$A:$A,"&lt;="&amp;$A140,DailySum!$A:$A,"&gt;"&amp;$A140-20),
    "")</f>
        <v>0.47777777777777775</v>
      </c>
      <c r="P140" s="3">
        <f>IF(COUNTIFS(DailySum!$B:$B,$B140,DailySum!$A:$A,"&lt;="&amp;$A140)&gt;=20,
    AVERAGEIFS(DailySum!R:R,DailySum!$B:$B,$B140,DailySum!$A:$A,"&lt;="&amp;$A140,DailySum!$A:$A,"&gt;"&amp;$A140-20),
    "")</f>
        <v>0.51666666666666672</v>
      </c>
      <c r="Q140" s="3">
        <f>IF(COUNTIFS(DailySum!$B:$B,$B140,DailySum!$A:$A,"&lt;="&amp;$A140)&gt;=20,
    AVERAGEIFS(DailySum!S:S,DailySum!$B:$B,$B140,DailySum!$A:$A,"&lt;="&amp;$A140,DailySum!$A:$A,"&gt;"&amp;$A140-20),
    "")</f>
        <v>0.9</v>
      </c>
      <c r="R140" s="3">
        <f>IF(COUNTIFS(DailySum!$B:$B,$B140,DailySum!$A:$A,"&lt;="&amp;$A140)&gt;=20,
    AVERAGEIFS(DailySum!T:T,DailySum!$B:$B,$B140,DailySum!$A:$A,"&lt;="&amp;$A140,DailySum!$A:$A,"&gt;"&amp;$A140-20),
    "")</f>
        <v>1.4166666666666667</v>
      </c>
      <c r="S140" s="3" t="str">
        <f>IF(COUNTIFS('DailySum vs LHP'!$B:$B,$B140,'DailySum vs LHP'!$A:$A,"&lt;="&amp;$A140)&gt;=20,
    AVERAGEIFS('DailySum vs LHP'!Q:Q,'DailySum vs LHP'!$B:$B,$B140,'DailySum vs LHP'!$A:$A,"&lt;="&amp;$A140,'DailySum vs LHP'!$A:$A,"&gt;"&amp;$A140-20),
    "")</f>
        <v/>
      </c>
      <c r="T140" s="3">
        <f>IF(COUNTIFS('DailySum vs RHP'!$B:$B,$B140,'DailySum vs RHP'!$A:$A,"&lt;="&amp;$A140)&gt;=20,
    AVERAGEIFS('DailySum vs RHP'!Q:Q,'DailySum vs RHP'!$B:$B,$B140,'DailySum vs RHP'!$A:$A,"&lt;="&amp;$A140,'DailySum vs RHP'!$A:$A,"&gt;"&amp;$A140-20),
    "")</f>
        <v>0.37777777777777771</v>
      </c>
    </row>
    <row r="141" spans="1:20" x14ac:dyDescent="0.25">
      <c r="A141" s="8">
        <v>45878</v>
      </c>
      <c r="B141" t="s">
        <v>34</v>
      </c>
      <c r="C141" s="3" t="str">
        <f>IF(COUNTIFS(DailySum!$B:$B,$B141,DailySum!$A:$A,"&lt;="&amp;$A141)&gt;=10,
    AVERAGEIFS(DailySum!Q:Q,DailySum!$B:$B,$B141,DailySum!$A:$A,"&lt;="&amp;$A141,DailySum!$A:$A,"&gt;"&amp;$A141-10),
    "")</f>
        <v/>
      </c>
      <c r="D141" s="3" t="str">
        <f>IF(COUNTIFS(DailySum!$B:$B,$B141,DailySum!$A:$A,"&lt;="&amp;$A141)&gt;=10,
    AVERAGEIFS(DailySum!R:R,DailySum!$B:$B,$B141,DailySum!$A:$A,"&lt;="&amp;$A141,DailySum!$A:$A,"&gt;"&amp;$A141-10),
    "")</f>
        <v/>
      </c>
      <c r="E141" s="3" t="str">
        <f>IF(COUNTIFS(DailySum!$B:$B,$B141,DailySum!$A:$A,"&lt;="&amp;$A141)&gt;=10,
    AVERAGEIFS(DailySum!S:S,DailySum!$B:$B,$B141,DailySum!$A:$A,"&lt;="&amp;$A141,DailySum!$A:$A,"&gt;"&amp;$A141-10),
    "")</f>
        <v/>
      </c>
      <c r="F141" s="3" t="str">
        <f>IF(COUNTIFS(DailySum!$B:$B,$B141,DailySum!$A:$A,"&lt;="&amp;$A141)&gt;=10,
    AVERAGEIFS(DailySum!T:T,DailySum!$B:$B,$B141,DailySum!$A:$A,"&lt;="&amp;$A141,DailySum!$A:$A,"&gt;"&amp;$A141-10),
    "")</f>
        <v/>
      </c>
      <c r="G141" s="3" t="str">
        <f>IF(COUNTIFS('DailySum vs LHP'!$B:$B,$B141,'DailySum vs LHP'!$A:$A,"&lt;="&amp;$A141)&gt;=10,
    AVERAGEIFS('DailySum vs LHP'!Q:Q,'DailySum vs LHP'!$B:$B,$B141,'DailySum vs LHP'!$A:$A,"&lt;="&amp;$A141,'DailySum vs LHP'!$A:$A,"&gt;"&amp;$A141-10),
    "")</f>
        <v/>
      </c>
      <c r="H141" s="3" t="str">
        <f>IF(COUNTIFS('DailySum vs RHP'!$B:$B,$B141,'DailySum vs RHP'!$A:$A,"&lt;="&amp;$A141)&gt;=10,
    AVERAGEIFS('DailySum vs RHP'!Q:Q,'DailySum vs RHP'!$B:$B,$B141,'DailySum vs RHP'!$A:$A,"&lt;="&amp;$A141,'DailySum vs RHP'!$A:$A,"&gt;"&amp;$A141-10),
    "")</f>
        <v/>
      </c>
      <c r="I141" s="3" t="str">
        <f>IF(COUNTIFS(DailySum!$B:$B,$B141,DailySum!$A:$A,"&lt;="&amp;$A141)&gt;=15,
    AVERAGEIFS(DailySum!Q:Q,DailySum!$B:$B,$B141,DailySum!$A:$A,"&lt;="&amp;$A141,DailySum!$A:$A,"&gt;"&amp;$A141-15),
    "")</f>
        <v/>
      </c>
      <c r="J141" s="3" t="str">
        <f>IF(COUNTIFS(DailySum!$B:$B,$B141,DailySum!$A:$A,"&lt;="&amp;$A141)&gt;=15,
    AVERAGEIFS(DailySum!R:R,DailySum!$B:$B,$B141,DailySum!$A:$A,"&lt;="&amp;$A141,DailySum!$A:$A,"&gt;"&amp;$A141-15),
    "")</f>
        <v/>
      </c>
      <c r="K141" s="3" t="str">
        <f>IF(COUNTIFS(DailySum!$B:$B,$B141,DailySum!$A:$A,"&lt;="&amp;$A141)&gt;=15,
    AVERAGEIFS(DailySum!S:S,DailySum!$B:$B,$B141,DailySum!$A:$A,"&lt;="&amp;$A141,DailySum!$A:$A,"&gt;"&amp;$A141-15),
    "")</f>
        <v/>
      </c>
      <c r="L141" s="3" t="str">
        <f>IF(COUNTIFS(DailySum!$B:$B,$B141,DailySum!$A:$A,"&lt;="&amp;$A141)&gt;=15,
    AVERAGEIFS(DailySum!T:T,DailySum!$B:$B,$B141,DailySum!$A:$A,"&lt;="&amp;$A141,DailySum!$A:$A,"&gt;"&amp;$A141-15),
    "")</f>
        <v/>
      </c>
      <c r="M141" s="3" t="str">
        <f>IF(COUNTIFS('DailySum vs LHP'!$B:$B,$B141,'DailySum vs LHP'!$A:$A,"&lt;="&amp;$A141)&gt;=15,
    AVERAGEIFS('DailySum vs LHP'!Q:Q,'DailySum vs LHP'!$B:$B,$B141,'DailySum vs LHP'!$A:$A,"&lt;="&amp;$A141,'DailySum vs LHP'!$A:$A,"&gt;"&amp;$A141-15),
    "")</f>
        <v/>
      </c>
      <c r="N141" s="3" t="str">
        <f>IF(COUNTIFS('DailySum vs RHP'!$B:$B,$B141,'DailySum vs RHP'!$A:$A,"&lt;="&amp;$A141)&gt;=15,
    AVERAGEIFS('DailySum vs RHP'!Q:Q,'DailySum vs RHP'!$B:$B,$B141,'DailySum vs RHP'!$A:$A,"&lt;="&amp;$A141,'DailySum vs RHP'!$A:$A,"&gt;"&amp;$A141-15),
    "")</f>
        <v/>
      </c>
      <c r="O141" s="3" t="str">
        <f>IF(COUNTIFS(DailySum!$B:$B,$B141,DailySum!$A:$A,"&lt;="&amp;$A141)&gt;=20,
    AVERAGEIFS(DailySum!Q:Q,DailySum!$B:$B,$B141,DailySum!$A:$A,"&lt;="&amp;$A141,DailySum!$A:$A,"&gt;"&amp;$A141-20),
    "")</f>
        <v/>
      </c>
      <c r="P141" s="3" t="str">
        <f>IF(COUNTIFS(DailySum!$B:$B,$B141,DailySum!$A:$A,"&lt;="&amp;$A141)&gt;=20,
    AVERAGEIFS(DailySum!R:R,DailySum!$B:$B,$B141,DailySum!$A:$A,"&lt;="&amp;$A141,DailySum!$A:$A,"&gt;"&amp;$A141-20),
    "")</f>
        <v/>
      </c>
      <c r="Q141" s="3" t="str">
        <f>IF(COUNTIFS(DailySum!$B:$B,$B141,DailySum!$A:$A,"&lt;="&amp;$A141)&gt;=20,
    AVERAGEIFS(DailySum!S:S,DailySum!$B:$B,$B141,DailySum!$A:$A,"&lt;="&amp;$A141,DailySum!$A:$A,"&gt;"&amp;$A141-20),
    "")</f>
        <v/>
      </c>
      <c r="R141" s="3" t="str">
        <f>IF(COUNTIFS(DailySum!$B:$B,$B141,DailySum!$A:$A,"&lt;="&amp;$A141)&gt;=20,
    AVERAGEIFS(DailySum!T:T,DailySum!$B:$B,$B141,DailySum!$A:$A,"&lt;="&amp;$A141,DailySum!$A:$A,"&gt;"&amp;$A141-20),
    "")</f>
        <v/>
      </c>
      <c r="S141" s="3" t="str">
        <f>IF(COUNTIFS('DailySum vs LHP'!$B:$B,$B141,'DailySum vs LHP'!$A:$A,"&lt;="&amp;$A141)&gt;=20,
    AVERAGEIFS('DailySum vs LHP'!Q:Q,'DailySum vs LHP'!$B:$B,$B141,'DailySum vs LHP'!$A:$A,"&lt;="&amp;$A141,'DailySum vs LHP'!$A:$A,"&gt;"&amp;$A141-20),
    "")</f>
        <v/>
      </c>
      <c r="T141" s="3" t="str">
        <f>IF(COUNTIFS('DailySum vs RHP'!$B:$B,$B141,'DailySum vs RHP'!$A:$A,"&lt;="&amp;$A141)&gt;=20,
    AVERAGEIFS('DailySum vs RHP'!Q:Q,'DailySum vs RHP'!$B:$B,$B141,'DailySum vs RHP'!$A:$A,"&lt;="&amp;$A141,'DailySum vs RHP'!$A:$A,"&gt;"&amp;$A141-20),
    "")</f>
        <v/>
      </c>
    </row>
    <row r="142" spans="1:20" x14ac:dyDescent="0.25">
      <c r="A142" s="8">
        <v>45878</v>
      </c>
      <c r="B142" t="s">
        <v>41</v>
      </c>
      <c r="C142" s="3">
        <f>IF(COUNTIFS(DailySum!$B:$B,$B142,DailySum!$A:$A,"&lt;="&amp;$A142)&gt;=10,
    AVERAGEIFS(DailySum!Q:Q,DailySum!$B:$B,$B142,DailySum!$A:$A,"&lt;="&amp;$A142,DailySum!$A:$A,"&gt;"&amp;$A142-10),
    "")</f>
        <v>0.16666666666666666</v>
      </c>
      <c r="D142" s="3">
        <f>IF(COUNTIFS(DailySum!$B:$B,$B142,DailySum!$A:$A,"&lt;="&amp;$A142)&gt;=10,
    AVERAGEIFS(DailySum!R:R,DailySum!$B:$B,$B142,DailySum!$A:$A,"&lt;="&amp;$A142,DailySum!$A:$A,"&gt;"&amp;$A142-10),
    "")</f>
        <v>0.20833333333333334</v>
      </c>
      <c r="E142" s="3">
        <f>IF(COUNTIFS(DailySum!$B:$B,$B142,DailySum!$A:$A,"&lt;="&amp;$A142)&gt;=10,
    AVERAGEIFS(DailySum!S:S,DailySum!$B:$B,$B142,DailySum!$A:$A,"&lt;="&amp;$A142,DailySum!$A:$A,"&gt;"&amp;$A142-10),
    "")</f>
        <v>0.375</v>
      </c>
      <c r="F142" s="3">
        <f>IF(COUNTIFS(DailySum!$B:$B,$B142,DailySum!$A:$A,"&lt;="&amp;$A142)&gt;=10,
    AVERAGEIFS(DailySum!T:T,DailySum!$B:$B,$B142,DailySum!$A:$A,"&lt;="&amp;$A142,DailySum!$A:$A,"&gt;"&amp;$A142-10),
    "")</f>
        <v>0.58333333333333337</v>
      </c>
      <c r="G142" s="3" t="str">
        <f>IF(COUNTIFS('DailySum vs LHP'!$B:$B,$B142,'DailySum vs LHP'!$A:$A,"&lt;="&amp;$A142)&gt;=10,
    AVERAGEIFS('DailySum vs LHP'!Q:Q,'DailySum vs LHP'!$B:$B,$B142,'DailySum vs LHP'!$A:$A,"&lt;="&amp;$A142,'DailySum vs LHP'!$A:$A,"&gt;"&amp;$A142-10),
    "")</f>
        <v/>
      </c>
      <c r="H142" s="3">
        <f>IF(COUNTIFS('DailySum vs RHP'!$B:$B,$B142,'DailySum vs RHP'!$A:$A,"&lt;="&amp;$A142)&gt;=10,
    AVERAGEIFS('DailySum vs RHP'!Q:Q,'DailySum vs RHP'!$B:$B,$B142,'DailySum vs RHP'!$A:$A,"&lt;="&amp;$A142,'DailySum vs RHP'!$A:$A,"&gt;"&amp;$A142-10),
    "")</f>
        <v>0.16666666666666666</v>
      </c>
      <c r="I142" s="3">
        <f>IF(COUNTIFS(DailySum!$B:$B,$B142,DailySum!$A:$A,"&lt;="&amp;$A142)&gt;=15,
    AVERAGEIFS(DailySum!Q:Q,DailySum!$B:$B,$B142,DailySum!$A:$A,"&lt;="&amp;$A142,DailySum!$A:$A,"&gt;"&amp;$A142-15),
    "")</f>
        <v>0.18333333333333332</v>
      </c>
      <c r="J142" s="3">
        <f>IF(COUNTIFS(DailySum!$B:$B,$B142,DailySum!$A:$A,"&lt;="&amp;$A142)&gt;=15,
    AVERAGEIFS(DailySum!R:R,DailySum!$B:$B,$B142,DailySum!$A:$A,"&lt;="&amp;$A142,DailySum!$A:$A,"&gt;"&amp;$A142-15),
    "")</f>
        <v>0.21111111111111111</v>
      </c>
      <c r="K142" s="3">
        <f>IF(COUNTIFS(DailySum!$B:$B,$B142,DailySum!$A:$A,"&lt;="&amp;$A142)&gt;=15,
    AVERAGEIFS(DailySum!S:S,DailySum!$B:$B,$B142,DailySum!$A:$A,"&lt;="&amp;$A142,DailySum!$A:$A,"&gt;"&amp;$A142-15),
    "")</f>
        <v>0.32222222222222219</v>
      </c>
      <c r="L142" s="3">
        <f>IF(COUNTIFS(DailySum!$B:$B,$B142,DailySum!$A:$A,"&lt;="&amp;$A142)&gt;=15,
    AVERAGEIFS(DailySum!T:T,DailySum!$B:$B,$B142,DailySum!$A:$A,"&lt;="&amp;$A142,DailySum!$A:$A,"&gt;"&amp;$A142-15),
    "")</f>
        <v>0.53333333333333333</v>
      </c>
      <c r="M142" s="3" t="str">
        <f>IF(COUNTIFS('DailySum vs LHP'!$B:$B,$B142,'DailySum vs LHP'!$A:$A,"&lt;="&amp;$A142)&gt;=15,
    AVERAGEIFS('DailySum vs LHP'!Q:Q,'DailySum vs LHP'!$B:$B,$B142,'DailySum vs LHP'!$A:$A,"&lt;="&amp;$A142,'DailySum vs LHP'!$A:$A,"&gt;"&amp;$A142-15),
    "")</f>
        <v/>
      </c>
      <c r="N142" s="3">
        <f>IF(COUNTIFS('DailySum vs RHP'!$B:$B,$B142,'DailySum vs RHP'!$A:$A,"&lt;="&amp;$A142)&gt;=15,
    AVERAGEIFS('DailySum vs RHP'!Q:Q,'DailySum vs RHP'!$B:$B,$B142,'DailySum vs RHP'!$A:$A,"&lt;="&amp;$A142,'DailySum vs RHP'!$A:$A,"&gt;"&amp;$A142-15),
    "")</f>
        <v>0.18333333333333332</v>
      </c>
      <c r="O142" s="3">
        <f>IF(COUNTIFS(DailySum!$B:$B,$B142,DailySum!$A:$A,"&lt;="&amp;$A142)&gt;=20,
    AVERAGEIFS(DailySum!Q:Q,DailySum!$B:$B,$B142,DailySum!$A:$A,"&lt;="&amp;$A142,DailySum!$A:$A,"&gt;"&amp;$A142-20),
    "")</f>
        <v>0.19102564102564104</v>
      </c>
      <c r="P142" s="3">
        <f>IF(COUNTIFS(DailySum!$B:$B,$B142,DailySum!$A:$A,"&lt;="&amp;$A142)&gt;=20,
    AVERAGEIFS(DailySum!R:R,DailySum!$B:$B,$B142,DailySum!$A:$A,"&lt;="&amp;$A142,DailySum!$A:$A,"&gt;"&amp;$A142-20),
    "")</f>
        <v>0.31538461538461537</v>
      </c>
      <c r="Q142" s="3">
        <f>IF(COUNTIFS(DailySum!$B:$B,$B142,DailySum!$A:$A,"&lt;="&amp;$A142)&gt;=20,
    AVERAGEIFS(DailySum!S:S,DailySum!$B:$B,$B142,DailySum!$A:$A,"&lt;="&amp;$A142,DailySum!$A:$A,"&gt;"&amp;$A142-20),
    "")</f>
        <v>0.40256410256410258</v>
      </c>
      <c r="R142" s="3">
        <f>IF(COUNTIFS(DailySum!$B:$B,$B142,DailySum!$A:$A,"&lt;="&amp;$A142)&gt;=20,
    AVERAGEIFS(DailySum!T:T,DailySum!$B:$B,$B142,DailySum!$A:$A,"&lt;="&amp;$A142,DailySum!$A:$A,"&gt;"&amp;$A142-20),
    "")</f>
        <v>0.71794871794871784</v>
      </c>
      <c r="S142" s="3" t="str">
        <f>IF(COUNTIFS('DailySum vs LHP'!$B:$B,$B142,'DailySum vs LHP'!$A:$A,"&lt;="&amp;$A142)&gt;=20,
    AVERAGEIFS('DailySum vs LHP'!Q:Q,'DailySum vs LHP'!$B:$B,$B142,'DailySum vs LHP'!$A:$A,"&lt;="&amp;$A142,'DailySum vs LHP'!$A:$A,"&gt;"&amp;$A142-20),
    "")</f>
        <v/>
      </c>
      <c r="T142" s="3">
        <f>IF(COUNTIFS('DailySum vs RHP'!$B:$B,$B142,'DailySum vs RHP'!$A:$A,"&lt;="&amp;$A142)&gt;=20,
    AVERAGEIFS('DailySum vs RHP'!Q:Q,'DailySum vs RHP'!$B:$B,$B142,'DailySum vs RHP'!$A:$A,"&lt;="&amp;$A142,'DailySum vs RHP'!$A:$A,"&gt;"&amp;$A142-20),
    "")</f>
        <v>0.19102564102564104</v>
      </c>
    </row>
    <row r="143" spans="1:20" x14ac:dyDescent="0.25">
      <c r="A143" s="8">
        <v>45878</v>
      </c>
      <c r="B143" t="s">
        <v>40</v>
      </c>
      <c r="C143" s="3">
        <f>IF(COUNTIFS(DailySum!$B:$B,$B143,DailySum!$A:$A,"&lt;="&amp;$A143)&gt;=10,
    AVERAGEIFS(DailySum!Q:Q,DailySum!$B:$B,$B143,DailySum!$A:$A,"&lt;="&amp;$A143,DailySum!$A:$A,"&gt;"&amp;$A143-10),
    "")</f>
        <v>0.38541666666666663</v>
      </c>
      <c r="D143" s="3">
        <f>IF(COUNTIFS(DailySum!$B:$B,$B143,DailySum!$A:$A,"&lt;="&amp;$A143)&gt;=10,
    AVERAGEIFS(DailySum!R:R,DailySum!$B:$B,$B143,DailySum!$A:$A,"&lt;="&amp;$A143,DailySum!$A:$A,"&gt;"&amp;$A143-10),
    "")</f>
        <v>0.38541666666666663</v>
      </c>
      <c r="E143" s="3">
        <f>IF(COUNTIFS(DailySum!$B:$B,$B143,DailySum!$A:$A,"&lt;="&amp;$A143)&gt;=10,
    AVERAGEIFS(DailySum!S:S,DailySum!$B:$B,$B143,DailySum!$A:$A,"&lt;="&amp;$A143,DailySum!$A:$A,"&gt;"&amp;$A143-10),
    "")</f>
        <v>0.61458333333333326</v>
      </c>
      <c r="F143" s="3">
        <f>IF(COUNTIFS(DailySum!$B:$B,$B143,DailySum!$A:$A,"&lt;="&amp;$A143)&gt;=10,
    AVERAGEIFS(DailySum!T:T,DailySum!$B:$B,$B143,DailySum!$A:$A,"&lt;="&amp;$A143,DailySum!$A:$A,"&gt;"&amp;$A143-10),
    "")</f>
        <v>1</v>
      </c>
      <c r="G143" s="3">
        <f>IF(COUNTIFS('DailySum vs LHP'!$B:$B,$B143,'DailySum vs LHP'!$A:$A,"&lt;="&amp;$A143)&gt;=10,
    AVERAGEIFS('DailySum vs LHP'!Q:Q,'DailySum vs LHP'!$B:$B,$B143,'DailySum vs LHP'!$A:$A,"&lt;="&amp;$A143,'DailySum vs LHP'!$A:$A,"&gt;"&amp;$A143-10),
    "")</f>
        <v>0.15</v>
      </c>
      <c r="H143" s="3">
        <f>IF(COUNTIFS('DailySum vs RHP'!$B:$B,$B143,'DailySum vs RHP'!$A:$A,"&lt;="&amp;$A143)&gt;=10,
    AVERAGEIFS('DailySum vs RHP'!Q:Q,'DailySum vs RHP'!$B:$B,$B143,'DailySum vs RHP'!$A:$A,"&lt;="&amp;$A143,'DailySum vs RHP'!$A:$A,"&gt;"&amp;$A143-10),
    "")</f>
        <v>0.38888888888888884</v>
      </c>
      <c r="I143" s="3">
        <f>IF(COUNTIFS(DailySum!$B:$B,$B143,DailySum!$A:$A,"&lt;="&amp;$A143)&gt;=15,
    AVERAGEIFS(DailySum!Q:Q,DailySum!$B:$B,$B143,DailySum!$A:$A,"&lt;="&amp;$A143,DailySum!$A:$A,"&gt;"&amp;$A143-15),
    "")</f>
        <v>0.3833333333333333</v>
      </c>
      <c r="J143" s="3">
        <f>IF(COUNTIFS(DailySum!$B:$B,$B143,DailySum!$A:$A,"&lt;="&amp;$A143)&gt;=15,
    AVERAGEIFS(DailySum!R:R,DailySum!$B:$B,$B143,DailySum!$A:$A,"&lt;="&amp;$A143,DailySum!$A:$A,"&gt;"&amp;$A143-15),
    "")</f>
        <v>0.3833333333333333</v>
      </c>
      <c r="K143" s="3">
        <f>IF(COUNTIFS(DailySum!$B:$B,$B143,DailySum!$A:$A,"&lt;="&amp;$A143)&gt;=15,
    AVERAGEIFS(DailySum!S:S,DailySum!$B:$B,$B143,DailySum!$A:$A,"&lt;="&amp;$A143,DailySum!$A:$A,"&gt;"&amp;$A143-15),
    "")</f>
        <v>0.64166666666666661</v>
      </c>
      <c r="L143" s="3">
        <f>IF(COUNTIFS(DailySum!$B:$B,$B143,DailySum!$A:$A,"&lt;="&amp;$A143)&gt;=15,
    AVERAGEIFS(DailySum!T:T,DailySum!$B:$B,$B143,DailySum!$A:$A,"&lt;="&amp;$A143,DailySum!$A:$A,"&gt;"&amp;$A143-15),
    "")</f>
        <v>1.0249999999999999</v>
      </c>
      <c r="M143" s="3" t="str">
        <f>IF(COUNTIFS('DailySum vs LHP'!$B:$B,$B143,'DailySum vs LHP'!$A:$A,"&lt;="&amp;$A143)&gt;=15,
    AVERAGEIFS('DailySum vs LHP'!Q:Q,'DailySum vs LHP'!$B:$B,$B143,'DailySum vs LHP'!$A:$A,"&lt;="&amp;$A143,'DailySum vs LHP'!$A:$A,"&gt;"&amp;$A143-15),
    "")</f>
        <v/>
      </c>
      <c r="N143" s="3">
        <f>IF(COUNTIFS('DailySum vs RHP'!$B:$B,$B143,'DailySum vs RHP'!$A:$A,"&lt;="&amp;$A143)&gt;=15,
    AVERAGEIFS('DailySum vs RHP'!Q:Q,'DailySum vs RHP'!$B:$B,$B143,'DailySum vs RHP'!$A:$A,"&lt;="&amp;$A143,'DailySum vs RHP'!$A:$A,"&gt;"&amp;$A143-15),
    "")</f>
        <v>0.32291666666666663</v>
      </c>
      <c r="O143" s="3">
        <f>IF(COUNTIFS(DailySum!$B:$B,$B143,DailySum!$A:$A,"&lt;="&amp;$A143)&gt;=20,
    AVERAGEIFS(DailySum!Q:Q,DailySum!$B:$B,$B143,DailySum!$A:$A,"&lt;="&amp;$A143,DailySum!$A:$A,"&gt;"&amp;$A143-20),
    "")</f>
        <v>0.4102564102564103</v>
      </c>
      <c r="P143" s="3">
        <f>IF(COUNTIFS(DailySum!$B:$B,$B143,DailySum!$A:$A,"&lt;="&amp;$A143)&gt;=20,
    AVERAGEIFS(DailySum!R:R,DailySum!$B:$B,$B143,DailySum!$A:$A,"&lt;="&amp;$A143,DailySum!$A:$A,"&gt;"&amp;$A143-20),
    "")</f>
        <v>0.4102564102564103</v>
      </c>
      <c r="Q143" s="3">
        <f>IF(COUNTIFS(DailySum!$B:$B,$B143,DailySum!$A:$A,"&lt;="&amp;$A143)&gt;=20,
    AVERAGEIFS(DailySum!S:S,DailySum!$B:$B,$B143,DailySum!$A:$A,"&lt;="&amp;$A143,DailySum!$A:$A,"&gt;"&amp;$A143-20),
    "")</f>
        <v>0.60897435897435892</v>
      </c>
      <c r="R143" s="3">
        <f>IF(COUNTIFS(DailySum!$B:$B,$B143,DailySum!$A:$A,"&lt;="&amp;$A143)&gt;=20,
    AVERAGEIFS(DailySum!T:T,DailySum!$B:$B,$B143,DailySum!$A:$A,"&lt;="&amp;$A143,DailySum!$A:$A,"&gt;"&amp;$A143-20),
    "")</f>
        <v>1.0192307692307692</v>
      </c>
      <c r="S143" s="3" t="str">
        <f>IF(COUNTIFS('DailySum vs LHP'!$B:$B,$B143,'DailySum vs LHP'!$A:$A,"&lt;="&amp;$A143)&gt;=20,
    AVERAGEIFS('DailySum vs LHP'!Q:Q,'DailySum vs LHP'!$B:$B,$B143,'DailySum vs LHP'!$A:$A,"&lt;="&amp;$A143,'DailySum vs LHP'!$A:$A,"&gt;"&amp;$A143-20),
    "")</f>
        <v/>
      </c>
      <c r="T143" s="3" t="str">
        <f>IF(COUNTIFS('DailySum vs RHP'!$B:$B,$B143,'DailySum vs RHP'!$A:$A,"&lt;="&amp;$A143)&gt;=20,
    AVERAGEIFS('DailySum vs RHP'!Q:Q,'DailySum vs RHP'!$B:$B,$B143,'DailySum vs RHP'!$A:$A,"&lt;="&amp;$A143,'DailySum vs RHP'!$A:$A,"&gt;"&amp;$A143-20),
    "")</f>
        <v/>
      </c>
    </row>
    <row r="144" spans="1:20" x14ac:dyDescent="0.25">
      <c r="A144" s="8">
        <v>45878</v>
      </c>
      <c r="B144" t="s">
        <v>31</v>
      </c>
      <c r="C144" s="3">
        <f>IF(COUNTIFS(DailySum!$B:$B,$B144,DailySum!$A:$A,"&lt;="&amp;$A144)&gt;=10,
    AVERAGEIFS(DailySum!Q:Q,DailySum!$B:$B,$B144,DailySum!$A:$A,"&lt;="&amp;$A144,DailySum!$A:$A,"&gt;"&amp;$A144-10),
    "")</f>
        <v>0.5714285714285714</v>
      </c>
      <c r="D144" s="3">
        <f>IF(COUNTIFS(DailySum!$B:$B,$B144,DailySum!$A:$A,"&lt;="&amp;$A144)&gt;=10,
    AVERAGEIFS(DailySum!R:R,DailySum!$B:$B,$B144,DailySum!$A:$A,"&lt;="&amp;$A144,DailySum!$A:$A,"&gt;"&amp;$A144-10),
    "")</f>
        <v>0.6785714285714286</v>
      </c>
      <c r="E144" s="3">
        <f>IF(COUNTIFS(DailySum!$B:$B,$B144,DailySum!$A:$A,"&lt;="&amp;$A144)&gt;=10,
    AVERAGEIFS(DailySum!S:S,DailySum!$B:$B,$B144,DailySum!$A:$A,"&lt;="&amp;$A144,DailySum!$A:$A,"&gt;"&amp;$A144-10),
    "")</f>
        <v>0.8571428571428571</v>
      </c>
      <c r="F144" s="3">
        <f>IF(COUNTIFS(DailySum!$B:$B,$B144,DailySum!$A:$A,"&lt;="&amp;$A144)&gt;=10,
    AVERAGEIFS(DailySum!T:T,DailySum!$B:$B,$B144,DailySum!$A:$A,"&lt;="&amp;$A144,DailySum!$A:$A,"&gt;"&amp;$A144-10),
    "")</f>
        <v>1.5357142857142858</v>
      </c>
      <c r="G144" s="3">
        <f>IF(COUNTIFS('DailySum vs LHP'!$B:$B,$B144,'DailySum vs LHP'!$A:$A,"&lt;="&amp;$A144)&gt;=10,
    AVERAGEIFS('DailySum vs LHP'!Q:Q,'DailySum vs LHP'!$B:$B,$B144,'DailySum vs LHP'!$A:$A,"&lt;="&amp;$A144,'DailySum vs LHP'!$A:$A,"&gt;"&amp;$A144-10),
    "")</f>
        <v>0.4</v>
      </c>
      <c r="H144" s="3">
        <f>IF(COUNTIFS('DailySum vs RHP'!$B:$B,$B144,'DailySum vs RHP'!$A:$A,"&lt;="&amp;$A144)&gt;=10,
    AVERAGEIFS('DailySum vs RHP'!Q:Q,'DailySum vs RHP'!$B:$B,$B144,'DailySum vs RHP'!$A:$A,"&lt;="&amp;$A144,'DailySum vs RHP'!$A:$A,"&gt;"&amp;$A144-10),
    "")</f>
        <v>0.2857142857142857</v>
      </c>
      <c r="I144" s="3">
        <f>IF(COUNTIFS(DailySum!$B:$B,$B144,DailySum!$A:$A,"&lt;="&amp;$A144)&gt;=15,
    AVERAGEIFS(DailySum!Q:Q,DailySum!$B:$B,$B144,DailySum!$A:$A,"&lt;="&amp;$A144,DailySum!$A:$A,"&gt;"&amp;$A144-15),
    "")</f>
        <v>0.44444444444444442</v>
      </c>
      <c r="J144" s="3">
        <f>IF(COUNTIFS(DailySum!$B:$B,$B144,DailySum!$A:$A,"&lt;="&amp;$A144)&gt;=15,
    AVERAGEIFS(DailySum!R:R,DailySum!$B:$B,$B144,DailySum!$A:$A,"&lt;="&amp;$A144,DailySum!$A:$A,"&gt;"&amp;$A144-15),
    "")</f>
        <v>0.54305555555555551</v>
      </c>
      <c r="K144" s="3">
        <f>IF(COUNTIFS(DailySum!$B:$B,$B144,DailySum!$A:$A,"&lt;="&amp;$A144)&gt;=15,
    AVERAGEIFS(DailySum!S:S,DailySum!$B:$B,$B144,DailySum!$A:$A,"&lt;="&amp;$A144,DailySum!$A:$A,"&gt;"&amp;$A144-15),
    "")</f>
        <v>0.63888888888888884</v>
      </c>
      <c r="L144" s="3">
        <f>IF(COUNTIFS(DailySum!$B:$B,$B144,DailySum!$A:$A,"&lt;="&amp;$A144)&gt;=15,
    AVERAGEIFS(DailySum!T:T,DailySum!$B:$B,$B144,DailySum!$A:$A,"&lt;="&amp;$A144,DailySum!$A:$A,"&gt;"&amp;$A144-15),
    "")</f>
        <v>1.1819444444444445</v>
      </c>
      <c r="M144" s="3" t="str">
        <f>IF(COUNTIFS('DailySum vs LHP'!$B:$B,$B144,'DailySum vs LHP'!$A:$A,"&lt;="&amp;$A144)&gt;=15,
    AVERAGEIFS('DailySum vs LHP'!Q:Q,'DailySum vs LHP'!$B:$B,$B144,'DailySum vs LHP'!$A:$A,"&lt;="&amp;$A144,'DailySum vs LHP'!$A:$A,"&gt;"&amp;$A144-15),
    "")</f>
        <v/>
      </c>
      <c r="N144" s="3">
        <f>IF(COUNTIFS('DailySum vs RHP'!$B:$B,$B144,'DailySum vs RHP'!$A:$A,"&lt;="&amp;$A144)&gt;=15,
    AVERAGEIFS('DailySum vs RHP'!Q:Q,'DailySum vs RHP'!$B:$B,$B144,'DailySum vs RHP'!$A:$A,"&lt;="&amp;$A144,'DailySum vs RHP'!$A:$A,"&gt;"&amp;$A144-15),
    "")</f>
        <v>0.27777777777777773</v>
      </c>
      <c r="O144" s="3">
        <f>IF(COUNTIFS(DailySum!$B:$B,$B144,DailySum!$A:$A,"&lt;="&amp;$A144)&gt;=20,
    AVERAGEIFS(DailySum!Q:Q,DailySum!$B:$B,$B144,DailySum!$A:$A,"&lt;="&amp;$A144,DailySum!$A:$A,"&gt;"&amp;$A144-20),
    "")</f>
        <v>0.38020833333333331</v>
      </c>
      <c r="P144" s="3">
        <f>IF(COUNTIFS(DailySum!$B:$B,$B144,DailySum!$A:$A,"&lt;="&amp;$A144)&gt;=20,
    AVERAGEIFS(DailySum!R:R,DailySum!$B:$B,$B144,DailySum!$A:$A,"&lt;="&amp;$A144,DailySum!$A:$A,"&gt;"&amp;$A144-20),
    "")</f>
        <v>0.45416666666666672</v>
      </c>
      <c r="Q144" s="3">
        <f>IF(COUNTIFS(DailySum!$B:$B,$B144,DailySum!$A:$A,"&lt;="&amp;$A144)&gt;=20,
    AVERAGEIFS(DailySum!S:S,DailySum!$B:$B,$B144,DailySum!$A:$A,"&lt;="&amp;$A144,DailySum!$A:$A,"&gt;"&amp;$A144-20),
    "")</f>
        <v>0.60416666666666674</v>
      </c>
      <c r="R144" s="3">
        <f>IF(COUNTIFS(DailySum!$B:$B,$B144,DailySum!$A:$A,"&lt;="&amp;$A144)&gt;=20,
    AVERAGEIFS(DailySum!T:T,DailySum!$B:$B,$B144,DailySum!$A:$A,"&lt;="&amp;$A144,DailySum!$A:$A,"&gt;"&amp;$A144-20),
    "")</f>
        <v>1.0583333333333333</v>
      </c>
      <c r="S144" s="3" t="str">
        <f>IF(COUNTIFS('DailySum vs LHP'!$B:$B,$B144,'DailySum vs LHP'!$A:$A,"&lt;="&amp;$A144)&gt;=20,
    AVERAGEIFS('DailySum vs LHP'!Q:Q,'DailySum vs LHP'!$B:$B,$B144,'DailySum vs LHP'!$A:$A,"&lt;="&amp;$A144,'DailySum vs LHP'!$A:$A,"&gt;"&amp;$A144-20),
    "")</f>
        <v/>
      </c>
      <c r="T144" s="3">
        <f>IF(COUNTIFS('DailySum vs RHP'!$B:$B,$B144,'DailySum vs RHP'!$A:$A,"&lt;="&amp;$A144)&gt;=20,
    AVERAGEIFS('DailySum vs RHP'!Q:Q,'DailySum vs RHP'!$B:$B,$B144,'DailySum vs RHP'!$A:$A,"&lt;="&amp;$A144,'DailySum vs RHP'!$A:$A,"&gt;"&amp;$A144-20),
    "")</f>
        <v>0.25520833333333331</v>
      </c>
    </row>
    <row r="145" spans="1:20" x14ac:dyDescent="0.25">
      <c r="A145" s="8">
        <v>45877</v>
      </c>
      <c r="B145" t="s">
        <v>24</v>
      </c>
      <c r="C145" s="3">
        <f>IF(COUNTIFS(DailySum!$B:$B,$B145,DailySum!$A:$A,"&lt;="&amp;$A145)&gt;=10,
    AVERAGEIFS(DailySum!Q:Q,DailySum!$B:$B,$B145,DailySum!$A:$A,"&lt;="&amp;$A145,DailySum!$A:$A,"&gt;"&amp;$A145-10),
    "")</f>
        <v>0.22916666666666666</v>
      </c>
      <c r="D145" s="3">
        <f>IF(COUNTIFS(DailySum!$B:$B,$B145,DailySum!$A:$A,"&lt;="&amp;$A145)&gt;=10,
    AVERAGEIFS(DailySum!R:R,DailySum!$B:$B,$B145,DailySum!$A:$A,"&lt;="&amp;$A145,DailySum!$A:$A,"&gt;"&amp;$A145-10),
    "")</f>
        <v>0.43541666666666667</v>
      </c>
      <c r="E145" s="3">
        <f>IF(COUNTIFS(DailySum!$B:$B,$B145,DailySum!$A:$A,"&lt;="&amp;$A145)&gt;=10,
    AVERAGEIFS(DailySum!S:S,DailySum!$B:$B,$B145,DailySum!$A:$A,"&lt;="&amp;$A145,DailySum!$A:$A,"&gt;"&amp;$A145-10),
    "")</f>
        <v>0.44791666666666663</v>
      </c>
      <c r="F145" s="3">
        <f>IF(COUNTIFS(DailySum!$B:$B,$B145,DailySum!$A:$A,"&lt;="&amp;$A145)&gt;=10,
    AVERAGEIFS(DailySum!T:T,DailySum!$B:$B,$B145,DailySum!$A:$A,"&lt;="&amp;$A145,DailySum!$A:$A,"&gt;"&amp;$A145-10),
    "")</f>
        <v>0.8833333333333333</v>
      </c>
      <c r="G145" s="3">
        <f>IF(COUNTIFS('DailySum vs LHP'!$B:$B,$B145,'DailySum vs LHP'!$A:$A,"&lt;="&amp;$A145)&gt;=10,
    AVERAGEIFS('DailySum vs LHP'!Q:Q,'DailySum vs LHP'!$B:$B,$B145,'DailySum vs LHP'!$A:$A,"&lt;="&amp;$A145,'DailySum vs LHP'!$A:$A,"&gt;"&amp;$A145-10),
    "")</f>
        <v>9.375E-2</v>
      </c>
      <c r="H145" s="3">
        <f>IF(COUNTIFS('DailySum vs RHP'!$B:$B,$B145,'DailySum vs RHP'!$A:$A,"&lt;="&amp;$A145)&gt;=10,
    AVERAGEIFS('DailySum vs RHP'!Q:Q,'DailySum vs RHP'!$B:$B,$B145,'DailySum vs RHP'!$A:$A,"&lt;="&amp;$A145,'DailySum vs RHP'!$A:$A,"&gt;"&amp;$A145-10),
    "")</f>
        <v>0.15476190476190474</v>
      </c>
      <c r="I145" s="3">
        <f>IF(COUNTIFS(DailySum!$B:$B,$B145,DailySum!$A:$A,"&lt;="&amp;$A145)&gt;=15,
    AVERAGEIFS(DailySum!Q:Q,DailySum!$B:$B,$B145,DailySum!$A:$A,"&lt;="&amp;$A145,DailySum!$A:$A,"&gt;"&amp;$A145-15),
    "")</f>
        <v>0.33974358974358976</v>
      </c>
      <c r="J145" s="3">
        <f>IF(COUNTIFS(DailySum!$B:$B,$B145,DailySum!$A:$A,"&lt;="&amp;$A145)&gt;=15,
    AVERAGEIFS(DailySum!R:R,DailySum!$B:$B,$B145,DailySum!$A:$A,"&lt;="&amp;$A145,DailySum!$A:$A,"&gt;"&amp;$A145-15),
    "")</f>
        <v>0.47051282051282056</v>
      </c>
      <c r="K145" s="3">
        <f>IF(COUNTIFS(DailySum!$B:$B,$B145,DailySum!$A:$A,"&lt;="&amp;$A145)&gt;=15,
    AVERAGEIFS(DailySum!S:S,DailySum!$B:$B,$B145,DailySum!$A:$A,"&lt;="&amp;$A145,DailySum!$A:$A,"&gt;"&amp;$A145-15),
    "")</f>
        <v>0.55769230769230771</v>
      </c>
      <c r="L145" s="3">
        <f>IF(COUNTIFS(DailySum!$B:$B,$B145,DailySum!$A:$A,"&lt;="&amp;$A145)&gt;=15,
    AVERAGEIFS(DailySum!T:T,DailySum!$B:$B,$B145,DailySum!$A:$A,"&lt;="&amp;$A145,DailySum!$A:$A,"&gt;"&amp;$A145-15),
    "")</f>
        <v>1.0282051282051281</v>
      </c>
      <c r="M145" s="3">
        <f>IF(COUNTIFS('DailySum vs LHP'!$B:$B,$B145,'DailySum vs LHP'!$A:$A,"&lt;="&amp;$A145)&gt;=15,
    AVERAGEIFS('DailySum vs LHP'!Q:Q,'DailySum vs LHP'!$B:$B,$B145,'DailySum vs LHP'!$A:$A,"&lt;="&amp;$A145,'DailySum vs LHP'!$A:$A,"&gt;"&amp;$A145-15),
    "")</f>
        <v>0.15909090909090909</v>
      </c>
      <c r="N145" s="3">
        <f>IF(COUNTIFS('DailySum vs RHP'!$B:$B,$B145,'DailySum vs RHP'!$A:$A,"&lt;="&amp;$A145)&gt;=15,
    AVERAGEIFS('DailySum vs RHP'!Q:Q,'DailySum vs RHP'!$B:$B,$B145,'DailySum vs RHP'!$A:$A,"&lt;="&amp;$A145,'DailySum vs RHP'!$A:$A,"&gt;"&amp;$A145-15),
    "")</f>
        <v>0.2424242424242424</v>
      </c>
      <c r="O145" s="3">
        <f>IF(COUNTIFS(DailySum!$B:$B,$B145,DailySum!$A:$A,"&lt;="&amp;$A145)&gt;=20,
    AVERAGEIFS(DailySum!Q:Q,DailySum!$B:$B,$B145,DailySum!$A:$A,"&lt;="&amp;$A145,DailySum!$A:$A,"&gt;"&amp;$A145-20),
    "")</f>
        <v>0.35686274509803922</v>
      </c>
      <c r="P145" s="3">
        <f>IF(COUNTIFS(DailySum!$B:$B,$B145,DailySum!$A:$A,"&lt;="&amp;$A145)&gt;=20,
    AVERAGEIFS(DailySum!R:R,DailySum!$B:$B,$B145,DailySum!$A:$A,"&lt;="&amp;$A145,DailySum!$A:$A,"&gt;"&amp;$A145-20),
    "")</f>
        <v>0.47647058823529409</v>
      </c>
      <c r="Q145" s="3">
        <f>IF(COUNTIFS(DailySum!$B:$B,$B145,DailySum!$A:$A,"&lt;="&amp;$A145)&gt;=20,
    AVERAGEIFS(DailySum!S:S,DailySum!$B:$B,$B145,DailySum!$A:$A,"&lt;="&amp;$A145,DailySum!$A:$A,"&gt;"&amp;$A145-20),
    "")</f>
        <v>0.53529411764705881</v>
      </c>
      <c r="R145" s="3">
        <f>IF(COUNTIFS(DailySum!$B:$B,$B145,DailySum!$A:$A,"&lt;="&amp;$A145)&gt;=20,
    AVERAGEIFS(DailySum!T:T,DailySum!$B:$B,$B145,DailySum!$A:$A,"&lt;="&amp;$A145,DailySum!$A:$A,"&gt;"&amp;$A145-20),
    "")</f>
        <v>1.0117647058823529</v>
      </c>
      <c r="S145" s="3">
        <f>IF(COUNTIFS('DailySum vs LHP'!$B:$B,$B145,'DailySum vs LHP'!$A:$A,"&lt;="&amp;$A145)&gt;=20,
    AVERAGEIFS('DailySum vs LHP'!Q:Q,'DailySum vs LHP'!$B:$B,$B145,'DailySum vs LHP'!$A:$A,"&lt;="&amp;$A145,'DailySum vs LHP'!$A:$A,"&gt;"&amp;$A145-20),
    "")</f>
        <v>0.17307692307692307</v>
      </c>
      <c r="T145" s="3">
        <f>IF(COUNTIFS('DailySum vs RHP'!$B:$B,$B145,'DailySum vs RHP'!$A:$A,"&lt;="&amp;$A145)&gt;=20,
    AVERAGEIFS('DailySum vs RHP'!Q:Q,'DailySum vs RHP'!$B:$B,$B145,'DailySum vs RHP'!$A:$A,"&lt;="&amp;$A145,'DailySum vs RHP'!$A:$A,"&gt;"&amp;$A145-20),
    "")</f>
        <v>0.25444444444444447</v>
      </c>
    </row>
    <row r="146" spans="1:20" x14ac:dyDescent="0.25">
      <c r="A146" s="8">
        <v>45877</v>
      </c>
      <c r="B146" t="s">
        <v>37</v>
      </c>
      <c r="C146" s="3">
        <f>IF(COUNTIFS(DailySum!$B:$B,$B146,DailySum!$A:$A,"&lt;="&amp;$A146)&gt;=10,
    AVERAGEIFS(DailySum!Q:Q,DailySum!$B:$B,$B146,DailySum!$A:$A,"&lt;="&amp;$A146,DailySum!$A:$A,"&gt;"&amp;$A146-10),
    "")</f>
        <v>0.54166666666666663</v>
      </c>
      <c r="D146" s="3">
        <f>IF(COUNTIFS(DailySum!$B:$B,$B146,DailySum!$A:$A,"&lt;="&amp;$A146)&gt;=10,
    AVERAGEIFS(DailySum!R:R,DailySum!$B:$B,$B146,DailySum!$A:$A,"&lt;="&amp;$A146,DailySum!$A:$A,"&gt;"&amp;$A146-10),
    "")</f>
        <v>0.62291666666666667</v>
      </c>
      <c r="E146" s="3">
        <f>IF(COUNTIFS(DailySum!$B:$B,$B146,DailySum!$A:$A,"&lt;="&amp;$A146)&gt;=10,
    AVERAGEIFS(DailySum!S:S,DailySum!$B:$B,$B146,DailySum!$A:$A,"&lt;="&amp;$A146,DailySum!$A:$A,"&gt;"&amp;$A146-10),
    "")</f>
        <v>1.3854166666666665</v>
      </c>
      <c r="F146" s="3">
        <f>IF(COUNTIFS(DailySum!$B:$B,$B146,DailySum!$A:$A,"&lt;="&amp;$A146)&gt;=10,
    AVERAGEIFS(DailySum!T:T,DailySum!$B:$B,$B146,DailySum!$A:$A,"&lt;="&amp;$A146,DailySum!$A:$A,"&gt;"&amp;$A146-10),
    "")</f>
        <v>2.0083333333333333</v>
      </c>
      <c r="G146" s="3">
        <f>IF(COUNTIFS('DailySum vs LHP'!$B:$B,$B146,'DailySum vs LHP'!$A:$A,"&lt;="&amp;$A146)&gt;=10,
    AVERAGEIFS('DailySum vs LHP'!Q:Q,'DailySum vs LHP'!$B:$B,$B146,'DailySum vs LHP'!$A:$A,"&lt;="&amp;$A146,'DailySum vs LHP'!$A:$A,"&gt;"&amp;$A146-10),
    "")</f>
        <v>0.33333333333333331</v>
      </c>
      <c r="H146" s="3">
        <f>IF(COUNTIFS('DailySum vs RHP'!$B:$B,$B146,'DailySum vs RHP'!$A:$A,"&lt;="&amp;$A146)&gt;=10,
    AVERAGEIFS('DailySum vs RHP'!Q:Q,'DailySum vs RHP'!$B:$B,$B146,'DailySum vs RHP'!$A:$A,"&lt;="&amp;$A146,'DailySum vs RHP'!$A:$A,"&gt;"&amp;$A146-10),
    "")</f>
        <v>0.2857142857142857</v>
      </c>
      <c r="I146" s="3">
        <f>IF(COUNTIFS(DailySum!$B:$B,$B146,DailySum!$A:$A,"&lt;="&amp;$A146)&gt;=15,
    AVERAGEIFS(DailySum!Q:Q,DailySum!$B:$B,$B146,DailySum!$A:$A,"&lt;="&amp;$A146,DailySum!$A:$A,"&gt;"&amp;$A146-15),
    "")</f>
        <v>0.58205128205128198</v>
      </c>
      <c r="J146" s="3">
        <f>IF(COUNTIFS(DailySum!$B:$B,$B146,DailySum!$A:$A,"&lt;="&amp;$A146)&gt;=15,
    AVERAGEIFS(DailySum!R:R,DailySum!$B:$B,$B146,DailySum!$A:$A,"&lt;="&amp;$A146,DailySum!$A:$A,"&gt;"&amp;$A146-15),
    "")</f>
        <v>0.71794871794871784</v>
      </c>
      <c r="K146" s="3">
        <f>IF(COUNTIFS(DailySum!$B:$B,$B146,DailySum!$A:$A,"&lt;="&amp;$A146)&gt;=15,
    AVERAGEIFS(DailySum!S:S,DailySum!$B:$B,$B146,DailySum!$A:$A,"&lt;="&amp;$A146,DailySum!$A:$A,"&gt;"&amp;$A146-15),
    "")</f>
        <v>1.3858974358974359</v>
      </c>
      <c r="L146" s="3">
        <f>IF(COUNTIFS(DailySum!$B:$B,$B146,DailySum!$A:$A,"&lt;="&amp;$A146)&gt;=15,
    AVERAGEIFS(DailySum!T:T,DailySum!$B:$B,$B146,DailySum!$A:$A,"&lt;="&amp;$A146,DailySum!$A:$A,"&gt;"&amp;$A146-15),
    "")</f>
        <v>2.103846153846153</v>
      </c>
      <c r="M146" s="3">
        <f>IF(COUNTIFS('DailySum vs LHP'!$B:$B,$B146,'DailySum vs LHP'!$A:$A,"&lt;="&amp;$A146)&gt;=15,
    AVERAGEIFS('DailySum vs LHP'!Q:Q,'DailySum vs LHP'!$B:$B,$B146,'DailySum vs LHP'!$A:$A,"&lt;="&amp;$A146,'DailySum vs LHP'!$A:$A,"&gt;"&amp;$A146-15),
    "")</f>
        <v>0.4333333333333334</v>
      </c>
      <c r="N146" s="3">
        <f>IF(COUNTIFS('DailySum vs RHP'!$B:$B,$B146,'DailySum vs RHP'!$A:$A,"&lt;="&amp;$A146)&gt;=15,
    AVERAGEIFS('DailySum vs RHP'!Q:Q,'DailySum vs RHP'!$B:$B,$B146,'DailySum vs RHP'!$A:$A,"&lt;="&amp;$A146,'DailySum vs RHP'!$A:$A,"&gt;"&amp;$A146-15),
    "")</f>
        <v>0.29393939393939394</v>
      </c>
      <c r="O146" s="3">
        <f>IF(COUNTIFS(DailySum!$B:$B,$B146,DailySum!$A:$A,"&lt;="&amp;$A146)&gt;=20,
    AVERAGEIFS(DailySum!Q:Q,DailySum!$B:$B,$B146,DailySum!$A:$A,"&lt;="&amp;$A146,DailySum!$A:$A,"&gt;"&amp;$A146-20),
    "")</f>
        <v>0.53333333333333333</v>
      </c>
      <c r="P146" s="3">
        <f>IF(COUNTIFS(DailySum!$B:$B,$B146,DailySum!$A:$A,"&lt;="&amp;$A146)&gt;=20,
    AVERAGEIFS(DailySum!R:R,DailySum!$B:$B,$B146,DailySum!$A:$A,"&lt;="&amp;$A146,DailySum!$A:$A,"&gt;"&amp;$A146-20),
    "")</f>
        <v>0.63725490196078438</v>
      </c>
      <c r="Q146" s="3">
        <f>IF(COUNTIFS(DailySum!$B:$B,$B146,DailySum!$A:$A,"&lt;="&amp;$A146)&gt;=20,
    AVERAGEIFS(DailySum!S:S,DailySum!$B:$B,$B146,DailySum!$A:$A,"&lt;="&amp;$A146,DailySum!$A:$A,"&gt;"&amp;$A146-20),
    "")</f>
        <v>1.2950980392156861</v>
      </c>
      <c r="R146" s="3">
        <f>IF(COUNTIFS(DailySum!$B:$B,$B146,DailySum!$A:$A,"&lt;="&amp;$A146)&gt;=20,
    AVERAGEIFS(DailySum!T:T,DailySum!$B:$B,$B146,DailySum!$A:$A,"&lt;="&amp;$A146,DailySum!$A:$A,"&gt;"&amp;$A146-20),
    "")</f>
        <v>1.9323529411764702</v>
      </c>
      <c r="S146" s="3">
        <f>IF(COUNTIFS('DailySum vs LHP'!$B:$B,$B146,'DailySum vs LHP'!$A:$A,"&lt;="&amp;$A146)&gt;=20,
    AVERAGEIFS('DailySum vs LHP'!Q:Q,'DailySum vs LHP'!$B:$B,$B146,'DailySum vs LHP'!$A:$A,"&lt;="&amp;$A146,'DailySum vs LHP'!$A:$A,"&gt;"&amp;$A146-20),
    "")</f>
        <v>0.30952380952380959</v>
      </c>
      <c r="T146" s="3">
        <f>IF(COUNTIFS('DailySum vs RHP'!$B:$B,$B146,'DailySum vs RHP'!$A:$A,"&lt;="&amp;$A146)&gt;=20,
    AVERAGEIFS('DailySum vs RHP'!Q:Q,'DailySum vs RHP'!$B:$B,$B146,'DailySum vs RHP'!$A:$A,"&lt;="&amp;$A146,'DailySum vs RHP'!$A:$A,"&gt;"&amp;$A146-20),
    "")</f>
        <v>0.31555555555555553</v>
      </c>
    </row>
    <row r="147" spans="1:20" x14ac:dyDescent="0.25">
      <c r="A147" s="8">
        <v>45877</v>
      </c>
      <c r="B147" t="s">
        <v>29</v>
      </c>
      <c r="C147" s="3">
        <f>IF(COUNTIFS(DailySum!$B:$B,$B147,DailySum!$A:$A,"&lt;="&amp;$A147)&gt;=10,
    AVERAGEIFS(DailySum!Q:Q,DailySum!$B:$B,$B147,DailySum!$A:$A,"&lt;="&amp;$A147,DailySum!$A:$A,"&gt;"&amp;$A147-10),
    "")</f>
        <v>0.38541666666666669</v>
      </c>
      <c r="D147" s="3">
        <f>IF(COUNTIFS(DailySum!$B:$B,$B147,DailySum!$A:$A,"&lt;="&amp;$A147)&gt;=10,
    AVERAGEIFS(DailySum!R:R,DailySum!$B:$B,$B147,DailySum!$A:$A,"&lt;="&amp;$A147,DailySum!$A:$A,"&gt;"&amp;$A147-10),
    "")</f>
        <v>0.46875</v>
      </c>
      <c r="E147" s="3">
        <f>IF(COUNTIFS(DailySum!$B:$B,$B147,DailySum!$A:$A,"&lt;="&amp;$A147)&gt;=10,
    AVERAGEIFS(DailySum!S:S,DailySum!$B:$B,$B147,DailySum!$A:$A,"&lt;="&amp;$A147,DailySum!$A:$A,"&gt;"&amp;$A147-10),
    "")</f>
        <v>0.98958333333333337</v>
      </c>
      <c r="F147" s="3">
        <f>IF(COUNTIFS(DailySum!$B:$B,$B147,DailySum!$A:$A,"&lt;="&amp;$A147)&gt;=10,
    AVERAGEIFS(DailySum!T:T,DailySum!$B:$B,$B147,DailySum!$A:$A,"&lt;="&amp;$A147,DailySum!$A:$A,"&gt;"&amp;$A147-10),
    "")</f>
        <v>1.4583333333333333</v>
      </c>
      <c r="G147" s="3">
        <f>IF(COUNTIFS('DailySum vs LHP'!$B:$B,$B147,'DailySum vs LHP'!$A:$A,"&lt;="&amp;$A147)&gt;=10,
    AVERAGEIFS('DailySum vs LHP'!Q:Q,'DailySum vs LHP'!$B:$B,$B147,'DailySum vs LHP'!$A:$A,"&lt;="&amp;$A147,'DailySum vs LHP'!$A:$A,"&gt;"&amp;$A147-10),
    "")</f>
        <v>0.22619047619047619</v>
      </c>
      <c r="H147" s="3">
        <f>IF(COUNTIFS('DailySum vs RHP'!$B:$B,$B147,'DailySum vs RHP'!$A:$A,"&lt;="&amp;$A147)&gt;=10,
    AVERAGEIFS('DailySum vs RHP'!Q:Q,'DailySum vs RHP'!$B:$B,$B147,'DailySum vs RHP'!$A:$A,"&lt;="&amp;$A147,'DailySum vs RHP'!$A:$A,"&gt;"&amp;$A147-10),
    "")</f>
        <v>0.21428571428571427</v>
      </c>
      <c r="I147" s="3">
        <f>IF(COUNTIFS(DailySum!$B:$B,$B147,DailySum!$A:$A,"&lt;="&amp;$A147)&gt;=15,
    AVERAGEIFS(DailySum!Q:Q,DailySum!$B:$B,$B147,DailySum!$A:$A,"&lt;="&amp;$A147,DailySum!$A:$A,"&gt;"&amp;$A147-15),
    "")</f>
        <v>0.31666666666666671</v>
      </c>
      <c r="J147" s="3">
        <f>IF(COUNTIFS(DailySum!$B:$B,$B147,DailySum!$A:$A,"&lt;="&amp;$A147)&gt;=15,
    AVERAGEIFS(DailySum!R:R,DailySum!$B:$B,$B147,DailySum!$A:$A,"&lt;="&amp;$A147,DailySum!$A:$A,"&gt;"&amp;$A147-15),
    "")</f>
        <v>0.47435897435897434</v>
      </c>
      <c r="K147" s="3">
        <f>IF(COUNTIFS(DailySum!$B:$B,$B147,DailySum!$A:$A,"&lt;="&amp;$A147)&gt;=15,
    AVERAGEIFS(DailySum!S:S,DailySum!$B:$B,$B147,DailySum!$A:$A,"&lt;="&amp;$A147,DailySum!$A:$A,"&gt;"&amp;$A147-15),
    "")</f>
        <v>0.75384615384615394</v>
      </c>
      <c r="L147" s="3">
        <f>IF(COUNTIFS(DailySum!$B:$B,$B147,DailySum!$A:$A,"&lt;="&amp;$A147)&gt;=15,
    AVERAGEIFS(DailySum!T:T,DailySum!$B:$B,$B147,DailySum!$A:$A,"&lt;="&amp;$A147,DailySum!$A:$A,"&gt;"&amp;$A147-15),
    "")</f>
        <v>1.2282051282051281</v>
      </c>
      <c r="M147" s="3">
        <f>IF(COUNTIFS('DailySum vs LHP'!$B:$B,$B147,'DailySum vs LHP'!$A:$A,"&lt;="&amp;$A147)&gt;=15,
    AVERAGEIFS('DailySum vs LHP'!Q:Q,'DailySum vs LHP'!$B:$B,$B147,'DailySum vs LHP'!$A:$A,"&lt;="&amp;$A147,'DailySum vs LHP'!$A:$A,"&gt;"&amp;$A147-15),
    "")</f>
        <v>0.15833333333333333</v>
      </c>
      <c r="N147" s="3">
        <f>IF(COUNTIFS('DailySum vs RHP'!$B:$B,$B147,'DailySum vs RHP'!$A:$A,"&lt;="&amp;$A147)&gt;=15,
    AVERAGEIFS('DailySum vs RHP'!Q:Q,'DailySum vs RHP'!$B:$B,$B147,'DailySum vs RHP'!$A:$A,"&lt;="&amp;$A147,'DailySum vs RHP'!$A:$A,"&gt;"&amp;$A147-15),
    "")</f>
        <v>0.23030303030303029</v>
      </c>
      <c r="O147" s="3">
        <f>IF(COUNTIFS(DailySum!$B:$B,$B147,DailySum!$A:$A,"&lt;="&amp;$A147)&gt;=20,
    AVERAGEIFS(DailySum!Q:Q,DailySum!$B:$B,$B147,DailySum!$A:$A,"&lt;="&amp;$A147,DailySum!$A:$A,"&gt;"&amp;$A147-20),
    "")</f>
        <v>0.33039215686274509</v>
      </c>
      <c r="P147" s="3">
        <f>IF(COUNTIFS(DailySum!$B:$B,$B147,DailySum!$A:$A,"&lt;="&amp;$A147)&gt;=20,
    AVERAGEIFS(DailySum!R:R,DailySum!$B:$B,$B147,DailySum!$A:$A,"&lt;="&amp;$A147,DailySum!$A:$A,"&gt;"&amp;$A147-20),
    "")</f>
        <v>0.48039215686274506</v>
      </c>
      <c r="Q147" s="3">
        <f>IF(COUNTIFS(DailySum!$B:$B,$B147,DailySum!$A:$A,"&lt;="&amp;$A147)&gt;=20,
    AVERAGEIFS(DailySum!S:S,DailySum!$B:$B,$B147,DailySum!$A:$A,"&lt;="&amp;$A147,DailySum!$A:$A,"&gt;"&amp;$A147-20),
    "")</f>
        <v>0.76274509803921564</v>
      </c>
      <c r="R147" s="3">
        <f>IF(COUNTIFS(DailySum!$B:$B,$B147,DailySum!$A:$A,"&lt;="&amp;$A147)&gt;=20,
    AVERAGEIFS(DailySum!T:T,DailySum!$B:$B,$B147,DailySum!$A:$A,"&lt;="&amp;$A147,DailySum!$A:$A,"&gt;"&amp;$A147-20),
    "")</f>
        <v>1.2431372549019608</v>
      </c>
      <c r="S147" s="3">
        <f>IF(COUNTIFS('DailySum vs LHP'!$B:$B,$B147,'DailySum vs LHP'!$A:$A,"&lt;="&amp;$A147)&gt;=20,
    AVERAGEIFS('DailySum vs LHP'!Q:Q,'DailySum vs LHP'!$B:$B,$B147,'DailySum vs LHP'!$A:$A,"&lt;="&amp;$A147,'DailySum vs LHP'!$A:$A,"&gt;"&amp;$A147-20),
    "")</f>
        <v>0.1130952380952381</v>
      </c>
      <c r="T147" s="3">
        <f>IF(COUNTIFS('DailySum vs RHP'!$B:$B,$B147,'DailySum vs RHP'!$A:$A,"&lt;="&amp;$A147)&gt;=20,
    AVERAGEIFS('DailySum vs RHP'!Q:Q,'DailySum vs RHP'!$B:$B,$B147,'DailySum vs RHP'!$A:$A,"&lt;="&amp;$A147,'DailySum vs RHP'!$A:$A,"&gt;"&amp;$A147-20),
    "")</f>
        <v>0.2688888888888889</v>
      </c>
    </row>
    <row r="148" spans="1:20" x14ac:dyDescent="0.25">
      <c r="A148" s="8">
        <v>45877</v>
      </c>
      <c r="B148" t="s">
        <v>36</v>
      </c>
      <c r="C148" s="3">
        <f>IF(COUNTIFS(DailySum!$B:$B,$B148,DailySum!$A:$A,"&lt;="&amp;$A148)&gt;=10,
    AVERAGEIFS(DailySum!Q:Q,DailySum!$B:$B,$B148,DailySum!$A:$A,"&lt;="&amp;$A148,DailySum!$A:$A,"&gt;"&amp;$A148-10),
    "")</f>
        <v>0.43055555555555552</v>
      </c>
      <c r="D148" s="3">
        <f>IF(COUNTIFS(DailySum!$B:$B,$B148,DailySum!$A:$A,"&lt;="&amp;$A148)&gt;=10,
    AVERAGEIFS(DailySum!R:R,DailySum!$B:$B,$B148,DailySum!$A:$A,"&lt;="&amp;$A148,DailySum!$A:$A,"&gt;"&amp;$A148-10),
    "")</f>
        <v>0.47500000000000003</v>
      </c>
      <c r="E148" s="3">
        <f>IF(COUNTIFS(DailySum!$B:$B,$B148,DailySum!$A:$A,"&lt;="&amp;$A148)&gt;=10,
    AVERAGEIFS(DailySum!S:S,DailySum!$B:$B,$B148,DailySum!$A:$A,"&lt;="&amp;$A148,DailySum!$A:$A,"&gt;"&amp;$A148-10),
    "")</f>
        <v>0.4861111111111111</v>
      </c>
      <c r="F148" s="3">
        <f>IF(COUNTIFS(DailySum!$B:$B,$B148,DailySum!$A:$A,"&lt;="&amp;$A148)&gt;=10,
    AVERAGEIFS(DailySum!T:T,DailySum!$B:$B,$B148,DailySum!$A:$A,"&lt;="&amp;$A148,DailySum!$A:$A,"&gt;"&amp;$A148-10),
    "")</f>
        <v>0.96111111111111092</v>
      </c>
      <c r="G148" s="3">
        <f>IF(COUNTIFS('DailySum vs LHP'!$B:$B,$B148,'DailySum vs LHP'!$A:$A,"&lt;="&amp;$A148)&gt;=10,
    AVERAGEIFS('DailySum vs LHP'!Q:Q,'DailySum vs LHP'!$B:$B,$B148,'DailySum vs LHP'!$A:$A,"&lt;="&amp;$A148,'DailySum vs LHP'!$A:$A,"&gt;"&amp;$A148-10),
    "")</f>
        <v>0.41666666666666663</v>
      </c>
      <c r="H148" s="3">
        <f>IF(COUNTIFS('DailySum vs RHP'!$B:$B,$B148,'DailySum vs RHP'!$A:$A,"&lt;="&amp;$A148)&gt;=10,
    AVERAGEIFS('DailySum vs RHP'!Q:Q,'DailySum vs RHP'!$B:$B,$B148,'DailySum vs RHP'!$A:$A,"&lt;="&amp;$A148,'DailySum vs RHP'!$A:$A,"&gt;"&amp;$A148-10),
    "")</f>
        <v>0.29166666666666669</v>
      </c>
      <c r="I148" s="3">
        <f>IF(COUNTIFS(DailySum!$B:$B,$B148,DailySum!$A:$A,"&lt;="&amp;$A148)&gt;=15,
    AVERAGEIFS(DailySum!Q:Q,DailySum!$B:$B,$B148,DailySum!$A:$A,"&lt;="&amp;$A148,DailySum!$A:$A,"&gt;"&amp;$A148-15),
    "")</f>
        <v>0.36969696969696969</v>
      </c>
      <c r="J148" s="3">
        <f>IF(COUNTIFS(DailySum!$B:$B,$B148,DailySum!$A:$A,"&lt;="&amp;$A148)&gt;=15,
    AVERAGEIFS(DailySum!R:R,DailySum!$B:$B,$B148,DailySum!$A:$A,"&lt;="&amp;$A148,DailySum!$A:$A,"&gt;"&amp;$A148-15),
    "")</f>
        <v>0.40757575757575759</v>
      </c>
      <c r="K148" s="3">
        <f>IF(COUNTIFS(DailySum!$B:$B,$B148,DailySum!$A:$A,"&lt;="&amp;$A148)&gt;=15,
    AVERAGEIFS(DailySum!S:S,DailySum!$B:$B,$B148,DailySum!$A:$A,"&lt;="&amp;$A148,DailySum!$A:$A,"&gt;"&amp;$A148-15),
    "")</f>
        <v>0.47727272727272729</v>
      </c>
      <c r="L148" s="3">
        <f>IF(COUNTIFS(DailySum!$B:$B,$B148,DailySum!$A:$A,"&lt;="&amp;$A148)&gt;=15,
    AVERAGEIFS(DailySum!T:T,DailySum!$B:$B,$B148,DailySum!$A:$A,"&lt;="&amp;$A148,DailySum!$A:$A,"&gt;"&amp;$A148-15),
    "")</f>
        <v>0.88484848484848477</v>
      </c>
      <c r="M148" s="3" t="str">
        <f>IF(COUNTIFS('DailySum vs LHP'!$B:$B,$B148,'DailySum vs LHP'!$A:$A,"&lt;="&amp;$A148)&gt;=15,
    AVERAGEIFS('DailySum vs LHP'!Q:Q,'DailySum vs LHP'!$B:$B,$B148,'DailySum vs LHP'!$A:$A,"&lt;="&amp;$A148,'DailySum vs LHP'!$A:$A,"&gt;"&amp;$A148-15),
    "")</f>
        <v/>
      </c>
      <c r="N148" s="3">
        <f>IF(COUNTIFS('DailySum vs RHP'!$B:$B,$B148,'DailySum vs RHP'!$A:$A,"&lt;="&amp;$A148)&gt;=15,
    AVERAGEIFS('DailySum vs RHP'!Q:Q,'DailySum vs RHP'!$B:$B,$B148,'DailySum vs RHP'!$A:$A,"&lt;="&amp;$A148,'DailySum vs RHP'!$A:$A,"&gt;"&amp;$A148-15),
    "")</f>
        <v>0.29393939393939394</v>
      </c>
      <c r="O148" s="3">
        <f>IF(COUNTIFS(DailySum!$B:$B,$B148,DailySum!$A:$A,"&lt;="&amp;$A148)&gt;=20,
    AVERAGEIFS(DailySum!Q:Q,DailySum!$B:$B,$B148,DailySum!$A:$A,"&lt;="&amp;$A148,DailySum!$A:$A,"&gt;"&amp;$A148-20),
    "")</f>
        <v>0.37976190476190474</v>
      </c>
      <c r="P148" s="3">
        <f>IF(COUNTIFS(DailySum!$B:$B,$B148,DailySum!$A:$A,"&lt;="&amp;$A148)&gt;=20,
    AVERAGEIFS(DailySum!R:R,DailySum!$B:$B,$B148,DailySum!$A:$A,"&lt;="&amp;$A148,DailySum!$A:$A,"&gt;"&amp;$A148-20),
    "")</f>
        <v>0.40952380952380951</v>
      </c>
      <c r="Q148" s="3">
        <f>IF(COUNTIFS(DailySum!$B:$B,$B148,DailySum!$A:$A,"&lt;="&amp;$A148)&gt;=20,
    AVERAGEIFS(DailySum!S:S,DailySum!$B:$B,$B148,DailySum!$A:$A,"&lt;="&amp;$A148,DailySum!$A:$A,"&gt;"&amp;$A148-20),
    "")</f>
        <v>0.5714285714285714</v>
      </c>
      <c r="R148" s="3">
        <f>IF(COUNTIFS(DailySum!$B:$B,$B148,DailySum!$A:$A,"&lt;="&amp;$A148)&gt;=20,
    AVERAGEIFS(DailySum!T:T,DailySum!$B:$B,$B148,DailySum!$A:$A,"&lt;="&amp;$A148,DailySum!$A:$A,"&gt;"&amp;$A148-20),
    "")</f>
        <v>0.98095238095238102</v>
      </c>
      <c r="S148" s="3" t="str">
        <f>IF(COUNTIFS('DailySum vs LHP'!$B:$B,$B148,'DailySum vs LHP'!$A:$A,"&lt;="&amp;$A148)&gt;=20,
    AVERAGEIFS('DailySum vs LHP'!Q:Q,'DailySum vs LHP'!$B:$B,$B148,'DailySum vs LHP'!$A:$A,"&lt;="&amp;$A148,'DailySum vs LHP'!$A:$A,"&gt;"&amp;$A148-20),
    "")</f>
        <v/>
      </c>
      <c r="T148" s="3">
        <f>IF(COUNTIFS('DailySum vs RHP'!$B:$B,$B148,'DailySum vs RHP'!$A:$A,"&lt;="&amp;$A148)&gt;=20,
    AVERAGEIFS('DailySum vs RHP'!Q:Q,'DailySum vs RHP'!$B:$B,$B148,'DailySum vs RHP'!$A:$A,"&lt;="&amp;$A148,'DailySum vs RHP'!$A:$A,"&gt;"&amp;$A148-20),
    "")</f>
        <v>0.24880952380952381</v>
      </c>
    </row>
    <row r="149" spans="1:20" x14ac:dyDescent="0.25">
      <c r="A149" s="8">
        <v>45877</v>
      </c>
      <c r="B149" t="s">
        <v>35</v>
      </c>
      <c r="C149" s="3">
        <f>IF(COUNTIFS(DailySum!$B:$B,$B149,DailySum!$A:$A,"&lt;="&amp;$A149)&gt;=10,
    AVERAGEIFS(DailySum!Q:Q,DailySum!$B:$B,$B149,DailySum!$A:$A,"&lt;="&amp;$A149,DailySum!$A:$A,"&gt;"&amp;$A149-10),
    "")</f>
        <v>0.36458333333333331</v>
      </c>
      <c r="D149" s="3">
        <f>IF(COUNTIFS(DailySum!$B:$B,$B149,DailySum!$A:$A,"&lt;="&amp;$A149)&gt;=10,
    AVERAGEIFS(DailySum!R:R,DailySum!$B:$B,$B149,DailySum!$A:$A,"&lt;="&amp;$A149,DailySum!$A:$A,"&gt;"&amp;$A149-10),
    "")</f>
        <v>0.36458333333333331</v>
      </c>
      <c r="E149" s="3">
        <f>IF(COUNTIFS(DailySum!$B:$B,$B149,DailySum!$A:$A,"&lt;="&amp;$A149)&gt;=10,
    AVERAGEIFS(DailySum!S:S,DailySum!$B:$B,$B149,DailySum!$A:$A,"&lt;="&amp;$A149,DailySum!$A:$A,"&gt;"&amp;$A149-10),
    "")</f>
        <v>0.48958333333333331</v>
      </c>
      <c r="F149" s="3">
        <f>IF(COUNTIFS(DailySum!$B:$B,$B149,DailySum!$A:$A,"&lt;="&amp;$A149)&gt;=10,
    AVERAGEIFS(DailySum!T:T,DailySum!$B:$B,$B149,DailySum!$A:$A,"&lt;="&amp;$A149,DailySum!$A:$A,"&gt;"&amp;$A149-10),
    "")</f>
        <v>0.85416666666666663</v>
      </c>
      <c r="G149" s="3">
        <f>IF(COUNTIFS('DailySum vs LHP'!$B:$B,$B149,'DailySum vs LHP'!$A:$A,"&lt;="&amp;$A149)&gt;=10,
    AVERAGEIFS('DailySum vs LHP'!Q:Q,'DailySum vs LHP'!$B:$B,$B149,'DailySum vs LHP'!$A:$A,"&lt;="&amp;$A149,'DailySum vs LHP'!$A:$A,"&gt;"&amp;$A149-10),
    "")</f>
        <v>0.20833333333333331</v>
      </c>
      <c r="H149" s="3">
        <f>IF(COUNTIFS('DailySum vs RHP'!$B:$B,$B149,'DailySum vs RHP'!$A:$A,"&lt;="&amp;$A149)&gt;=10,
    AVERAGEIFS('DailySum vs RHP'!Q:Q,'DailySum vs RHP'!$B:$B,$B149,'DailySum vs RHP'!$A:$A,"&lt;="&amp;$A149,'DailySum vs RHP'!$A:$A,"&gt;"&amp;$A149-10),
    "")</f>
        <v>0.29761904761904756</v>
      </c>
      <c r="I149" s="3">
        <f>IF(COUNTIFS(DailySum!$B:$B,$B149,DailySum!$A:$A,"&lt;="&amp;$A149)&gt;=15,
    AVERAGEIFS(DailySum!Q:Q,DailySum!$B:$B,$B149,DailySum!$A:$A,"&lt;="&amp;$A149,DailySum!$A:$A,"&gt;"&amp;$A149-15),
    "")</f>
        <v>0.31805555555555559</v>
      </c>
      <c r="J149" s="3">
        <f>IF(COUNTIFS(DailySum!$B:$B,$B149,DailySum!$A:$A,"&lt;="&amp;$A149)&gt;=15,
    AVERAGEIFS(DailySum!R:R,DailySum!$B:$B,$B149,DailySum!$A:$A,"&lt;="&amp;$A149,DailySum!$A:$A,"&gt;"&amp;$A149-15),
    "")</f>
        <v>0.33888888888888885</v>
      </c>
      <c r="K149" s="3">
        <f>IF(COUNTIFS(DailySum!$B:$B,$B149,DailySum!$A:$A,"&lt;="&amp;$A149)&gt;=15,
    AVERAGEIFS(DailySum!S:S,DailySum!$B:$B,$B149,DailySum!$A:$A,"&lt;="&amp;$A149,DailySum!$A:$A,"&gt;"&amp;$A149-15),
    "")</f>
        <v>0.54305555555555551</v>
      </c>
      <c r="L149" s="3">
        <f>IF(COUNTIFS(DailySum!$B:$B,$B149,DailySum!$A:$A,"&lt;="&amp;$A149)&gt;=15,
    AVERAGEIFS(DailySum!T:T,DailySum!$B:$B,$B149,DailySum!$A:$A,"&lt;="&amp;$A149,DailySum!$A:$A,"&gt;"&amp;$A149-15),
    "")</f>
        <v>0.88194444444444431</v>
      </c>
      <c r="M149" s="3">
        <f>IF(COUNTIFS('DailySum vs LHP'!$B:$B,$B149,'DailySum vs LHP'!$A:$A,"&lt;="&amp;$A149)&gt;=15,
    AVERAGEIFS('DailySum vs LHP'!Q:Q,'DailySum vs LHP'!$B:$B,$B149,'DailySum vs LHP'!$A:$A,"&lt;="&amp;$A149,'DailySum vs LHP'!$A:$A,"&gt;"&amp;$A149-15),
    "")</f>
        <v>0.26666666666666666</v>
      </c>
      <c r="N149" s="3">
        <f>IF(COUNTIFS('DailySum vs RHP'!$B:$B,$B149,'DailySum vs RHP'!$A:$A,"&lt;="&amp;$A149)&gt;=15,
    AVERAGEIFS('DailySum vs RHP'!Q:Q,'DailySum vs RHP'!$B:$B,$B149,'DailySum vs RHP'!$A:$A,"&lt;="&amp;$A149,'DailySum vs RHP'!$A:$A,"&gt;"&amp;$A149-15),
    "")</f>
        <v>0.22575757575757577</v>
      </c>
      <c r="O149" s="3">
        <f>IF(COUNTIFS(DailySum!$B:$B,$B149,DailySum!$A:$A,"&lt;="&amp;$A149)&gt;=20,
    AVERAGEIFS(DailySum!Q:Q,DailySum!$B:$B,$B149,DailySum!$A:$A,"&lt;="&amp;$A149,DailySum!$A:$A,"&gt;"&amp;$A149-20),
    "")</f>
        <v>0.30625000000000002</v>
      </c>
      <c r="P149" s="3">
        <f>IF(COUNTIFS(DailySum!$B:$B,$B149,DailySum!$A:$A,"&lt;="&amp;$A149)&gt;=20,
    AVERAGEIFS(DailySum!R:R,DailySum!$B:$B,$B149,DailySum!$A:$A,"&lt;="&amp;$A149,DailySum!$A:$A,"&gt;"&amp;$A149-20),
    "")</f>
        <v>0.32187500000000002</v>
      </c>
      <c r="Q149" s="3">
        <f>IF(COUNTIFS(DailySum!$B:$B,$B149,DailySum!$A:$A,"&lt;="&amp;$A149)&gt;=20,
    AVERAGEIFS(DailySum!S:S,DailySum!$B:$B,$B149,DailySum!$A:$A,"&lt;="&amp;$A149,DailySum!$A:$A,"&gt;"&amp;$A149-20),
    "")</f>
        <v>0.53749999999999998</v>
      </c>
      <c r="R149" s="3">
        <f>IF(COUNTIFS(DailySum!$B:$B,$B149,DailySum!$A:$A,"&lt;="&amp;$A149)&gt;=20,
    AVERAGEIFS(DailySum!T:T,DailySum!$B:$B,$B149,DailySum!$A:$A,"&lt;="&amp;$A149,DailySum!$A:$A,"&gt;"&amp;$A149-20),
    "")</f>
        <v>0.85937499999999989</v>
      </c>
      <c r="S149" s="3" t="str">
        <f>IF(COUNTIFS('DailySum vs LHP'!$B:$B,$B149,'DailySum vs LHP'!$A:$A,"&lt;="&amp;$A149)&gt;=20,
    AVERAGEIFS('DailySum vs LHP'!Q:Q,'DailySum vs LHP'!$B:$B,$B149,'DailySum vs LHP'!$A:$A,"&lt;="&amp;$A149,'DailySum vs LHP'!$A:$A,"&gt;"&amp;$A149-20),
    "")</f>
        <v/>
      </c>
      <c r="T149" s="3">
        <f>IF(COUNTIFS('DailySum vs RHP'!$B:$B,$B149,'DailySum vs RHP'!$A:$A,"&lt;="&amp;$A149)&gt;=20,
    AVERAGEIFS('DailySum vs RHP'!Q:Q,'DailySum vs RHP'!$B:$B,$B149,'DailySum vs RHP'!$A:$A,"&lt;="&amp;$A149,'DailySum vs RHP'!$A:$A,"&gt;"&amp;$A149-20),
    "")</f>
        <v>0.23777777777777778</v>
      </c>
    </row>
    <row r="150" spans="1:20" x14ac:dyDescent="0.25">
      <c r="A150" s="8">
        <v>45877</v>
      </c>
      <c r="B150" t="s">
        <v>25</v>
      </c>
      <c r="C150" s="3">
        <f>IF(COUNTIFS(DailySum!$B:$B,$B150,DailySum!$A:$A,"&lt;="&amp;$A150)&gt;=10,
    AVERAGEIFS(DailySum!Q:Q,DailySum!$B:$B,$B150,DailySum!$A:$A,"&lt;="&amp;$A150,DailySum!$A:$A,"&gt;"&amp;$A150-10),
    "")</f>
        <v>0.79166666666666663</v>
      </c>
      <c r="D150" s="3">
        <f>IF(COUNTIFS(DailySum!$B:$B,$B150,DailySum!$A:$A,"&lt;="&amp;$A150)&gt;=10,
    AVERAGEIFS(DailySum!R:R,DailySum!$B:$B,$B150,DailySum!$A:$A,"&lt;="&amp;$A150,DailySum!$A:$A,"&gt;"&amp;$A150-10),
    "")</f>
        <v>0.79166666666666663</v>
      </c>
      <c r="E150" s="3">
        <f>IF(COUNTIFS(DailySum!$B:$B,$B150,DailySum!$A:$A,"&lt;="&amp;$A150)&gt;=10,
    AVERAGEIFS(DailySum!S:S,DailySum!$B:$B,$B150,DailySum!$A:$A,"&lt;="&amp;$A150,DailySum!$A:$A,"&gt;"&amp;$A150-10),
    "")</f>
        <v>1.625</v>
      </c>
      <c r="F150" s="3">
        <f>IF(COUNTIFS(DailySum!$B:$B,$B150,DailySum!$A:$A,"&lt;="&amp;$A150)&gt;=10,
    AVERAGEIFS(DailySum!T:T,DailySum!$B:$B,$B150,DailySum!$A:$A,"&lt;="&amp;$A150,DailySum!$A:$A,"&gt;"&amp;$A150-10),
    "")</f>
        <v>2.4166666666666665</v>
      </c>
      <c r="G150" s="3">
        <f>IF(COUNTIFS('DailySum vs LHP'!$B:$B,$B150,'DailySum vs LHP'!$A:$A,"&lt;="&amp;$A150)&gt;=10,
    AVERAGEIFS('DailySum vs LHP'!Q:Q,'DailySum vs LHP'!$B:$B,$B150,'DailySum vs LHP'!$A:$A,"&lt;="&amp;$A150,'DailySum vs LHP'!$A:$A,"&gt;"&amp;$A150-10),
    "")</f>
        <v>0.5</v>
      </c>
      <c r="H150" s="3">
        <f>IF(COUNTIFS('DailySum vs RHP'!$B:$B,$B150,'DailySum vs RHP'!$A:$A,"&lt;="&amp;$A150)&gt;=10,
    AVERAGEIFS('DailySum vs RHP'!Q:Q,'DailySum vs RHP'!$B:$B,$B150,'DailySum vs RHP'!$A:$A,"&lt;="&amp;$A150,'DailySum vs RHP'!$A:$A,"&gt;"&amp;$A150-10),
    "")</f>
        <v>0.54166666666666663</v>
      </c>
      <c r="I150" s="3">
        <f>IF(COUNTIFS(DailySum!$B:$B,$B150,DailySum!$A:$A,"&lt;="&amp;$A150)&gt;=15,
    AVERAGEIFS(DailySum!Q:Q,DailySum!$B:$B,$B150,DailySum!$A:$A,"&lt;="&amp;$A150,DailySum!$A:$A,"&gt;"&amp;$A150-15),
    "")</f>
        <v>0.60606060606060597</v>
      </c>
      <c r="J150" s="3">
        <f>IF(COUNTIFS(DailySum!$B:$B,$B150,DailySum!$A:$A,"&lt;="&amp;$A150)&gt;=15,
    AVERAGEIFS(DailySum!R:R,DailySum!$B:$B,$B150,DailySum!$A:$A,"&lt;="&amp;$A150,DailySum!$A:$A,"&gt;"&amp;$A150-15),
    "")</f>
        <v>0.61363636363636365</v>
      </c>
      <c r="K150" s="3">
        <f>IF(COUNTIFS(DailySum!$B:$B,$B150,DailySum!$A:$A,"&lt;="&amp;$A150)&gt;=15,
    AVERAGEIFS(DailySum!S:S,DailySum!$B:$B,$B150,DailySum!$A:$A,"&lt;="&amp;$A150,DailySum!$A:$A,"&gt;"&amp;$A150-15),
    "")</f>
        <v>1.1818181818181819</v>
      </c>
      <c r="L150" s="3">
        <f>IF(COUNTIFS(DailySum!$B:$B,$B150,DailySum!$A:$A,"&lt;="&amp;$A150)&gt;=15,
    AVERAGEIFS(DailySum!T:T,DailySum!$B:$B,$B150,DailySum!$A:$A,"&lt;="&amp;$A150,DailySum!$A:$A,"&gt;"&amp;$A150-15),
    "")</f>
        <v>1.7954545454545454</v>
      </c>
      <c r="M150" s="3" t="str">
        <f>IF(COUNTIFS('DailySum vs LHP'!$B:$B,$B150,'DailySum vs LHP'!$A:$A,"&lt;="&amp;$A150)&gt;=15,
    AVERAGEIFS('DailySum vs LHP'!Q:Q,'DailySum vs LHP'!$B:$B,$B150,'DailySum vs LHP'!$A:$A,"&lt;="&amp;$A150,'DailySum vs LHP'!$A:$A,"&gt;"&amp;$A150-15),
    "")</f>
        <v/>
      </c>
      <c r="N150" s="3">
        <f>IF(COUNTIFS('DailySum vs RHP'!$B:$B,$B150,'DailySum vs RHP'!$A:$A,"&lt;="&amp;$A150)&gt;=15,
    AVERAGEIFS('DailySum vs RHP'!Q:Q,'DailySum vs RHP'!$B:$B,$B150,'DailySum vs RHP'!$A:$A,"&lt;="&amp;$A150,'DailySum vs RHP'!$A:$A,"&gt;"&amp;$A150-15),
    "")</f>
        <v>0.46969696969696967</v>
      </c>
      <c r="O150" s="3">
        <f>IF(COUNTIFS(DailySum!$B:$B,$B150,DailySum!$A:$A,"&lt;="&amp;$A150)&gt;=20,
    AVERAGEIFS(DailySum!Q:Q,DailySum!$B:$B,$B150,DailySum!$A:$A,"&lt;="&amp;$A150,DailySum!$A:$A,"&gt;"&amp;$A150-20),
    "")</f>
        <v>0.47777777777777775</v>
      </c>
      <c r="P150" s="3">
        <f>IF(COUNTIFS(DailySum!$B:$B,$B150,DailySum!$A:$A,"&lt;="&amp;$A150)&gt;=20,
    AVERAGEIFS(DailySum!R:R,DailySum!$B:$B,$B150,DailySum!$A:$A,"&lt;="&amp;$A150,DailySum!$A:$A,"&gt;"&amp;$A150-20),
    "")</f>
        <v>0.51666666666666672</v>
      </c>
      <c r="Q150" s="3">
        <f>IF(COUNTIFS(DailySum!$B:$B,$B150,DailySum!$A:$A,"&lt;="&amp;$A150)&gt;=20,
    AVERAGEIFS(DailySum!S:S,DailySum!$B:$B,$B150,DailySum!$A:$A,"&lt;="&amp;$A150,DailySum!$A:$A,"&gt;"&amp;$A150-20),
    "")</f>
        <v>0.9</v>
      </c>
      <c r="R150" s="3">
        <f>IF(COUNTIFS(DailySum!$B:$B,$B150,DailySum!$A:$A,"&lt;="&amp;$A150)&gt;=20,
    AVERAGEIFS(DailySum!T:T,DailySum!$B:$B,$B150,DailySum!$A:$A,"&lt;="&amp;$A150,DailySum!$A:$A,"&gt;"&amp;$A150-20),
    "")</f>
        <v>1.4166666666666667</v>
      </c>
      <c r="S150" s="3" t="str">
        <f>IF(COUNTIFS('DailySum vs LHP'!$B:$B,$B150,'DailySum vs LHP'!$A:$A,"&lt;="&amp;$A150)&gt;=20,
    AVERAGEIFS('DailySum vs LHP'!Q:Q,'DailySum vs LHP'!$B:$B,$B150,'DailySum vs LHP'!$A:$A,"&lt;="&amp;$A150,'DailySum vs LHP'!$A:$A,"&gt;"&amp;$A150-20),
    "")</f>
        <v/>
      </c>
      <c r="T150" s="3">
        <f>IF(COUNTIFS('DailySum vs RHP'!$B:$B,$B150,'DailySum vs RHP'!$A:$A,"&lt;="&amp;$A150)&gt;=20,
    AVERAGEIFS('DailySum vs RHP'!Q:Q,'DailySum vs RHP'!$B:$B,$B150,'DailySum vs RHP'!$A:$A,"&lt;="&amp;$A150,'DailySum vs RHP'!$A:$A,"&gt;"&amp;$A150-20),
    "")</f>
        <v>0.37777777777777771</v>
      </c>
    </row>
    <row r="151" spans="1:20" x14ac:dyDescent="0.25">
      <c r="A151" s="8">
        <v>45877</v>
      </c>
      <c r="B151" t="s">
        <v>41</v>
      </c>
      <c r="C151" s="3">
        <f>IF(COUNTIFS(DailySum!$B:$B,$B151,DailySum!$A:$A,"&lt;="&amp;$A151)&gt;=10,
    AVERAGEIFS(DailySum!Q:Q,DailySum!$B:$B,$B151,DailySum!$A:$A,"&lt;="&amp;$A151,DailySum!$A:$A,"&gt;"&amp;$A151-10),
    "")</f>
        <v>0.1</v>
      </c>
      <c r="D151" s="3">
        <f>IF(COUNTIFS(DailySum!$B:$B,$B151,DailySum!$A:$A,"&lt;="&amp;$A151)&gt;=10,
    AVERAGEIFS(DailySum!R:R,DailySum!$B:$B,$B151,DailySum!$A:$A,"&lt;="&amp;$A151,DailySum!$A:$A,"&gt;"&amp;$A151-10),
    "")</f>
        <v>0.15</v>
      </c>
      <c r="E151" s="3">
        <f>IF(COUNTIFS(DailySum!$B:$B,$B151,DailySum!$A:$A,"&lt;="&amp;$A151)&gt;=10,
    AVERAGEIFS(DailySum!S:S,DailySum!$B:$B,$B151,DailySum!$A:$A,"&lt;="&amp;$A151,DailySum!$A:$A,"&gt;"&amp;$A151-10),
    "")</f>
        <v>0.3</v>
      </c>
      <c r="F151" s="3">
        <f>IF(COUNTIFS(DailySum!$B:$B,$B151,DailySum!$A:$A,"&lt;="&amp;$A151)&gt;=10,
    AVERAGEIFS(DailySum!T:T,DailySum!$B:$B,$B151,DailySum!$A:$A,"&lt;="&amp;$A151,DailySum!$A:$A,"&gt;"&amp;$A151-10),
    "")</f>
        <v>0.45</v>
      </c>
      <c r="G151" s="3" t="str">
        <f>IF(COUNTIFS('DailySum vs LHP'!$B:$B,$B151,'DailySum vs LHP'!$A:$A,"&lt;="&amp;$A151)&gt;=10,
    AVERAGEIFS('DailySum vs LHP'!Q:Q,'DailySum vs LHP'!$B:$B,$B151,'DailySum vs LHP'!$A:$A,"&lt;="&amp;$A151,'DailySum vs LHP'!$A:$A,"&gt;"&amp;$A151-10),
    "")</f>
        <v/>
      </c>
      <c r="H151" s="3">
        <f>IF(COUNTIFS('DailySum vs RHP'!$B:$B,$B151,'DailySum vs RHP'!$A:$A,"&lt;="&amp;$A151)&gt;=10,
    AVERAGEIFS('DailySum vs RHP'!Q:Q,'DailySum vs RHP'!$B:$B,$B151,'DailySum vs RHP'!$A:$A,"&lt;="&amp;$A151,'DailySum vs RHP'!$A:$A,"&gt;"&amp;$A151-10),
    "")</f>
        <v>0.1</v>
      </c>
      <c r="I151" s="3">
        <f>IF(COUNTIFS(DailySum!$B:$B,$B151,DailySum!$A:$A,"&lt;="&amp;$A151)&gt;=15,
    AVERAGEIFS(DailySum!Q:Q,DailySum!$B:$B,$B151,DailySum!$A:$A,"&lt;="&amp;$A151,DailySum!$A:$A,"&gt;"&amp;$A151-15),
    "")</f>
        <v>0.12777777777777777</v>
      </c>
      <c r="J151" s="3">
        <f>IF(COUNTIFS(DailySum!$B:$B,$B151,DailySum!$A:$A,"&lt;="&amp;$A151)&gt;=15,
    AVERAGEIFS(DailySum!R:R,DailySum!$B:$B,$B151,DailySum!$A:$A,"&lt;="&amp;$A151,DailySum!$A:$A,"&gt;"&amp;$A151-15),
    "")</f>
        <v>0.17777777777777778</v>
      </c>
      <c r="K151" s="3">
        <f>IF(COUNTIFS(DailySum!$B:$B,$B151,DailySum!$A:$A,"&lt;="&amp;$A151)&gt;=15,
    AVERAGEIFS(DailySum!S:S,DailySum!$B:$B,$B151,DailySum!$A:$A,"&lt;="&amp;$A151,DailySum!$A:$A,"&gt;"&amp;$A151-15),
    "")</f>
        <v>0.23888888888888887</v>
      </c>
      <c r="L151" s="3">
        <f>IF(COUNTIFS(DailySum!$B:$B,$B151,DailySum!$A:$A,"&lt;="&amp;$A151)&gt;=15,
    AVERAGEIFS(DailySum!T:T,DailySum!$B:$B,$B151,DailySum!$A:$A,"&lt;="&amp;$A151,DailySum!$A:$A,"&gt;"&amp;$A151-15),
    "")</f>
        <v>0.41666666666666669</v>
      </c>
      <c r="M151" s="3" t="str">
        <f>IF(COUNTIFS('DailySum vs LHP'!$B:$B,$B151,'DailySum vs LHP'!$A:$A,"&lt;="&amp;$A151)&gt;=15,
    AVERAGEIFS('DailySum vs LHP'!Q:Q,'DailySum vs LHP'!$B:$B,$B151,'DailySum vs LHP'!$A:$A,"&lt;="&amp;$A151,'DailySum vs LHP'!$A:$A,"&gt;"&amp;$A151-15),
    "")</f>
        <v/>
      </c>
      <c r="N151" s="3">
        <f>IF(COUNTIFS('DailySum vs RHP'!$B:$B,$B151,'DailySum vs RHP'!$A:$A,"&lt;="&amp;$A151)&gt;=15,
    AVERAGEIFS('DailySum vs RHP'!Q:Q,'DailySum vs RHP'!$B:$B,$B151,'DailySum vs RHP'!$A:$A,"&lt;="&amp;$A151,'DailySum vs RHP'!$A:$A,"&gt;"&amp;$A151-15),
    "")</f>
        <v>0.12777777777777777</v>
      </c>
      <c r="O151" s="3">
        <f>IF(COUNTIFS(DailySum!$B:$B,$B151,DailySum!$A:$A,"&lt;="&amp;$A151)&gt;=20,
    AVERAGEIFS(DailySum!Q:Q,DailySum!$B:$B,$B151,DailySum!$A:$A,"&lt;="&amp;$A151,DailySum!$A:$A,"&gt;"&amp;$A151-20),
    "")</f>
        <v>0.15256410256410258</v>
      </c>
      <c r="P151" s="3">
        <f>IF(COUNTIFS(DailySum!$B:$B,$B151,DailySum!$A:$A,"&lt;="&amp;$A151)&gt;=20,
    AVERAGEIFS(DailySum!R:R,DailySum!$B:$B,$B151,DailySum!$A:$A,"&lt;="&amp;$A151,DailySum!$A:$A,"&gt;"&amp;$A151-20),
    "")</f>
        <v>0.27692307692307694</v>
      </c>
      <c r="Q151" s="3">
        <f>IF(COUNTIFS(DailySum!$B:$B,$B151,DailySum!$A:$A,"&lt;="&amp;$A151)&gt;=20,
    AVERAGEIFS(DailySum!S:S,DailySum!$B:$B,$B151,DailySum!$A:$A,"&lt;="&amp;$A151,DailySum!$A:$A,"&gt;"&amp;$A151-20),
    "")</f>
        <v>0.34487179487179487</v>
      </c>
      <c r="R151" s="3">
        <f>IF(COUNTIFS(DailySum!$B:$B,$B151,DailySum!$A:$A,"&lt;="&amp;$A151)&gt;=20,
    AVERAGEIFS(DailySum!T:T,DailySum!$B:$B,$B151,DailySum!$A:$A,"&lt;="&amp;$A151,DailySum!$A:$A,"&gt;"&amp;$A151-20),
    "")</f>
        <v>0.6217948717948717</v>
      </c>
      <c r="S151" s="3" t="str">
        <f>IF(COUNTIFS('DailySum vs LHP'!$B:$B,$B151,'DailySum vs LHP'!$A:$A,"&lt;="&amp;$A151)&gt;=20,
    AVERAGEIFS('DailySum vs LHP'!Q:Q,'DailySum vs LHP'!$B:$B,$B151,'DailySum vs LHP'!$A:$A,"&lt;="&amp;$A151,'DailySum vs LHP'!$A:$A,"&gt;"&amp;$A151-20),
    "")</f>
        <v/>
      </c>
      <c r="T151" s="3">
        <f>IF(COUNTIFS('DailySum vs RHP'!$B:$B,$B151,'DailySum vs RHP'!$A:$A,"&lt;="&amp;$A151)&gt;=20,
    AVERAGEIFS('DailySum vs RHP'!Q:Q,'DailySum vs RHP'!$B:$B,$B151,'DailySum vs RHP'!$A:$A,"&lt;="&amp;$A151,'DailySum vs RHP'!$A:$A,"&gt;"&amp;$A151-20),
    "")</f>
        <v>0.15256410256410258</v>
      </c>
    </row>
    <row r="152" spans="1:20" x14ac:dyDescent="0.25">
      <c r="A152" s="8">
        <v>45877</v>
      </c>
      <c r="B152" t="s">
        <v>32</v>
      </c>
      <c r="C152" s="3">
        <f>IF(COUNTIFS(DailySum!$B:$B,$B152,DailySum!$A:$A,"&lt;="&amp;$A152)&gt;=10,
    AVERAGEIFS(DailySum!Q:Q,DailySum!$B:$B,$B152,DailySum!$A:$A,"&lt;="&amp;$A152,DailySum!$A:$A,"&gt;"&amp;$A152-10),
    "")</f>
        <v>0.59722222222222221</v>
      </c>
      <c r="D152" s="3">
        <f>IF(COUNTIFS(DailySum!$B:$B,$B152,DailySum!$A:$A,"&lt;="&amp;$A152)&gt;=10,
    AVERAGEIFS(DailySum!R:R,DailySum!$B:$B,$B152,DailySum!$A:$A,"&lt;="&amp;$A152,DailySum!$A:$A,"&gt;"&amp;$A152-10),
    "")</f>
        <v>0.81944444444444453</v>
      </c>
      <c r="E152" s="3">
        <f>IF(COUNTIFS(DailySum!$B:$B,$B152,DailySum!$A:$A,"&lt;="&amp;$A152)&gt;=10,
    AVERAGEIFS(DailySum!S:S,DailySum!$B:$B,$B152,DailySum!$A:$A,"&lt;="&amp;$A152,DailySum!$A:$A,"&gt;"&amp;$A152-10),
    "")</f>
        <v>0.76388888888888895</v>
      </c>
      <c r="F152" s="3">
        <f>IF(COUNTIFS(DailySum!$B:$B,$B152,DailySum!$A:$A,"&lt;="&amp;$A152)&gt;=10,
    AVERAGEIFS(DailySum!T:T,DailySum!$B:$B,$B152,DailySum!$A:$A,"&lt;="&amp;$A152,DailySum!$A:$A,"&gt;"&amp;$A152-10),
    "")</f>
        <v>1.5833333333333337</v>
      </c>
      <c r="G152" s="3">
        <f>IF(COUNTIFS('DailySum vs LHP'!$B:$B,$B152,'DailySum vs LHP'!$A:$A,"&lt;="&amp;$A152)&gt;=10,
    AVERAGEIFS('DailySum vs LHP'!Q:Q,'DailySum vs LHP'!$B:$B,$B152,'DailySum vs LHP'!$A:$A,"&lt;="&amp;$A152,'DailySum vs LHP'!$A:$A,"&gt;"&amp;$A152-10),
    "")</f>
        <v>0.20833333333333334</v>
      </c>
      <c r="H152" s="3">
        <f>IF(COUNTIFS('DailySum vs RHP'!$B:$B,$B152,'DailySum vs RHP'!$A:$A,"&lt;="&amp;$A152)&gt;=10,
    AVERAGEIFS('DailySum vs RHP'!Q:Q,'DailySum vs RHP'!$B:$B,$B152,'DailySum vs RHP'!$A:$A,"&lt;="&amp;$A152,'DailySum vs RHP'!$A:$A,"&gt;"&amp;$A152-10),
    "")</f>
        <v>0.46666666666666662</v>
      </c>
      <c r="I152" s="3">
        <f>IF(COUNTIFS(DailySum!$B:$B,$B152,DailySum!$A:$A,"&lt;="&amp;$A152)&gt;=15,
    AVERAGEIFS(DailySum!Q:Q,DailySum!$B:$B,$B152,DailySum!$A:$A,"&lt;="&amp;$A152,DailySum!$A:$A,"&gt;"&amp;$A152-15),
    "")</f>
        <v>0.41666666666666663</v>
      </c>
      <c r="J152" s="3">
        <f>IF(COUNTIFS(DailySum!$B:$B,$B152,DailySum!$A:$A,"&lt;="&amp;$A152)&gt;=15,
    AVERAGEIFS(DailySum!R:R,DailySum!$B:$B,$B152,DailySum!$A:$A,"&lt;="&amp;$A152,DailySum!$A:$A,"&gt;"&amp;$A152-15),
    "")</f>
        <v>0.53787878787878785</v>
      </c>
      <c r="K152" s="3">
        <f>IF(COUNTIFS(DailySum!$B:$B,$B152,DailySum!$A:$A,"&lt;="&amp;$A152)&gt;=15,
    AVERAGEIFS(DailySum!S:S,DailySum!$B:$B,$B152,DailySum!$A:$A,"&lt;="&amp;$A152,DailySum!$A:$A,"&gt;"&amp;$A152-15),
    "")</f>
        <v>0.78030303030303017</v>
      </c>
      <c r="L152" s="3">
        <f>IF(COUNTIFS(DailySum!$B:$B,$B152,DailySum!$A:$A,"&lt;="&amp;$A152)&gt;=15,
    AVERAGEIFS(DailySum!T:T,DailySum!$B:$B,$B152,DailySum!$A:$A,"&lt;="&amp;$A152,DailySum!$A:$A,"&gt;"&amp;$A152-15),
    "")</f>
        <v>1.3181818181818183</v>
      </c>
      <c r="M152" s="3">
        <f>IF(COUNTIFS('DailySum vs LHP'!$B:$B,$B152,'DailySum vs LHP'!$A:$A,"&lt;="&amp;$A152)&gt;=15,
    AVERAGEIFS('DailySum vs LHP'!Q:Q,'DailySum vs LHP'!$B:$B,$B152,'DailySum vs LHP'!$A:$A,"&lt;="&amp;$A152,'DailySum vs LHP'!$A:$A,"&gt;"&amp;$A152-15),
    "")</f>
        <v>0.32142857142857145</v>
      </c>
      <c r="N152" s="3">
        <f>IF(COUNTIFS('DailySum vs RHP'!$B:$B,$B152,'DailySum vs RHP'!$A:$A,"&lt;="&amp;$A152)&gt;=15,
    AVERAGEIFS('DailySum vs RHP'!Q:Q,'DailySum vs RHP'!$B:$B,$B152,'DailySum vs RHP'!$A:$A,"&lt;="&amp;$A152,'DailySum vs RHP'!$A:$A,"&gt;"&amp;$A152-15),
    "")</f>
        <v>0.23333333333333331</v>
      </c>
      <c r="O152" s="3">
        <f>IF(COUNTIFS(DailySum!$B:$B,$B152,DailySum!$A:$A,"&lt;="&amp;$A152)&gt;=20,
    AVERAGEIFS(DailySum!Q:Q,DailySum!$B:$B,$B152,DailySum!$A:$A,"&lt;="&amp;$A152,DailySum!$A:$A,"&gt;"&amp;$A152-20),
    "")</f>
        <v>0.36111111111111105</v>
      </c>
      <c r="P152" s="3">
        <f>IF(COUNTIFS(DailySum!$B:$B,$B152,DailySum!$A:$A,"&lt;="&amp;$A152)&gt;=20,
    AVERAGEIFS(DailySum!R:R,DailySum!$B:$B,$B152,DailySum!$A:$A,"&lt;="&amp;$A152,DailySum!$A:$A,"&gt;"&amp;$A152-20),
    "")</f>
        <v>0.53333333333333333</v>
      </c>
      <c r="Q152" s="3">
        <f>IF(COUNTIFS(DailySum!$B:$B,$B152,DailySum!$A:$A,"&lt;="&amp;$A152)&gt;=20,
    AVERAGEIFS(DailySum!S:S,DailySum!$B:$B,$B152,DailySum!$A:$A,"&lt;="&amp;$A152,DailySum!$A:$A,"&gt;"&amp;$A152-20),
    "")</f>
        <v>0.6777777777777777</v>
      </c>
      <c r="R152" s="3">
        <f>IF(COUNTIFS(DailySum!$B:$B,$B152,DailySum!$A:$A,"&lt;="&amp;$A152)&gt;=20,
    AVERAGEIFS(DailySum!T:T,DailySum!$B:$B,$B152,DailySum!$A:$A,"&lt;="&amp;$A152,DailySum!$A:$A,"&gt;"&amp;$A152-20),
    "")</f>
        <v>1.211111111111111</v>
      </c>
      <c r="S152" s="3" t="str">
        <f>IF(COUNTIFS('DailySum vs LHP'!$B:$B,$B152,'DailySum vs LHP'!$A:$A,"&lt;="&amp;$A152)&gt;=20,
    AVERAGEIFS('DailySum vs LHP'!Q:Q,'DailySum vs LHP'!$B:$B,$B152,'DailySum vs LHP'!$A:$A,"&lt;="&amp;$A152,'DailySum vs LHP'!$A:$A,"&gt;"&amp;$A152-20),
    "")</f>
        <v/>
      </c>
      <c r="T152" s="3" t="str">
        <f>IF(COUNTIFS('DailySum vs RHP'!$B:$B,$B152,'DailySum vs RHP'!$A:$A,"&lt;="&amp;$A152)&gt;=20,
    AVERAGEIFS('DailySum vs RHP'!Q:Q,'DailySum vs RHP'!$B:$B,$B152,'DailySum vs RHP'!$A:$A,"&lt;="&amp;$A152,'DailySum vs RHP'!$A:$A,"&gt;"&amp;$A152-20),
    "")</f>
        <v/>
      </c>
    </row>
    <row r="153" spans="1:20" x14ac:dyDescent="0.25">
      <c r="A153" s="8">
        <v>45877</v>
      </c>
      <c r="B153" t="s">
        <v>40</v>
      </c>
      <c r="C153" s="3">
        <f>IF(COUNTIFS(DailySum!$B:$B,$B153,DailySum!$A:$A,"&lt;="&amp;$A153)&gt;=10,
    AVERAGEIFS(DailySum!Q:Q,DailySum!$B:$B,$B153,DailySum!$A:$A,"&lt;="&amp;$A153,DailySum!$A:$A,"&gt;"&amp;$A153-10),
    "")</f>
        <v>0.44047619047619041</v>
      </c>
      <c r="D153" s="3">
        <f>IF(COUNTIFS(DailySum!$B:$B,$B153,DailySum!$A:$A,"&lt;="&amp;$A153)&gt;=10,
    AVERAGEIFS(DailySum!R:R,DailySum!$B:$B,$B153,DailySum!$A:$A,"&lt;="&amp;$A153,DailySum!$A:$A,"&gt;"&amp;$A153-10),
    "")</f>
        <v>0.44047619047619041</v>
      </c>
      <c r="E153" s="3">
        <f>IF(COUNTIFS(DailySum!$B:$B,$B153,DailySum!$A:$A,"&lt;="&amp;$A153)&gt;=10,
    AVERAGEIFS(DailySum!S:S,DailySum!$B:$B,$B153,DailySum!$A:$A,"&lt;="&amp;$A153,DailySum!$A:$A,"&gt;"&amp;$A153-10),
    "")</f>
        <v>0.70238095238095233</v>
      </c>
      <c r="F153" s="3">
        <f>IF(COUNTIFS(DailySum!$B:$B,$B153,DailySum!$A:$A,"&lt;="&amp;$A153)&gt;=10,
    AVERAGEIFS(DailySum!T:T,DailySum!$B:$B,$B153,DailySum!$A:$A,"&lt;="&amp;$A153,DailySum!$A:$A,"&gt;"&amp;$A153-10),
    "")</f>
        <v>1.1428571428571428</v>
      </c>
      <c r="G153" s="3">
        <f>IF(COUNTIFS('DailySum vs LHP'!$B:$B,$B153,'DailySum vs LHP'!$A:$A,"&lt;="&amp;$A153)&gt;=10,
    AVERAGEIFS('DailySum vs LHP'!Q:Q,'DailySum vs LHP'!$B:$B,$B153,'DailySum vs LHP'!$A:$A,"&lt;="&amp;$A153,'DailySum vs LHP'!$A:$A,"&gt;"&amp;$A153-10),
    "")</f>
        <v>0.15</v>
      </c>
      <c r="H153" s="3">
        <f>IF(COUNTIFS('DailySum vs RHP'!$B:$B,$B153,'DailySum vs RHP'!$A:$A,"&lt;="&amp;$A153)&gt;=10,
    AVERAGEIFS('DailySum vs RHP'!Q:Q,'DailySum vs RHP'!$B:$B,$B153,'DailySum vs RHP'!$A:$A,"&lt;="&amp;$A153,'DailySum vs RHP'!$A:$A,"&gt;"&amp;$A153-10),
    "")</f>
        <v>0.46666666666666662</v>
      </c>
      <c r="I153" s="3">
        <f>IF(COUNTIFS(DailySum!$B:$B,$B153,DailySum!$A:$A,"&lt;="&amp;$A153)&gt;=15,
    AVERAGEIFS(DailySum!Q:Q,DailySum!$B:$B,$B153,DailySum!$A:$A,"&lt;="&amp;$A153,DailySum!$A:$A,"&gt;"&amp;$A153-15),
    "")</f>
        <v>0.48333333333333339</v>
      </c>
      <c r="J153" s="3">
        <f>IF(COUNTIFS(DailySum!$B:$B,$B153,DailySum!$A:$A,"&lt;="&amp;$A153)&gt;=15,
    AVERAGEIFS(DailySum!R:R,DailySum!$B:$B,$B153,DailySum!$A:$A,"&lt;="&amp;$A153,DailySum!$A:$A,"&gt;"&amp;$A153-15),
    "")</f>
        <v>0.48333333333333339</v>
      </c>
      <c r="K153" s="3">
        <f>IF(COUNTIFS(DailySum!$B:$B,$B153,DailySum!$A:$A,"&lt;="&amp;$A153)&gt;=15,
    AVERAGEIFS(DailySum!S:S,DailySum!$B:$B,$B153,DailySum!$A:$A,"&lt;="&amp;$A153,DailySum!$A:$A,"&gt;"&amp;$A153-15),
    "")</f>
        <v>0.74166666666666659</v>
      </c>
      <c r="L153" s="3">
        <f>IF(COUNTIFS(DailySum!$B:$B,$B153,DailySum!$A:$A,"&lt;="&amp;$A153)&gt;=15,
    AVERAGEIFS(DailySum!T:T,DailySum!$B:$B,$B153,DailySum!$A:$A,"&lt;="&amp;$A153,DailySum!$A:$A,"&gt;"&amp;$A153-15),
    "")</f>
        <v>1.2250000000000001</v>
      </c>
      <c r="M153" s="3" t="str">
        <f>IF(COUNTIFS('DailySum vs LHP'!$B:$B,$B153,'DailySum vs LHP'!$A:$A,"&lt;="&amp;$A153)&gt;=15,
    AVERAGEIFS('DailySum vs LHP'!Q:Q,'DailySum vs LHP'!$B:$B,$B153,'DailySum vs LHP'!$A:$A,"&lt;="&amp;$A153,'DailySum vs LHP'!$A:$A,"&gt;"&amp;$A153-15),
    "")</f>
        <v/>
      </c>
      <c r="N153" s="3">
        <f>IF(COUNTIFS('DailySum vs RHP'!$B:$B,$B153,'DailySum vs RHP'!$A:$A,"&lt;="&amp;$A153)&gt;=15,
    AVERAGEIFS('DailySum vs RHP'!Q:Q,'DailySum vs RHP'!$B:$B,$B153,'DailySum vs RHP'!$A:$A,"&lt;="&amp;$A153,'DailySum vs RHP'!$A:$A,"&gt;"&amp;$A153-15),
    "")</f>
        <v>0.44791666666666663</v>
      </c>
      <c r="O153" s="3">
        <f>IF(COUNTIFS(DailySum!$B:$B,$B153,DailySum!$A:$A,"&lt;="&amp;$A153)&gt;=20,
    AVERAGEIFS(DailySum!Q:Q,DailySum!$B:$B,$B153,DailySum!$A:$A,"&lt;="&amp;$A153,DailySum!$A:$A,"&gt;"&amp;$A153-20),
    "")</f>
        <v>0.44444444444444448</v>
      </c>
      <c r="P153" s="3">
        <f>IF(COUNTIFS(DailySum!$B:$B,$B153,DailySum!$A:$A,"&lt;="&amp;$A153)&gt;=20,
    AVERAGEIFS(DailySum!R:R,DailySum!$B:$B,$B153,DailySum!$A:$A,"&lt;="&amp;$A153,DailySum!$A:$A,"&gt;"&amp;$A153-20),
    "")</f>
        <v>0.44444444444444448</v>
      </c>
      <c r="Q153" s="3">
        <f>IF(COUNTIFS(DailySum!$B:$B,$B153,DailySum!$A:$A,"&lt;="&amp;$A153)&gt;=20,
    AVERAGEIFS(DailySum!S:S,DailySum!$B:$B,$B153,DailySum!$A:$A,"&lt;="&amp;$A153,DailySum!$A:$A,"&gt;"&amp;$A153-20),
    "")</f>
        <v>0.65972222222222221</v>
      </c>
      <c r="R153" s="3">
        <f>IF(COUNTIFS(DailySum!$B:$B,$B153,DailySum!$A:$A,"&lt;="&amp;$A153)&gt;=20,
    AVERAGEIFS(DailySum!T:T,DailySum!$B:$B,$B153,DailySum!$A:$A,"&lt;="&amp;$A153,DailySum!$A:$A,"&gt;"&amp;$A153-20),
    "")</f>
        <v>1.1041666666666667</v>
      </c>
      <c r="S153" s="3" t="str">
        <f>IF(COUNTIFS('DailySum vs LHP'!$B:$B,$B153,'DailySum vs LHP'!$A:$A,"&lt;="&amp;$A153)&gt;=20,
    AVERAGEIFS('DailySum vs LHP'!Q:Q,'DailySum vs LHP'!$B:$B,$B153,'DailySum vs LHP'!$A:$A,"&lt;="&amp;$A153,'DailySum vs LHP'!$A:$A,"&gt;"&amp;$A153-20),
    "")</f>
        <v/>
      </c>
      <c r="T153" s="3" t="str">
        <f>IF(COUNTIFS('DailySum vs RHP'!$B:$B,$B153,'DailySum vs RHP'!$A:$A,"&lt;="&amp;$A153)&gt;=20,
    AVERAGEIFS('DailySum vs RHP'!Q:Q,'DailySum vs RHP'!$B:$B,$B153,'DailySum vs RHP'!$A:$A,"&lt;="&amp;$A153,'DailySum vs RHP'!$A:$A,"&gt;"&amp;$A153-20),
    "")</f>
        <v/>
      </c>
    </row>
    <row r="154" spans="1:20" x14ac:dyDescent="0.25">
      <c r="A154" s="8">
        <v>45877</v>
      </c>
      <c r="B154" t="s">
        <v>31</v>
      </c>
      <c r="C154" s="3">
        <f>IF(COUNTIFS(DailySum!$B:$B,$B154,DailySum!$A:$A,"&lt;="&amp;$A154)&gt;=10,
    AVERAGEIFS(DailySum!Q:Q,DailySum!$B:$B,$B154,DailySum!$A:$A,"&lt;="&amp;$A154,DailySum!$A:$A,"&gt;"&amp;$A154-10),
    "")</f>
        <v>0.40476190476190471</v>
      </c>
      <c r="D154" s="3">
        <f>IF(COUNTIFS(DailySum!$B:$B,$B154,DailySum!$A:$A,"&lt;="&amp;$A154)&gt;=10,
    AVERAGEIFS(DailySum!R:R,DailySum!$B:$B,$B154,DailySum!$A:$A,"&lt;="&amp;$A154,DailySum!$A:$A,"&gt;"&amp;$A154-10),
    "")</f>
        <v>0.51190476190476186</v>
      </c>
      <c r="E154" s="3">
        <f>IF(COUNTIFS(DailySum!$B:$B,$B154,DailySum!$A:$A,"&lt;="&amp;$A154)&gt;=10,
    AVERAGEIFS(DailySum!S:S,DailySum!$B:$B,$B154,DailySum!$A:$A,"&lt;="&amp;$A154,DailySum!$A:$A,"&gt;"&amp;$A154-10),
    "")</f>
        <v>0.61904761904761896</v>
      </c>
      <c r="F154" s="3">
        <f>IF(COUNTIFS(DailySum!$B:$B,$B154,DailySum!$A:$A,"&lt;="&amp;$A154)&gt;=10,
    AVERAGEIFS(DailySum!T:T,DailySum!$B:$B,$B154,DailySum!$A:$A,"&lt;="&amp;$A154,DailySum!$A:$A,"&gt;"&amp;$A154-10),
    "")</f>
        <v>1.1309523809523809</v>
      </c>
      <c r="G154" s="3">
        <f>IF(COUNTIFS('DailySum vs LHP'!$B:$B,$B154,'DailySum vs LHP'!$A:$A,"&lt;="&amp;$A154)&gt;=10,
    AVERAGEIFS('DailySum vs LHP'!Q:Q,'DailySum vs LHP'!$B:$B,$B154,'DailySum vs LHP'!$A:$A,"&lt;="&amp;$A154,'DailySum vs LHP'!$A:$A,"&gt;"&amp;$A154-10),
    "")</f>
        <v>0.2</v>
      </c>
      <c r="H154" s="3">
        <f>IF(COUNTIFS('DailySum vs RHP'!$B:$B,$B154,'DailySum vs RHP'!$A:$A,"&lt;="&amp;$A154)&gt;=10,
    AVERAGEIFS('DailySum vs RHP'!Q:Q,'DailySum vs RHP'!$B:$B,$B154,'DailySum vs RHP'!$A:$A,"&lt;="&amp;$A154,'DailySum vs RHP'!$A:$A,"&gt;"&amp;$A154-10),
    "")</f>
        <v>0.26190476190476192</v>
      </c>
      <c r="I154" s="3">
        <f>IF(COUNTIFS(DailySum!$B:$B,$B154,DailySum!$A:$A,"&lt;="&amp;$A154)&gt;=15,
    AVERAGEIFS(DailySum!Q:Q,DailySum!$B:$B,$B154,DailySum!$A:$A,"&lt;="&amp;$A154,DailySum!$A:$A,"&gt;"&amp;$A154-15),
    "")</f>
        <v>0.34027777777777773</v>
      </c>
      <c r="J154" s="3">
        <f>IF(COUNTIFS(DailySum!$B:$B,$B154,DailySum!$A:$A,"&lt;="&amp;$A154)&gt;=15,
    AVERAGEIFS(DailySum!R:R,DailySum!$B:$B,$B154,DailySum!$A:$A,"&lt;="&amp;$A154,DailySum!$A:$A,"&gt;"&amp;$A154-15),
    "")</f>
        <v>0.43888888888888888</v>
      </c>
      <c r="K154" s="3">
        <f>IF(COUNTIFS(DailySum!$B:$B,$B154,DailySum!$A:$A,"&lt;="&amp;$A154)&gt;=15,
    AVERAGEIFS(DailySum!S:S,DailySum!$B:$B,$B154,DailySum!$A:$A,"&lt;="&amp;$A154,DailySum!$A:$A,"&gt;"&amp;$A154-15),
    "")</f>
        <v>0.51388888888888884</v>
      </c>
      <c r="L154" s="3">
        <f>IF(COUNTIFS(DailySum!$B:$B,$B154,DailySum!$A:$A,"&lt;="&amp;$A154)&gt;=15,
    AVERAGEIFS(DailySum!T:T,DailySum!$B:$B,$B154,DailySum!$A:$A,"&lt;="&amp;$A154,DailySum!$A:$A,"&gt;"&amp;$A154-15),
    "")</f>
        <v>0.95277777777777783</v>
      </c>
      <c r="M154" s="3" t="str">
        <f>IF(COUNTIFS('DailySum vs LHP'!$B:$B,$B154,'DailySum vs LHP'!$A:$A,"&lt;="&amp;$A154)&gt;=15,
    AVERAGEIFS('DailySum vs LHP'!Q:Q,'DailySum vs LHP'!$B:$B,$B154,'DailySum vs LHP'!$A:$A,"&lt;="&amp;$A154,'DailySum vs LHP'!$A:$A,"&gt;"&amp;$A154-15),
    "")</f>
        <v/>
      </c>
      <c r="N154" s="3">
        <f>IF(COUNTIFS('DailySum vs RHP'!$B:$B,$B154,'DailySum vs RHP'!$A:$A,"&lt;="&amp;$A154)&gt;=15,
    AVERAGEIFS('DailySum vs RHP'!Q:Q,'DailySum vs RHP'!$B:$B,$B154,'DailySum vs RHP'!$A:$A,"&lt;="&amp;$A154,'DailySum vs RHP'!$A:$A,"&gt;"&amp;$A154-15),
    "")</f>
        <v>0.25694444444444442</v>
      </c>
      <c r="O154" s="3">
        <f>IF(COUNTIFS(DailySum!$B:$B,$B154,DailySum!$A:$A,"&lt;="&amp;$A154)&gt;=20,
    AVERAGEIFS(DailySum!Q:Q,DailySum!$B:$B,$B154,DailySum!$A:$A,"&lt;="&amp;$A154,DailySum!$A:$A,"&gt;"&amp;$A154-20),
    "")</f>
        <v>0.28645833333333331</v>
      </c>
      <c r="P154" s="3">
        <f>IF(COUNTIFS(DailySum!$B:$B,$B154,DailySum!$A:$A,"&lt;="&amp;$A154)&gt;=20,
    AVERAGEIFS(DailySum!R:R,DailySum!$B:$B,$B154,DailySum!$A:$A,"&lt;="&amp;$A154,DailySum!$A:$A,"&gt;"&amp;$A154-20),
    "")</f>
        <v>0.40208333333333335</v>
      </c>
      <c r="Q154" s="3">
        <f>IF(COUNTIFS(DailySum!$B:$B,$B154,DailySum!$A:$A,"&lt;="&amp;$A154)&gt;=20,
    AVERAGEIFS(DailySum!S:S,DailySum!$B:$B,$B154,DailySum!$A:$A,"&lt;="&amp;$A154,DailySum!$A:$A,"&gt;"&amp;$A154-20),
    "")</f>
        <v>0.47916666666666669</v>
      </c>
      <c r="R154" s="3">
        <f>IF(COUNTIFS(DailySum!$B:$B,$B154,DailySum!$A:$A,"&lt;="&amp;$A154)&gt;=20,
    AVERAGEIFS(DailySum!T:T,DailySum!$B:$B,$B154,DailySum!$A:$A,"&lt;="&amp;$A154,DailySum!$A:$A,"&gt;"&amp;$A154-20),
    "")</f>
        <v>0.88124999999999998</v>
      </c>
      <c r="S154" s="3" t="str">
        <f>IF(COUNTIFS('DailySum vs LHP'!$B:$B,$B154,'DailySum vs LHP'!$A:$A,"&lt;="&amp;$A154)&gt;=20,
    AVERAGEIFS('DailySum vs LHP'!Q:Q,'DailySum vs LHP'!$B:$B,$B154,'DailySum vs LHP'!$A:$A,"&lt;="&amp;$A154,'DailySum vs LHP'!$A:$A,"&gt;"&amp;$A154-20),
    "")</f>
        <v/>
      </c>
      <c r="T154" s="3">
        <f>IF(COUNTIFS('DailySum vs RHP'!$B:$B,$B154,'DailySum vs RHP'!$A:$A,"&lt;="&amp;$A154)&gt;=20,
    AVERAGEIFS('DailySum vs RHP'!Q:Q,'DailySum vs RHP'!$B:$B,$B154,'DailySum vs RHP'!$A:$A,"&lt;="&amp;$A154,'DailySum vs RHP'!$A:$A,"&gt;"&amp;$A154-20),
    "")</f>
        <v>0.22395833333333331</v>
      </c>
    </row>
    <row r="155" spans="1:20" x14ac:dyDescent="0.25">
      <c r="A155" s="8">
        <v>45875</v>
      </c>
      <c r="B155" t="s">
        <v>24</v>
      </c>
      <c r="C155" s="3">
        <f>IF(COUNTIFS(DailySum!$B:$B,$B155,DailySum!$A:$A,"&lt;="&amp;$A155)&gt;=10,
    AVERAGEIFS(DailySum!Q:Q,DailySum!$B:$B,$B155,DailySum!$A:$A,"&lt;="&amp;$A155,DailySum!$A:$A,"&gt;"&amp;$A155-10),
    "")</f>
        <v>0.20370370370370369</v>
      </c>
      <c r="D155" s="3">
        <f>IF(COUNTIFS(DailySum!$B:$B,$B155,DailySum!$A:$A,"&lt;="&amp;$A155)&gt;=10,
    AVERAGEIFS(DailySum!R:R,DailySum!$B:$B,$B155,DailySum!$A:$A,"&lt;="&amp;$A155,DailySum!$A:$A,"&gt;"&amp;$A155-10),
    "")</f>
        <v>0.26481481481481484</v>
      </c>
      <c r="E155" s="3">
        <f>IF(COUNTIFS(DailySum!$B:$B,$B155,DailySum!$A:$A,"&lt;="&amp;$A155)&gt;=10,
    AVERAGEIFS(DailySum!S:S,DailySum!$B:$B,$B155,DailySum!$A:$A,"&lt;="&amp;$A155,DailySum!$A:$A,"&gt;"&amp;$A155-10),
    "")</f>
        <v>0.31481481481481477</v>
      </c>
      <c r="F155" s="3">
        <f>IF(COUNTIFS(DailySum!$B:$B,$B155,DailySum!$A:$A,"&lt;="&amp;$A155)&gt;=10,
    AVERAGEIFS(DailySum!T:T,DailySum!$B:$B,$B155,DailySum!$A:$A,"&lt;="&amp;$A155,DailySum!$A:$A,"&gt;"&amp;$A155-10),
    "")</f>
        <v>0.57962962962962961</v>
      </c>
      <c r="G155" s="3">
        <f>IF(COUNTIFS('DailySum vs LHP'!$B:$B,$B155,'DailySum vs LHP'!$A:$A,"&lt;="&amp;$A155)&gt;=10,
    AVERAGEIFS('DailySum vs LHP'!Q:Q,'DailySum vs LHP'!$B:$B,$B155,'DailySum vs LHP'!$A:$A,"&lt;="&amp;$A155,'DailySum vs LHP'!$A:$A,"&gt;"&amp;$A155-10),
    "")</f>
        <v>9.375E-2</v>
      </c>
      <c r="H155" s="3">
        <f>IF(COUNTIFS('DailySum vs RHP'!$B:$B,$B155,'DailySum vs RHP'!$A:$A,"&lt;="&amp;$A155)&gt;=10,
    AVERAGEIFS('DailySum vs RHP'!Q:Q,'DailySum vs RHP'!$B:$B,$B155,'DailySum vs RHP'!$A:$A,"&lt;="&amp;$A155,'DailySum vs RHP'!$A:$A,"&gt;"&amp;$A155-10),
    "")</f>
        <v>0.13541666666666666</v>
      </c>
      <c r="I155" s="3">
        <f>IF(COUNTIFS(DailySum!$B:$B,$B155,DailySum!$A:$A,"&lt;="&amp;$A155)&gt;=15,
    AVERAGEIFS(DailySum!Q:Q,DailySum!$B:$B,$B155,DailySum!$A:$A,"&lt;="&amp;$A155,DailySum!$A:$A,"&gt;"&amp;$A155-15),
    "")</f>
        <v>0.33205128205128204</v>
      </c>
      <c r="J155" s="3">
        <f>IF(COUNTIFS(DailySum!$B:$B,$B155,DailySum!$A:$A,"&lt;="&amp;$A155)&gt;=15,
    AVERAGEIFS(DailySum!R:R,DailySum!$B:$B,$B155,DailySum!$A:$A,"&lt;="&amp;$A155,DailySum!$A:$A,"&gt;"&amp;$A155-15),
    "")</f>
        <v>0.37820512820512825</v>
      </c>
      <c r="K155" s="3">
        <f>IF(COUNTIFS(DailySum!$B:$B,$B155,DailySum!$A:$A,"&lt;="&amp;$A155)&gt;=15,
    AVERAGEIFS(DailySum!S:S,DailySum!$B:$B,$B155,DailySum!$A:$A,"&lt;="&amp;$A155,DailySum!$A:$A,"&gt;"&amp;$A155-15),
    "")</f>
        <v>0.48846153846153845</v>
      </c>
      <c r="L155" s="3">
        <f>IF(COUNTIFS(DailySum!$B:$B,$B155,DailySum!$A:$A,"&lt;="&amp;$A155)&gt;=15,
    AVERAGEIFS(DailySum!T:T,DailySum!$B:$B,$B155,DailySum!$A:$A,"&lt;="&amp;$A155,DailySum!$A:$A,"&gt;"&amp;$A155-15),
    "")</f>
        <v>0.86666666666666659</v>
      </c>
      <c r="M155" s="3">
        <f>IF(COUNTIFS('DailySum vs LHP'!$B:$B,$B155,'DailySum vs LHP'!$A:$A,"&lt;="&amp;$A155)&gt;=15,
    AVERAGEIFS('DailySum vs LHP'!Q:Q,'DailySum vs LHP'!$B:$B,$B155,'DailySum vs LHP'!$A:$A,"&lt;="&amp;$A155,'DailySum vs LHP'!$A:$A,"&gt;"&amp;$A155-15),
    "")</f>
        <v>0.17499999999999999</v>
      </c>
      <c r="N155" s="3">
        <f>IF(COUNTIFS('DailySum vs RHP'!$B:$B,$B155,'DailySum vs RHP'!$A:$A,"&lt;="&amp;$A155)&gt;=15,
    AVERAGEIFS('DailySum vs RHP'!Q:Q,'DailySum vs RHP'!$B:$B,$B155,'DailySum vs RHP'!$A:$A,"&lt;="&amp;$A155,'DailySum vs RHP'!$A:$A,"&gt;"&amp;$A155-15),
    "")</f>
        <v>0.23333333333333336</v>
      </c>
      <c r="O155" s="3">
        <f>IF(COUNTIFS(DailySum!$B:$B,$B155,DailySum!$A:$A,"&lt;="&amp;$A155)&gt;=20,
    AVERAGEIFS(DailySum!Q:Q,DailySum!$B:$B,$B155,DailySum!$A:$A,"&lt;="&amp;$A155,DailySum!$A:$A,"&gt;"&amp;$A155-20),
    "")</f>
        <v>0.35555555555555546</v>
      </c>
      <c r="P155" s="3">
        <f>IF(COUNTIFS(DailySum!$B:$B,$B155,DailySum!$A:$A,"&lt;="&amp;$A155)&gt;=20,
    AVERAGEIFS(DailySum!R:R,DailySum!$B:$B,$B155,DailySum!$A:$A,"&lt;="&amp;$A155,DailySum!$A:$A,"&gt;"&amp;$A155-20),
    "")</f>
        <v>0.44444444444444442</v>
      </c>
      <c r="Q155" s="3">
        <f>IF(COUNTIFS(DailySum!$B:$B,$B155,DailySum!$A:$A,"&lt;="&amp;$A155)&gt;=20,
    AVERAGEIFS(DailySum!S:S,DailySum!$B:$B,$B155,DailySum!$A:$A,"&lt;="&amp;$A155,DailySum!$A:$A,"&gt;"&amp;$A155-20),
    "")</f>
        <v>0.46851851851851856</v>
      </c>
      <c r="R155" s="3">
        <f>IF(COUNTIFS(DailySum!$B:$B,$B155,DailySum!$A:$A,"&lt;="&amp;$A155)&gt;=20,
    AVERAGEIFS(DailySum!T:T,DailySum!$B:$B,$B155,DailySum!$A:$A,"&lt;="&amp;$A155,DailySum!$A:$A,"&gt;"&amp;$A155-20),
    "")</f>
        <v>0.91296296296296275</v>
      </c>
      <c r="S155" s="3">
        <f>IF(COUNTIFS('DailySum vs LHP'!$B:$B,$B155,'DailySum vs LHP'!$A:$A,"&lt;="&amp;$A155)&gt;=20,
    AVERAGEIFS('DailySum vs LHP'!Q:Q,'DailySum vs LHP'!$B:$B,$B155,'DailySum vs LHP'!$A:$A,"&lt;="&amp;$A155,'DailySum vs LHP'!$A:$A,"&gt;"&amp;$A155-20),
    "")</f>
        <v>0.22023809523809521</v>
      </c>
      <c r="T155" s="3">
        <f>IF(COUNTIFS('DailySum vs RHP'!$B:$B,$B155,'DailySum vs RHP'!$A:$A,"&lt;="&amp;$A155)&gt;=20,
    AVERAGEIFS('DailySum vs RHP'!Q:Q,'DailySum vs RHP'!$B:$B,$B155,'DailySum vs RHP'!$A:$A,"&lt;="&amp;$A155,'DailySum vs RHP'!$A:$A,"&gt;"&amp;$A155-20),
    "")</f>
        <v>0.20729166666666668</v>
      </c>
    </row>
    <row r="156" spans="1:20" x14ac:dyDescent="0.25">
      <c r="A156" s="8">
        <v>45875</v>
      </c>
      <c r="B156" t="s">
        <v>37</v>
      </c>
      <c r="C156" s="3">
        <f>IF(COUNTIFS(DailySum!$B:$B,$B156,DailySum!$A:$A,"&lt;="&amp;$A156)&gt;=10,
    AVERAGEIFS(DailySum!Q:Q,DailySum!$B:$B,$B156,DailySum!$A:$A,"&lt;="&amp;$A156,DailySum!$A:$A,"&gt;"&amp;$A156-10),
    "")</f>
        <v>0.60185185185185175</v>
      </c>
      <c r="D156" s="3">
        <f>IF(COUNTIFS(DailySum!$B:$B,$B156,DailySum!$A:$A,"&lt;="&amp;$A156)&gt;=10,
    AVERAGEIFS(DailySum!R:R,DailySum!$B:$B,$B156,DailySum!$A:$A,"&lt;="&amp;$A156,DailySum!$A:$A,"&gt;"&amp;$A156-10),
    "")</f>
        <v>0.75925925925925908</v>
      </c>
      <c r="E156" s="3">
        <f>IF(COUNTIFS(DailySum!$B:$B,$B156,DailySum!$A:$A,"&lt;="&amp;$A156)&gt;=10,
    AVERAGEIFS(DailySum!S:S,DailySum!$B:$B,$B156,DailySum!$A:$A,"&lt;="&amp;$A156,DailySum!$A:$A,"&gt;"&amp;$A156-10),
    "")</f>
        <v>1.4907407407407405</v>
      </c>
      <c r="F156" s="3">
        <f>IF(COUNTIFS(DailySum!$B:$B,$B156,DailySum!$A:$A,"&lt;="&amp;$A156)&gt;=10,
    AVERAGEIFS(DailySum!T:T,DailySum!$B:$B,$B156,DailySum!$A:$A,"&lt;="&amp;$A156,DailySum!$A:$A,"&gt;"&amp;$A156-10),
    "")</f>
        <v>2.2499999999999996</v>
      </c>
      <c r="G156" s="3">
        <f>IF(COUNTIFS('DailySum vs LHP'!$B:$B,$B156,'DailySum vs LHP'!$A:$A,"&lt;="&amp;$A156)&gt;=10,
    AVERAGEIFS('DailySum vs LHP'!Q:Q,'DailySum vs LHP'!$B:$B,$B156,'DailySum vs LHP'!$A:$A,"&lt;="&amp;$A156,'DailySum vs LHP'!$A:$A,"&gt;"&amp;$A156-10),
    "")</f>
        <v>0.47619047619047622</v>
      </c>
      <c r="H156" s="3">
        <f>IF(COUNTIFS('DailySum vs RHP'!$B:$B,$B156,'DailySum vs RHP'!$A:$A,"&lt;="&amp;$A156)&gt;=10,
    AVERAGEIFS('DailySum vs RHP'!Q:Q,'DailySum vs RHP'!$B:$B,$B156,'DailySum vs RHP'!$A:$A,"&lt;="&amp;$A156,'DailySum vs RHP'!$A:$A,"&gt;"&amp;$A156-10),
    "")</f>
        <v>0.26041666666666663</v>
      </c>
      <c r="I156" s="3">
        <f>IF(COUNTIFS(DailySum!$B:$B,$B156,DailySum!$A:$A,"&lt;="&amp;$A156)&gt;=15,
    AVERAGEIFS(DailySum!Q:Q,DailySum!$B:$B,$B156,DailySum!$A:$A,"&lt;="&amp;$A156,DailySum!$A:$A,"&gt;"&amp;$A156-15),
    "")</f>
        <v>0.61410256410256403</v>
      </c>
      <c r="J156" s="3">
        <f>IF(COUNTIFS(DailySum!$B:$B,$B156,DailySum!$A:$A,"&lt;="&amp;$A156)&gt;=15,
    AVERAGEIFS(DailySum!R:R,DailySum!$B:$B,$B156,DailySum!$A:$A,"&lt;="&amp;$A156,DailySum!$A:$A,"&gt;"&amp;$A156-15),
    "")</f>
        <v>0.73846153846153861</v>
      </c>
      <c r="K156" s="3">
        <f>IF(COUNTIFS(DailySum!$B:$B,$B156,DailySum!$A:$A,"&lt;="&amp;$A156)&gt;=15,
    AVERAGEIFS(DailySum!S:S,DailySum!$B:$B,$B156,DailySum!$A:$A,"&lt;="&amp;$A156,DailySum!$A:$A,"&gt;"&amp;$A156-15),
    "")</f>
        <v>1.4371794871794872</v>
      </c>
      <c r="L156" s="3">
        <f>IF(COUNTIFS(DailySum!$B:$B,$B156,DailySum!$A:$A,"&lt;="&amp;$A156)&gt;=15,
    AVERAGEIFS(DailySum!T:T,DailySum!$B:$B,$B156,DailySum!$A:$A,"&lt;="&amp;$A156,DailySum!$A:$A,"&gt;"&amp;$A156-15),
    "")</f>
        <v>2.175641025641025</v>
      </c>
      <c r="M156" s="3">
        <f>IF(COUNTIFS('DailySum vs LHP'!$B:$B,$B156,'DailySum vs LHP'!$A:$A,"&lt;="&amp;$A156)&gt;=15,
    AVERAGEIFS('DailySum vs LHP'!Q:Q,'DailySum vs LHP'!$B:$B,$B156,'DailySum vs LHP'!$A:$A,"&lt;="&amp;$A156,'DailySum vs LHP'!$A:$A,"&gt;"&amp;$A156-15),
    "")</f>
        <v>0.4333333333333334</v>
      </c>
      <c r="N156" s="3">
        <f>IF(COUNTIFS('DailySum vs RHP'!$B:$B,$B156,'DailySum vs RHP'!$A:$A,"&lt;="&amp;$A156)&gt;=15,
    AVERAGEIFS('DailySum vs RHP'!Q:Q,'DailySum vs RHP'!$B:$B,$B156,'DailySum vs RHP'!$A:$A,"&lt;="&amp;$A156,'DailySum vs RHP'!$A:$A,"&gt;"&amp;$A156-15),
    "")</f>
        <v>0.33181818181818179</v>
      </c>
      <c r="O156" s="3">
        <f>IF(COUNTIFS(DailySum!$B:$B,$B156,DailySum!$A:$A,"&lt;="&amp;$A156)&gt;=20,
    AVERAGEIFS(DailySum!Q:Q,DailySum!$B:$B,$B156,DailySum!$A:$A,"&lt;="&amp;$A156,DailySum!$A:$A,"&gt;"&amp;$A156-20),
    "")</f>
        <v>0.61944444444444446</v>
      </c>
      <c r="P156" s="3">
        <f>IF(COUNTIFS(DailySum!$B:$B,$B156,DailySum!$A:$A,"&lt;="&amp;$A156)&gt;=20,
    AVERAGEIFS(DailySum!R:R,DailySum!$B:$B,$B156,DailySum!$A:$A,"&lt;="&amp;$A156,DailySum!$A:$A,"&gt;"&amp;$A156-20),
    "")</f>
        <v>0.72777777777777786</v>
      </c>
      <c r="Q156" s="3">
        <f>IF(COUNTIFS(DailySum!$B:$B,$B156,DailySum!$A:$A,"&lt;="&amp;$A156)&gt;=20,
    AVERAGEIFS(DailySum!S:S,DailySum!$B:$B,$B156,DailySum!$A:$A,"&lt;="&amp;$A156,DailySum!$A:$A,"&gt;"&amp;$A156-20),
    "")</f>
        <v>1.6490740740740741</v>
      </c>
      <c r="R156" s="3">
        <f>IF(COUNTIFS(DailySum!$B:$B,$B156,DailySum!$A:$A,"&lt;="&amp;$A156)&gt;=20,
    AVERAGEIFS(DailySum!T:T,DailySum!$B:$B,$B156,DailySum!$A:$A,"&lt;="&amp;$A156,DailySum!$A:$A,"&gt;"&amp;$A156-20),
    "")</f>
        <v>2.3768518518518515</v>
      </c>
      <c r="S156" s="3">
        <f>IF(COUNTIFS('DailySum vs LHP'!$B:$B,$B156,'DailySum vs LHP'!$A:$A,"&lt;="&amp;$A156)&gt;=20,
    AVERAGEIFS('DailySum vs LHP'!Q:Q,'DailySum vs LHP'!$B:$B,$B156,'DailySum vs LHP'!$A:$A,"&lt;="&amp;$A156,'DailySum vs LHP'!$A:$A,"&gt;"&amp;$A156-20),
    "")</f>
        <v>0.31111111111111106</v>
      </c>
      <c r="T156" s="3">
        <f>IF(COUNTIFS('DailySum vs RHP'!$B:$B,$B156,'DailySum vs RHP'!$A:$A,"&lt;="&amp;$A156)&gt;=20,
    AVERAGEIFS('DailySum vs RHP'!Q:Q,'DailySum vs RHP'!$B:$B,$B156,'DailySum vs RHP'!$A:$A,"&lt;="&amp;$A156,'DailySum vs RHP'!$A:$A,"&gt;"&amp;$A156-20),
    "")</f>
        <v>0.40520833333333334</v>
      </c>
    </row>
    <row r="157" spans="1:20" x14ac:dyDescent="0.25">
      <c r="A157" s="8">
        <v>45875</v>
      </c>
      <c r="B157" t="s">
        <v>29</v>
      </c>
      <c r="C157" s="3">
        <f>IF(COUNTIFS(DailySum!$B:$B,$B157,DailySum!$A:$A,"&lt;="&amp;$A157)&gt;=10,
    AVERAGEIFS(DailySum!Q:Q,DailySum!$B:$B,$B157,DailySum!$A:$A,"&lt;="&amp;$A157,DailySum!$A:$A,"&gt;"&amp;$A157-10),
    "")</f>
        <v>0.43518518518518517</v>
      </c>
      <c r="D157" s="3">
        <f>IF(COUNTIFS(DailySum!$B:$B,$B157,DailySum!$A:$A,"&lt;="&amp;$A157)&gt;=10,
    AVERAGEIFS(DailySum!R:R,DailySum!$B:$B,$B157,DailySum!$A:$A,"&lt;="&amp;$A157,DailySum!$A:$A,"&gt;"&amp;$A157-10),
    "")</f>
        <v>0.59259259259259256</v>
      </c>
      <c r="E157" s="3">
        <f>IF(COUNTIFS(DailySum!$B:$B,$B157,DailySum!$A:$A,"&lt;="&amp;$A157)&gt;=10,
    AVERAGEIFS(DailySum!S:S,DailySum!$B:$B,$B157,DailySum!$A:$A,"&lt;="&amp;$A157,DailySum!$A:$A,"&gt;"&amp;$A157-10),
    "")</f>
        <v>1</v>
      </c>
      <c r="F157" s="3">
        <f>IF(COUNTIFS(DailySum!$B:$B,$B157,DailySum!$A:$A,"&lt;="&amp;$A157)&gt;=10,
    AVERAGEIFS(DailySum!T:T,DailySum!$B:$B,$B157,DailySum!$A:$A,"&lt;="&amp;$A157,DailySum!$A:$A,"&gt;"&amp;$A157-10),
    "")</f>
        <v>1.5925925925925926</v>
      </c>
      <c r="G157" s="3">
        <f>IF(COUNTIFS('DailySum vs LHP'!$B:$B,$B157,'DailySum vs LHP'!$A:$A,"&lt;="&amp;$A157)&gt;=10,
    AVERAGEIFS('DailySum vs LHP'!Q:Q,'DailySum vs LHP'!$B:$B,$B157,'DailySum vs LHP'!$A:$A,"&lt;="&amp;$A157,'DailySum vs LHP'!$A:$A,"&gt;"&amp;$A157-10),
    "")</f>
        <v>0.22619047619047619</v>
      </c>
      <c r="H157" s="3">
        <f>IF(COUNTIFS('DailySum vs RHP'!$B:$B,$B157,'DailySum vs RHP'!$A:$A,"&lt;="&amp;$A157)&gt;=10,
    AVERAGEIFS('DailySum vs RHP'!Q:Q,'DailySum vs RHP'!$B:$B,$B157,'DailySum vs RHP'!$A:$A,"&lt;="&amp;$A157,'DailySum vs RHP'!$A:$A,"&gt;"&amp;$A157-10),
    "")</f>
        <v>0.29166666666666663</v>
      </c>
      <c r="I157" s="3">
        <f>IF(COUNTIFS(DailySum!$B:$B,$B157,DailySum!$A:$A,"&lt;="&amp;$A157)&gt;=15,
    AVERAGEIFS(DailySum!Q:Q,DailySum!$B:$B,$B157,DailySum!$A:$A,"&lt;="&amp;$A157,DailySum!$A:$A,"&gt;"&amp;$A157-15),
    "")</f>
        <v>0.34230769230769226</v>
      </c>
      <c r="J157" s="3">
        <f>IF(COUNTIFS(DailySum!$B:$B,$B157,DailySum!$A:$A,"&lt;="&amp;$A157)&gt;=15,
    AVERAGEIFS(DailySum!R:R,DailySum!$B:$B,$B157,DailySum!$A:$A,"&lt;="&amp;$A157,DailySum!$A:$A,"&gt;"&amp;$A157-15),
    "")</f>
        <v>0.48076923076923078</v>
      </c>
      <c r="K157" s="3">
        <f>IF(COUNTIFS(DailySum!$B:$B,$B157,DailySum!$A:$A,"&lt;="&amp;$A157)&gt;=15,
    AVERAGEIFS(DailySum!S:S,DailySum!$B:$B,$B157,DailySum!$A:$A,"&lt;="&amp;$A157,DailySum!$A:$A,"&gt;"&amp;$A157-15),
    "")</f>
        <v>0.85641025641025648</v>
      </c>
      <c r="L157" s="3">
        <f>IF(COUNTIFS(DailySum!$B:$B,$B157,DailySum!$A:$A,"&lt;="&amp;$A157)&gt;=15,
    AVERAGEIFS(DailySum!T:T,DailySum!$B:$B,$B157,DailySum!$A:$A,"&lt;="&amp;$A157,DailySum!$A:$A,"&gt;"&amp;$A157-15),
    "")</f>
        <v>1.3371794871794871</v>
      </c>
      <c r="M157" s="3">
        <f>IF(COUNTIFS('DailySum vs LHP'!$B:$B,$B157,'DailySum vs LHP'!$A:$A,"&lt;="&amp;$A157)&gt;=15,
    AVERAGEIFS('DailySum vs LHP'!Q:Q,'DailySum vs LHP'!$B:$B,$B157,'DailySum vs LHP'!$A:$A,"&lt;="&amp;$A157,'DailySum vs LHP'!$A:$A,"&gt;"&amp;$A157-15),
    "")</f>
        <v>0.15833333333333333</v>
      </c>
      <c r="N157" s="3">
        <f>IF(COUNTIFS('DailySum vs RHP'!$B:$B,$B157,'DailySum vs RHP'!$A:$A,"&lt;="&amp;$A157)&gt;=15,
    AVERAGEIFS('DailySum vs RHP'!Q:Q,'DailySum vs RHP'!$B:$B,$B157,'DailySum vs RHP'!$A:$A,"&lt;="&amp;$A157,'DailySum vs RHP'!$A:$A,"&gt;"&amp;$A157-15),
    "")</f>
        <v>0.26060606060606056</v>
      </c>
      <c r="O157" s="3">
        <f>IF(COUNTIFS(DailySum!$B:$B,$B157,DailySum!$A:$A,"&lt;="&amp;$A157)&gt;=20,
    AVERAGEIFS(DailySum!Q:Q,DailySum!$B:$B,$B157,DailySum!$A:$A,"&lt;="&amp;$A157,DailySum!$A:$A,"&gt;"&amp;$A157-20),
    "")</f>
        <v>0.46944444444444439</v>
      </c>
      <c r="P157" s="3">
        <f>IF(COUNTIFS(DailySum!$B:$B,$B157,DailySum!$A:$A,"&lt;="&amp;$A157)&gt;=20,
    AVERAGEIFS(DailySum!R:R,DailySum!$B:$B,$B157,DailySum!$A:$A,"&lt;="&amp;$A157,DailySum!$A:$A,"&gt;"&amp;$A157-20),
    "")</f>
        <v>0.5972222222222221</v>
      </c>
      <c r="Q157" s="3">
        <f>IF(COUNTIFS(DailySum!$B:$B,$B157,DailySum!$A:$A,"&lt;="&amp;$A157)&gt;=20,
    AVERAGEIFS(DailySum!S:S,DailySum!$B:$B,$B157,DailySum!$A:$A,"&lt;="&amp;$A157,DailySum!$A:$A,"&gt;"&amp;$A157-20),
    "")</f>
        <v>1.2574074074074075</v>
      </c>
      <c r="R157" s="3">
        <f>IF(COUNTIFS(DailySum!$B:$B,$B157,DailySum!$A:$A,"&lt;="&amp;$A157)&gt;=20,
    AVERAGEIFS(DailySum!T:T,DailySum!$B:$B,$B157,DailySum!$A:$A,"&lt;="&amp;$A157,DailySum!$A:$A,"&gt;"&amp;$A157-20),
    "")</f>
        <v>1.8546296296296296</v>
      </c>
      <c r="S157" s="3">
        <f>IF(COUNTIFS('DailySum vs LHP'!$B:$B,$B157,'DailySum vs LHP'!$A:$A,"&lt;="&amp;$A157)&gt;=20,
    AVERAGEIFS('DailySum vs LHP'!Q:Q,'DailySum vs LHP'!$B:$B,$B157,'DailySum vs LHP'!$A:$A,"&lt;="&amp;$A157,'DailySum vs LHP'!$A:$A,"&gt;"&amp;$A157-20),
    "")</f>
        <v>0.19444444444444445</v>
      </c>
      <c r="T157" s="3">
        <f>IF(COUNTIFS('DailySum vs RHP'!$B:$B,$B157,'DailySum vs RHP'!$A:$A,"&lt;="&amp;$A157)&gt;=20,
    AVERAGEIFS('DailySum vs RHP'!Q:Q,'DailySum vs RHP'!$B:$B,$B157,'DailySum vs RHP'!$A:$A,"&lt;="&amp;$A157,'DailySum vs RHP'!$A:$A,"&gt;"&amp;$A157-20),
    "")</f>
        <v>0.34583333333333333</v>
      </c>
    </row>
    <row r="158" spans="1:20" x14ac:dyDescent="0.25">
      <c r="A158" s="8">
        <v>45875</v>
      </c>
      <c r="B158" t="s">
        <v>35</v>
      </c>
      <c r="C158" s="3">
        <f>IF(COUNTIFS(DailySum!$B:$B,$B158,DailySum!$A:$A,"&lt;="&amp;$A158)&gt;=10,
    AVERAGEIFS(DailySum!Q:Q,DailySum!$B:$B,$B158,DailySum!$A:$A,"&lt;="&amp;$A158,DailySum!$A:$A,"&gt;"&amp;$A158-10),
    "")</f>
        <v>0.32407407407407407</v>
      </c>
      <c r="D158" s="3">
        <f>IF(COUNTIFS(DailySum!$B:$B,$B158,DailySum!$A:$A,"&lt;="&amp;$A158)&gt;=10,
    AVERAGEIFS(DailySum!R:R,DailySum!$B:$B,$B158,DailySum!$A:$A,"&lt;="&amp;$A158,DailySum!$A:$A,"&gt;"&amp;$A158-10),
    "")</f>
        <v>0.35185185185185186</v>
      </c>
      <c r="E158" s="3">
        <f>IF(COUNTIFS(DailySum!$B:$B,$B158,DailySum!$A:$A,"&lt;="&amp;$A158)&gt;=10,
    AVERAGEIFS(DailySum!S:S,DailySum!$B:$B,$B158,DailySum!$A:$A,"&lt;="&amp;$A158,DailySum!$A:$A,"&gt;"&amp;$A158-10),
    "")</f>
        <v>0.43518518518518517</v>
      </c>
      <c r="F158" s="3">
        <f>IF(COUNTIFS(DailySum!$B:$B,$B158,DailySum!$A:$A,"&lt;="&amp;$A158)&gt;=10,
    AVERAGEIFS(DailySum!T:T,DailySum!$B:$B,$B158,DailySum!$A:$A,"&lt;="&amp;$A158,DailySum!$A:$A,"&gt;"&amp;$A158-10),
    "")</f>
        <v>0.78703703703703698</v>
      </c>
      <c r="G158" s="3">
        <f>IF(COUNTIFS('DailySum vs LHP'!$B:$B,$B158,'DailySum vs LHP'!$A:$A,"&lt;="&amp;$A158)&gt;=10,
    AVERAGEIFS('DailySum vs LHP'!Q:Q,'DailySum vs LHP'!$B:$B,$B158,'DailySum vs LHP'!$A:$A,"&lt;="&amp;$A158,'DailySum vs LHP'!$A:$A,"&gt;"&amp;$A158-10),
    "")</f>
        <v>0.20833333333333331</v>
      </c>
      <c r="H158" s="3">
        <f>IF(COUNTIFS('DailySum vs RHP'!$B:$B,$B158,'DailySum vs RHP'!$A:$A,"&lt;="&amp;$A158)&gt;=10,
    AVERAGEIFS('DailySum vs RHP'!Q:Q,'DailySum vs RHP'!$B:$B,$B158,'DailySum vs RHP'!$A:$A,"&lt;="&amp;$A158,'DailySum vs RHP'!$A:$A,"&gt;"&amp;$A158-10),
    "")</f>
        <v>0.26041666666666663</v>
      </c>
      <c r="I158" s="3">
        <f>IF(COUNTIFS(DailySum!$B:$B,$B158,DailySum!$A:$A,"&lt;="&amp;$A158)&gt;=15,
    AVERAGEIFS(DailySum!Q:Q,DailySum!$B:$B,$B158,DailySum!$A:$A,"&lt;="&amp;$A158,DailySum!$A:$A,"&gt;"&amp;$A158-15),
    "")</f>
        <v>0.34583333333333338</v>
      </c>
      <c r="J158" s="3">
        <f>IF(COUNTIFS(DailySum!$B:$B,$B158,DailySum!$A:$A,"&lt;="&amp;$A158)&gt;=15,
    AVERAGEIFS(DailySum!R:R,DailySum!$B:$B,$B158,DailySum!$A:$A,"&lt;="&amp;$A158,DailySum!$A:$A,"&gt;"&amp;$A158-15),
    "")</f>
        <v>0.3666666666666667</v>
      </c>
      <c r="K158" s="3">
        <f>IF(COUNTIFS(DailySum!$B:$B,$B158,DailySum!$A:$A,"&lt;="&amp;$A158)&gt;=15,
    AVERAGEIFS(DailySum!S:S,DailySum!$B:$B,$B158,DailySum!$A:$A,"&lt;="&amp;$A158,DailySum!$A:$A,"&gt;"&amp;$A158-15),
    "")</f>
        <v>0.65416666666666667</v>
      </c>
      <c r="L158" s="3">
        <f>IF(COUNTIFS(DailySum!$B:$B,$B158,DailySum!$A:$A,"&lt;="&amp;$A158)&gt;=15,
    AVERAGEIFS(DailySum!T:T,DailySum!$B:$B,$B158,DailySum!$A:$A,"&lt;="&amp;$A158,DailySum!$A:$A,"&gt;"&amp;$A158-15),
    "")</f>
        <v>1.0208333333333333</v>
      </c>
      <c r="M158" s="3">
        <f>IF(COUNTIFS('DailySum vs LHP'!$B:$B,$B158,'DailySum vs LHP'!$A:$A,"&lt;="&amp;$A158)&gt;=15,
    AVERAGEIFS('DailySum vs LHP'!Q:Q,'DailySum vs LHP'!$B:$B,$B158,'DailySum vs LHP'!$A:$A,"&lt;="&amp;$A158,'DailySum vs LHP'!$A:$A,"&gt;"&amp;$A158-15),
    "")</f>
        <v>0.22222222222222221</v>
      </c>
      <c r="N158" s="3">
        <f>IF(COUNTIFS('DailySum vs RHP'!$B:$B,$B158,'DailySum vs RHP'!$A:$A,"&lt;="&amp;$A158)&gt;=15,
    AVERAGEIFS('DailySum vs RHP'!Q:Q,'DailySum vs RHP'!$B:$B,$B158,'DailySum vs RHP'!$A:$A,"&lt;="&amp;$A158,'DailySum vs RHP'!$A:$A,"&gt;"&amp;$A158-15),
    "")</f>
        <v>0.25606060606060604</v>
      </c>
      <c r="O158" s="3">
        <f>IF(COUNTIFS(DailySum!$B:$B,$B158,DailySum!$A:$A,"&lt;="&amp;$A158)&gt;=20,
    AVERAGEIFS(DailySum!Q:Q,DailySum!$B:$B,$B158,DailySum!$A:$A,"&lt;="&amp;$A158,DailySum!$A:$A,"&gt;"&amp;$A158-20),
    "")</f>
        <v>0.33725490196078428</v>
      </c>
      <c r="P158" s="3">
        <f>IF(COUNTIFS(DailySum!$B:$B,$B158,DailySum!$A:$A,"&lt;="&amp;$A158)&gt;=20,
    AVERAGEIFS(DailySum!R:R,DailySum!$B:$B,$B158,DailySum!$A:$A,"&lt;="&amp;$A158,DailySum!$A:$A,"&gt;"&amp;$A158-20),
    "")</f>
        <v>0.39117647058823524</v>
      </c>
      <c r="Q158" s="3">
        <f>IF(COUNTIFS(DailySum!$B:$B,$B158,DailySum!$A:$A,"&lt;="&amp;$A158)&gt;=20,
    AVERAGEIFS(DailySum!S:S,DailySum!$B:$B,$B158,DailySum!$A:$A,"&lt;="&amp;$A158,DailySum!$A:$A,"&gt;"&amp;$A158-20),
    "")</f>
        <v>0.55490196078431375</v>
      </c>
      <c r="R158" s="3">
        <f>IF(COUNTIFS(DailySum!$B:$B,$B158,DailySum!$A:$A,"&lt;="&amp;$A158)&gt;=20,
    AVERAGEIFS(DailySum!T:T,DailySum!$B:$B,$B158,DailySum!$A:$A,"&lt;="&amp;$A158,DailySum!$A:$A,"&gt;"&amp;$A158-20),
    "")</f>
        <v>0.94607843137254899</v>
      </c>
      <c r="S158" s="3" t="str">
        <f>IF(COUNTIFS('DailySum vs LHP'!$B:$B,$B158,'DailySum vs LHP'!$A:$A,"&lt;="&amp;$A158)&gt;=20,
    AVERAGEIFS('DailySum vs LHP'!Q:Q,'DailySum vs LHP'!$B:$B,$B158,'DailySum vs LHP'!$A:$A,"&lt;="&amp;$A158,'DailySum vs LHP'!$A:$A,"&gt;"&amp;$A158-20),
    "")</f>
        <v/>
      </c>
      <c r="T158" s="3">
        <f>IF(COUNTIFS('DailySum vs RHP'!$B:$B,$B158,'DailySum vs RHP'!$A:$A,"&lt;="&amp;$A158)&gt;=20,
    AVERAGEIFS('DailySum vs RHP'!Q:Q,'DailySum vs RHP'!$B:$B,$B158,'DailySum vs RHP'!$A:$A,"&lt;="&amp;$A158,'DailySum vs RHP'!$A:$A,"&gt;"&amp;$A158-20),
    "")</f>
        <v>0.25416666666666665</v>
      </c>
    </row>
    <row r="159" spans="1:20" x14ac:dyDescent="0.25">
      <c r="A159" s="8">
        <v>45875</v>
      </c>
      <c r="B159" t="s">
        <v>34</v>
      </c>
      <c r="C159" s="3" t="str">
        <f>IF(COUNTIFS(DailySum!$B:$B,$B159,DailySum!$A:$A,"&lt;="&amp;$A159)&gt;=10,
    AVERAGEIFS(DailySum!Q:Q,DailySum!$B:$B,$B159,DailySum!$A:$A,"&lt;="&amp;$A159,DailySum!$A:$A,"&gt;"&amp;$A159-10),
    "")</f>
        <v/>
      </c>
      <c r="D159" s="3" t="str">
        <f>IF(COUNTIFS(DailySum!$B:$B,$B159,DailySum!$A:$A,"&lt;="&amp;$A159)&gt;=10,
    AVERAGEIFS(DailySum!R:R,DailySum!$B:$B,$B159,DailySum!$A:$A,"&lt;="&amp;$A159,DailySum!$A:$A,"&gt;"&amp;$A159-10),
    "")</f>
        <v/>
      </c>
      <c r="E159" s="3" t="str">
        <f>IF(COUNTIFS(DailySum!$B:$B,$B159,DailySum!$A:$A,"&lt;="&amp;$A159)&gt;=10,
    AVERAGEIFS(DailySum!S:S,DailySum!$B:$B,$B159,DailySum!$A:$A,"&lt;="&amp;$A159,DailySum!$A:$A,"&gt;"&amp;$A159-10),
    "")</f>
        <v/>
      </c>
      <c r="F159" s="3" t="str">
        <f>IF(COUNTIFS(DailySum!$B:$B,$B159,DailySum!$A:$A,"&lt;="&amp;$A159)&gt;=10,
    AVERAGEIFS(DailySum!T:T,DailySum!$B:$B,$B159,DailySum!$A:$A,"&lt;="&amp;$A159,DailySum!$A:$A,"&gt;"&amp;$A159-10),
    "")</f>
        <v/>
      </c>
      <c r="G159" s="3" t="str">
        <f>IF(COUNTIFS('DailySum vs LHP'!$B:$B,$B159,'DailySum vs LHP'!$A:$A,"&lt;="&amp;$A159)&gt;=10,
    AVERAGEIFS('DailySum vs LHP'!Q:Q,'DailySum vs LHP'!$B:$B,$B159,'DailySum vs LHP'!$A:$A,"&lt;="&amp;$A159,'DailySum vs LHP'!$A:$A,"&gt;"&amp;$A159-10),
    "")</f>
        <v/>
      </c>
      <c r="H159" s="3" t="str">
        <f>IF(COUNTIFS('DailySum vs RHP'!$B:$B,$B159,'DailySum vs RHP'!$A:$A,"&lt;="&amp;$A159)&gt;=10,
    AVERAGEIFS('DailySum vs RHP'!Q:Q,'DailySum vs RHP'!$B:$B,$B159,'DailySum vs RHP'!$A:$A,"&lt;="&amp;$A159,'DailySum vs RHP'!$A:$A,"&gt;"&amp;$A159-10),
    "")</f>
        <v/>
      </c>
      <c r="I159" s="3" t="str">
        <f>IF(COUNTIFS(DailySum!$B:$B,$B159,DailySum!$A:$A,"&lt;="&amp;$A159)&gt;=15,
    AVERAGEIFS(DailySum!Q:Q,DailySum!$B:$B,$B159,DailySum!$A:$A,"&lt;="&amp;$A159,DailySum!$A:$A,"&gt;"&amp;$A159-15),
    "")</f>
        <v/>
      </c>
      <c r="J159" s="3" t="str">
        <f>IF(COUNTIFS(DailySum!$B:$B,$B159,DailySum!$A:$A,"&lt;="&amp;$A159)&gt;=15,
    AVERAGEIFS(DailySum!R:R,DailySum!$B:$B,$B159,DailySum!$A:$A,"&lt;="&amp;$A159,DailySum!$A:$A,"&gt;"&amp;$A159-15),
    "")</f>
        <v/>
      </c>
      <c r="K159" s="3" t="str">
        <f>IF(COUNTIFS(DailySum!$B:$B,$B159,DailySum!$A:$A,"&lt;="&amp;$A159)&gt;=15,
    AVERAGEIFS(DailySum!S:S,DailySum!$B:$B,$B159,DailySum!$A:$A,"&lt;="&amp;$A159,DailySum!$A:$A,"&gt;"&amp;$A159-15),
    "")</f>
        <v/>
      </c>
      <c r="L159" s="3" t="str">
        <f>IF(COUNTIFS(DailySum!$B:$B,$B159,DailySum!$A:$A,"&lt;="&amp;$A159)&gt;=15,
    AVERAGEIFS(DailySum!T:T,DailySum!$B:$B,$B159,DailySum!$A:$A,"&lt;="&amp;$A159,DailySum!$A:$A,"&gt;"&amp;$A159-15),
    "")</f>
        <v/>
      </c>
      <c r="M159" s="3" t="str">
        <f>IF(COUNTIFS('DailySum vs LHP'!$B:$B,$B159,'DailySum vs LHP'!$A:$A,"&lt;="&amp;$A159)&gt;=15,
    AVERAGEIFS('DailySum vs LHP'!Q:Q,'DailySum vs LHP'!$B:$B,$B159,'DailySum vs LHP'!$A:$A,"&lt;="&amp;$A159,'DailySum vs LHP'!$A:$A,"&gt;"&amp;$A159-15),
    "")</f>
        <v/>
      </c>
      <c r="N159" s="3" t="str">
        <f>IF(COUNTIFS('DailySum vs RHP'!$B:$B,$B159,'DailySum vs RHP'!$A:$A,"&lt;="&amp;$A159)&gt;=15,
    AVERAGEIFS('DailySum vs RHP'!Q:Q,'DailySum vs RHP'!$B:$B,$B159,'DailySum vs RHP'!$A:$A,"&lt;="&amp;$A159,'DailySum vs RHP'!$A:$A,"&gt;"&amp;$A159-15),
    "")</f>
        <v/>
      </c>
      <c r="O159" s="3" t="str">
        <f>IF(COUNTIFS(DailySum!$B:$B,$B159,DailySum!$A:$A,"&lt;="&amp;$A159)&gt;=20,
    AVERAGEIFS(DailySum!Q:Q,DailySum!$B:$B,$B159,DailySum!$A:$A,"&lt;="&amp;$A159,DailySum!$A:$A,"&gt;"&amp;$A159-20),
    "")</f>
        <v/>
      </c>
      <c r="P159" s="3" t="str">
        <f>IF(COUNTIFS(DailySum!$B:$B,$B159,DailySum!$A:$A,"&lt;="&amp;$A159)&gt;=20,
    AVERAGEIFS(DailySum!R:R,DailySum!$B:$B,$B159,DailySum!$A:$A,"&lt;="&amp;$A159,DailySum!$A:$A,"&gt;"&amp;$A159-20),
    "")</f>
        <v/>
      </c>
      <c r="Q159" s="3" t="str">
        <f>IF(COUNTIFS(DailySum!$B:$B,$B159,DailySum!$A:$A,"&lt;="&amp;$A159)&gt;=20,
    AVERAGEIFS(DailySum!S:S,DailySum!$B:$B,$B159,DailySum!$A:$A,"&lt;="&amp;$A159,DailySum!$A:$A,"&gt;"&amp;$A159-20),
    "")</f>
        <v/>
      </c>
      <c r="R159" s="3" t="str">
        <f>IF(COUNTIFS(DailySum!$B:$B,$B159,DailySum!$A:$A,"&lt;="&amp;$A159)&gt;=20,
    AVERAGEIFS(DailySum!T:T,DailySum!$B:$B,$B159,DailySum!$A:$A,"&lt;="&amp;$A159,DailySum!$A:$A,"&gt;"&amp;$A159-20),
    "")</f>
        <v/>
      </c>
      <c r="S159" s="3" t="str">
        <f>IF(COUNTIFS('DailySum vs LHP'!$B:$B,$B159,'DailySum vs LHP'!$A:$A,"&lt;="&amp;$A159)&gt;=20,
    AVERAGEIFS('DailySum vs LHP'!Q:Q,'DailySum vs LHP'!$B:$B,$B159,'DailySum vs LHP'!$A:$A,"&lt;="&amp;$A159,'DailySum vs LHP'!$A:$A,"&gt;"&amp;$A159-20),
    "")</f>
        <v/>
      </c>
      <c r="T159" s="3" t="str">
        <f>IF(COUNTIFS('DailySum vs RHP'!$B:$B,$B159,'DailySum vs RHP'!$A:$A,"&lt;="&amp;$A159)&gt;=20,
    AVERAGEIFS('DailySum vs RHP'!Q:Q,'DailySum vs RHP'!$B:$B,$B159,'DailySum vs RHP'!$A:$A,"&lt;="&amp;$A159,'DailySum vs RHP'!$A:$A,"&gt;"&amp;$A159-20),
    "")</f>
        <v/>
      </c>
    </row>
    <row r="160" spans="1:20" x14ac:dyDescent="0.25">
      <c r="A160" s="8">
        <v>45875</v>
      </c>
      <c r="B160" t="s">
        <v>32</v>
      </c>
      <c r="C160" s="3">
        <f>IF(COUNTIFS(DailySum!$B:$B,$B160,DailySum!$A:$A,"&lt;="&amp;$A160)&gt;=10,
    AVERAGEIFS(DailySum!Q:Q,DailySum!$B:$B,$B160,DailySum!$A:$A,"&lt;="&amp;$A160,DailySum!$A:$A,"&gt;"&amp;$A160-10),
    "")</f>
        <v>0.51190476190476197</v>
      </c>
      <c r="D160" s="3">
        <f>IF(COUNTIFS(DailySum!$B:$B,$B160,DailySum!$A:$A,"&lt;="&amp;$A160)&gt;=10,
    AVERAGEIFS(DailySum!R:R,DailySum!$B:$B,$B160,DailySum!$A:$A,"&lt;="&amp;$A160,DailySum!$A:$A,"&gt;"&amp;$A160-10),
    "")</f>
        <v>0.51190476190476197</v>
      </c>
      <c r="E160" s="3">
        <f>IF(COUNTIFS(DailySum!$B:$B,$B160,DailySum!$A:$A,"&lt;="&amp;$A160)&gt;=10,
    AVERAGEIFS(DailySum!S:S,DailySum!$B:$B,$B160,DailySum!$A:$A,"&lt;="&amp;$A160,DailySum!$A:$A,"&gt;"&amp;$A160-10),
    "")</f>
        <v>0.65476190476190488</v>
      </c>
      <c r="F160" s="3">
        <f>IF(COUNTIFS(DailySum!$B:$B,$B160,DailySum!$A:$A,"&lt;="&amp;$A160)&gt;=10,
    AVERAGEIFS(DailySum!T:T,DailySum!$B:$B,$B160,DailySum!$A:$A,"&lt;="&amp;$A160,DailySum!$A:$A,"&gt;"&amp;$A160-10),
    "")</f>
        <v>1.1666666666666667</v>
      </c>
      <c r="G160" s="3">
        <f>IF(COUNTIFS('DailySum vs LHP'!$B:$B,$B160,'DailySum vs LHP'!$A:$A,"&lt;="&amp;$A160)&gt;=10,
    AVERAGEIFS('DailySum vs LHP'!Q:Q,'DailySum vs LHP'!$B:$B,$B160,'DailySum vs LHP'!$A:$A,"&lt;="&amp;$A160,'DailySum vs LHP'!$A:$A,"&gt;"&amp;$A160-10),
    "")</f>
        <v>0.25</v>
      </c>
      <c r="H160" s="3">
        <f>IF(COUNTIFS('DailySum vs RHP'!$B:$B,$B160,'DailySum vs RHP'!$A:$A,"&lt;="&amp;$A160)&gt;=10,
    AVERAGEIFS('DailySum vs RHP'!Q:Q,'DailySum vs RHP'!$B:$B,$B160,'DailySum vs RHP'!$A:$A,"&lt;="&amp;$A160,'DailySum vs RHP'!$A:$A,"&gt;"&amp;$A160-10),
    "")</f>
        <v>0.38888888888888884</v>
      </c>
      <c r="I160" s="3">
        <f>IF(COUNTIFS(DailySum!$B:$B,$B160,DailySum!$A:$A,"&lt;="&amp;$A160)&gt;=15,
    AVERAGEIFS(DailySum!Q:Q,DailySum!$B:$B,$B160,DailySum!$A:$A,"&lt;="&amp;$A160,DailySum!$A:$A,"&gt;"&amp;$A160-15),
    "")</f>
        <v>0.41666666666666663</v>
      </c>
      <c r="J160" s="3">
        <f>IF(COUNTIFS(DailySum!$B:$B,$B160,DailySum!$A:$A,"&lt;="&amp;$A160)&gt;=15,
    AVERAGEIFS(DailySum!R:R,DailySum!$B:$B,$B160,DailySum!$A:$A,"&lt;="&amp;$A160,DailySum!$A:$A,"&gt;"&amp;$A160-15),
    "")</f>
        <v>0.41666666666666663</v>
      </c>
      <c r="K160" s="3">
        <f>IF(COUNTIFS(DailySum!$B:$B,$B160,DailySum!$A:$A,"&lt;="&amp;$A160)&gt;=15,
    AVERAGEIFS(DailySum!S:S,DailySum!$B:$B,$B160,DailySum!$A:$A,"&lt;="&amp;$A160,DailySum!$A:$A,"&gt;"&amp;$A160-15),
    "")</f>
        <v>0.78030303030303017</v>
      </c>
      <c r="L160" s="3">
        <f>IF(COUNTIFS(DailySum!$B:$B,$B160,DailySum!$A:$A,"&lt;="&amp;$A160)&gt;=15,
    AVERAGEIFS(DailySum!T:T,DailySum!$B:$B,$B160,DailySum!$A:$A,"&lt;="&amp;$A160,DailySum!$A:$A,"&gt;"&amp;$A160-15),
    "")</f>
        <v>1.196969696969697</v>
      </c>
      <c r="M160" s="3" t="str">
        <f>IF(COUNTIFS('DailySum vs LHP'!$B:$B,$B160,'DailySum vs LHP'!$A:$A,"&lt;="&amp;$A160)&gt;=15,
    AVERAGEIFS('DailySum vs LHP'!Q:Q,'DailySum vs LHP'!$B:$B,$B160,'DailySum vs LHP'!$A:$A,"&lt;="&amp;$A160,'DailySum vs LHP'!$A:$A,"&gt;"&amp;$A160-15),
    "")</f>
        <v/>
      </c>
      <c r="N160" s="3">
        <f>IF(COUNTIFS('DailySum vs RHP'!$B:$B,$B160,'DailySum vs RHP'!$A:$A,"&lt;="&amp;$A160)&gt;=15,
    AVERAGEIFS('DailySum vs RHP'!Q:Q,'DailySum vs RHP'!$B:$B,$B160,'DailySum vs RHP'!$A:$A,"&lt;="&amp;$A160,'DailySum vs RHP'!$A:$A,"&gt;"&amp;$A160-15),
    "")</f>
        <v>0.25925925925925924</v>
      </c>
      <c r="O160" s="3">
        <f>IF(COUNTIFS(DailySum!$B:$B,$B160,DailySum!$A:$A,"&lt;="&amp;$A160)&gt;=20,
    AVERAGEIFS(DailySum!Q:Q,DailySum!$B:$B,$B160,DailySum!$A:$A,"&lt;="&amp;$A160,DailySum!$A:$A,"&gt;"&amp;$A160-20),
    "")</f>
        <v>0.39444444444444443</v>
      </c>
      <c r="P160" s="3">
        <f>IF(COUNTIFS(DailySum!$B:$B,$B160,DailySum!$A:$A,"&lt;="&amp;$A160)&gt;=20,
    AVERAGEIFS(DailySum!R:R,DailySum!$B:$B,$B160,DailySum!$A:$A,"&lt;="&amp;$A160,DailySum!$A:$A,"&gt;"&amp;$A160-20),
    "")</f>
        <v>0.51111111111111107</v>
      </c>
      <c r="Q160" s="3">
        <f>IF(COUNTIFS(DailySum!$B:$B,$B160,DailySum!$A:$A,"&lt;="&amp;$A160)&gt;=20,
    AVERAGEIFS(DailySum!S:S,DailySum!$B:$B,$B160,DailySum!$A:$A,"&lt;="&amp;$A160,DailySum!$A:$A,"&gt;"&amp;$A160-20),
    "")</f>
        <v>0.74444444444444458</v>
      </c>
      <c r="R160" s="3">
        <f>IF(COUNTIFS(DailySum!$B:$B,$B160,DailySum!$A:$A,"&lt;="&amp;$A160)&gt;=20,
    AVERAGEIFS(DailySum!T:T,DailySum!$B:$B,$B160,DailySum!$A:$A,"&lt;="&amp;$A160,DailySum!$A:$A,"&gt;"&amp;$A160-20),
    "")</f>
        <v>1.2555555555555555</v>
      </c>
      <c r="S160" s="3" t="str">
        <f>IF(COUNTIFS('DailySum vs LHP'!$B:$B,$B160,'DailySum vs LHP'!$A:$A,"&lt;="&amp;$A160)&gt;=20,
    AVERAGEIFS('DailySum vs LHP'!Q:Q,'DailySum vs LHP'!$B:$B,$B160,'DailySum vs LHP'!$A:$A,"&lt;="&amp;$A160,'DailySum vs LHP'!$A:$A,"&gt;"&amp;$A160-20),
    "")</f>
        <v/>
      </c>
      <c r="T160" s="3" t="str">
        <f>IF(COUNTIFS('DailySum vs RHP'!$B:$B,$B160,'DailySum vs RHP'!$A:$A,"&lt;="&amp;$A160)&gt;=20,
    AVERAGEIFS('DailySum vs RHP'!Q:Q,'DailySum vs RHP'!$B:$B,$B160,'DailySum vs RHP'!$A:$A,"&lt;="&amp;$A160,'DailySum vs RHP'!$A:$A,"&gt;"&amp;$A160-20),
    "")</f>
        <v/>
      </c>
    </row>
    <row r="161" spans="1:20" x14ac:dyDescent="0.25">
      <c r="A161" s="8">
        <v>45875</v>
      </c>
      <c r="B161" t="s">
        <v>40</v>
      </c>
      <c r="C161" s="3">
        <f>IF(COUNTIFS(DailySum!$B:$B,$B161,DailySum!$A:$A,"&lt;="&amp;$A161)&gt;=10,
    AVERAGEIFS(DailySum!Q:Q,DailySum!$B:$B,$B161,DailySum!$A:$A,"&lt;="&amp;$A161,DailySum!$A:$A,"&gt;"&amp;$A161-10),
    "")</f>
        <v>0.34722222222222215</v>
      </c>
      <c r="D161" s="3">
        <f>IF(COUNTIFS(DailySum!$B:$B,$B161,DailySum!$A:$A,"&lt;="&amp;$A161)&gt;=10,
    AVERAGEIFS(DailySum!R:R,DailySum!$B:$B,$B161,DailySum!$A:$A,"&lt;="&amp;$A161,DailySum!$A:$A,"&gt;"&amp;$A161-10),
    "")</f>
        <v>0.34722222222222215</v>
      </c>
      <c r="E161" s="3">
        <f>IF(COUNTIFS(DailySum!$B:$B,$B161,DailySum!$A:$A,"&lt;="&amp;$A161)&gt;=10,
    AVERAGEIFS(DailySum!S:S,DailySum!$B:$B,$B161,DailySum!$A:$A,"&lt;="&amp;$A161,DailySum!$A:$A,"&gt;"&amp;$A161-10),
    "")</f>
        <v>0.65277777777777779</v>
      </c>
      <c r="F161" s="3">
        <f>IF(COUNTIFS(DailySum!$B:$B,$B161,DailySum!$A:$A,"&lt;="&amp;$A161)&gt;=10,
    AVERAGEIFS(DailySum!T:T,DailySum!$B:$B,$B161,DailySum!$A:$A,"&lt;="&amp;$A161,DailySum!$A:$A,"&gt;"&amp;$A161-10),
    "")</f>
        <v>1</v>
      </c>
      <c r="G161" s="3">
        <f>IF(COUNTIFS('DailySum vs LHP'!$B:$B,$B161,'DailySum vs LHP'!$A:$A,"&lt;="&amp;$A161)&gt;=10,
    AVERAGEIFS('DailySum vs LHP'!Q:Q,'DailySum vs LHP'!$B:$B,$B161,'DailySum vs LHP'!$A:$A,"&lt;="&amp;$A161,'DailySum vs LHP'!$A:$A,"&gt;"&amp;$A161-10),
    "")</f>
        <v>0.15</v>
      </c>
      <c r="H161" s="3">
        <f>IF(COUNTIFS('DailySum vs RHP'!$B:$B,$B161,'DailySum vs RHP'!$A:$A,"&lt;="&amp;$A161)&gt;=10,
    AVERAGEIFS('DailySum vs RHP'!Q:Q,'DailySum vs RHP'!$B:$B,$B161,'DailySum vs RHP'!$A:$A,"&lt;="&amp;$A161,'DailySum vs RHP'!$A:$A,"&gt;"&amp;$A161-10),
    "")</f>
        <v>0.33333333333333331</v>
      </c>
      <c r="I161" s="3">
        <f>IF(COUNTIFS(DailySum!$B:$B,$B161,DailySum!$A:$A,"&lt;="&amp;$A161)&gt;=15,
    AVERAGEIFS(DailySum!Q:Q,DailySum!$B:$B,$B161,DailySum!$A:$A,"&lt;="&amp;$A161,DailySum!$A:$A,"&gt;"&amp;$A161-15),
    "")</f>
        <v>0.38333333333333336</v>
      </c>
      <c r="J161" s="3">
        <f>IF(COUNTIFS(DailySum!$B:$B,$B161,DailySum!$A:$A,"&lt;="&amp;$A161)&gt;=15,
    AVERAGEIFS(DailySum!R:R,DailySum!$B:$B,$B161,DailySum!$A:$A,"&lt;="&amp;$A161,DailySum!$A:$A,"&gt;"&amp;$A161-15),
    "")</f>
        <v>0.38333333333333336</v>
      </c>
      <c r="K161" s="3">
        <f>IF(COUNTIFS(DailySum!$B:$B,$B161,DailySum!$A:$A,"&lt;="&amp;$A161)&gt;=15,
    AVERAGEIFS(DailySum!S:S,DailySum!$B:$B,$B161,DailySum!$A:$A,"&lt;="&amp;$A161,DailySum!$A:$A,"&gt;"&amp;$A161-15),
    "")</f>
        <v>0.64166666666666661</v>
      </c>
      <c r="L161" s="3">
        <f>IF(COUNTIFS(DailySum!$B:$B,$B161,DailySum!$A:$A,"&lt;="&amp;$A161)&gt;=15,
    AVERAGEIFS(DailySum!T:T,DailySum!$B:$B,$B161,DailySum!$A:$A,"&lt;="&amp;$A161,DailySum!$A:$A,"&gt;"&amp;$A161-15),
    "")</f>
        <v>1.0249999999999999</v>
      </c>
      <c r="M161" s="3" t="str">
        <f>IF(COUNTIFS('DailySum vs LHP'!$B:$B,$B161,'DailySum vs LHP'!$A:$A,"&lt;="&amp;$A161)&gt;=15,
    AVERAGEIFS('DailySum vs LHP'!Q:Q,'DailySum vs LHP'!$B:$B,$B161,'DailySum vs LHP'!$A:$A,"&lt;="&amp;$A161,'DailySum vs LHP'!$A:$A,"&gt;"&amp;$A161-15),
    "")</f>
        <v/>
      </c>
      <c r="N161" s="3">
        <f>IF(COUNTIFS('DailySum vs RHP'!$B:$B,$B161,'DailySum vs RHP'!$A:$A,"&lt;="&amp;$A161)&gt;=15,
    AVERAGEIFS('DailySum vs RHP'!Q:Q,'DailySum vs RHP'!$B:$B,$B161,'DailySum vs RHP'!$A:$A,"&lt;="&amp;$A161,'DailySum vs RHP'!$A:$A,"&gt;"&amp;$A161-15),
    "")</f>
        <v>0.32291666666666663</v>
      </c>
      <c r="O161" s="3">
        <f>IF(COUNTIFS(DailySum!$B:$B,$B161,DailySum!$A:$A,"&lt;="&amp;$A161)&gt;=20,
    AVERAGEIFS(DailySum!Q:Q,DailySum!$B:$B,$B161,DailySum!$A:$A,"&lt;="&amp;$A161,DailySum!$A:$A,"&gt;"&amp;$A161-20),
    "")</f>
        <v>0.33333333333333337</v>
      </c>
      <c r="P161" s="3">
        <f>IF(COUNTIFS(DailySum!$B:$B,$B161,DailySum!$A:$A,"&lt;="&amp;$A161)&gt;=20,
    AVERAGEIFS(DailySum!R:R,DailySum!$B:$B,$B161,DailySum!$A:$A,"&lt;="&amp;$A161,DailySum!$A:$A,"&gt;"&amp;$A161-20),
    "")</f>
        <v>0.37179487179487186</v>
      </c>
      <c r="Q161" s="3">
        <f>IF(COUNTIFS(DailySum!$B:$B,$B161,DailySum!$A:$A,"&lt;="&amp;$A161)&gt;=20,
    AVERAGEIFS(DailySum!S:S,DailySum!$B:$B,$B161,DailySum!$A:$A,"&lt;="&amp;$A161,DailySum!$A:$A,"&gt;"&amp;$A161-20),
    "")</f>
        <v>0.53205128205128205</v>
      </c>
      <c r="R161" s="3">
        <f>IF(COUNTIFS(DailySum!$B:$B,$B161,DailySum!$A:$A,"&lt;="&amp;$A161)&gt;=20,
    AVERAGEIFS(DailySum!T:T,DailySum!$B:$B,$B161,DailySum!$A:$A,"&lt;="&amp;$A161,DailySum!$A:$A,"&gt;"&amp;$A161-20),
    "")</f>
        <v>0.90384615384615385</v>
      </c>
      <c r="S161" s="3" t="str">
        <f>IF(COUNTIFS('DailySum vs LHP'!$B:$B,$B161,'DailySum vs LHP'!$A:$A,"&lt;="&amp;$A161)&gt;=20,
    AVERAGEIFS('DailySum vs LHP'!Q:Q,'DailySum vs LHP'!$B:$B,$B161,'DailySum vs LHP'!$A:$A,"&lt;="&amp;$A161,'DailySum vs LHP'!$A:$A,"&gt;"&amp;$A161-20),
    "")</f>
        <v/>
      </c>
      <c r="T161" s="3" t="str">
        <f>IF(COUNTIFS('DailySum vs RHP'!$B:$B,$B161,'DailySum vs RHP'!$A:$A,"&lt;="&amp;$A161)&gt;=20,
    AVERAGEIFS('DailySum vs RHP'!Q:Q,'DailySum vs RHP'!$B:$B,$B161,'DailySum vs RHP'!$A:$A,"&lt;="&amp;$A161,'DailySum vs RHP'!$A:$A,"&gt;"&amp;$A161-20),
    "")</f>
        <v/>
      </c>
    </row>
    <row r="162" spans="1:20" x14ac:dyDescent="0.25">
      <c r="A162" s="8">
        <v>45875</v>
      </c>
      <c r="B162" t="s">
        <v>42</v>
      </c>
      <c r="C162" s="3" t="str">
        <f>IF(COUNTIFS(DailySum!$B:$B,$B162,DailySum!$A:$A,"&lt;="&amp;$A162)&gt;=10,
    AVERAGEIFS(DailySum!Q:Q,DailySum!$B:$B,$B162,DailySum!$A:$A,"&lt;="&amp;$A162,DailySum!$A:$A,"&gt;"&amp;$A162-10),
    "")</f>
        <v/>
      </c>
      <c r="D162" s="3" t="str">
        <f>IF(COUNTIFS(DailySum!$B:$B,$B162,DailySum!$A:$A,"&lt;="&amp;$A162)&gt;=10,
    AVERAGEIFS(DailySum!R:R,DailySum!$B:$B,$B162,DailySum!$A:$A,"&lt;="&amp;$A162,DailySum!$A:$A,"&gt;"&amp;$A162-10),
    "")</f>
        <v/>
      </c>
      <c r="E162" s="3" t="str">
        <f>IF(COUNTIFS(DailySum!$B:$B,$B162,DailySum!$A:$A,"&lt;="&amp;$A162)&gt;=10,
    AVERAGEIFS(DailySum!S:S,DailySum!$B:$B,$B162,DailySum!$A:$A,"&lt;="&amp;$A162,DailySum!$A:$A,"&gt;"&amp;$A162-10),
    "")</f>
        <v/>
      </c>
      <c r="F162" s="3" t="str">
        <f>IF(COUNTIFS(DailySum!$B:$B,$B162,DailySum!$A:$A,"&lt;="&amp;$A162)&gt;=10,
    AVERAGEIFS(DailySum!T:T,DailySum!$B:$B,$B162,DailySum!$A:$A,"&lt;="&amp;$A162,DailySum!$A:$A,"&gt;"&amp;$A162-10),
    "")</f>
        <v/>
      </c>
      <c r="G162" s="3" t="str">
        <f>IF(COUNTIFS('DailySum vs LHP'!$B:$B,$B162,'DailySum vs LHP'!$A:$A,"&lt;="&amp;$A162)&gt;=10,
    AVERAGEIFS('DailySum vs LHP'!Q:Q,'DailySum vs LHP'!$B:$B,$B162,'DailySum vs LHP'!$A:$A,"&lt;="&amp;$A162,'DailySum vs LHP'!$A:$A,"&gt;"&amp;$A162-10),
    "")</f>
        <v/>
      </c>
      <c r="H162" s="3" t="str">
        <f>IF(COUNTIFS('DailySum vs RHP'!$B:$B,$B162,'DailySum vs RHP'!$A:$A,"&lt;="&amp;$A162)&gt;=10,
    AVERAGEIFS('DailySum vs RHP'!Q:Q,'DailySum vs RHP'!$B:$B,$B162,'DailySum vs RHP'!$A:$A,"&lt;="&amp;$A162,'DailySum vs RHP'!$A:$A,"&gt;"&amp;$A162-10),
    "")</f>
        <v/>
      </c>
      <c r="I162" s="3" t="str">
        <f>IF(COUNTIFS(DailySum!$B:$B,$B162,DailySum!$A:$A,"&lt;="&amp;$A162)&gt;=15,
    AVERAGEIFS(DailySum!Q:Q,DailySum!$B:$B,$B162,DailySum!$A:$A,"&lt;="&amp;$A162,DailySum!$A:$A,"&gt;"&amp;$A162-15),
    "")</f>
        <v/>
      </c>
      <c r="J162" s="3" t="str">
        <f>IF(COUNTIFS(DailySum!$B:$B,$B162,DailySum!$A:$A,"&lt;="&amp;$A162)&gt;=15,
    AVERAGEIFS(DailySum!R:R,DailySum!$B:$B,$B162,DailySum!$A:$A,"&lt;="&amp;$A162,DailySum!$A:$A,"&gt;"&amp;$A162-15),
    "")</f>
        <v/>
      </c>
      <c r="K162" s="3" t="str">
        <f>IF(COUNTIFS(DailySum!$B:$B,$B162,DailySum!$A:$A,"&lt;="&amp;$A162)&gt;=15,
    AVERAGEIFS(DailySum!S:S,DailySum!$B:$B,$B162,DailySum!$A:$A,"&lt;="&amp;$A162,DailySum!$A:$A,"&gt;"&amp;$A162-15),
    "")</f>
        <v/>
      </c>
      <c r="L162" s="3" t="str">
        <f>IF(COUNTIFS(DailySum!$B:$B,$B162,DailySum!$A:$A,"&lt;="&amp;$A162)&gt;=15,
    AVERAGEIFS(DailySum!T:T,DailySum!$B:$B,$B162,DailySum!$A:$A,"&lt;="&amp;$A162,DailySum!$A:$A,"&gt;"&amp;$A162-15),
    "")</f>
        <v/>
      </c>
      <c r="M162" s="3" t="str">
        <f>IF(COUNTIFS('DailySum vs LHP'!$B:$B,$B162,'DailySum vs LHP'!$A:$A,"&lt;="&amp;$A162)&gt;=15,
    AVERAGEIFS('DailySum vs LHP'!Q:Q,'DailySum vs LHP'!$B:$B,$B162,'DailySum vs LHP'!$A:$A,"&lt;="&amp;$A162,'DailySum vs LHP'!$A:$A,"&gt;"&amp;$A162-15),
    "")</f>
        <v/>
      </c>
      <c r="N162" s="3" t="str">
        <f>IF(COUNTIFS('DailySum vs RHP'!$B:$B,$B162,'DailySum vs RHP'!$A:$A,"&lt;="&amp;$A162)&gt;=15,
    AVERAGEIFS('DailySum vs RHP'!Q:Q,'DailySum vs RHP'!$B:$B,$B162,'DailySum vs RHP'!$A:$A,"&lt;="&amp;$A162,'DailySum vs RHP'!$A:$A,"&gt;"&amp;$A162-15),
    "")</f>
        <v/>
      </c>
      <c r="O162" s="3" t="str">
        <f>IF(COUNTIFS(DailySum!$B:$B,$B162,DailySum!$A:$A,"&lt;="&amp;$A162)&gt;=20,
    AVERAGEIFS(DailySum!Q:Q,DailySum!$B:$B,$B162,DailySum!$A:$A,"&lt;="&amp;$A162,DailySum!$A:$A,"&gt;"&amp;$A162-20),
    "")</f>
        <v/>
      </c>
      <c r="P162" s="3" t="str">
        <f>IF(COUNTIFS(DailySum!$B:$B,$B162,DailySum!$A:$A,"&lt;="&amp;$A162)&gt;=20,
    AVERAGEIFS(DailySum!R:R,DailySum!$B:$B,$B162,DailySum!$A:$A,"&lt;="&amp;$A162,DailySum!$A:$A,"&gt;"&amp;$A162-20),
    "")</f>
        <v/>
      </c>
      <c r="Q162" s="3" t="str">
        <f>IF(COUNTIFS(DailySum!$B:$B,$B162,DailySum!$A:$A,"&lt;="&amp;$A162)&gt;=20,
    AVERAGEIFS(DailySum!S:S,DailySum!$B:$B,$B162,DailySum!$A:$A,"&lt;="&amp;$A162,DailySum!$A:$A,"&gt;"&amp;$A162-20),
    "")</f>
        <v/>
      </c>
      <c r="R162" s="3" t="str">
        <f>IF(COUNTIFS(DailySum!$B:$B,$B162,DailySum!$A:$A,"&lt;="&amp;$A162)&gt;=20,
    AVERAGEIFS(DailySum!T:T,DailySum!$B:$B,$B162,DailySum!$A:$A,"&lt;="&amp;$A162,DailySum!$A:$A,"&gt;"&amp;$A162-20),
    "")</f>
        <v/>
      </c>
      <c r="S162" s="3" t="str">
        <f>IF(COUNTIFS('DailySum vs LHP'!$B:$B,$B162,'DailySum vs LHP'!$A:$A,"&lt;="&amp;$A162)&gt;=20,
    AVERAGEIFS('DailySum vs LHP'!Q:Q,'DailySum vs LHP'!$B:$B,$B162,'DailySum vs LHP'!$A:$A,"&lt;="&amp;$A162,'DailySum vs LHP'!$A:$A,"&gt;"&amp;$A162-20),
    "")</f>
        <v/>
      </c>
      <c r="T162" s="3" t="str">
        <f>IF(COUNTIFS('DailySum vs RHP'!$B:$B,$B162,'DailySum vs RHP'!$A:$A,"&lt;="&amp;$A162)&gt;=20,
    AVERAGEIFS('DailySum vs RHP'!Q:Q,'DailySum vs RHP'!$B:$B,$B162,'DailySum vs RHP'!$A:$A,"&lt;="&amp;$A162,'DailySum vs RHP'!$A:$A,"&gt;"&amp;$A162-20),
    "")</f>
        <v/>
      </c>
    </row>
    <row r="163" spans="1:20" x14ac:dyDescent="0.25">
      <c r="A163" s="8">
        <v>45875</v>
      </c>
      <c r="B163" t="s">
        <v>95</v>
      </c>
      <c r="C163" s="3" t="str">
        <f>IF(COUNTIFS(DailySum!$B:$B,$B163,DailySum!$A:$A,"&lt;="&amp;$A163)&gt;=10,
    AVERAGEIFS(DailySum!Q:Q,DailySum!$B:$B,$B163,DailySum!$A:$A,"&lt;="&amp;$A163,DailySum!$A:$A,"&gt;"&amp;$A163-10),
    "")</f>
        <v/>
      </c>
      <c r="D163" s="3" t="str">
        <f>IF(COUNTIFS(DailySum!$B:$B,$B163,DailySum!$A:$A,"&lt;="&amp;$A163)&gt;=10,
    AVERAGEIFS(DailySum!R:R,DailySum!$B:$B,$B163,DailySum!$A:$A,"&lt;="&amp;$A163,DailySum!$A:$A,"&gt;"&amp;$A163-10),
    "")</f>
        <v/>
      </c>
      <c r="E163" s="3" t="str">
        <f>IF(COUNTIFS(DailySum!$B:$B,$B163,DailySum!$A:$A,"&lt;="&amp;$A163)&gt;=10,
    AVERAGEIFS(DailySum!S:S,DailySum!$B:$B,$B163,DailySum!$A:$A,"&lt;="&amp;$A163,DailySum!$A:$A,"&gt;"&amp;$A163-10),
    "")</f>
        <v/>
      </c>
      <c r="F163" s="3" t="str">
        <f>IF(COUNTIFS(DailySum!$B:$B,$B163,DailySum!$A:$A,"&lt;="&amp;$A163)&gt;=10,
    AVERAGEIFS(DailySum!T:T,DailySum!$B:$B,$B163,DailySum!$A:$A,"&lt;="&amp;$A163,DailySum!$A:$A,"&gt;"&amp;$A163-10),
    "")</f>
        <v/>
      </c>
      <c r="G163" s="3" t="str">
        <f>IF(COUNTIFS('DailySum vs LHP'!$B:$B,$B163,'DailySum vs LHP'!$A:$A,"&lt;="&amp;$A163)&gt;=10,
    AVERAGEIFS('DailySum vs LHP'!Q:Q,'DailySum vs LHP'!$B:$B,$B163,'DailySum vs LHP'!$A:$A,"&lt;="&amp;$A163,'DailySum vs LHP'!$A:$A,"&gt;"&amp;$A163-10),
    "")</f>
        <v/>
      </c>
      <c r="H163" s="3" t="str">
        <f>IF(COUNTIFS('DailySum vs RHP'!$B:$B,$B163,'DailySum vs RHP'!$A:$A,"&lt;="&amp;$A163)&gt;=10,
    AVERAGEIFS('DailySum vs RHP'!Q:Q,'DailySum vs RHP'!$B:$B,$B163,'DailySum vs RHP'!$A:$A,"&lt;="&amp;$A163,'DailySum vs RHP'!$A:$A,"&gt;"&amp;$A163-10),
    "")</f>
        <v/>
      </c>
      <c r="I163" s="3" t="str">
        <f>IF(COUNTIFS(DailySum!$B:$B,$B163,DailySum!$A:$A,"&lt;="&amp;$A163)&gt;=15,
    AVERAGEIFS(DailySum!Q:Q,DailySum!$B:$B,$B163,DailySum!$A:$A,"&lt;="&amp;$A163,DailySum!$A:$A,"&gt;"&amp;$A163-15),
    "")</f>
        <v/>
      </c>
      <c r="J163" s="3" t="str">
        <f>IF(COUNTIFS(DailySum!$B:$B,$B163,DailySum!$A:$A,"&lt;="&amp;$A163)&gt;=15,
    AVERAGEIFS(DailySum!R:R,DailySum!$B:$B,$B163,DailySum!$A:$A,"&lt;="&amp;$A163,DailySum!$A:$A,"&gt;"&amp;$A163-15),
    "")</f>
        <v/>
      </c>
      <c r="K163" s="3" t="str">
        <f>IF(COUNTIFS(DailySum!$B:$B,$B163,DailySum!$A:$A,"&lt;="&amp;$A163)&gt;=15,
    AVERAGEIFS(DailySum!S:S,DailySum!$B:$B,$B163,DailySum!$A:$A,"&lt;="&amp;$A163,DailySum!$A:$A,"&gt;"&amp;$A163-15),
    "")</f>
        <v/>
      </c>
      <c r="L163" s="3" t="str">
        <f>IF(COUNTIFS(DailySum!$B:$B,$B163,DailySum!$A:$A,"&lt;="&amp;$A163)&gt;=15,
    AVERAGEIFS(DailySum!T:T,DailySum!$B:$B,$B163,DailySum!$A:$A,"&lt;="&amp;$A163,DailySum!$A:$A,"&gt;"&amp;$A163-15),
    "")</f>
        <v/>
      </c>
      <c r="M163" s="3" t="str">
        <f>IF(COUNTIFS('DailySum vs LHP'!$B:$B,$B163,'DailySum vs LHP'!$A:$A,"&lt;="&amp;$A163)&gt;=15,
    AVERAGEIFS('DailySum vs LHP'!Q:Q,'DailySum vs LHP'!$B:$B,$B163,'DailySum vs LHP'!$A:$A,"&lt;="&amp;$A163,'DailySum vs LHP'!$A:$A,"&gt;"&amp;$A163-15),
    "")</f>
        <v/>
      </c>
      <c r="N163" s="3" t="str">
        <f>IF(COUNTIFS('DailySum vs RHP'!$B:$B,$B163,'DailySum vs RHP'!$A:$A,"&lt;="&amp;$A163)&gt;=15,
    AVERAGEIFS('DailySum vs RHP'!Q:Q,'DailySum vs RHP'!$B:$B,$B163,'DailySum vs RHP'!$A:$A,"&lt;="&amp;$A163,'DailySum vs RHP'!$A:$A,"&gt;"&amp;$A163-15),
    "")</f>
        <v/>
      </c>
      <c r="O163" s="3" t="str">
        <f>IF(COUNTIFS(DailySum!$B:$B,$B163,DailySum!$A:$A,"&lt;="&amp;$A163)&gt;=20,
    AVERAGEIFS(DailySum!Q:Q,DailySum!$B:$B,$B163,DailySum!$A:$A,"&lt;="&amp;$A163,DailySum!$A:$A,"&gt;"&amp;$A163-20),
    "")</f>
        <v/>
      </c>
      <c r="P163" s="3" t="str">
        <f>IF(COUNTIFS(DailySum!$B:$B,$B163,DailySum!$A:$A,"&lt;="&amp;$A163)&gt;=20,
    AVERAGEIFS(DailySum!R:R,DailySum!$B:$B,$B163,DailySum!$A:$A,"&lt;="&amp;$A163,DailySum!$A:$A,"&gt;"&amp;$A163-20),
    "")</f>
        <v/>
      </c>
      <c r="Q163" s="3" t="str">
        <f>IF(COUNTIFS(DailySum!$B:$B,$B163,DailySum!$A:$A,"&lt;="&amp;$A163)&gt;=20,
    AVERAGEIFS(DailySum!S:S,DailySum!$B:$B,$B163,DailySum!$A:$A,"&lt;="&amp;$A163,DailySum!$A:$A,"&gt;"&amp;$A163-20),
    "")</f>
        <v/>
      </c>
      <c r="R163" s="3" t="str">
        <f>IF(COUNTIFS(DailySum!$B:$B,$B163,DailySum!$A:$A,"&lt;="&amp;$A163)&gt;=20,
    AVERAGEIFS(DailySum!T:T,DailySum!$B:$B,$B163,DailySum!$A:$A,"&lt;="&amp;$A163,DailySum!$A:$A,"&gt;"&amp;$A163-20),
    "")</f>
        <v/>
      </c>
      <c r="S163" s="3" t="str">
        <f>IF(COUNTIFS('DailySum vs LHP'!$B:$B,$B163,'DailySum vs LHP'!$A:$A,"&lt;="&amp;$A163)&gt;=20,
    AVERAGEIFS('DailySum vs LHP'!Q:Q,'DailySum vs LHP'!$B:$B,$B163,'DailySum vs LHP'!$A:$A,"&lt;="&amp;$A163,'DailySum vs LHP'!$A:$A,"&gt;"&amp;$A163-20),
    "")</f>
        <v/>
      </c>
      <c r="T163" s="3" t="str">
        <f>IF(COUNTIFS('DailySum vs RHP'!$B:$B,$B163,'DailySum vs RHP'!$A:$A,"&lt;="&amp;$A163)&gt;=20,
    AVERAGEIFS('DailySum vs RHP'!Q:Q,'DailySum vs RHP'!$B:$B,$B163,'DailySum vs RHP'!$A:$A,"&lt;="&amp;$A163,'DailySum vs RHP'!$A:$A,"&gt;"&amp;$A163-20),
    "")</f>
        <v/>
      </c>
    </row>
    <row r="164" spans="1:20" x14ac:dyDescent="0.25">
      <c r="A164" s="8">
        <v>45874</v>
      </c>
      <c r="B164" t="s">
        <v>24</v>
      </c>
      <c r="C164" s="3">
        <f>IF(COUNTIFS(DailySum!$B:$B,$B164,DailySum!$A:$A,"&lt;="&amp;$A164)&gt;=10,
    AVERAGEIFS(DailySum!Q:Q,DailySum!$B:$B,$B164,DailySum!$A:$A,"&lt;="&amp;$A164,DailySum!$A:$A,"&gt;"&amp;$A164-10),
    "")</f>
        <v>0.12037037037037036</v>
      </c>
      <c r="D164" s="3">
        <f>IF(COUNTIFS(DailySum!$B:$B,$B164,DailySum!$A:$A,"&lt;="&amp;$A164)&gt;=10,
    AVERAGEIFS(DailySum!R:R,DailySum!$B:$B,$B164,DailySum!$A:$A,"&lt;="&amp;$A164,DailySum!$A:$A,"&gt;"&amp;$A164-10),
    "")</f>
        <v>0.17592592592592593</v>
      </c>
      <c r="E164" s="3">
        <f>IF(COUNTIFS(DailySum!$B:$B,$B164,DailySum!$A:$A,"&lt;="&amp;$A164)&gt;=10,
    AVERAGEIFS(DailySum!S:S,DailySum!$B:$B,$B164,DailySum!$A:$A,"&lt;="&amp;$A164,DailySum!$A:$A,"&gt;"&amp;$A164-10),
    "")</f>
        <v>0.14814814814814814</v>
      </c>
      <c r="F164" s="3">
        <f>IF(COUNTIFS(DailySum!$B:$B,$B164,DailySum!$A:$A,"&lt;="&amp;$A164)&gt;=10,
    AVERAGEIFS(DailySum!T:T,DailySum!$B:$B,$B164,DailySum!$A:$A,"&lt;="&amp;$A164,DailySum!$A:$A,"&gt;"&amp;$A164-10),
    "")</f>
        <v>0.32407407407407407</v>
      </c>
      <c r="G164" s="3">
        <f>IF(COUNTIFS('DailySum vs LHP'!$B:$B,$B164,'DailySum vs LHP'!$A:$A,"&lt;="&amp;$A164)&gt;=10,
    AVERAGEIFS('DailySum vs LHP'!Q:Q,'DailySum vs LHP'!$B:$B,$B164,'DailySum vs LHP'!$A:$A,"&lt;="&amp;$A164,'DailySum vs LHP'!$A:$A,"&gt;"&amp;$A164-10),
    "")</f>
        <v>0</v>
      </c>
      <c r="H164" s="3">
        <f>IF(COUNTIFS('DailySum vs RHP'!$B:$B,$B164,'DailySum vs RHP'!$A:$A,"&lt;="&amp;$A164)&gt;=10,
    AVERAGEIFS('DailySum vs RHP'!Q:Q,'DailySum vs RHP'!$B:$B,$B164,'DailySum vs RHP'!$A:$A,"&lt;="&amp;$A164,'DailySum vs RHP'!$A:$A,"&gt;"&amp;$A164-10),
    "")</f>
        <v>0.13541666666666666</v>
      </c>
      <c r="I164" s="3">
        <f>IF(COUNTIFS(DailySum!$B:$B,$B164,DailySum!$A:$A,"&lt;="&amp;$A164)&gt;=15,
    AVERAGEIFS(DailySum!Q:Q,DailySum!$B:$B,$B164,DailySum!$A:$A,"&lt;="&amp;$A164,DailySum!$A:$A,"&gt;"&amp;$A164-15),
    "")</f>
        <v>0.35128205128205126</v>
      </c>
      <c r="J164" s="3">
        <f>IF(COUNTIFS(DailySum!$B:$B,$B164,DailySum!$A:$A,"&lt;="&amp;$A164)&gt;=15,
    AVERAGEIFS(DailySum!R:R,DailySum!$B:$B,$B164,DailySum!$A:$A,"&lt;="&amp;$A164,DailySum!$A:$A,"&gt;"&amp;$A164-15),
    "")</f>
        <v>0.39358974358974358</v>
      </c>
      <c r="K164" s="3">
        <f>IF(COUNTIFS(DailySum!$B:$B,$B164,DailySum!$A:$A,"&lt;="&amp;$A164)&gt;=15,
    AVERAGEIFS(DailySum!S:S,DailySum!$B:$B,$B164,DailySum!$A:$A,"&lt;="&amp;$A164,DailySum!$A:$A,"&gt;"&amp;$A164-15),
    "")</f>
        <v>0.44999999999999996</v>
      </c>
      <c r="L164" s="3">
        <f>IF(COUNTIFS(DailySum!$B:$B,$B164,DailySum!$A:$A,"&lt;="&amp;$A164)&gt;=15,
    AVERAGEIFS(DailySum!T:T,DailySum!$B:$B,$B164,DailySum!$A:$A,"&lt;="&amp;$A164,DailySum!$A:$A,"&gt;"&amp;$A164-15),
    "")</f>
        <v>0.84358974358974359</v>
      </c>
      <c r="M164" s="3">
        <f>IF(COUNTIFS('DailySum vs LHP'!$B:$B,$B164,'DailySum vs LHP'!$A:$A,"&lt;="&amp;$A164)&gt;=15,
    AVERAGEIFS('DailySum vs LHP'!Q:Q,'DailySum vs LHP'!$B:$B,$B164,'DailySum vs LHP'!$A:$A,"&lt;="&amp;$A164,'DailySum vs LHP'!$A:$A,"&gt;"&amp;$A164-15),
    "")</f>
        <v>0.15</v>
      </c>
      <c r="N164" s="3">
        <f>IF(COUNTIFS('DailySum vs RHP'!$B:$B,$B164,'DailySum vs RHP'!$A:$A,"&lt;="&amp;$A164)&gt;=15,
    AVERAGEIFS('DailySum vs RHP'!Q:Q,'DailySum vs RHP'!$B:$B,$B164,'DailySum vs RHP'!$A:$A,"&lt;="&amp;$A164,'DailySum vs RHP'!$A:$A,"&gt;"&amp;$A164-15),
    "")</f>
        <v>0.25555555555555559</v>
      </c>
      <c r="O164" s="3">
        <f>IF(COUNTIFS(DailySum!$B:$B,$B164,DailySum!$A:$A,"&lt;="&amp;$A164)&gt;=20,
    AVERAGEIFS(DailySum!Q:Q,DailySum!$B:$B,$B164,DailySum!$A:$A,"&lt;="&amp;$A164,DailySum!$A:$A,"&gt;"&amp;$A164-20),
    "")</f>
        <v>0.33235294117647052</v>
      </c>
      <c r="P164" s="3">
        <f>IF(COUNTIFS(DailySum!$B:$B,$B164,DailySum!$A:$A,"&lt;="&amp;$A164)&gt;=20,
    AVERAGEIFS(DailySum!R:R,DailySum!$B:$B,$B164,DailySum!$A:$A,"&lt;="&amp;$A164,DailySum!$A:$A,"&gt;"&amp;$A164-20),
    "")</f>
        <v>0.42352941176470582</v>
      </c>
      <c r="Q164" s="3">
        <f>IF(COUNTIFS(DailySum!$B:$B,$B164,DailySum!$A:$A,"&lt;="&amp;$A164)&gt;=20,
    AVERAGEIFS(DailySum!S:S,DailySum!$B:$B,$B164,DailySum!$A:$A,"&lt;="&amp;$A164,DailySum!$A:$A,"&gt;"&amp;$A164-20),
    "")</f>
        <v>0.40784313725490196</v>
      </c>
      <c r="R164" s="3">
        <f>IF(COUNTIFS(DailySum!$B:$B,$B164,DailySum!$A:$A,"&lt;="&amp;$A164)&gt;=20,
    AVERAGEIFS(DailySum!T:T,DailySum!$B:$B,$B164,DailySum!$A:$A,"&lt;="&amp;$A164,DailySum!$A:$A,"&gt;"&amp;$A164-20),
    "")</f>
        <v>0.83137254901960767</v>
      </c>
      <c r="S164" s="3">
        <f>IF(COUNTIFS('DailySum vs LHP'!$B:$B,$B164,'DailySum vs LHP'!$A:$A,"&lt;="&amp;$A164)&gt;=20,
    AVERAGEIFS('DailySum vs LHP'!Q:Q,'DailySum vs LHP'!$B:$B,$B164,'DailySum vs LHP'!$A:$A,"&lt;="&amp;$A164,'DailySum vs LHP'!$A:$A,"&gt;"&amp;$A164-20),
    "")</f>
        <v>0.17948717948717946</v>
      </c>
      <c r="T164" s="3">
        <f>IF(COUNTIFS('DailySum vs RHP'!$B:$B,$B164,'DailySum vs RHP'!$A:$A,"&lt;="&amp;$A164)&gt;=20,
    AVERAGEIFS('DailySum vs RHP'!Q:Q,'DailySum vs RHP'!$B:$B,$B164,'DailySum vs RHP'!$A:$A,"&lt;="&amp;$A164,'DailySum vs RHP'!$A:$A,"&gt;"&amp;$A164-20),
    "")</f>
        <v>0.20729166666666668</v>
      </c>
    </row>
    <row r="165" spans="1:20" x14ac:dyDescent="0.25">
      <c r="A165" s="8">
        <v>45874</v>
      </c>
      <c r="B165" t="s">
        <v>37</v>
      </c>
      <c r="C165" s="3">
        <f>IF(COUNTIFS(DailySum!$B:$B,$B165,DailySum!$A:$A,"&lt;="&amp;$A165)&gt;=10,
    AVERAGEIFS(DailySum!Q:Q,DailySum!$B:$B,$B165,DailySum!$A:$A,"&lt;="&amp;$A165,DailySum!$A:$A,"&gt;"&amp;$A165-10),
    "")</f>
        <v>0.60185185185185175</v>
      </c>
      <c r="D165" s="3">
        <f>IF(COUNTIFS(DailySum!$B:$B,$B165,DailySum!$A:$A,"&lt;="&amp;$A165)&gt;=10,
    AVERAGEIFS(DailySum!R:R,DailySum!$B:$B,$B165,DailySum!$A:$A,"&lt;="&amp;$A165,DailySum!$A:$A,"&gt;"&amp;$A165-10),
    "")</f>
        <v>0.75925925925925908</v>
      </c>
      <c r="E165" s="3">
        <f>IF(COUNTIFS(DailySum!$B:$B,$B165,DailySum!$A:$A,"&lt;="&amp;$A165)&gt;=10,
    AVERAGEIFS(DailySum!S:S,DailySum!$B:$B,$B165,DailySum!$A:$A,"&lt;="&amp;$A165,DailySum!$A:$A,"&gt;"&amp;$A165-10),
    "")</f>
        <v>1.4907407407407405</v>
      </c>
      <c r="F165" s="3">
        <f>IF(COUNTIFS(DailySum!$B:$B,$B165,DailySum!$A:$A,"&lt;="&amp;$A165)&gt;=10,
    AVERAGEIFS(DailySum!T:T,DailySum!$B:$B,$B165,DailySum!$A:$A,"&lt;="&amp;$A165,DailySum!$A:$A,"&gt;"&amp;$A165-10),
    "")</f>
        <v>2.2499999999999996</v>
      </c>
      <c r="G165" s="3">
        <f>IF(COUNTIFS('DailySum vs LHP'!$B:$B,$B165,'DailySum vs LHP'!$A:$A,"&lt;="&amp;$A165)&gt;=10,
    AVERAGEIFS('DailySum vs LHP'!Q:Q,'DailySum vs LHP'!$B:$B,$B165,'DailySum vs LHP'!$A:$A,"&lt;="&amp;$A165,'DailySum vs LHP'!$A:$A,"&gt;"&amp;$A165-10),
    "")</f>
        <v>0.47619047619047622</v>
      </c>
      <c r="H165" s="3">
        <f>IF(COUNTIFS('DailySum vs RHP'!$B:$B,$B165,'DailySum vs RHP'!$A:$A,"&lt;="&amp;$A165)&gt;=10,
    AVERAGEIFS('DailySum vs RHP'!Q:Q,'DailySum vs RHP'!$B:$B,$B165,'DailySum vs RHP'!$A:$A,"&lt;="&amp;$A165,'DailySum vs RHP'!$A:$A,"&gt;"&amp;$A165-10),
    "")</f>
        <v>0.26041666666666663</v>
      </c>
      <c r="I165" s="3">
        <f>IF(COUNTIFS(DailySum!$B:$B,$B165,DailySum!$A:$A,"&lt;="&amp;$A165)&gt;=15,
    AVERAGEIFS(DailySum!Q:Q,DailySum!$B:$B,$B165,DailySum!$A:$A,"&lt;="&amp;$A165,DailySum!$A:$A,"&gt;"&amp;$A165-15),
    "")</f>
        <v>0.65256410256410247</v>
      </c>
      <c r="J165" s="3">
        <f>IF(COUNTIFS(DailySum!$B:$B,$B165,DailySum!$A:$A,"&lt;="&amp;$A165)&gt;=15,
    AVERAGEIFS(DailySum!R:R,DailySum!$B:$B,$B165,DailySum!$A:$A,"&lt;="&amp;$A165,DailySum!$A:$A,"&gt;"&amp;$A165-15),
    "")</f>
        <v>0.77692307692307705</v>
      </c>
      <c r="K165" s="3">
        <f>IF(COUNTIFS(DailySum!$B:$B,$B165,DailySum!$A:$A,"&lt;="&amp;$A165)&gt;=15,
    AVERAGEIFS(DailySum!S:S,DailySum!$B:$B,$B165,DailySum!$A:$A,"&lt;="&amp;$A165,DailySum!$A:$A,"&gt;"&amp;$A165-15),
    "")</f>
        <v>1.5910256410256411</v>
      </c>
      <c r="L165" s="3">
        <f>IF(COUNTIFS(DailySum!$B:$B,$B165,DailySum!$A:$A,"&lt;="&amp;$A165)&gt;=15,
    AVERAGEIFS(DailySum!T:T,DailySum!$B:$B,$B165,DailySum!$A:$A,"&lt;="&amp;$A165,DailySum!$A:$A,"&gt;"&amp;$A165-15),
    "")</f>
        <v>2.3679487179487175</v>
      </c>
      <c r="M165" s="3">
        <f>IF(COUNTIFS('DailySum vs LHP'!$B:$B,$B165,'DailySum vs LHP'!$A:$A,"&lt;="&amp;$A165)&gt;=15,
    AVERAGEIFS('DailySum vs LHP'!Q:Q,'DailySum vs LHP'!$B:$B,$B165,'DailySum vs LHP'!$A:$A,"&lt;="&amp;$A165,'DailySum vs LHP'!$A:$A,"&gt;"&amp;$A165-15),
    "")</f>
        <v>0.4333333333333334</v>
      </c>
      <c r="N165" s="3">
        <f>IF(COUNTIFS('DailySum vs RHP'!$B:$B,$B165,'DailySum vs RHP'!$A:$A,"&lt;="&amp;$A165)&gt;=15,
    AVERAGEIFS('DailySum vs RHP'!Q:Q,'DailySum vs RHP'!$B:$B,$B165,'DailySum vs RHP'!$A:$A,"&lt;="&amp;$A165,'DailySum vs RHP'!$A:$A,"&gt;"&amp;$A165-15),
    "")</f>
        <v>0.34583333333333338</v>
      </c>
      <c r="O165" s="3">
        <f>IF(COUNTIFS(DailySum!$B:$B,$B165,DailySum!$A:$A,"&lt;="&amp;$A165)&gt;=20,
    AVERAGEIFS(DailySum!Q:Q,DailySum!$B:$B,$B165,DailySum!$A:$A,"&lt;="&amp;$A165,DailySum!$A:$A,"&gt;"&amp;$A165-20),
    "")</f>
        <v>0.65588235294117647</v>
      </c>
      <c r="P165" s="3">
        <f>IF(COUNTIFS(DailySum!$B:$B,$B165,DailySum!$A:$A,"&lt;="&amp;$A165)&gt;=20,
    AVERAGEIFS(DailySum!R:R,DailySum!$B:$B,$B165,DailySum!$A:$A,"&lt;="&amp;$A165,DailySum!$A:$A,"&gt;"&amp;$A165-20),
    "")</f>
        <v>0.77058823529411768</v>
      </c>
      <c r="Q165" s="3">
        <f>IF(COUNTIFS(DailySum!$B:$B,$B165,DailySum!$A:$A,"&lt;="&amp;$A165)&gt;=20,
    AVERAGEIFS(DailySum!S:S,DailySum!$B:$B,$B165,DailySum!$A:$A,"&lt;="&amp;$A165,DailySum!$A:$A,"&gt;"&amp;$A165-20),
    "")</f>
        <v>1.746078431372549</v>
      </c>
      <c r="R165" s="3">
        <f>IF(COUNTIFS(DailySum!$B:$B,$B165,DailySum!$A:$A,"&lt;="&amp;$A165)&gt;=20,
    AVERAGEIFS(DailySum!T:T,DailySum!$B:$B,$B165,DailySum!$A:$A,"&lt;="&amp;$A165,DailySum!$A:$A,"&gt;"&amp;$A165-20),
    "")</f>
        <v>2.5166666666666666</v>
      </c>
      <c r="S165" s="3">
        <f>IF(COUNTIFS('DailySum vs LHP'!$B:$B,$B165,'DailySum vs LHP'!$A:$A,"&lt;="&amp;$A165)&gt;=20,
    AVERAGEIFS('DailySum vs LHP'!Q:Q,'DailySum vs LHP'!$B:$B,$B165,'DailySum vs LHP'!$A:$A,"&lt;="&amp;$A165,'DailySum vs LHP'!$A:$A,"&gt;"&amp;$A165-20),
    "")</f>
        <v>0.33333333333333331</v>
      </c>
      <c r="T165" s="3">
        <f>IF(COUNTIFS('DailySum vs RHP'!$B:$B,$B165,'DailySum vs RHP'!$A:$A,"&lt;="&amp;$A165)&gt;=20,
    AVERAGEIFS('DailySum vs RHP'!Q:Q,'DailySum vs RHP'!$B:$B,$B165,'DailySum vs RHP'!$A:$A,"&lt;="&amp;$A165,'DailySum vs RHP'!$A:$A,"&gt;"&amp;$A165-20),
    "")</f>
        <v>0.40520833333333334</v>
      </c>
    </row>
    <row r="166" spans="1:20" x14ac:dyDescent="0.25">
      <c r="A166" s="8">
        <v>45874</v>
      </c>
      <c r="B166" t="s">
        <v>29</v>
      </c>
      <c r="C166" s="3">
        <f>IF(COUNTIFS(DailySum!$B:$B,$B166,DailySum!$A:$A,"&lt;="&amp;$A166)&gt;=10,
    AVERAGEIFS(DailySum!Q:Q,DailySum!$B:$B,$B166,DailySum!$A:$A,"&lt;="&amp;$A166,DailySum!$A:$A,"&gt;"&amp;$A166-10),
    "")</f>
        <v>0.40740740740740738</v>
      </c>
      <c r="D166" s="3">
        <f>IF(COUNTIFS(DailySum!$B:$B,$B166,DailySum!$A:$A,"&lt;="&amp;$A166)&gt;=10,
    AVERAGEIFS(DailySum!R:R,DailySum!$B:$B,$B166,DailySum!$A:$A,"&lt;="&amp;$A166,DailySum!$A:$A,"&gt;"&amp;$A166-10),
    "")</f>
        <v>0.56481481481481477</v>
      </c>
      <c r="E166" s="3">
        <f>IF(COUNTIFS(DailySum!$B:$B,$B166,DailySum!$A:$A,"&lt;="&amp;$A166)&gt;=10,
    AVERAGEIFS(DailySum!S:S,DailySum!$B:$B,$B166,DailySum!$A:$A,"&lt;="&amp;$A166,DailySum!$A:$A,"&gt;"&amp;$A166-10),
    "")</f>
        <v>0.97222222222222221</v>
      </c>
      <c r="F166" s="3">
        <f>IF(COUNTIFS(DailySum!$B:$B,$B166,DailySum!$A:$A,"&lt;="&amp;$A166)&gt;=10,
    AVERAGEIFS(DailySum!T:T,DailySum!$B:$B,$B166,DailySum!$A:$A,"&lt;="&amp;$A166,DailySum!$A:$A,"&gt;"&amp;$A166-10),
    "")</f>
        <v>1.537037037037037</v>
      </c>
      <c r="G166" s="3">
        <f>IF(COUNTIFS('DailySum vs LHP'!$B:$B,$B166,'DailySum vs LHP'!$A:$A,"&lt;="&amp;$A166)&gt;=10,
    AVERAGEIFS('DailySum vs LHP'!Q:Q,'DailySum vs LHP'!$B:$B,$B166,'DailySum vs LHP'!$A:$A,"&lt;="&amp;$A166,'DailySum vs LHP'!$A:$A,"&gt;"&amp;$A166-10),
    "")</f>
        <v>0.19047619047619047</v>
      </c>
      <c r="H166" s="3">
        <f>IF(COUNTIFS('DailySum vs RHP'!$B:$B,$B166,'DailySum vs RHP'!$A:$A,"&lt;="&amp;$A166)&gt;=10,
    AVERAGEIFS('DailySum vs RHP'!Q:Q,'DailySum vs RHP'!$B:$B,$B166,'DailySum vs RHP'!$A:$A,"&lt;="&amp;$A166,'DailySum vs RHP'!$A:$A,"&gt;"&amp;$A166-10),
    "")</f>
        <v>0.29166666666666663</v>
      </c>
      <c r="I166" s="3">
        <f>IF(COUNTIFS(DailySum!$B:$B,$B166,DailySum!$A:$A,"&lt;="&amp;$A166)&gt;=15,
    AVERAGEIFS(DailySum!Q:Q,DailySum!$B:$B,$B166,DailySum!$A:$A,"&lt;="&amp;$A166,DailySum!$A:$A,"&gt;"&amp;$A166-15),
    "")</f>
        <v>0.36153846153846148</v>
      </c>
      <c r="J166" s="3">
        <f>IF(COUNTIFS(DailySum!$B:$B,$B166,DailySum!$A:$A,"&lt;="&amp;$A166)&gt;=15,
    AVERAGEIFS(DailySum!R:R,DailySum!$B:$B,$B166,DailySum!$A:$A,"&lt;="&amp;$A166,DailySum!$A:$A,"&gt;"&amp;$A166-15),
    "")</f>
        <v>0.53846153846153844</v>
      </c>
      <c r="K166" s="3">
        <f>IF(COUNTIFS(DailySum!$B:$B,$B166,DailySum!$A:$A,"&lt;="&amp;$A166)&gt;=15,
    AVERAGEIFS(DailySum!S:S,DailySum!$B:$B,$B166,DailySum!$A:$A,"&lt;="&amp;$A166,DailySum!$A:$A,"&gt;"&amp;$A166-15),
    "")</f>
        <v>0.87564102564102575</v>
      </c>
      <c r="L166" s="3">
        <f>IF(COUNTIFS(DailySum!$B:$B,$B166,DailySum!$A:$A,"&lt;="&amp;$A166)&gt;=15,
    AVERAGEIFS(DailySum!T:T,DailySum!$B:$B,$B166,DailySum!$A:$A,"&lt;="&amp;$A166,DailySum!$A:$A,"&gt;"&amp;$A166-15),
    "")</f>
        <v>1.4141025641025644</v>
      </c>
      <c r="M166" s="3">
        <f>IF(COUNTIFS('DailySum vs LHP'!$B:$B,$B166,'DailySum vs LHP'!$A:$A,"&lt;="&amp;$A166)&gt;=15,
    AVERAGEIFS('DailySum vs LHP'!Q:Q,'DailySum vs LHP'!$B:$B,$B166,'DailySum vs LHP'!$A:$A,"&lt;="&amp;$A166,'DailySum vs LHP'!$A:$A,"&gt;"&amp;$A166-15),
    "")</f>
        <v>0.13333333333333333</v>
      </c>
      <c r="N166" s="3">
        <f>IF(COUNTIFS('DailySum vs RHP'!$B:$B,$B166,'DailySum vs RHP'!$A:$A,"&lt;="&amp;$A166)&gt;=15,
    AVERAGEIFS('DailySum vs RHP'!Q:Q,'DailySum vs RHP'!$B:$B,$B166,'DailySum vs RHP'!$A:$A,"&lt;="&amp;$A166,'DailySum vs RHP'!$A:$A,"&gt;"&amp;$A166-15),
    "")</f>
        <v>0.2805555555555555</v>
      </c>
      <c r="O166" s="3">
        <f>IF(COUNTIFS(DailySum!$B:$B,$B166,DailySum!$A:$A,"&lt;="&amp;$A166)&gt;=20,
    AVERAGEIFS(DailySum!Q:Q,DailySum!$B:$B,$B166,DailySum!$A:$A,"&lt;="&amp;$A166,DailySum!$A:$A,"&gt;"&amp;$A166-20),
    "")</f>
        <v>0.48235294117647054</v>
      </c>
      <c r="P166" s="3">
        <f>IF(COUNTIFS(DailySum!$B:$B,$B166,DailySum!$A:$A,"&lt;="&amp;$A166)&gt;=20,
    AVERAGEIFS(DailySum!R:R,DailySum!$B:$B,$B166,DailySum!$A:$A,"&lt;="&amp;$A166,DailySum!$A:$A,"&gt;"&amp;$A166-20),
    "")</f>
        <v>0.61764705882352933</v>
      </c>
      <c r="Q166" s="3">
        <f>IF(COUNTIFS(DailySum!$B:$B,$B166,DailySum!$A:$A,"&lt;="&amp;$A166)&gt;=20,
    AVERAGEIFS(DailySum!S:S,DailySum!$B:$B,$B166,DailySum!$A:$A,"&lt;="&amp;$A166,DailySum!$A:$A,"&gt;"&amp;$A166-20),
    "")</f>
        <v>1.3166666666666669</v>
      </c>
      <c r="R166" s="3">
        <f>IF(COUNTIFS(DailySum!$B:$B,$B166,DailySum!$A:$A,"&lt;="&amp;$A166)&gt;=20,
    AVERAGEIFS(DailySum!T:T,DailySum!$B:$B,$B166,DailySum!$A:$A,"&lt;="&amp;$A166,DailySum!$A:$A,"&gt;"&amp;$A166-20),
    "")</f>
        <v>1.9343137254901961</v>
      </c>
      <c r="S166" s="3">
        <f>IF(COUNTIFS('DailySum vs LHP'!$B:$B,$B166,'DailySum vs LHP'!$A:$A,"&lt;="&amp;$A166)&gt;=20,
    AVERAGEIFS('DailySum vs LHP'!Q:Q,'DailySum vs LHP'!$B:$B,$B166,'DailySum vs LHP'!$A:$A,"&lt;="&amp;$A166,'DailySum vs LHP'!$A:$A,"&gt;"&amp;$A166-20),
    "")</f>
        <v>0.19047619047619047</v>
      </c>
      <c r="T166" s="3">
        <f>IF(COUNTIFS('DailySum vs RHP'!$B:$B,$B166,'DailySum vs RHP'!$A:$A,"&lt;="&amp;$A166)&gt;=20,
    AVERAGEIFS('DailySum vs RHP'!Q:Q,'DailySum vs RHP'!$B:$B,$B166,'DailySum vs RHP'!$A:$A,"&lt;="&amp;$A166,'DailySum vs RHP'!$A:$A,"&gt;"&amp;$A166-20),
    "")</f>
        <v>0.34583333333333333</v>
      </c>
    </row>
    <row r="167" spans="1:20" x14ac:dyDescent="0.25">
      <c r="A167" s="8">
        <v>45874</v>
      </c>
      <c r="B167" t="s">
        <v>36</v>
      </c>
      <c r="C167" s="3">
        <f>IF(COUNTIFS(DailySum!$B:$B,$B167,DailySum!$A:$A,"&lt;="&amp;$A167)&gt;=10,
    AVERAGEIFS(DailySum!Q:Q,DailySum!$B:$B,$B167,DailySum!$A:$A,"&lt;="&amp;$A167,DailySum!$A:$A,"&gt;"&amp;$A167-10),
    "")</f>
        <v>0.36458333333333331</v>
      </c>
      <c r="D167" s="3">
        <f>IF(COUNTIFS(DailySum!$B:$B,$B167,DailySum!$A:$A,"&lt;="&amp;$A167)&gt;=10,
    AVERAGEIFS(DailySum!R:R,DailySum!$B:$B,$B167,DailySum!$A:$A,"&lt;="&amp;$A167,DailySum!$A:$A,"&gt;"&amp;$A167-10),
    "")</f>
        <v>0.38541666666666663</v>
      </c>
      <c r="E167" s="3">
        <f>IF(COUNTIFS(DailySum!$B:$B,$B167,DailySum!$A:$A,"&lt;="&amp;$A167)&gt;=10,
    AVERAGEIFS(DailySum!S:S,DailySum!$B:$B,$B167,DailySum!$A:$A,"&lt;="&amp;$A167,DailySum!$A:$A,"&gt;"&amp;$A167-10),
    "")</f>
        <v>0.40625</v>
      </c>
      <c r="F167" s="3">
        <f>IF(COUNTIFS(DailySum!$B:$B,$B167,DailySum!$A:$A,"&lt;="&amp;$A167)&gt;=10,
    AVERAGEIFS(DailySum!T:T,DailySum!$B:$B,$B167,DailySum!$A:$A,"&lt;="&amp;$A167,DailySum!$A:$A,"&gt;"&amp;$A167-10),
    "")</f>
        <v>0.79166666666666652</v>
      </c>
      <c r="G167" s="3">
        <f>IF(COUNTIFS('DailySum vs LHP'!$B:$B,$B167,'DailySum vs LHP'!$A:$A,"&lt;="&amp;$A167)&gt;=10,
    AVERAGEIFS('DailySum vs LHP'!Q:Q,'DailySum vs LHP'!$B:$B,$B167,'DailySum vs LHP'!$A:$A,"&lt;="&amp;$A167,'DailySum vs LHP'!$A:$A,"&gt;"&amp;$A167-10),
    "")</f>
        <v>0.20833333333333331</v>
      </c>
      <c r="H167" s="3">
        <f>IF(COUNTIFS('DailySum vs RHP'!$B:$B,$B167,'DailySum vs RHP'!$A:$A,"&lt;="&amp;$A167)&gt;=10,
    AVERAGEIFS('DailySum vs RHP'!Q:Q,'DailySum vs RHP'!$B:$B,$B167,'DailySum vs RHP'!$A:$A,"&lt;="&amp;$A167,'DailySum vs RHP'!$A:$A,"&gt;"&amp;$A167-10),
    "")</f>
        <v>0.26041666666666663</v>
      </c>
      <c r="I167" s="3">
        <f>IF(COUNTIFS(DailySum!$B:$B,$B167,DailySum!$A:$A,"&lt;="&amp;$A167)&gt;=15,
    AVERAGEIFS(DailySum!Q:Q,DailySum!$B:$B,$B167,DailySum!$A:$A,"&lt;="&amp;$A167,DailySum!$A:$A,"&gt;"&amp;$A167-15),
    "")</f>
        <v>0.38055555555555554</v>
      </c>
      <c r="J167" s="3">
        <f>IF(COUNTIFS(DailySum!$B:$B,$B167,DailySum!$A:$A,"&lt;="&amp;$A167)&gt;=15,
    AVERAGEIFS(DailySum!R:R,DailySum!$B:$B,$B167,DailySum!$A:$A,"&lt;="&amp;$A167,DailySum!$A:$A,"&gt;"&amp;$A167-15),
    "")</f>
        <v>0.4069444444444445</v>
      </c>
      <c r="K167" s="3">
        <f>IF(COUNTIFS(DailySum!$B:$B,$B167,DailySum!$A:$A,"&lt;="&amp;$A167)&gt;=15,
    AVERAGEIFS(DailySum!S:S,DailySum!$B:$B,$B167,DailySum!$A:$A,"&lt;="&amp;$A167,DailySum!$A:$A,"&gt;"&amp;$A167-15),
    "")</f>
        <v>0.60416666666666663</v>
      </c>
      <c r="L167" s="3">
        <f>IF(COUNTIFS(DailySum!$B:$B,$B167,DailySum!$A:$A,"&lt;="&amp;$A167)&gt;=15,
    AVERAGEIFS(DailySum!T:T,DailySum!$B:$B,$B167,DailySum!$A:$A,"&lt;="&amp;$A167,DailySum!$A:$A,"&gt;"&amp;$A167-15),
    "")</f>
        <v>1.0111111111111113</v>
      </c>
      <c r="M167" s="3" t="str">
        <f>IF(COUNTIFS('DailySum vs LHP'!$B:$B,$B167,'DailySum vs LHP'!$A:$A,"&lt;="&amp;$A167)&gt;=15,
    AVERAGEIFS('DailySum vs LHP'!Q:Q,'DailySum vs LHP'!$B:$B,$B167,'DailySum vs LHP'!$A:$A,"&lt;="&amp;$A167,'DailySum vs LHP'!$A:$A,"&gt;"&amp;$A167-15),
    "")</f>
        <v/>
      </c>
      <c r="N167" s="3">
        <f>IF(COUNTIFS('DailySum vs RHP'!$B:$B,$B167,'DailySum vs RHP'!$A:$A,"&lt;="&amp;$A167)&gt;=15,
    AVERAGEIFS('DailySum vs RHP'!Q:Q,'DailySum vs RHP'!$B:$B,$B167,'DailySum vs RHP'!$A:$A,"&lt;="&amp;$A167,'DailySum vs RHP'!$A:$A,"&gt;"&amp;$A167-15),
    "")</f>
        <v>0.22777777777777777</v>
      </c>
      <c r="O167" s="3">
        <f>IF(COUNTIFS(DailySum!$B:$B,$B167,DailySum!$A:$A,"&lt;="&amp;$A167)&gt;=20,
    AVERAGEIFS(DailySum!Q:Q,DailySum!$B:$B,$B167,DailySum!$A:$A,"&lt;="&amp;$A167,DailySum!$A:$A,"&gt;"&amp;$A167-20),
    "")</f>
        <v>0.4211111111111111</v>
      </c>
      <c r="P167" s="3">
        <f>IF(COUNTIFS(DailySum!$B:$B,$B167,DailySum!$A:$A,"&lt;="&amp;$A167)&gt;=20,
    AVERAGEIFS(DailySum!R:R,DailySum!$B:$B,$B167,DailySum!$A:$A,"&lt;="&amp;$A167,DailySum!$A:$A,"&gt;"&amp;$A167-20),
    "")</f>
        <v>0.44222222222222218</v>
      </c>
      <c r="Q167" s="3">
        <f>IF(COUNTIFS(DailySum!$B:$B,$B167,DailySum!$A:$A,"&lt;="&amp;$A167)&gt;=20,
    AVERAGEIFS(DailySum!S:S,DailySum!$B:$B,$B167,DailySum!$A:$A,"&lt;="&amp;$A167,DailySum!$A:$A,"&gt;"&amp;$A167-20),
    "")</f>
        <v>0.6333333333333333</v>
      </c>
      <c r="R167" s="3">
        <f>IF(COUNTIFS(DailySum!$B:$B,$B167,DailySum!$A:$A,"&lt;="&amp;$A167)&gt;=20,
    AVERAGEIFS(DailySum!T:T,DailySum!$B:$B,$B167,DailySum!$A:$A,"&lt;="&amp;$A167,DailySum!$A:$A,"&gt;"&amp;$A167-20),
    "")</f>
        <v>1.0755555555555556</v>
      </c>
      <c r="S167" s="3" t="str">
        <f>IF(COUNTIFS('DailySum vs LHP'!$B:$B,$B167,'DailySum vs LHP'!$A:$A,"&lt;="&amp;$A167)&gt;=20,
    AVERAGEIFS('DailySum vs LHP'!Q:Q,'DailySum vs LHP'!$B:$B,$B167,'DailySum vs LHP'!$A:$A,"&lt;="&amp;$A167,'DailySum vs LHP'!$A:$A,"&gt;"&amp;$A167-20),
    "")</f>
        <v/>
      </c>
      <c r="T167" s="3">
        <f>IF(COUNTIFS('DailySum vs RHP'!$B:$B,$B167,'DailySum vs RHP'!$A:$A,"&lt;="&amp;$A167)&gt;=20,
    AVERAGEIFS('DailySum vs RHP'!Q:Q,'DailySum vs RHP'!$B:$B,$B167,'DailySum vs RHP'!$A:$A,"&lt;="&amp;$A167,'DailySum vs RHP'!$A:$A,"&gt;"&amp;$A167-20),
    "")</f>
        <v>0.23222222222222222</v>
      </c>
    </row>
    <row r="168" spans="1:20" x14ac:dyDescent="0.25">
      <c r="A168" s="8">
        <v>45874</v>
      </c>
      <c r="B168" t="s">
        <v>35</v>
      </c>
      <c r="C168" s="3">
        <f>IF(COUNTIFS(DailySum!$B:$B,$B168,DailySum!$A:$A,"&lt;="&amp;$A168)&gt;=10,
    AVERAGEIFS(DailySum!Q:Q,DailySum!$B:$B,$B168,DailySum!$A:$A,"&lt;="&amp;$A168,DailySum!$A:$A,"&gt;"&amp;$A168-10),
    "")</f>
        <v>0.37962962962962959</v>
      </c>
      <c r="D168" s="3">
        <f>IF(COUNTIFS(DailySum!$B:$B,$B168,DailySum!$A:$A,"&lt;="&amp;$A168)&gt;=10,
    AVERAGEIFS(DailySum!R:R,DailySum!$B:$B,$B168,DailySum!$A:$A,"&lt;="&amp;$A168,DailySum!$A:$A,"&gt;"&amp;$A168-10),
    "")</f>
        <v>0.40740740740740744</v>
      </c>
      <c r="E168" s="3">
        <f>IF(COUNTIFS(DailySum!$B:$B,$B168,DailySum!$A:$A,"&lt;="&amp;$A168)&gt;=10,
    AVERAGEIFS(DailySum!S:S,DailySum!$B:$B,$B168,DailySum!$A:$A,"&lt;="&amp;$A168,DailySum!$A:$A,"&gt;"&amp;$A168-10),
    "")</f>
        <v>0.65740740740740733</v>
      </c>
      <c r="F168" s="3">
        <f>IF(COUNTIFS(DailySum!$B:$B,$B168,DailySum!$A:$A,"&lt;="&amp;$A168)&gt;=10,
    AVERAGEIFS(DailySum!T:T,DailySum!$B:$B,$B168,DailySum!$A:$A,"&lt;="&amp;$A168,DailySum!$A:$A,"&gt;"&amp;$A168-10),
    "")</f>
        <v>1.0648148148148147</v>
      </c>
      <c r="G168" s="3">
        <f>IF(COUNTIFS('DailySum vs LHP'!$B:$B,$B168,'DailySum vs LHP'!$A:$A,"&lt;="&amp;$A168)&gt;=10,
    AVERAGEIFS('DailySum vs LHP'!Q:Q,'DailySum vs LHP'!$B:$B,$B168,'DailySum vs LHP'!$A:$A,"&lt;="&amp;$A168,'DailySum vs LHP'!$A:$A,"&gt;"&amp;$A168-10),
    "")</f>
        <v>0.33333333333333331</v>
      </c>
      <c r="H168" s="3">
        <f>IF(COUNTIFS('DailySum vs RHP'!$B:$B,$B168,'DailySum vs RHP'!$A:$A,"&lt;="&amp;$A168)&gt;=10,
    AVERAGEIFS('DailySum vs RHP'!Q:Q,'DailySum vs RHP'!$B:$B,$B168,'DailySum vs RHP'!$A:$A,"&lt;="&amp;$A168,'DailySum vs RHP'!$A:$A,"&gt;"&amp;$A168-10),
    "")</f>
        <v>0.23148148148148145</v>
      </c>
      <c r="I168" s="3">
        <f>IF(COUNTIFS(DailySum!$B:$B,$B168,DailySum!$A:$A,"&lt;="&amp;$A168)&gt;=15,
    AVERAGEIFS(DailySum!Q:Q,DailySum!$B:$B,$B168,DailySum!$A:$A,"&lt;="&amp;$A168,DailySum!$A:$A,"&gt;"&amp;$A168-15),
    "")</f>
        <v>0.38750000000000001</v>
      </c>
      <c r="J168" s="3">
        <f>IF(COUNTIFS(DailySum!$B:$B,$B168,DailySum!$A:$A,"&lt;="&amp;$A168)&gt;=15,
    AVERAGEIFS(DailySum!R:R,DailySum!$B:$B,$B168,DailySum!$A:$A,"&lt;="&amp;$A168,DailySum!$A:$A,"&gt;"&amp;$A168-15),
    "")</f>
        <v>0.40833333333333338</v>
      </c>
      <c r="K168" s="3">
        <f>IF(COUNTIFS(DailySum!$B:$B,$B168,DailySum!$A:$A,"&lt;="&amp;$A168)&gt;=15,
    AVERAGEIFS(DailySum!S:S,DailySum!$B:$B,$B168,DailySum!$A:$A,"&lt;="&amp;$A168,DailySum!$A:$A,"&gt;"&amp;$A168-15),
    "")</f>
        <v>0.6958333333333333</v>
      </c>
      <c r="L168" s="3">
        <f>IF(COUNTIFS(DailySum!$B:$B,$B168,DailySum!$A:$A,"&lt;="&amp;$A168)&gt;=15,
    AVERAGEIFS(DailySum!T:T,DailySum!$B:$B,$B168,DailySum!$A:$A,"&lt;="&amp;$A168,DailySum!$A:$A,"&gt;"&amp;$A168-15),
    "")</f>
        <v>1.1041666666666665</v>
      </c>
      <c r="M168" s="3" t="str">
        <f>IF(COUNTIFS('DailySum vs LHP'!$B:$B,$B168,'DailySum vs LHP'!$A:$A,"&lt;="&amp;$A168)&gt;=15,
    AVERAGEIFS('DailySum vs LHP'!Q:Q,'DailySum vs LHP'!$B:$B,$B168,'DailySum vs LHP'!$A:$A,"&lt;="&amp;$A168,'DailySum vs LHP'!$A:$A,"&gt;"&amp;$A168-15),
    "")</f>
        <v/>
      </c>
      <c r="N168" s="3">
        <f>IF(COUNTIFS('DailySum vs RHP'!$B:$B,$B168,'DailySum vs RHP'!$A:$A,"&lt;="&amp;$A168)&gt;=15,
    AVERAGEIFS('DailySum vs RHP'!Q:Q,'DailySum vs RHP'!$B:$B,$B168,'DailySum vs RHP'!$A:$A,"&lt;="&amp;$A168,'DailySum vs RHP'!$A:$A,"&gt;"&amp;$A168-15),
    "")</f>
        <v>0.27638888888888891</v>
      </c>
      <c r="O168" s="3">
        <f>IF(COUNTIFS(DailySum!$B:$B,$B168,DailySum!$A:$A,"&lt;="&amp;$A168)&gt;=20,
    AVERAGEIFS(DailySum!Q:Q,DailySum!$B:$B,$B168,DailySum!$A:$A,"&lt;="&amp;$A168,DailySum!$A:$A,"&gt;"&amp;$A168-20),
    "")</f>
        <v>0.35833333333333328</v>
      </c>
      <c r="P168" s="3">
        <f>IF(COUNTIFS(DailySum!$B:$B,$B168,DailySum!$A:$A,"&lt;="&amp;$A168)&gt;=20,
    AVERAGEIFS(DailySum!R:R,DailySum!$B:$B,$B168,DailySum!$A:$A,"&lt;="&amp;$A168,DailySum!$A:$A,"&gt;"&amp;$A168-20),
    "")</f>
        <v>0.41562499999999997</v>
      </c>
      <c r="Q168" s="3">
        <f>IF(COUNTIFS(DailySum!$B:$B,$B168,DailySum!$A:$A,"&lt;="&amp;$A168)&gt;=20,
    AVERAGEIFS(DailySum!S:S,DailySum!$B:$B,$B168,DailySum!$A:$A,"&lt;="&amp;$A168,DailySum!$A:$A,"&gt;"&amp;$A168-20),
    "")</f>
        <v>0.58958333333333335</v>
      </c>
      <c r="R168" s="3">
        <f>IF(COUNTIFS(DailySum!$B:$B,$B168,DailySum!$A:$A,"&lt;="&amp;$A168)&gt;=20,
    AVERAGEIFS(DailySum!T:T,DailySum!$B:$B,$B168,DailySum!$A:$A,"&lt;="&amp;$A168,DailySum!$A:$A,"&gt;"&amp;$A168-20),
    "")</f>
        <v>1.0052083333333333</v>
      </c>
      <c r="S168" s="3" t="str">
        <f>IF(COUNTIFS('DailySum vs LHP'!$B:$B,$B168,'DailySum vs LHP'!$A:$A,"&lt;="&amp;$A168)&gt;=20,
    AVERAGEIFS('DailySum vs LHP'!Q:Q,'DailySum vs LHP'!$B:$B,$B168,'DailySum vs LHP'!$A:$A,"&lt;="&amp;$A168,'DailySum vs LHP'!$A:$A,"&gt;"&amp;$A168-20),
    "")</f>
        <v/>
      </c>
      <c r="T168" s="3">
        <f>IF(COUNTIFS('DailySum vs RHP'!$B:$B,$B168,'DailySum vs RHP'!$A:$A,"&lt;="&amp;$A168)&gt;=20,
    AVERAGEIFS('DailySum vs RHP'!Q:Q,'DailySum vs RHP'!$B:$B,$B168,'DailySum vs RHP'!$A:$A,"&lt;="&amp;$A168,'DailySum vs RHP'!$A:$A,"&gt;"&amp;$A168-20),
    "")</f>
        <v>0.25416666666666665</v>
      </c>
    </row>
    <row r="169" spans="1:20" x14ac:dyDescent="0.25">
      <c r="A169" s="8">
        <v>45874</v>
      </c>
      <c r="B169" t="s">
        <v>25</v>
      </c>
      <c r="C169" s="3">
        <f>IF(COUNTIFS(DailySum!$B:$B,$B169,DailySum!$A:$A,"&lt;="&amp;$A169)&gt;=10,
    AVERAGEIFS(DailySum!Q:Q,DailySum!$B:$B,$B169,DailySum!$A:$A,"&lt;="&amp;$A169,DailySum!$A:$A,"&gt;"&amp;$A169-10),
    "")</f>
        <v>0.5</v>
      </c>
      <c r="D169" s="3">
        <f>IF(COUNTIFS(DailySum!$B:$B,$B169,DailySum!$A:$A,"&lt;="&amp;$A169)&gt;=10,
    AVERAGEIFS(DailySum!R:R,DailySum!$B:$B,$B169,DailySum!$A:$A,"&lt;="&amp;$A169,DailySum!$A:$A,"&gt;"&amp;$A169-10),
    "")</f>
        <v>0.5</v>
      </c>
      <c r="E169" s="3">
        <f>IF(COUNTIFS(DailySum!$B:$B,$B169,DailySum!$A:$A,"&lt;="&amp;$A169)&gt;=10,
    AVERAGEIFS(DailySum!S:S,DailySum!$B:$B,$B169,DailySum!$A:$A,"&lt;="&amp;$A169,DailySum!$A:$A,"&gt;"&amp;$A169-10),
    "")</f>
        <v>1</v>
      </c>
      <c r="F169" s="3">
        <f>IF(COUNTIFS(DailySum!$B:$B,$B169,DailySum!$A:$A,"&lt;="&amp;$A169)&gt;=10,
    AVERAGEIFS(DailySum!T:T,DailySum!$B:$B,$B169,DailySum!$A:$A,"&lt;="&amp;$A169,DailySum!$A:$A,"&gt;"&amp;$A169-10),
    "")</f>
        <v>1.5</v>
      </c>
      <c r="G169" s="3">
        <f>IF(COUNTIFS('DailySum vs LHP'!$B:$B,$B169,'DailySum vs LHP'!$A:$A,"&lt;="&amp;$A169)&gt;=10,
    AVERAGEIFS('DailySum vs LHP'!Q:Q,'DailySum vs LHP'!$B:$B,$B169,'DailySum vs LHP'!$A:$A,"&lt;="&amp;$A169,'DailySum vs LHP'!$A:$A,"&gt;"&amp;$A169-10),
    "")</f>
        <v>0.25</v>
      </c>
      <c r="H169" s="3">
        <f>IF(COUNTIFS('DailySum vs RHP'!$B:$B,$B169,'DailySum vs RHP'!$A:$A,"&lt;="&amp;$A169)&gt;=10,
    AVERAGEIFS('DailySum vs RHP'!Q:Q,'DailySum vs RHP'!$B:$B,$B169,'DailySum vs RHP'!$A:$A,"&lt;="&amp;$A169,'DailySum vs RHP'!$A:$A,"&gt;"&amp;$A169-10),
    "")</f>
        <v>0.4375</v>
      </c>
      <c r="I169" s="3">
        <f>IF(COUNTIFS(DailySum!$B:$B,$B169,DailySum!$A:$A,"&lt;="&amp;$A169)&gt;=15,
    AVERAGEIFS(DailySum!Q:Q,DailySum!$B:$B,$B169,DailySum!$A:$A,"&lt;="&amp;$A169,DailySum!$A:$A,"&gt;"&amp;$A169-15),
    "")</f>
        <v>0.40972222222222215</v>
      </c>
      <c r="J169" s="3">
        <f>IF(COUNTIFS(DailySum!$B:$B,$B169,DailySum!$A:$A,"&lt;="&amp;$A169)&gt;=15,
    AVERAGEIFS(DailySum!R:R,DailySum!$B:$B,$B169,DailySum!$A:$A,"&lt;="&amp;$A169,DailySum!$A:$A,"&gt;"&amp;$A169-15),
    "")</f>
        <v>0.45833333333333331</v>
      </c>
      <c r="K169" s="3">
        <f>IF(COUNTIFS(DailySum!$B:$B,$B169,DailySum!$A:$A,"&lt;="&amp;$A169)&gt;=15,
    AVERAGEIFS(DailySum!S:S,DailySum!$B:$B,$B169,DailySum!$A:$A,"&lt;="&amp;$A169,DailySum!$A:$A,"&gt;"&amp;$A169-15),
    "")</f>
        <v>0.77083333333333337</v>
      </c>
      <c r="L169" s="3">
        <f>IF(COUNTIFS(DailySum!$B:$B,$B169,DailySum!$A:$A,"&lt;="&amp;$A169)&gt;=15,
    AVERAGEIFS(DailySum!T:T,DailySum!$B:$B,$B169,DailySum!$A:$A,"&lt;="&amp;$A169,DailySum!$A:$A,"&gt;"&amp;$A169-15),
    "")</f>
        <v>1.2291666666666667</v>
      </c>
      <c r="M169" s="3" t="str">
        <f>IF(COUNTIFS('DailySum vs LHP'!$B:$B,$B169,'DailySum vs LHP'!$A:$A,"&lt;="&amp;$A169)&gt;=15,
    AVERAGEIFS('DailySum vs LHP'!Q:Q,'DailySum vs LHP'!$B:$B,$B169,'DailySum vs LHP'!$A:$A,"&lt;="&amp;$A169,'DailySum vs LHP'!$A:$A,"&gt;"&amp;$A169-15),
    "")</f>
        <v/>
      </c>
      <c r="N169" s="3">
        <f>IF(COUNTIFS('DailySum vs RHP'!$B:$B,$B169,'DailySum vs RHP'!$A:$A,"&lt;="&amp;$A169)&gt;=15,
    AVERAGEIFS('DailySum vs RHP'!Q:Q,'DailySum vs RHP'!$B:$B,$B169,'DailySum vs RHP'!$A:$A,"&lt;="&amp;$A169,'DailySum vs RHP'!$A:$A,"&gt;"&amp;$A169-15),
    "")</f>
        <v>0.36805555555555552</v>
      </c>
      <c r="O169" s="3">
        <f>IF(COUNTIFS(DailySum!$B:$B,$B169,DailySum!$A:$A,"&lt;="&amp;$A169)&gt;=20,
    AVERAGEIFS(DailySum!Q:Q,DailySum!$B:$B,$B169,DailySum!$A:$A,"&lt;="&amp;$A169,DailySum!$A:$A,"&gt;"&amp;$A169-20),
    "")</f>
        <v>0.33854166666666663</v>
      </c>
      <c r="P169" s="3">
        <f>IF(COUNTIFS(DailySum!$B:$B,$B169,DailySum!$A:$A,"&lt;="&amp;$A169)&gt;=20,
    AVERAGEIFS(DailySum!R:R,DailySum!$B:$B,$B169,DailySum!$A:$A,"&lt;="&amp;$A169,DailySum!$A:$A,"&gt;"&amp;$A169-20),
    "")</f>
        <v>0.40625</v>
      </c>
      <c r="Q169" s="3">
        <f>IF(COUNTIFS(DailySum!$B:$B,$B169,DailySum!$A:$A,"&lt;="&amp;$A169)&gt;=20,
    AVERAGEIFS(DailySum!S:S,DailySum!$B:$B,$B169,DailySum!$A:$A,"&lt;="&amp;$A169,DailySum!$A:$A,"&gt;"&amp;$A169-20),
    "")</f>
        <v>0.609375</v>
      </c>
      <c r="R169" s="3">
        <f>IF(COUNTIFS(DailySum!$B:$B,$B169,DailySum!$A:$A,"&lt;="&amp;$A169)&gt;=20,
    AVERAGEIFS(DailySum!T:T,DailySum!$B:$B,$B169,DailySum!$A:$A,"&lt;="&amp;$A169,DailySum!$A:$A,"&gt;"&amp;$A169-20),
    "")</f>
        <v>1.015625</v>
      </c>
      <c r="S169" s="3" t="str">
        <f>IF(COUNTIFS('DailySum vs LHP'!$B:$B,$B169,'DailySum vs LHP'!$A:$A,"&lt;="&amp;$A169)&gt;=20,
    AVERAGEIFS('DailySum vs LHP'!Q:Q,'DailySum vs LHP'!$B:$B,$B169,'DailySum vs LHP'!$A:$A,"&lt;="&amp;$A169,'DailySum vs LHP'!$A:$A,"&gt;"&amp;$A169-20),
    "")</f>
        <v/>
      </c>
      <c r="T169" s="3">
        <f>IF(COUNTIFS('DailySum vs RHP'!$B:$B,$B169,'DailySum vs RHP'!$A:$A,"&lt;="&amp;$A169)&gt;=20,
    AVERAGEIFS('DailySum vs RHP'!Q:Q,'DailySum vs RHP'!$B:$B,$B169,'DailySum vs RHP'!$A:$A,"&lt;="&amp;$A169,'DailySum vs RHP'!$A:$A,"&gt;"&amp;$A169-20),
    "")</f>
        <v>0.30729166666666663</v>
      </c>
    </row>
    <row r="170" spans="1:20" x14ac:dyDescent="0.25">
      <c r="A170" s="8">
        <v>45874</v>
      </c>
      <c r="B170" t="s">
        <v>41</v>
      </c>
      <c r="C170" s="3">
        <f>IF(COUNTIFS(DailySum!$B:$B,$B170,DailySum!$A:$A,"&lt;="&amp;$A170)&gt;=10,
    AVERAGEIFS(DailySum!Q:Q,DailySum!$B:$B,$B170,DailySum!$A:$A,"&lt;="&amp;$A170,DailySum!$A:$A,"&gt;"&amp;$A170-10),
    "")</f>
        <v>0.125</v>
      </c>
      <c r="D170" s="3">
        <f>IF(COUNTIFS(DailySum!$B:$B,$B170,DailySum!$A:$A,"&lt;="&amp;$A170)&gt;=10,
    AVERAGEIFS(DailySum!R:R,DailySum!$B:$B,$B170,DailySum!$A:$A,"&lt;="&amp;$A170,DailySum!$A:$A,"&gt;"&amp;$A170-10),
    "")</f>
        <v>0.125</v>
      </c>
      <c r="E170" s="3">
        <f>IF(COUNTIFS(DailySum!$B:$B,$B170,DailySum!$A:$A,"&lt;="&amp;$A170)&gt;=10,
    AVERAGEIFS(DailySum!S:S,DailySum!$B:$B,$B170,DailySum!$A:$A,"&lt;="&amp;$A170,DailySum!$A:$A,"&gt;"&amp;$A170-10),
    "")</f>
        <v>0.29166666666666669</v>
      </c>
      <c r="F170" s="3">
        <f>IF(COUNTIFS(DailySum!$B:$B,$B170,DailySum!$A:$A,"&lt;="&amp;$A170)&gt;=10,
    AVERAGEIFS(DailySum!T:T,DailySum!$B:$B,$B170,DailySum!$A:$A,"&lt;="&amp;$A170,DailySum!$A:$A,"&gt;"&amp;$A170-10),
    "")</f>
        <v>0.41666666666666669</v>
      </c>
      <c r="G170" s="3" t="str">
        <f>IF(COUNTIFS('DailySum vs LHP'!$B:$B,$B170,'DailySum vs LHP'!$A:$A,"&lt;="&amp;$A170)&gt;=10,
    AVERAGEIFS('DailySum vs LHP'!Q:Q,'DailySum vs LHP'!$B:$B,$B170,'DailySum vs LHP'!$A:$A,"&lt;="&amp;$A170,'DailySum vs LHP'!$A:$A,"&gt;"&amp;$A170-10),
    "")</f>
        <v/>
      </c>
      <c r="H170" s="3">
        <f>IF(COUNTIFS('DailySum vs RHP'!$B:$B,$B170,'DailySum vs RHP'!$A:$A,"&lt;="&amp;$A170)&gt;=10,
    AVERAGEIFS('DailySum vs RHP'!Q:Q,'DailySum vs RHP'!$B:$B,$B170,'DailySum vs RHP'!$A:$A,"&lt;="&amp;$A170,'DailySum vs RHP'!$A:$A,"&gt;"&amp;$A170-10),
    "")</f>
        <v>0.125</v>
      </c>
      <c r="I170" s="3">
        <f>IF(COUNTIFS(DailySum!$B:$B,$B170,DailySum!$A:$A,"&lt;="&amp;$A170)&gt;=15,
    AVERAGEIFS(DailySum!Q:Q,DailySum!$B:$B,$B170,DailySum!$A:$A,"&lt;="&amp;$A170,DailySum!$A:$A,"&gt;"&amp;$A170-15),
    "")</f>
        <v>0.16499999999999998</v>
      </c>
      <c r="J170" s="3">
        <f>IF(COUNTIFS(DailySum!$B:$B,$B170,DailySum!$A:$A,"&lt;="&amp;$A170)&gt;=15,
    AVERAGEIFS(DailySum!R:R,DailySum!$B:$B,$B170,DailySum!$A:$A,"&lt;="&amp;$A170,DailySum!$A:$A,"&gt;"&amp;$A170-15),
    "")</f>
        <v>0.28500000000000003</v>
      </c>
      <c r="K170" s="3">
        <f>IF(COUNTIFS(DailySum!$B:$B,$B170,DailySum!$A:$A,"&lt;="&amp;$A170)&gt;=15,
    AVERAGEIFS(DailySum!S:S,DailySum!$B:$B,$B170,DailySum!$A:$A,"&lt;="&amp;$A170,DailySum!$A:$A,"&gt;"&amp;$A170-15),
    "")</f>
        <v>0.41500000000000004</v>
      </c>
      <c r="L170" s="3">
        <f>IF(COUNTIFS(DailySum!$B:$B,$B170,DailySum!$A:$A,"&lt;="&amp;$A170)&gt;=15,
    AVERAGEIFS(DailySum!T:T,DailySum!$B:$B,$B170,DailySum!$A:$A,"&lt;="&amp;$A170,DailySum!$A:$A,"&gt;"&amp;$A170-15),
    "")</f>
        <v>0.7</v>
      </c>
      <c r="M170" s="3" t="str">
        <f>IF(COUNTIFS('DailySum vs LHP'!$B:$B,$B170,'DailySum vs LHP'!$A:$A,"&lt;="&amp;$A170)&gt;=15,
    AVERAGEIFS('DailySum vs LHP'!Q:Q,'DailySum vs LHP'!$B:$B,$B170,'DailySum vs LHP'!$A:$A,"&lt;="&amp;$A170,'DailySum vs LHP'!$A:$A,"&gt;"&amp;$A170-15),
    "")</f>
        <v/>
      </c>
      <c r="N170" s="3">
        <f>IF(COUNTIFS('DailySum vs RHP'!$B:$B,$B170,'DailySum vs RHP'!$A:$A,"&lt;="&amp;$A170)&gt;=15,
    AVERAGEIFS('DailySum vs RHP'!Q:Q,'DailySum vs RHP'!$B:$B,$B170,'DailySum vs RHP'!$A:$A,"&lt;="&amp;$A170,'DailySum vs RHP'!$A:$A,"&gt;"&amp;$A170-15),
    "")</f>
        <v>0.16499999999999998</v>
      </c>
      <c r="O170" s="3">
        <f>IF(COUNTIFS(DailySum!$B:$B,$B170,DailySum!$A:$A,"&lt;="&amp;$A170)&gt;=20,
    AVERAGEIFS(DailySum!Q:Q,DailySum!$B:$B,$B170,DailySum!$A:$A,"&lt;="&amp;$A170,DailySum!$A:$A,"&gt;"&amp;$A170-20),
    "")</f>
        <v>0.15256410256410258</v>
      </c>
      <c r="P170" s="3">
        <f>IF(COUNTIFS(DailySum!$B:$B,$B170,DailySum!$A:$A,"&lt;="&amp;$A170)&gt;=20,
    AVERAGEIFS(DailySum!R:R,DailySum!$B:$B,$B170,DailySum!$A:$A,"&lt;="&amp;$A170,DailySum!$A:$A,"&gt;"&amp;$A170-20),
    "")</f>
        <v>0.25769230769230772</v>
      </c>
      <c r="Q170" s="3">
        <f>IF(COUNTIFS(DailySum!$B:$B,$B170,DailySum!$A:$A,"&lt;="&amp;$A170)&gt;=20,
    AVERAGEIFS(DailySum!S:S,DailySum!$B:$B,$B170,DailySum!$A:$A,"&lt;="&amp;$A170,DailySum!$A:$A,"&gt;"&amp;$A170-20),
    "")</f>
        <v>0.34487179487179487</v>
      </c>
      <c r="R170" s="3">
        <f>IF(COUNTIFS(DailySum!$B:$B,$B170,DailySum!$A:$A,"&lt;="&amp;$A170)&gt;=20,
    AVERAGEIFS(DailySum!T:T,DailySum!$B:$B,$B170,DailySum!$A:$A,"&lt;="&amp;$A170,DailySum!$A:$A,"&gt;"&amp;$A170-20),
    "")</f>
        <v>0.60256410256410253</v>
      </c>
      <c r="S170" s="3" t="str">
        <f>IF(COUNTIFS('DailySum vs LHP'!$B:$B,$B170,'DailySum vs LHP'!$A:$A,"&lt;="&amp;$A170)&gt;=20,
    AVERAGEIFS('DailySum vs LHP'!Q:Q,'DailySum vs LHP'!$B:$B,$B170,'DailySum vs LHP'!$A:$A,"&lt;="&amp;$A170,'DailySum vs LHP'!$A:$A,"&gt;"&amp;$A170-20),
    "")</f>
        <v/>
      </c>
      <c r="T170" s="3">
        <f>IF(COUNTIFS('DailySum vs RHP'!$B:$B,$B170,'DailySum vs RHP'!$A:$A,"&lt;="&amp;$A170)&gt;=20,
    AVERAGEIFS('DailySum vs RHP'!Q:Q,'DailySum vs RHP'!$B:$B,$B170,'DailySum vs RHP'!$A:$A,"&lt;="&amp;$A170,'DailySum vs RHP'!$A:$A,"&gt;"&amp;$A170-20),
    "")</f>
        <v>0.15256410256410258</v>
      </c>
    </row>
    <row r="171" spans="1:20" x14ac:dyDescent="0.25">
      <c r="A171" s="8">
        <v>45874</v>
      </c>
      <c r="B171" t="s">
        <v>40</v>
      </c>
      <c r="C171" s="3">
        <f>IF(COUNTIFS(DailySum!$B:$B,$B171,DailySum!$A:$A,"&lt;="&amp;$A171)&gt;=10,
    AVERAGEIFS(DailySum!Q:Q,DailySum!$B:$B,$B171,DailySum!$A:$A,"&lt;="&amp;$A171,DailySum!$A:$A,"&gt;"&amp;$A171-10),
    "")</f>
        <v>0.38888888888888884</v>
      </c>
      <c r="D171" s="3">
        <f>IF(COUNTIFS(DailySum!$B:$B,$B171,DailySum!$A:$A,"&lt;="&amp;$A171)&gt;=10,
    AVERAGEIFS(DailySum!R:R,DailySum!$B:$B,$B171,DailySum!$A:$A,"&lt;="&amp;$A171,DailySum!$A:$A,"&gt;"&amp;$A171-10),
    "")</f>
        <v>0.38888888888888884</v>
      </c>
      <c r="E171" s="3">
        <f>IF(COUNTIFS(DailySum!$B:$B,$B171,DailySum!$A:$A,"&lt;="&amp;$A171)&gt;=10,
    AVERAGEIFS(DailySum!S:S,DailySum!$B:$B,$B171,DailySum!$A:$A,"&lt;="&amp;$A171,DailySum!$A:$A,"&gt;"&amp;$A171-10),
    "")</f>
        <v>0.69444444444444431</v>
      </c>
      <c r="F171" s="3">
        <f>IF(COUNTIFS(DailySum!$B:$B,$B171,DailySum!$A:$A,"&lt;="&amp;$A171)&gt;=10,
    AVERAGEIFS(DailySum!T:T,DailySum!$B:$B,$B171,DailySum!$A:$A,"&lt;="&amp;$A171,DailySum!$A:$A,"&gt;"&amp;$A171-10),
    "")</f>
        <v>1.0833333333333333</v>
      </c>
      <c r="G171" s="3">
        <f>IF(COUNTIFS('DailySum vs LHP'!$B:$B,$B171,'DailySum vs LHP'!$A:$A,"&lt;="&amp;$A171)&gt;=10,
    AVERAGEIFS('DailySum vs LHP'!Q:Q,'DailySum vs LHP'!$B:$B,$B171,'DailySum vs LHP'!$A:$A,"&lt;="&amp;$A171,'DailySum vs LHP'!$A:$A,"&gt;"&amp;$A171-10),
    "")</f>
        <v>0.2</v>
      </c>
      <c r="H171" s="3">
        <f>IF(COUNTIFS('DailySum vs RHP'!$B:$B,$B171,'DailySum vs RHP'!$A:$A,"&lt;="&amp;$A171)&gt;=10,
    AVERAGEIFS('DailySum vs RHP'!Q:Q,'DailySum vs RHP'!$B:$B,$B171,'DailySum vs RHP'!$A:$A,"&lt;="&amp;$A171,'DailySum vs RHP'!$A:$A,"&gt;"&amp;$A171-10),
    "")</f>
        <v>0.26666666666666666</v>
      </c>
      <c r="I171" s="3">
        <f>IF(COUNTIFS(DailySum!$B:$B,$B171,DailySum!$A:$A,"&lt;="&amp;$A171)&gt;=15,
    AVERAGEIFS(DailySum!Q:Q,DailySum!$B:$B,$B171,DailySum!$A:$A,"&lt;="&amp;$A171,DailySum!$A:$A,"&gt;"&amp;$A171-15),
    "")</f>
        <v>0.39814814814814814</v>
      </c>
      <c r="J171" s="3">
        <f>IF(COUNTIFS(DailySum!$B:$B,$B171,DailySum!$A:$A,"&lt;="&amp;$A171)&gt;=15,
    AVERAGEIFS(DailySum!R:R,DailySum!$B:$B,$B171,DailySum!$A:$A,"&lt;="&amp;$A171,DailySum!$A:$A,"&gt;"&amp;$A171-15),
    "")</f>
        <v>0.39814814814814814</v>
      </c>
      <c r="K171" s="3">
        <f>IF(COUNTIFS(DailySum!$B:$B,$B171,DailySum!$A:$A,"&lt;="&amp;$A171)&gt;=15,
    AVERAGEIFS(DailySum!S:S,DailySum!$B:$B,$B171,DailySum!$A:$A,"&lt;="&amp;$A171,DailySum!$A:$A,"&gt;"&amp;$A171-15),
    "")</f>
        <v>0.68518518518518512</v>
      </c>
      <c r="L171" s="3">
        <f>IF(COUNTIFS(DailySum!$B:$B,$B171,DailySum!$A:$A,"&lt;="&amp;$A171)&gt;=15,
    AVERAGEIFS(DailySum!T:T,DailySum!$B:$B,$B171,DailySum!$A:$A,"&lt;="&amp;$A171,DailySum!$A:$A,"&gt;"&amp;$A171-15),
    "")</f>
        <v>1.0833333333333333</v>
      </c>
      <c r="M171" s="3" t="str">
        <f>IF(COUNTIFS('DailySum vs LHP'!$B:$B,$B171,'DailySum vs LHP'!$A:$A,"&lt;="&amp;$A171)&gt;=15,
    AVERAGEIFS('DailySum vs LHP'!Q:Q,'DailySum vs LHP'!$B:$B,$B171,'DailySum vs LHP'!$A:$A,"&lt;="&amp;$A171,'DailySum vs LHP'!$A:$A,"&gt;"&amp;$A171-15),
    "")</f>
        <v/>
      </c>
      <c r="N171" s="3">
        <f>IF(COUNTIFS('DailySum vs RHP'!$B:$B,$B171,'DailySum vs RHP'!$A:$A,"&lt;="&amp;$A171)&gt;=15,
    AVERAGEIFS('DailySum vs RHP'!Q:Q,'DailySum vs RHP'!$B:$B,$B171,'DailySum vs RHP'!$A:$A,"&lt;="&amp;$A171,'DailySum vs RHP'!$A:$A,"&gt;"&amp;$A171-15),
    "")</f>
        <v>0.32291666666666663</v>
      </c>
      <c r="O171" s="3" t="str">
        <f>IF(COUNTIFS(DailySum!$B:$B,$B171,DailySum!$A:$A,"&lt;="&amp;$A171)&gt;=20,
    AVERAGEIFS(DailySum!Q:Q,DailySum!$B:$B,$B171,DailySum!$A:$A,"&lt;="&amp;$A171,DailySum!$A:$A,"&gt;"&amp;$A171-20),
    "")</f>
        <v/>
      </c>
      <c r="P171" s="3" t="str">
        <f>IF(COUNTIFS(DailySum!$B:$B,$B171,DailySum!$A:$A,"&lt;="&amp;$A171)&gt;=20,
    AVERAGEIFS(DailySum!R:R,DailySum!$B:$B,$B171,DailySum!$A:$A,"&lt;="&amp;$A171,DailySum!$A:$A,"&gt;"&amp;$A171-20),
    "")</f>
        <v/>
      </c>
      <c r="Q171" s="3" t="str">
        <f>IF(COUNTIFS(DailySum!$B:$B,$B171,DailySum!$A:$A,"&lt;="&amp;$A171)&gt;=20,
    AVERAGEIFS(DailySum!S:S,DailySum!$B:$B,$B171,DailySum!$A:$A,"&lt;="&amp;$A171,DailySum!$A:$A,"&gt;"&amp;$A171-20),
    "")</f>
        <v/>
      </c>
      <c r="R171" s="3" t="str">
        <f>IF(COUNTIFS(DailySum!$B:$B,$B171,DailySum!$A:$A,"&lt;="&amp;$A171)&gt;=20,
    AVERAGEIFS(DailySum!T:T,DailySum!$B:$B,$B171,DailySum!$A:$A,"&lt;="&amp;$A171,DailySum!$A:$A,"&gt;"&amp;$A171-20),
    "")</f>
        <v/>
      </c>
      <c r="S171" s="3" t="str">
        <f>IF(COUNTIFS('DailySum vs LHP'!$B:$B,$B171,'DailySum vs LHP'!$A:$A,"&lt;="&amp;$A171)&gt;=20,
    AVERAGEIFS('DailySum vs LHP'!Q:Q,'DailySum vs LHP'!$B:$B,$B171,'DailySum vs LHP'!$A:$A,"&lt;="&amp;$A171,'DailySum vs LHP'!$A:$A,"&gt;"&amp;$A171-20),
    "")</f>
        <v/>
      </c>
      <c r="T171" s="3" t="str">
        <f>IF(COUNTIFS('DailySum vs RHP'!$B:$B,$B171,'DailySum vs RHP'!$A:$A,"&lt;="&amp;$A171)&gt;=20,
    AVERAGEIFS('DailySum vs RHP'!Q:Q,'DailySum vs RHP'!$B:$B,$B171,'DailySum vs RHP'!$A:$A,"&lt;="&amp;$A171,'DailySum vs RHP'!$A:$A,"&gt;"&amp;$A171-20),
    "")</f>
        <v/>
      </c>
    </row>
    <row r="172" spans="1:20" x14ac:dyDescent="0.25">
      <c r="A172" s="8">
        <v>45874</v>
      </c>
      <c r="B172" t="s">
        <v>31</v>
      </c>
      <c r="C172" s="3">
        <f>IF(COUNTIFS(DailySum!$B:$B,$B172,DailySum!$A:$A,"&lt;="&amp;$A172)&gt;=10,
    AVERAGEIFS(DailySum!Q:Q,DailySum!$B:$B,$B172,DailySum!$A:$A,"&lt;="&amp;$A172,DailySum!$A:$A,"&gt;"&amp;$A172-10),
    "")</f>
        <v>0.33333333333333331</v>
      </c>
      <c r="D172" s="3">
        <f>IF(COUNTIFS(DailySum!$B:$B,$B172,DailySum!$A:$A,"&lt;="&amp;$A172)&gt;=10,
    AVERAGEIFS(DailySum!R:R,DailySum!$B:$B,$B172,DailySum!$A:$A,"&lt;="&amp;$A172,DailySum!$A:$A,"&gt;"&amp;$A172-10),
    "")</f>
        <v>0.40740740740740738</v>
      </c>
      <c r="E172" s="3">
        <f>IF(COUNTIFS(DailySum!$B:$B,$B172,DailySum!$A:$A,"&lt;="&amp;$A172)&gt;=10,
    AVERAGEIFS(DailySum!S:S,DailySum!$B:$B,$B172,DailySum!$A:$A,"&lt;="&amp;$A172,DailySum!$A:$A,"&gt;"&amp;$A172-10),
    "")</f>
        <v>0.48148148148148145</v>
      </c>
      <c r="F172" s="3">
        <f>IF(COUNTIFS(DailySum!$B:$B,$B172,DailySum!$A:$A,"&lt;="&amp;$A172)&gt;=10,
    AVERAGEIFS(DailySum!T:T,DailySum!$B:$B,$B172,DailySum!$A:$A,"&lt;="&amp;$A172,DailySum!$A:$A,"&gt;"&amp;$A172-10),
    "")</f>
        <v>0.88888888888888884</v>
      </c>
      <c r="G172" s="3">
        <f>IF(COUNTIFS('DailySum vs LHP'!$B:$B,$B172,'DailySum vs LHP'!$A:$A,"&lt;="&amp;$A172)&gt;=10,
    AVERAGEIFS('DailySum vs LHP'!Q:Q,'DailySum vs LHP'!$B:$B,$B172,'DailySum vs LHP'!$A:$A,"&lt;="&amp;$A172,'DailySum vs LHP'!$A:$A,"&gt;"&amp;$A172-10),
    "")</f>
        <v>0.2</v>
      </c>
      <c r="H172" s="3">
        <f>IF(COUNTIFS('DailySum vs RHP'!$B:$B,$B172,'DailySum vs RHP'!$A:$A,"&lt;="&amp;$A172)&gt;=10,
    AVERAGEIFS('DailySum vs RHP'!Q:Q,'DailySum vs RHP'!$B:$B,$B172,'DailySum vs RHP'!$A:$A,"&lt;="&amp;$A172,'DailySum vs RHP'!$A:$A,"&gt;"&amp;$A172-10),
    "")</f>
        <v>0.22222222222222221</v>
      </c>
      <c r="I172" s="3">
        <f>IF(COUNTIFS(DailySum!$B:$B,$B172,DailySum!$A:$A,"&lt;="&amp;$A172)&gt;=15,
    AVERAGEIFS(DailySum!Q:Q,DailySum!$B:$B,$B172,DailySum!$A:$A,"&lt;="&amp;$A172,DailySum!$A:$A,"&gt;"&amp;$A172-15),
    "")</f>
        <v>0.3141025641025641</v>
      </c>
      <c r="J172" s="3">
        <f>IF(COUNTIFS(DailySum!$B:$B,$B172,DailySum!$A:$A,"&lt;="&amp;$A172)&gt;=15,
    AVERAGEIFS(DailySum!R:R,DailySum!$B:$B,$B172,DailySum!$A:$A,"&lt;="&amp;$A172,DailySum!$A:$A,"&gt;"&amp;$A172-15),
    "")</f>
        <v>0.38589743589743597</v>
      </c>
      <c r="K172" s="3">
        <f>IF(COUNTIFS(DailySum!$B:$B,$B172,DailySum!$A:$A,"&lt;="&amp;$A172)&gt;=15,
    AVERAGEIFS(DailySum!S:S,DailySum!$B:$B,$B172,DailySum!$A:$A,"&lt;="&amp;$A172,DailySum!$A:$A,"&gt;"&amp;$A172-15),
    "")</f>
        <v>0.51282051282051289</v>
      </c>
      <c r="L172" s="3">
        <f>IF(COUNTIFS(DailySum!$B:$B,$B172,DailySum!$A:$A,"&lt;="&amp;$A172)&gt;=15,
    AVERAGEIFS(DailySum!T:T,DailySum!$B:$B,$B172,DailySum!$A:$A,"&lt;="&amp;$A172,DailySum!$A:$A,"&gt;"&amp;$A172-15),
    "")</f>
        <v>0.89871794871794874</v>
      </c>
      <c r="M172" s="3" t="str">
        <f>IF(COUNTIFS('DailySum vs LHP'!$B:$B,$B172,'DailySum vs LHP'!$A:$A,"&lt;="&amp;$A172)&gt;=15,
    AVERAGEIFS('DailySum vs LHP'!Q:Q,'DailySum vs LHP'!$B:$B,$B172,'DailySum vs LHP'!$A:$A,"&lt;="&amp;$A172,'DailySum vs LHP'!$A:$A,"&gt;"&amp;$A172-15),
    "")</f>
        <v/>
      </c>
      <c r="N172" s="3">
        <f>IF(COUNTIFS('DailySum vs RHP'!$B:$B,$B172,'DailySum vs RHP'!$A:$A,"&lt;="&amp;$A172)&gt;=15,
    AVERAGEIFS('DailySum vs RHP'!Q:Q,'DailySum vs RHP'!$B:$B,$B172,'DailySum vs RHP'!$A:$A,"&lt;="&amp;$A172,'DailySum vs RHP'!$A:$A,"&gt;"&amp;$A172-15),
    "")</f>
        <v>0.23717948717948717</v>
      </c>
      <c r="O172" s="3">
        <f>IF(COUNTIFS(DailySum!$B:$B,$B172,DailySum!$A:$A,"&lt;="&amp;$A172)&gt;=20,
    AVERAGEIFS(DailySum!Q:Q,DailySum!$B:$B,$B172,DailySum!$A:$A,"&lt;="&amp;$A172,DailySum!$A:$A,"&gt;"&amp;$A172-20),
    "")</f>
        <v>0.25520833333333331</v>
      </c>
      <c r="P172" s="3">
        <f>IF(COUNTIFS(DailySum!$B:$B,$B172,DailySum!$A:$A,"&lt;="&amp;$A172)&gt;=20,
    AVERAGEIFS(DailySum!R:R,DailySum!$B:$B,$B172,DailySum!$A:$A,"&lt;="&amp;$A172,DailySum!$A:$A,"&gt;"&amp;$A172-20),
    "")</f>
        <v>0.35520833333333335</v>
      </c>
      <c r="Q172" s="3">
        <f>IF(COUNTIFS(DailySum!$B:$B,$B172,DailySum!$A:$A,"&lt;="&amp;$A172)&gt;=20,
    AVERAGEIFS(DailySum!S:S,DailySum!$B:$B,$B172,DailySum!$A:$A,"&lt;="&amp;$A172,DailySum!$A:$A,"&gt;"&amp;$A172-20),
    "")</f>
        <v>0.41666666666666669</v>
      </c>
      <c r="R172" s="3">
        <f>IF(COUNTIFS(DailySum!$B:$B,$B172,DailySum!$A:$A,"&lt;="&amp;$A172)&gt;=20,
    AVERAGEIFS(DailySum!T:T,DailySum!$B:$B,$B172,DailySum!$A:$A,"&lt;="&amp;$A172,DailySum!$A:$A,"&gt;"&amp;$A172-20),
    "")</f>
        <v>0.77187499999999998</v>
      </c>
      <c r="S172" s="3" t="str">
        <f>IF(COUNTIFS('DailySum vs LHP'!$B:$B,$B172,'DailySum vs LHP'!$A:$A,"&lt;="&amp;$A172)&gt;=20,
    AVERAGEIFS('DailySum vs LHP'!Q:Q,'DailySum vs LHP'!$B:$B,$B172,'DailySum vs LHP'!$A:$A,"&lt;="&amp;$A172,'DailySum vs LHP'!$A:$A,"&gt;"&amp;$A172-20),
    "")</f>
        <v/>
      </c>
      <c r="T172" s="3">
        <f>IF(COUNTIFS('DailySum vs RHP'!$B:$B,$B172,'DailySum vs RHP'!$A:$A,"&lt;="&amp;$A172)&gt;=20,
    AVERAGEIFS('DailySum vs RHP'!Q:Q,'DailySum vs RHP'!$B:$B,$B172,'DailySum vs RHP'!$A:$A,"&lt;="&amp;$A172,'DailySum vs RHP'!$A:$A,"&gt;"&amp;$A172-20),
    "")</f>
        <v>0.20555555555555555</v>
      </c>
    </row>
    <row r="173" spans="1:20" x14ac:dyDescent="0.25">
      <c r="A173" s="8">
        <v>45873</v>
      </c>
      <c r="B173" t="s">
        <v>24</v>
      </c>
      <c r="C173" s="3">
        <f>IF(COUNTIFS(DailySum!$B:$B,$B173,DailySum!$A:$A,"&lt;="&amp;$A173)&gt;=10,
    AVERAGEIFS(DailySum!Q:Q,DailySum!$B:$B,$B173,DailySum!$A:$A,"&lt;="&amp;$A173,DailySum!$A:$A,"&gt;"&amp;$A173-10),
    "")</f>
        <v>0.12037037037037036</v>
      </c>
      <c r="D173" s="3">
        <f>IF(COUNTIFS(DailySum!$B:$B,$B173,DailySum!$A:$A,"&lt;="&amp;$A173)&gt;=10,
    AVERAGEIFS(DailySum!R:R,DailySum!$B:$B,$B173,DailySum!$A:$A,"&lt;="&amp;$A173,DailySum!$A:$A,"&gt;"&amp;$A173-10),
    "")</f>
        <v>0.17592592592592593</v>
      </c>
      <c r="E173" s="3">
        <f>IF(COUNTIFS(DailySum!$B:$B,$B173,DailySum!$A:$A,"&lt;="&amp;$A173)&gt;=10,
    AVERAGEIFS(DailySum!S:S,DailySum!$B:$B,$B173,DailySum!$A:$A,"&lt;="&amp;$A173,DailySum!$A:$A,"&gt;"&amp;$A173-10),
    "")</f>
        <v>0.18518518518518517</v>
      </c>
      <c r="F173" s="3">
        <f>IF(COUNTIFS(DailySum!$B:$B,$B173,DailySum!$A:$A,"&lt;="&amp;$A173)&gt;=10,
    AVERAGEIFS(DailySum!T:T,DailySum!$B:$B,$B173,DailySum!$A:$A,"&lt;="&amp;$A173,DailySum!$A:$A,"&gt;"&amp;$A173-10),
    "")</f>
        <v>0.3611111111111111</v>
      </c>
      <c r="G173" s="3">
        <f>IF(COUNTIFS('DailySum vs LHP'!$B:$B,$B173,'DailySum vs LHP'!$A:$A,"&lt;="&amp;$A173)&gt;=10,
    AVERAGEIFS('DailySum vs LHP'!Q:Q,'DailySum vs LHP'!$B:$B,$B173,'DailySum vs LHP'!$A:$A,"&lt;="&amp;$A173,'DailySum vs LHP'!$A:$A,"&gt;"&amp;$A173-10),
    "")</f>
        <v>0</v>
      </c>
      <c r="H173" s="3">
        <f>IF(COUNTIFS('DailySum vs RHP'!$B:$B,$B173,'DailySum vs RHP'!$A:$A,"&lt;="&amp;$A173)&gt;=10,
    AVERAGEIFS('DailySum vs RHP'!Q:Q,'DailySum vs RHP'!$B:$B,$B173,'DailySum vs RHP'!$A:$A,"&lt;="&amp;$A173,'DailySum vs RHP'!$A:$A,"&gt;"&amp;$A173-10),
    "")</f>
        <v>0.13541666666666666</v>
      </c>
      <c r="I173" s="3">
        <f>IF(COUNTIFS(DailySum!$B:$B,$B173,DailySum!$A:$A,"&lt;="&amp;$A173)&gt;=15,
    AVERAGEIFS(DailySum!Q:Q,DailySum!$B:$B,$B173,DailySum!$A:$A,"&lt;="&amp;$A173,DailySum!$A:$A,"&gt;"&amp;$A173-15),
    "")</f>
        <v>0.32564102564102565</v>
      </c>
      <c r="J173" s="3">
        <f>IF(COUNTIFS(DailySum!$B:$B,$B173,DailySum!$A:$A,"&lt;="&amp;$A173)&gt;=15,
    AVERAGEIFS(DailySum!R:R,DailySum!$B:$B,$B173,DailySum!$A:$A,"&lt;="&amp;$A173,DailySum!$A:$A,"&gt;"&amp;$A173-15),
    "")</f>
        <v>0.39358974358974363</v>
      </c>
      <c r="K173" s="3">
        <f>IF(COUNTIFS(DailySum!$B:$B,$B173,DailySum!$A:$A,"&lt;="&amp;$A173)&gt;=15,
    AVERAGEIFS(DailySum!S:S,DailySum!$B:$B,$B173,DailySum!$A:$A,"&lt;="&amp;$A173,DailySum!$A:$A,"&gt;"&amp;$A173-15),
    "")</f>
        <v>0.42435897435897435</v>
      </c>
      <c r="L173" s="3">
        <f>IF(COUNTIFS(DailySum!$B:$B,$B173,DailySum!$A:$A,"&lt;="&amp;$A173)&gt;=15,
    AVERAGEIFS(DailySum!T:T,DailySum!$B:$B,$B173,DailySum!$A:$A,"&lt;="&amp;$A173,DailySum!$A:$A,"&gt;"&amp;$A173-15),
    "")</f>
        <v>0.81794871794871793</v>
      </c>
      <c r="M173" s="3">
        <f>IF(COUNTIFS('DailySum vs LHP'!$B:$B,$B173,'DailySum vs LHP'!$A:$A,"&lt;="&amp;$A173)&gt;=15,
    AVERAGEIFS('DailySum vs LHP'!Q:Q,'DailySum vs LHP'!$B:$B,$B173,'DailySum vs LHP'!$A:$A,"&lt;="&amp;$A173,'DailySum vs LHP'!$A:$A,"&gt;"&amp;$A173-15),
    "")</f>
        <v>0.15</v>
      </c>
      <c r="N173" s="3">
        <f>IF(COUNTIFS('DailySum vs RHP'!$B:$B,$B173,'DailySum vs RHP'!$A:$A,"&lt;="&amp;$A173)&gt;=15,
    AVERAGEIFS('DailySum vs RHP'!Q:Q,'DailySum vs RHP'!$B:$B,$B173,'DailySum vs RHP'!$A:$A,"&lt;="&amp;$A173,'DailySum vs RHP'!$A:$A,"&gt;"&amp;$A173-15),
    "")</f>
        <v>0.22777777777777777</v>
      </c>
      <c r="O173" s="3">
        <f>IF(COUNTIFS(DailySum!$B:$B,$B173,DailySum!$A:$A,"&lt;="&amp;$A173)&gt;=20,
    AVERAGEIFS(DailySum!Q:Q,DailySum!$B:$B,$B173,DailySum!$A:$A,"&lt;="&amp;$A173,DailySum!$A:$A,"&gt;"&amp;$A173-20),
    "")</f>
        <v>0.3322916666666666</v>
      </c>
      <c r="P173" s="3">
        <f>IF(COUNTIFS(DailySum!$B:$B,$B173,DailySum!$A:$A,"&lt;="&amp;$A173)&gt;=20,
    AVERAGEIFS(DailySum!R:R,DailySum!$B:$B,$B173,DailySum!$A:$A,"&lt;="&amp;$A173,DailySum!$A:$A,"&gt;"&amp;$A173-20),
    "")</f>
        <v>0.42916666666666664</v>
      </c>
      <c r="Q173" s="3">
        <f>IF(COUNTIFS(DailySum!$B:$B,$B173,DailySum!$A:$A,"&lt;="&amp;$A173)&gt;=20,
    AVERAGEIFS(DailySum!S:S,DailySum!$B:$B,$B173,DailySum!$A:$A,"&lt;="&amp;$A173,DailySum!$A:$A,"&gt;"&amp;$A173-20),
    "")</f>
        <v>0.41250000000000003</v>
      </c>
      <c r="R173" s="3">
        <f>IF(COUNTIFS(DailySum!$B:$B,$B173,DailySum!$A:$A,"&lt;="&amp;$A173)&gt;=20,
    AVERAGEIFS(DailySum!T:T,DailySum!$B:$B,$B173,DailySum!$A:$A,"&lt;="&amp;$A173,DailySum!$A:$A,"&gt;"&amp;$A173-20),
    "")</f>
        <v>0.84166666666666656</v>
      </c>
      <c r="S173" s="3">
        <f>IF(COUNTIFS('DailySum vs LHP'!$B:$B,$B173,'DailySum vs LHP'!$A:$A,"&lt;="&amp;$A173)&gt;=20,
    AVERAGEIFS('DailySum vs LHP'!Q:Q,'DailySum vs LHP'!$B:$B,$B173,'DailySum vs LHP'!$A:$A,"&lt;="&amp;$A173,'DailySum vs LHP'!$A:$A,"&gt;"&amp;$A173-20),
    "")</f>
        <v>0.19444444444444442</v>
      </c>
      <c r="T173" s="3">
        <f>IF(COUNTIFS('DailySum vs RHP'!$B:$B,$B173,'DailySum vs RHP'!$A:$A,"&lt;="&amp;$A173)&gt;=20,
    AVERAGEIFS('DailySum vs RHP'!Q:Q,'DailySum vs RHP'!$B:$B,$B173,'DailySum vs RHP'!$A:$A,"&lt;="&amp;$A173,'DailySum vs RHP'!$A:$A,"&gt;"&amp;$A173-20),
    "")</f>
        <v>0.19888888888888889</v>
      </c>
    </row>
    <row r="174" spans="1:20" x14ac:dyDescent="0.25">
      <c r="A174" s="8">
        <v>45873</v>
      </c>
      <c r="B174" t="s">
        <v>37</v>
      </c>
      <c r="C174" s="3">
        <f>IF(COUNTIFS(DailySum!$B:$B,$B174,DailySum!$A:$A,"&lt;="&amp;$A174)&gt;=10,
    AVERAGEIFS(DailySum!Q:Q,DailySum!$B:$B,$B174,DailySum!$A:$A,"&lt;="&amp;$A174,DailySum!$A:$A,"&gt;"&amp;$A174-10),
    "")</f>
        <v>0.53518518518518521</v>
      </c>
      <c r="D174" s="3">
        <f>IF(COUNTIFS(DailySum!$B:$B,$B174,DailySum!$A:$A,"&lt;="&amp;$A174)&gt;=10,
    AVERAGEIFS(DailySum!R:R,DailySum!$B:$B,$B174,DailySum!$A:$A,"&lt;="&amp;$A174,DailySum!$A:$A,"&gt;"&amp;$A174-10),
    "")</f>
        <v>0.66666666666666652</v>
      </c>
      <c r="E174" s="3">
        <f>IF(COUNTIFS(DailySum!$B:$B,$B174,DailySum!$A:$A,"&lt;="&amp;$A174)&gt;=10,
    AVERAGEIFS(DailySum!S:S,DailySum!$B:$B,$B174,DailySum!$A:$A,"&lt;="&amp;$A174,DailySum!$A:$A,"&gt;"&amp;$A174-10),
    "")</f>
        <v>1.4462962962962962</v>
      </c>
      <c r="F174" s="3">
        <f>IF(COUNTIFS(DailySum!$B:$B,$B174,DailySum!$A:$A,"&lt;="&amp;$A174)&gt;=10,
    AVERAGEIFS(DailySum!T:T,DailySum!$B:$B,$B174,DailySum!$A:$A,"&lt;="&amp;$A174,DailySum!$A:$A,"&gt;"&amp;$A174-10),
    "")</f>
        <v>2.1129629629629627</v>
      </c>
      <c r="G174" s="3">
        <f>IF(COUNTIFS('DailySum vs LHP'!$B:$B,$B174,'DailySum vs LHP'!$A:$A,"&lt;="&amp;$A174)&gt;=10,
    AVERAGEIFS('DailySum vs LHP'!Q:Q,'DailySum vs LHP'!$B:$B,$B174,'DailySum vs LHP'!$A:$A,"&lt;="&amp;$A174,'DailySum vs LHP'!$A:$A,"&gt;"&amp;$A174-10),
    "")</f>
        <v>0.3888888888888889</v>
      </c>
      <c r="H174" s="3">
        <f>IF(COUNTIFS('DailySum vs RHP'!$B:$B,$B174,'DailySum vs RHP'!$A:$A,"&lt;="&amp;$A174)&gt;=10,
    AVERAGEIFS('DailySum vs RHP'!Q:Q,'DailySum vs RHP'!$B:$B,$B174,'DailySum vs RHP'!$A:$A,"&lt;="&amp;$A174,'DailySum vs RHP'!$A:$A,"&gt;"&amp;$A174-10),
    "")</f>
        <v>0.31041666666666667</v>
      </c>
      <c r="I174" s="3">
        <f>IF(COUNTIFS(DailySum!$B:$B,$B174,DailySum!$A:$A,"&lt;="&amp;$A174)&gt;=15,
    AVERAGEIFS(DailySum!Q:Q,DailySum!$B:$B,$B174,DailySum!$A:$A,"&lt;="&amp;$A174,DailySum!$A:$A,"&gt;"&amp;$A174-15),
    "")</f>
        <v>0.57564102564102559</v>
      </c>
      <c r="J174" s="3">
        <f>IF(COUNTIFS(DailySum!$B:$B,$B174,DailySum!$A:$A,"&lt;="&amp;$A174)&gt;=15,
    AVERAGEIFS(DailySum!R:R,DailySum!$B:$B,$B174,DailySum!$A:$A,"&lt;="&amp;$A174,DailySum!$A:$A,"&gt;"&amp;$A174-15),
    "")</f>
        <v>0.67435897435897441</v>
      </c>
      <c r="K174" s="3">
        <f>IF(COUNTIFS(DailySum!$B:$B,$B174,DailySum!$A:$A,"&lt;="&amp;$A174)&gt;=15,
    AVERAGEIFS(DailySum!S:S,DailySum!$B:$B,$B174,DailySum!$A:$A,"&lt;="&amp;$A174,DailySum!$A:$A,"&gt;"&amp;$A174-15),
    "")</f>
        <v>1.5141025641025641</v>
      </c>
      <c r="L174" s="3">
        <f>IF(COUNTIFS(DailySum!$B:$B,$B174,DailySum!$A:$A,"&lt;="&amp;$A174)&gt;=15,
    AVERAGEIFS(DailySum!T:T,DailySum!$B:$B,$B174,DailySum!$A:$A,"&lt;="&amp;$A174,DailySum!$A:$A,"&gt;"&amp;$A174-15),
    "")</f>
        <v>2.1884615384615382</v>
      </c>
      <c r="M174" s="3">
        <f>IF(COUNTIFS('DailySum vs LHP'!$B:$B,$B174,'DailySum vs LHP'!$A:$A,"&lt;="&amp;$A174)&gt;=15,
    AVERAGEIFS('DailySum vs LHP'!Q:Q,'DailySum vs LHP'!$B:$B,$B174,'DailySum vs LHP'!$A:$A,"&lt;="&amp;$A174,'DailySum vs LHP'!$A:$A,"&gt;"&amp;$A174-15),
    "")</f>
        <v>0.33333333333333337</v>
      </c>
      <c r="N174" s="3">
        <f>IF(COUNTIFS('DailySum vs RHP'!$B:$B,$B174,'DailySum vs RHP'!$A:$A,"&lt;="&amp;$A174)&gt;=15,
    AVERAGEIFS('DailySum vs RHP'!Q:Q,'DailySum vs RHP'!$B:$B,$B174,'DailySum vs RHP'!$A:$A,"&lt;="&amp;$A174,'DailySum vs RHP'!$A:$A,"&gt;"&amp;$A174-15),
    "")</f>
        <v>0.34583333333333338</v>
      </c>
      <c r="O174" s="3">
        <f>IF(COUNTIFS(DailySum!$B:$B,$B174,DailySum!$A:$A,"&lt;="&amp;$A174)&gt;=20,
    AVERAGEIFS(DailySum!Q:Q,DailySum!$B:$B,$B174,DailySum!$A:$A,"&lt;="&amp;$A174,DailySum!$A:$A,"&gt;"&amp;$A174-20),
    "")</f>
        <v>0.63437500000000002</v>
      </c>
      <c r="P174" s="3">
        <f>IF(COUNTIFS(DailySum!$B:$B,$B174,DailySum!$A:$A,"&lt;="&amp;$A174)&gt;=20,
    AVERAGEIFS(DailySum!R:R,DailySum!$B:$B,$B174,DailySum!$A:$A,"&lt;="&amp;$A174,DailySum!$A:$A,"&gt;"&amp;$A174-20),
    "")</f>
        <v>0.73541666666666672</v>
      </c>
      <c r="Q174" s="3">
        <f>IF(COUNTIFS(DailySum!$B:$B,$B174,DailySum!$A:$A,"&lt;="&amp;$A174)&gt;=20,
    AVERAGEIFS(DailySum!S:S,DailySum!$B:$B,$B174,DailySum!$A:$A,"&lt;="&amp;$A174,DailySum!$A:$A,"&gt;"&amp;$A174-20),
    "")</f>
        <v>1.7927083333333333</v>
      </c>
      <c r="R174" s="3">
        <f>IF(COUNTIFS(DailySum!$B:$B,$B174,DailySum!$A:$A,"&lt;="&amp;$A174)&gt;=20,
    AVERAGEIFS(DailySum!T:T,DailySum!$B:$B,$B174,DailySum!$A:$A,"&lt;="&amp;$A174,DailySum!$A:$A,"&gt;"&amp;$A174-20),
    "")</f>
        <v>2.5281249999999997</v>
      </c>
      <c r="S174" s="3">
        <f>IF(COUNTIFS('DailySum vs LHP'!$B:$B,$B174,'DailySum vs LHP'!$A:$A,"&lt;="&amp;$A174)&gt;=20,
    AVERAGEIFS('DailySum vs LHP'!Q:Q,'DailySum vs LHP'!$B:$B,$B174,'DailySum vs LHP'!$A:$A,"&lt;="&amp;$A174,'DailySum vs LHP'!$A:$A,"&gt;"&amp;$A174-20),
    "")</f>
        <v>0.28205128205128205</v>
      </c>
      <c r="T174" s="3">
        <f>IF(COUNTIFS('DailySum vs RHP'!$B:$B,$B174,'DailySum vs RHP'!$A:$A,"&lt;="&amp;$A174)&gt;=20,
    AVERAGEIFS('DailySum vs RHP'!Q:Q,'DailySum vs RHP'!$B:$B,$B174,'DailySum vs RHP'!$A:$A,"&lt;="&amp;$A174,'DailySum vs RHP'!$A:$A,"&gt;"&amp;$A174-20),
    "")</f>
        <v>0.43222222222222223</v>
      </c>
    </row>
    <row r="175" spans="1:20" x14ac:dyDescent="0.25">
      <c r="A175" s="8">
        <v>45873</v>
      </c>
      <c r="B175" t="s">
        <v>29</v>
      </c>
      <c r="C175" s="3">
        <f>IF(COUNTIFS(DailySum!$B:$B,$B175,DailySum!$A:$A,"&lt;="&amp;$A175)&gt;=10,
    AVERAGEIFS(DailySum!Q:Q,DailySum!$B:$B,$B175,DailySum!$A:$A,"&lt;="&amp;$A175,DailySum!$A:$A,"&gt;"&amp;$A175-10),
    "")</f>
        <v>0.42962962962962964</v>
      </c>
      <c r="D175" s="3">
        <f>IF(COUNTIFS(DailySum!$B:$B,$B175,DailySum!$A:$A,"&lt;="&amp;$A175)&gt;=10,
    AVERAGEIFS(DailySum!R:R,DailySum!$B:$B,$B175,DailySum!$A:$A,"&lt;="&amp;$A175,DailySum!$A:$A,"&gt;"&amp;$A175-10),
    "")</f>
        <v>0.60185185185185175</v>
      </c>
      <c r="E175" s="3">
        <f>IF(COUNTIFS(DailySum!$B:$B,$B175,DailySum!$A:$A,"&lt;="&amp;$A175)&gt;=10,
    AVERAGEIFS(DailySum!S:S,DailySum!$B:$B,$B175,DailySum!$A:$A,"&lt;="&amp;$A175,DailySum!$A:$A,"&gt;"&amp;$A175-10),
    "")</f>
        <v>1.0611111111111111</v>
      </c>
      <c r="F175" s="3">
        <f>IF(COUNTIFS(DailySum!$B:$B,$B175,DailySum!$A:$A,"&lt;="&amp;$A175)&gt;=10,
    AVERAGEIFS(DailySum!T:T,DailySum!$B:$B,$B175,DailySum!$A:$A,"&lt;="&amp;$A175,DailySum!$A:$A,"&gt;"&amp;$A175-10),
    "")</f>
        <v>1.6629629629629628</v>
      </c>
      <c r="G175" s="3">
        <f>IF(COUNTIFS('DailySum vs LHP'!$B:$B,$B175,'DailySum vs LHP'!$A:$A,"&lt;="&amp;$A175)&gt;=10,
    AVERAGEIFS('DailySum vs LHP'!Q:Q,'DailySum vs LHP'!$B:$B,$B175,'DailySum vs LHP'!$A:$A,"&lt;="&amp;$A175,'DailySum vs LHP'!$A:$A,"&gt;"&amp;$A175-10),
    "")</f>
        <v>0.22222222222222221</v>
      </c>
      <c r="H175" s="3">
        <f>IF(COUNTIFS('DailySum vs RHP'!$B:$B,$B175,'DailySum vs RHP'!$A:$A,"&lt;="&amp;$A175)&gt;=10,
    AVERAGEIFS('DailySum vs RHP'!Q:Q,'DailySum vs RHP'!$B:$B,$B175,'DailySum vs RHP'!$A:$A,"&lt;="&amp;$A175,'DailySum vs RHP'!$A:$A,"&gt;"&amp;$A175-10),
    "")</f>
        <v>0.31666666666666665</v>
      </c>
      <c r="I175" s="3">
        <f>IF(COUNTIFS(DailySum!$B:$B,$B175,DailySum!$A:$A,"&lt;="&amp;$A175)&gt;=15,
    AVERAGEIFS(DailySum!Q:Q,DailySum!$B:$B,$B175,DailySum!$A:$A,"&lt;="&amp;$A175,DailySum!$A:$A,"&gt;"&amp;$A175-15),
    "")</f>
        <v>0.4128205128205128</v>
      </c>
      <c r="J175" s="3">
        <f>IF(COUNTIFS(DailySum!$B:$B,$B175,DailySum!$A:$A,"&lt;="&amp;$A175)&gt;=15,
    AVERAGEIFS(DailySum!R:R,DailySum!$B:$B,$B175,DailySum!$A:$A,"&lt;="&amp;$A175,DailySum!$A:$A,"&gt;"&amp;$A175-15),
    "")</f>
        <v>0.58974358974358965</v>
      </c>
      <c r="K175" s="3">
        <f>IF(COUNTIFS(DailySum!$B:$B,$B175,DailySum!$A:$A,"&lt;="&amp;$A175)&gt;=15,
    AVERAGEIFS(DailySum!S:S,DailySum!$B:$B,$B175,DailySum!$A:$A,"&lt;="&amp;$A175,DailySum!$A:$A,"&gt;"&amp;$A175-15),
    "")</f>
        <v>0.97820512820512817</v>
      </c>
      <c r="L175" s="3">
        <f>IF(COUNTIFS(DailySum!$B:$B,$B175,DailySum!$A:$A,"&lt;="&amp;$A175)&gt;=15,
    AVERAGEIFS(DailySum!T:T,DailySum!$B:$B,$B175,DailySum!$A:$A,"&lt;="&amp;$A175,DailySum!$A:$A,"&gt;"&amp;$A175-15),
    "")</f>
        <v>1.5679487179487179</v>
      </c>
      <c r="M175" s="3">
        <f>IF(COUNTIFS('DailySum vs LHP'!$B:$B,$B175,'DailySum vs LHP'!$A:$A,"&lt;="&amp;$A175)&gt;=15,
    AVERAGEIFS('DailySum vs LHP'!Q:Q,'DailySum vs LHP'!$B:$B,$B175,'DailySum vs LHP'!$A:$A,"&lt;="&amp;$A175,'DailySum vs LHP'!$A:$A,"&gt;"&amp;$A175-15),
    "")</f>
        <v>0.13333333333333333</v>
      </c>
      <c r="N175" s="3">
        <f>IF(COUNTIFS('DailySum vs RHP'!$B:$B,$B175,'DailySum vs RHP'!$A:$A,"&lt;="&amp;$A175)&gt;=15,
    AVERAGEIFS('DailySum vs RHP'!Q:Q,'DailySum vs RHP'!$B:$B,$B175,'DailySum vs RHP'!$A:$A,"&lt;="&amp;$A175,'DailySum vs RHP'!$A:$A,"&gt;"&amp;$A175-15),
    "")</f>
        <v>0.33611111111111108</v>
      </c>
      <c r="O175" s="3">
        <f>IF(COUNTIFS(DailySum!$B:$B,$B175,DailySum!$A:$A,"&lt;="&amp;$A175)&gt;=20,
    AVERAGEIFS(DailySum!Q:Q,DailySum!$B:$B,$B175,DailySum!$A:$A,"&lt;="&amp;$A175,DailySum!$A:$A,"&gt;"&amp;$A175-20),
    "")</f>
        <v>0.51249999999999996</v>
      </c>
      <c r="P175" s="3">
        <f>IF(COUNTIFS(DailySum!$B:$B,$B175,DailySum!$A:$A,"&lt;="&amp;$A175)&gt;=20,
    AVERAGEIFS(DailySum!R:R,DailySum!$B:$B,$B175,DailySum!$A:$A,"&lt;="&amp;$A175,DailySum!$A:$A,"&gt;"&amp;$A175-20),
    "")</f>
        <v>0.65624999999999989</v>
      </c>
      <c r="Q175" s="3">
        <f>IF(COUNTIFS(DailySum!$B:$B,$B175,DailySum!$A:$A,"&lt;="&amp;$A175)&gt;=20,
    AVERAGEIFS(DailySum!S:S,DailySum!$B:$B,$B175,DailySum!$A:$A,"&lt;="&amp;$A175,DailySum!$A:$A,"&gt;"&amp;$A175-20),
    "")</f>
        <v>1.3989583333333335</v>
      </c>
      <c r="R175" s="3">
        <f>IF(COUNTIFS(DailySum!$B:$B,$B175,DailySum!$A:$A,"&lt;="&amp;$A175)&gt;=20,
    AVERAGEIFS(DailySum!T:T,DailySum!$B:$B,$B175,DailySum!$A:$A,"&lt;="&amp;$A175,DailySum!$A:$A,"&gt;"&amp;$A175-20),
    "")</f>
        <v>2.0552083333333333</v>
      </c>
      <c r="S175" s="3">
        <f>IF(COUNTIFS('DailySum vs LHP'!$B:$B,$B175,'DailySum vs LHP'!$A:$A,"&lt;="&amp;$A175)&gt;=20,
    AVERAGEIFS('DailySum vs LHP'!Q:Q,'DailySum vs LHP'!$B:$B,$B175,'DailySum vs LHP'!$A:$A,"&lt;="&amp;$A175,'DailySum vs LHP'!$A:$A,"&gt;"&amp;$A175-20),
    "")</f>
        <v>0.20512820512820512</v>
      </c>
      <c r="T175" s="3">
        <f>IF(COUNTIFS('DailySum vs RHP'!$B:$B,$B175,'DailySum vs RHP'!$A:$A,"&lt;="&amp;$A175)&gt;=20,
    AVERAGEIFS('DailySum vs RHP'!Q:Q,'DailySum vs RHP'!$B:$B,$B175,'DailySum vs RHP'!$A:$A,"&lt;="&amp;$A175,'DailySum vs RHP'!$A:$A,"&gt;"&amp;$A175-20),
    "")</f>
        <v>0.36888888888888888</v>
      </c>
    </row>
    <row r="176" spans="1:20" x14ac:dyDescent="0.25">
      <c r="A176" s="8">
        <v>45873</v>
      </c>
      <c r="B176" t="s">
        <v>95</v>
      </c>
      <c r="C176" s="3" t="str">
        <f>IF(COUNTIFS(DailySum!$B:$B,$B176,DailySum!$A:$A,"&lt;="&amp;$A176)&gt;=10,
    AVERAGEIFS(DailySum!Q:Q,DailySum!$B:$B,$B176,DailySum!$A:$A,"&lt;="&amp;$A176,DailySum!$A:$A,"&gt;"&amp;$A176-10),
    "")</f>
        <v/>
      </c>
      <c r="D176" s="3" t="str">
        <f>IF(COUNTIFS(DailySum!$B:$B,$B176,DailySum!$A:$A,"&lt;="&amp;$A176)&gt;=10,
    AVERAGEIFS(DailySum!R:R,DailySum!$B:$B,$B176,DailySum!$A:$A,"&lt;="&amp;$A176,DailySum!$A:$A,"&gt;"&amp;$A176-10),
    "")</f>
        <v/>
      </c>
      <c r="E176" s="3" t="str">
        <f>IF(COUNTIFS(DailySum!$B:$B,$B176,DailySum!$A:$A,"&lt;="&amp;$A176)&gt;=10,
    AVERAGEIFS(DailySum!S:S,DailySum!$B:$B,$B176,DailySum!$A:$A,"&lt;="&amp;$A176,DailySum!$A:$A,"&gt;"&amp;$A176-10),
    "")</f>
        <v/>
      </c>
      <c r="F176" s="3" t="str">
        <f>IF(COUNTIFS(DailySum!$B:$B,$B176,DailySum!$A:$A,"&lt;="&amp;$A176)&gt;=10,
    AVERAGEIFS(DailySum!T:T,DailySum!$B:$B,$B176,DailySum!$A:$A,"&lt;="&amp;$A176,DailySum!$A:$A,"&gt;"&amp;$A176-10),
    "")</f>
        <v/>
      </c>
      <c r="G176" s="3" t="str">
        <f>IF(COUNTIFS('DailySum vs LHP'!$B:$B,$B176,'DailySum vs LHP'!$A:$A,"&lt;="&amp;$A176)&gt;=10,
    AVERAGEIFS('DailySum vs LHP'!Q:Q,'DailySum vs LHP'!$B:$B,$B176,'DailySum vs LHP'!$A:$A,"&lt;="&amp;$A176,'DailySum vs LHP'!$A:$A,"&gt;"&amp;$A176-10),
    "")</f>
        <v/>
      </c>
      <c r="H176" s="3" t="str">
        <f>IF(COUNTIFS('DailySum vs RHP'!$B:$B,$B176,'DailySum vs RHP'!$A:$A,"&lt;="&amp;$A176)&gt;=10,
    AVERAGEIFS('DailySum vs RHP'!Q:Q,'DailySum vs RHP'!$B:$B,$B176,'DailySum vs RHP'!$A:$A,"&lt;="&amp;$A176,'DailySum vs RHP'!$A:$A,"&gt;"&amp;$A176-10),
    "")</f>
        <v/>
      </c>
      <c r="I176" s="3" t="str">
        <f>IF(COUNTIFS(DailySum!$B:$B,$B176,DailySum!$A:$A,"&lt;="&amp;$A176)&gt;=15,
    AVERAGEIFS(DailySum!Q:Q,DailySum!$B:$B,$B176,DailySum!$A:$A,"&lt;="&amp;$A176,DailySum!$A:$A,"&gt;"&amp;$A176-15),
    "")</f>
        <v/>
      </c>
      <c r="J176" s="3" t="str">
        <f>IF(COUNTIFS(DailySum!$B:$B,$B176,DailySum!$A:$A,"&lt;="&amp;$A176)&gt;=15,
    AVERAGEIFS(DailySum!R:R,DailySum!$B:$B,$B176,DailySum!$A:$A,"&lt;="&amp;$A176,DailySum!$A:$A,"&gt;"&amp;$A176-15),
    "")</f>
        <v/>
      </c>
      <c r="K176" s="3" t="str">
        <f>IF(COUNTIFS(DailySum!$B:$B,$B176,DailySum!$A:$A,"&lt;="&amp;$A176)&gt;=15,
    AVERAGEIFS(DailySum!S:S,DailySum!$B:$B,$B176,DailySum!$A:$A,"&lt;="&amp;$A176,DailySum!$A:$A,"&gt;"&amp;$A176-15),
    "")</f>
        <v/>
      </c>
      <c r="L176" s="3" t="str">
        <f>IF(COUNTIFS(DailySum!$B:$B,$B176,DailySum!$A:$A,"&lt;="&amp;$A176)&gt;=15,
    AVERAGEIFS(DailySum!T:T,DailySum!$B:$B,$B176,DailySum!$A:$A,"&lt;="&amp;$A176,DailySum!$A:$A,"&gt;"&amp;$A176-15),
    "")</f>
        <v/>
      </c>
      <c r="M176" s="3" t="str">
        <f>IF(COUNTIFS('DailySum vs LHP'!$B:$B,$B176,'DailySum vs LHP'!$A:$A,"&lt;="&amp;$A176)&gt;=15,
    AVERAGEIFS('DailySum vs LHP'!Q:Q,'DailySum vs LHP'!$B:$B,$B176,'DailySum vs LHP'!$A:$A,"&lt;="&amp;$A176,'DailySum vs LHP'!$A:$A,"&gt;"&amp;$A176-15),
    "")</f>
        <v/>
      </c>
      <c r="N176" s="3" t="str">
        <f>IF(COUNTIFS('DailySum vs RHP'!$B:$B,$B176,'DailySum vs RHP'!$A:$A,"&lt;="&amp;$A176)&gt;=15,
    AVERAGEIFS('DailySum vs RHP'!Q:Q,'DailySum vs RHP'!$B:$B,$B176,'DailySum vs RHP'!$A:$A,"&lt;="&amp;$A176,'DailySum vs RHP'!$A:$A,"&gt;"&amp;$A176-15),
    "")</f>
        <v/>
      </c>
      <c r="O176" s="3" t="str">
        <f>IF(COUNTIFS(DailySum!$B:$B,$B176,DailySum!$A:$A,"&lt;="&amp;$A176)&gt;=20,
    AVERAGEIFS(DailySum!Q:Q,DailySum!$B:$B,$B176,DailySum!$A:$A,"&lt;="&amp;$A176,DailySum!$A:$A,"&gt;"&amp;$A176-20),
    "")</f>
        <v/>
      </c>
      <c r="P176" s="3" t="str">
        <f>IF(COUNTIFS(DailySum!$B:$B,$B176,DailySum!$A:$A,"&lt;="&amp;$A176)&gt;=20,
    AVERAGEIFS(DailySum!R:R,DailySum!$B:$B,$B176,DailySum!$A:$A,"&lt;="&amp;$A176,DailySum!$A:$A,"&gt;"&amp;$A176-20),
    "")</f>
        <v/>
      </c>
      <c r="Q176" s="3" t="str">
        <f>IF(COUNTIFS(DailySum!$B:$B,$B176,DailySum!$A:$A,"&lt;="&amp;$A176)&gt;=20,
    AVERAGEIFS(DailySum!S:S,DailySum!$B:$B,$B176,DailySum!$A:$A,"&lt;="&amp;$A176,DailySum!$A:$A,"&gt;"&amp;$A176-20),
    "")</f>
        <v/>
      </c>
      <c r="R176" s="3" t="str">
        <f>IF(COUNTIFS(DailySum!$B:$B,$B176,DailySum!$A:$A,"&lt;="&amp;$A176)&gt;=20,
    AVERAGEIFS(DailySum!T:T,DailySum!$B:$B,$B176,DailySum!$A:$A,"&lt;="&amp;$A176,DailySum!$A:$A,"&gt;"&amp;$A176-20),
    "")</f>
        <v/>
      </c>
      <c r="S176" s="3" t="str">
        <f>IF(COUNTIFS('DailySum vs LHP'!$B:$B,$B176,'DailySum vs LHP'!$A:$A,"&lt;="&amp;$A176)&gt;=20,
    AVERAGEIFS('DailySum vs LHP'!Q:Q,'DailySum vs LHP'!$B:$B,$B176,'DailySum vs LHP'!$A:$A,"&lt;="&amp;$A176,'DailySum vs LHP'!$A:$A,"&gt;"&amp;$A176-20),
    "")</f>
        <v/>
      </c>
      <c r="T176" s="3" t="str">
        <f>IF(COUNTIFS('DailySum vs RHP'!$B:$B,$B176,'DailySum vs RHP'!$A:$A,"&lt;="&amp;$A176)&gt;=20,
    AVERAGEIFS('DailySum vs RHP'!Q:Q,'DailySum vs RHP'!$B:$B,$B176,'DailySum vs RHP'!$A:$A,"&lt;="&amp;$A176,'DailySum vs RHP'!$A:$A,"&gt;"&amp;$A176-20),
    "")</f>
        <v/>
      </c>
    </row>
    <row r="177" spans="1:20" x14ac:dyDescent="0.25">
      <c r="A177" s="8">
        <v>45873</v>
      </c>
      <c r="B177" t="s">
        <v>36</v>
      </c>
      <c r="C177" s="3">
        <f>IF(COUNTIFS(DailySum!$B:$B,$B177,DailySum!$A:$A,"&lt;="&amp;$A177)&gt;=10,
    AVERAGEIFS(DailySum!Q:Q,DailySum!$B:$B,$B177,DailySum!$A:$A,"&lt;="&amp;$A177,DailySum!$A:$A,"&gt;"&amp;$A177-10),
    "")</f>
        <v>0.36458333333333331</v>
      </c>
      <c r="D177" s="3">
        <f>IF(COUNTIFS(DailySum!$B:$B,$B177,DailySum!$A:$A,"&lt;="&amp;$A177)&gt;=10,
    AVERAGEIFS(DailySum!R:R,DailySum!$B:$B,$B177,DailySum!$A:$A,"&lt;="&amp;$A177,DailySum!$A:$A,"&gt;"&amp;$A177-10),
    "")</f>
        <v>0.40416666666666662</v>
      </c>
      <c r="E177" s="3">
        <f>IF(COUNTIFS(DailySum!$B:$B,$B177,DailySum!$A:$A,"&lt;="&amp;$A177)&gt;=10,
    AVERAGEIFS(DailySum!S:S,DailySum!$B:$B,$B177,DailySum!$A:$A,"&lt;="&amp;$A177,DailySum!$A:$A,"&gt;"&amp;$A177-10),
    "")</f>
        <v>0.4375</v>
      </c>
      <c r="F177" s="3">
        <f>IF(COUNTIFS(DailySum!$B:$B,$B177,DailySum!$A:$A,"&lt;="&amp;$A177)&gt;=10,
    AVERAGEIFS(DailySum!T:T,DailySum!$B:$B,$B177,DailySum!$A:$A,"&lt;="&amp;$A177,DailySum!$A:$A,"&gt;"&amp;$A177-10),
    "")</f>
        <v>0.84166666666666656</v>
      </c>
      <c r="G177" s="3">
        <f>IF(COUNTIFS('DailySum vs LHP'!$B:$B,$B177,'DailySum vs LHP'!$A:$A,"&lt;="&amp;$A177)&gt;=10,
    AVERAGEIFS('DailySum vs LHP'!Q:Q,'DailySum vs LHP'!$B:$B,$B177,'DailySum vs LHP'!$A:$A,"&lt;="&amp;$A177,'DailySum vs LHP'!$A:$A,"&gt;"&amp;$A177-10),
    "")</f>
        <v>0.20833333333333331</v>
      </c>
      <c r="H177" s="3">
        <f>IF(COUNTIFS('DailySum vs RHP'!$B:$B,$B177,'DailySum vs RHP'!$A:$A,"&lt;="&amp;$A177)&gt;=10,
    AVERAGEIFS('DailySum vs RHP'!Q:Q,'DailySum vs RHP'!$B:$B,$B177,'DailySum vs RHP'!$A:$A,"&lt;="&amp;$A177,'DailySum vs RHP'!$A:$A,"&gt;"&amp;$A177-10),
    "")</f>
        <v>0.26041666666666663</v>
      </c>
      <c r="I177" s="3">
        <f>IF(COUNTIFS(DailySum!$B:$B,$B177,DailySum!$A:$A,"&lt;="&amp;$A177)&gt;=15,
    AVERAGEIFS(DailySum!Q:Q,DailySum!$B:$B,$B177,DailySum!$A:$A,"&lt;="&amp;$A177,DailySum!$A:$A,"&gt;"&amp;$A177-15),
    "")</f>
        <v>0.38055555555555554</v>
      </c>
      <c r="J177" s="3">
        <f>IF(COUNTIFS(DailySum!$B:$B,$B177,DailySum!$A:$A,"&lt;="&amp;$A177)&gt;=15,
    AVERAGEIFS(DailySum!R:R,DailySum!$B:$B,$B177,DailySum!$A:$A,"&lt;="&amp;$A177,DailySum!$A:$A,"&gt;"&amp;$A177-15),
    "")</f>
        <v>0.4069444444444445</v>
      </c>
      <c r="K177" s="3">
        <f>IF(COUNTIFS(DailySum!$B:$B,$B177,DailySum!$A:$A,"&lt;="&amp;$A177)&gt;=15,
    AVERAGEIFS(DailySum!S:S,DailySum!$B:$B,$B177,DailySum!$A:$A,"&lt;="&amp;$A177,DailySum!$A:$A,"&gt;"&amp;$A177-15),
    "")</f>
        <v>0.60416666666666663</v>
      </c>
      <c r="L177" s="3">
        <f>IF(COUNTIFS(DailySum!$B:$B,$B177,DailySum!$A:$A,"&lt;="&amp;$A177)&gt;=15,
    AVERAGEIFS(DailySum!T:T,DailySum!$B:$B,$B177,DailySum!$A:$A,"&lt;="&amp;$A177,DailySum!$A:$A,"&gt;"&amp;$A177-15),
    "")</f>
        <v>1.0111111111111113</v>
      </c>
      <c r="M177" s="3" t="str">
        <f>IF(COUNTIFS('DailySum vs LHP'!$B:$B,$B177,'DailySum vs LHP'!$A:$A,"&lt;="&amp;$A177)&gt;=15,
    AVERAGEIFS('DailySum vs LHP'!Q:Q,'DailySum vs LHP'!$B:$B,$B177,'DailySum vs LHP'!$A:$A,"&lt;="&amp;$A177,'DailySum vs LHP'!$A:$A,"&gt;"&amp;$A177-15),
    "")</f>
        <v/>
      </c>
      <c r="N177" s="3">
        <f>IF(COUNTIFS('DailySum vs RHP'!$B:$B,$B177,'DailySum vs RHP'!$A:$A,"&lt;="&amp;$A177)&gt;=15,
    AVERAGEIFS('DailySum vs RHP'!Q:Q,'DailySum vs RHP'!$B:$B,$B177,'DailySum vs RHP'!$A:$A,"&lt;="&amp;$A177,'DailySum vs RHP'!$A:$A,"&gt;"&amp;$A177-15),
    "")</f>
        <v>0.22777777777777777</v>
      </c>
      <c r="O177" s="3">
        <f>IF(COUNTIFS(DailySum!$B:$B,$B177,DailySum!$A:$A,"&lt;="&amp;$A177)&gt;=20,
    AVERAGEIFS(DailySum!Q:Q,DailySum!$B:$B,$B177,DailySum!$A:$A,"&lt;="&amp;$A177,DailySum!$A:$A,"&gt;"&amp;$A177-20),
    "")</f>
        <v>0.43333333333333329</v>
      </c>
      <c r="P177" s="3">
        <f>IF(COUNTIFS(DailySum!$B:$B,$B177,DailySum!$A:$A,"&lt;="&amp;$A177)&gt;=20,
    AVERAGEIFS(DailySum!R:R,DailySum!$B:$B,$B177,DailySum!$A:$A,"&lt;="&amp;$A177,DailySum!$A:$A,"&gt;"&amp;$A177-20),
    "")</f>
        <v>0.45595238095238094</v>
      </c>
      <c r="Q177" s="3">
        <f>IF(COUNTIFS(DailySum!$B:$B,$B177,DailySum!$A:$A,"&lt;="&amp;$A177)&gt;=20,
    AVERAGEIFS(DailySum!S:S,DailySum!$B:$B,$B177,DailySum!$A:$A,"&lt;="&amp;$A177,DailySum!$A:$A,"&gt;"&amp;$A177-20),
    "")</f>
        <v>0.6607142857142857</v>
      </c>
      <c r="R177" s="3">
        <f>IF(COUNTIFS(DailySum!$B:$B,$B177,DailySum!$A:$A,"&lt;="&amp;$A177)&gt;=20,
    AVERAGEIFS(DailySum!T:T,DailySum!$B:$B,$B177,DailySum!$A:$A,"&lt;="&amp;$A177,DailySum!$A:$A,"&gt;"&amp;$A177-20),
    "")</f>
        <v>1.1166666666666667</v>
      </c>
      <c r="S177" s="3" t="str">
        <f>IF(COUNTIFS('DailySum vs LHP'!$B:$B,$B177,'DailySum vs LHP'!$A:$A,"&lt;="&amp;$A177)&gt;=20,
    AVERAGEIFS('DailySum vs LHP'!Q:Q,'DailySum vs LHP'!$B:$B,$B177,'DailySum vs LHP'!$A:$A,"&lt;="&amp;$A177,'DailySum vs LHP'!$A:$A,"&gt;"&amp;$A177-20),
    "")</f>
        <v/>
      </c>
      <c r="T177" s="3">
        <f>IF(COUNTIFS('DailySum vs RHP'!$B:$B,$B177,'DailySum vs RHP'!$A:$A,"&lt;="&amp;$A177)&gt;=20,
    AVERAGEIFS('DailySum vs RHP'!Q:Q,'DailySum vs RHP'!$B:$B,$B177,'DailySum vs RHP'!$A:$A,"&lt;="&amp;$A177,'DailySum vs RHP'!$A:$A,"&gt;"&amp;$A177-20),
    "")</f>
        <v>0.23095238095238096</v>
      </c>
    </row>
    <row r="178" spans="1:20" x14ac:dyDescent="0.25">
      <c r="A178" s="8">
        <v>45873</v>
      </c>
      <c r="B178" t="s">
        <v>35</v>
      </c>
      <c r="C178" s="3">
        <f>IF(COUNTIFS(DailySum!$B:$B,$B178,DailySum!$A:$A,"&lt;="&amp;$A178)&gt;=10,
    AVERAGEIFS(DailySum!Q:Q,DailySum!$B:$B,$B178,DailySum!$A:$A,"&lt;="&amp;$A178,DailySum!$A:$A,"&gt;"&amp;$A178-10),
    "")</f>
        <v>0.39583333333333331</v>
      </c>
      <c r="D178" s="3">
        <f>IF(COUNTIFS(DailySum!$B:$B,$B178,DailySum!$A:$A,"&lt;="&amp;$A178)&gt;=10,
    AVERAGEIFS(DailySum!R:R,DailySum!$B:$B,$B178,DailySum!$A:$A,"&lt;="&amp;$A178,DailySum!$A:$A,"&gt;"&amp;$A178-10),
    "")</f>
        <v>0.42708333333333337</v>
      </c>
      <c r="E178" s="3">
        <f>IF(COUNTIFS(DailySum!$B:$B,$B178,DailySum!$A:$A,"&lt;="&amp;$A178)&gt;=10,
    AVERAGEIFS(DailySum!S:S,DailySum!$B:$B,$B178,DailySum!$A:$A,"&lt;="&amp;$A178,DailySum!$A:$A,"&gt;"&amp;$A178-10),
    "")</f>
        <v>0.70833333333333326</v>
      </c>
      <c r="F178" s="3">
        <f>IF(COUNTIFS(DailySum!$B:$B,$B178,DailySum!$A:$A,"&lt;="&amp;$A178)&gt;=10,
    AVERAGEIFS(DailySum!T:T,DailySum!$B:$B,$B178,DailySum!$A:$A,"&lt;="&amp;$A178,DailySum!$A:$A,"&gt;"&amp;$A178-10),
    "")</f>
        <v>1.1354166666666665</v>
      </c>
      <c r="G178" s="3">
        <f>IF(COUNTIFS('DailySum vs LHP'!$B:$B,$B178,'DailySum vs LHP'!$A:$A,"&lt;="&amp;$A178)&gt;=10,
    AVERAGEIFS('DailySum vs LHP'!Q:Q,'DailySum vs LHP'!$B:$B,$B178,'DailySum vs LHP'!$A:$A,"&lt;="&amp;$A178,'DailySum vs LHP'!$A:$A,"&gt;"&amp;$A178-10),
    "")</f>
        <v>0.33333333333333331</v>
      </c>
      <c r="H178" s="3">
        <f>IF(COUNTIFS('DailySum vs RHP'!$B:$B,$B178,'DailySum vs RHP'!$A:$A,"&lt;="&amp;$A178)&gt;=10,
    AVERAGEIFS('DailySum vs RHP'!Q:Q,'DailySum vs RHP'!$B:$B,$B178,'DailySum vs RHP'!$A:$A,"&lt;="&amp;$A178,'DailySum vs RHP'!$A:$A,"&gt;"&amp;$A178-10),
    "")</f>
        <v>0.22916666666666666</v>
      </c>
      <c r="I178" s="3">
        <f>IF(COUNTIFS(DailySum!$B:$B,$B178,DailySum!$A:$A,"&lt;="&amp;$A178)&gt;=15,
    AVERAGEIFS(DailySum!Q:Q,DailySum!$B:$B,$B178,DailySum!$A:$A,"&lt;="&amp;$A178,DailySum!$A:$A,"&gt;"&amp;$A178-15),
    "")</f>
        <v>0.38750000000000001</v>
      </c>
      <c r="J178" s="3">
        <f>IF(COUNTIFS(DailySum!$B:$B,$B178,DailySum!$A:$A,"&lt;="&amp;$A178)&gt;=15,
    AVERAGEIFS(DailySum!R:R,DailySum!$B:$B,$B178,DailySum!$A:$A,"&lt;="&amp;$A178,DailySum!$A:$A,"&gt;"&amp;$A178-15),
    "")</f>
        <v>0.40833333333333338</v>
      </c>
      <c r="K178" s="3">
        <f>IF(COUNTIFS(DailySum!$B:$B,$B178,DailySum!$A:$A,"&lt;="&amp;$A178)&gt;=15,
    AVERAGEIFS(DailySum!S:S,DailySum!$B:$B,$B178,DailySum!$A:$A,"&lt;="&amp;$A178,DailySum!$A:$A,"&gt;"&amp;$A178-15),
    "")</f>
        <v>0.6958333333333333</v>
      </c>
      <c r="L178" s="3">
        <f>IF(COUNTIFS(DailySum!$B:$B,$B178,DailySum!$A:$A,"&lt;="&amp;$A178)&gt;=15,
    AVERAGEIFS(DailySum!T:T,DailySum!$B:$B,$B178,DailySum!$A:$A,"&lt;="&amp;$A178,DailySum!$A:$A,"&gt;"&amp;$A178-15),
    "")</f>
        <v>1.1041666666666665</v>
      </c>
      <c r="M178" s="3" t="str">
        <f>IF(COUNTIFS('DailySum vs LHP'!$B:$B,$B178,'DailySum vs LHP'!$A:$A,"&lt;="&amp;$A178)&gt;=15,
    AVERAGEIFS('DailySum vs LHP'!Q:Q,'DailySum vs LHP'!$B:$B,$B178,'DailySum vs LHP'!$A:$A,"&lt;="&amp;$A178,'DailySum vs LHP'!$A:$A,"&gt;"&amp;$A178-15),
    "")</f>
        <v/>
      </c>
      <c r="N178" s="3">
        <f>IF(COUNTIFS('DailySum vs RHP'!$B:$B,$B178,'DailySum vs RHP'!$A:$A,"&lt;="&amp;$A178)&gt;=15,
    AVERAGEIFS('DailySum vs RHP'!Q:Q,'DailySum vs RHP'!$B:$B,$B178,'DailySum vs RHP'!$A:$A,"&lt;="&amp;$A178,'DailySum vs RHP'!$A:$A,"&gt;"&amp;$A178-15),
    "")</f>
        <v>0.27638888888888891</v>
      </c>
      <c r="O178" s="3">
        <f>IF(COUNTIFS(DailySum!$B:$B,$B178,DailySum!$A:$A,"&lt;="&amp;$A178)&gt;=20,
    AVERAGEIFS(DailySum!Q:Q,DailySum!$B:$B,$B178,DailySum!$A:$A,"&lt;="&amp;$A178,DailySum!$A:$A,"&gt;"&amp;$A178-20),
    "")</f>
        <v>0.36555555555555552</v>
      </c>
      <c r="P178" s="3">
        <f>IF(COUNTIFS(DailySum!$B:$B,$B178,DailySum!$A:$A,"&lt;="&amp;$A178)&gt;=20,
    AVERAGEIFS(DailySum!R:R,DailySum!$B:$B,$B178,DailySum!$A:$A,"&lt;="&amp;$A178,DailySum!$A:$A,"&gt;"&amp;$A178-20),
    "")</f>
        <v>0.42666666666666664</v>
      </c>
      <c r="Q178" s="3">
        <f>IF(COUNTIFS(DailySum!$B:$B,$B178,DailySum!$A:$A,"&lt;="&amp;$A178)&gt;=20,
    AVERAGEIFS(DailySum!S:S,DailySum!$B:$B,$B178,DailySum!$A:$A,"&lt;="&amp;$A178,DailySum!$A:$A,"&gt;"&amp;$A178-20),
    "")</f>
        <v>0.61222222222222222</v>
      </c>
      <c r="R178" s="3">
        <f>IF(COUNTIFS(DailySum!$B:$B,$B178,DailySum!$A:$A,"&lt;="&amp;$A178)&gt;=20,
    AVERAGEIFS(DailySum!T:T,DailySum!$B:$B,$B178,DailySum!$A:$A,"&lt;="&amp;$A178,DailySum!$A:$A,"&gt;"&amp;$A178-20),
    "")</f>
        <v>1.0388888888888888</v>
      </c>
      <c r="S178" s="3" t="str">
        <f>IF(COUNTIFS('DailySum vs LHP'!$B:$B,$B178,'DailySum vs LHP'!$A:$A,"&lt;="&amp;$A178)&gt;=20,
    AVERAGEIFS('DailySum vs LHP'!Q:Q,'DailySum vs LHP'!$B:$B,$B178,'DailySum vs LHP'!$A:$A,"&lt;="&amp;$A178,'DailySum vs LHP'!$A:$A,"&gt;"&amp;$A178-20),
    "")</f>
        <v/>
      </c>
      <c r="T178" s="3">
        <f>IF(COUNTIFS('DailySum vs RHP'!$B:$B,$B178,'DailySum vs RHP'!$A:$A,"&lt;="&amp;$A178)&gt;=20,
    AVERAGEIFS('DailySum vs RHP'!Q:Q,'DailySum vs RHP'!$B:$B,$B178,'DailySum vs RHP'!$A:$A,"&lt;="&amp;$A178,'DailySum vs RHP'!$A:$A,"&gt;"&amp;$A178-20),
    "")</f>
        <v>0.25444444444444447</v>
      </c>
    </row>
    <row r="179" spans="1:20" x14ac:dyDescent="0.25">
      <c r="A179" s="8">
        <v>45873</v>
      </c>
      <c r="B179" t="s">
        <v>41</v>
      </c>
      <c r="C179" s="3">
        <f>IF(COUNTIFS(DailySum!$B:$B,$B179,DailySum!$A:$A,"&lt;="&amp;$A179)&gt;=10,
    AVERAGEIFS(DailySum!Q:Q,DailySum!$B:$B,$B179,DailySum!$A:$A,"&lt;="&amp;$A179,DailySum!$A:$A,"&gt;"&amp;$A179-10),
    "")</f>
        <v>0.10833333333333334</v>
      </c>
      <c r="D179" s="3">
        <f>IF(COUNTIFS(DailySum!$B:$B,$B179,DailySum!$A:$A,"&lt;="&amp;$A179)&gt;=10,
    AVERAGEIFS(DailySum!R:R,DailySum!$B:$B,$B179,DailySum!$A:$A,"&lt;="&amp;$A179,DailySum!$A:$A,"&gt;"&amp;$A179-10),
    "")</f>
        <v>0.10833333333333334</v>
      </c>
      <c r="E179" s="3">
        <f>IF(COUNTIFS(DailySum!$B:$B,$B179,DailySum!$A:$A,"&lt;="&amp;$A179)&gt;=10,
    AVERAGEIFS(DailySum!S:S,DailySum!$B:$B,$B179,DailySum!$A:$A,"&lt;="&amp;$A179,DailySum!$A:$A,"&gt;"&amp;$A179-10),
    "")</f>
        <v>0.10833333333333334</v>
      </c>
      <c r="F179" s="3">
        <f>IF(COUNTIFS(DailySum!$B:$B,$B179,DailySum!$A:$A,"&lt;="&amp;$A179)&gt;=10,
    AVERAGEIFS(DailySum!T:T,DailySum!$B:$B,$B179,DailySum!$A:$A,"&lt;="&amp;$A179,DailySum!$A:$A,"&gt;"&amp;$A179-10),
    "")</f>
        <v>0.21666666666666667</v>
      </c>
      <c r="G179" s="3" t="str">
        <f>IF(COUNTIFS('DailySum vs LHP'!$B:$B,$B179,'DailySum vs LHP'!$A:$A,"&lt;="&amp;$A179)&gt;=10,
    AVERAGEIFS('DailySum vs LHP'!Q:Q,'DailySum vs LHP'!$B:$B,$B179,'DailySum vs LHP'!$A:$A,"&lt;="&amp;$A179,'DailySum vs LHP'!$A:$A,"&gt;"&amp;$A179-10),
    "")</f>
        <v/>
      </c>
      <c r="H179" s="3">
        <f>IF(COUNTIFS('DailySum vs RHP'!$B:$B,$B179,'DailySum vs RHP'!$A:$A,"&lt;="&amp;$A179)&gt;=10,
    AVERAGEIFS('DailySum vs RHP'!Q:Q,'DailySum vs RHP'!$B:$B,$B179,'DailySum vs RHP'!$A:$A,"&lt;="&amp;$A179,'DailySum vs RHP'!$A:$A,"&gt;"&amp;$A179-10),
    "")</f>
        <v>0.10833333333333334</v>
      </c>
      <c r="I179" s="3">
        <f>IF(COUNTIFS(DailySum!$B:$B,$B179,DailySum!$A:$A,"&lt;="&amp;$A179)&gt;=15,
    AVERAGEIFS(DailySum!Q:Q,DailySum!$B:$B,$B179,DailySum!$A:$A,"&lt;="&amp;$A179,DailySum!$A:$A,"&gt;"&amp;$A179-15),
    "")</f>
        <v>0.14833333333333334</v>
      </c>
      <c r="J179" s="3">
        <f>IF(COUNTIFS(DailySum!$B:$B,$B179,DailySum!$A:$A,"&lt;="&amp;$A179)&gt;=15,
    AVERAGEIFS(DailySum!R:R,DailySum!$B:$B,$B179,DailySum!$A:$A,"&lt;="&amp;$A179,DailySum!$A:$A,"&gt;"&amp;$A179-15),
    "")</f>
        <v>0.28500000000000003</v>
      </c>
      <c r="K179" s="3">
        <f>IF(COUNTIFS(DailySum!$B:$B,$B179,DailySum!$A:$A,"&lt;="&amp;$A179)&gt;=15,
    AVERAGEIFS(DailySum!S:S,DailySum!$B:$B,$B179,DailySum!$A:$A,"&lt;="&amp;$A179,DailySum!$A:$A,"&gt;"&amp;$A179-15),
    "")</f>
        <v>0.29833333333333334</v>
      </c>
      <c r="L179" s="3">
        <f>IF(COUNTIFS(DailySum!$B:$B,$B179,DailySum!$A:$A,"&lt;="&amp;$A179)&gt;=15,
    AVERAGEIFS(DailySum!T:T,DailySum!$B:$B,$B179,DailySum!$A:$A,"&lt;="&amp;$A179,DailySum!$A:$A,"&gt;"&amp;$A179-15),
    "")</f>
        <v>0.58333333333333326</v>
      </c>
      <c r="M179" s="3" t="str">
        <f>IF(COUNTIFS('DailySum vs LHP'!$B:$B,$B179,'DailySum vs LHP'!$A:$A,"&lt;="&amp;$A179)&gt;=15,
    AVERAGEIFS('DailySum vs LHP'!Q:Q,'DailySum vs LHP'!$B:$B,$B179,'DailySum vs LHP'!$A:$A,"&lt;="&amp;$A179,'DailySum vs LHP'!$A:$A,"&gt;"&amp;$A179-15),
    "")</f>
        <v/>
      </c>
      <c r="N179" s="3">
        <f>IF(COUNTIFS('DailySum vs RHP'!$B:$B,$B179,'DailySum vs RHP'!$A:$A,"&lt;="&amp;$A179)&gt;=15,
    AVERAGEIFS('DailySum vs RHP'!Q:Q,'DailySum vs RHP'!$B:$B,$B179,'DailySum vs RHP'!$A:$A,"&lt;="&amp;$A179,'DailySum vs RHP'!$A:$A,"&gt;"&amp;$A179-15),
    "")</f>
        <v>0.14833333333333334</v>
      </c>
      <c r="O179" s="3">
        <f>IF(COUNTIFS(DailySum!$B:$B,$B179,DailySum!$A:$A,"&lt;="&amp;$A179)&gt;=20,
    AVERAGEIFS(DailySum!Q:Q,DailySum!$B:$B,$B179,DailySum!$A:$A,"&lt;="&amp;$A179,DailySum!$A:$A,"&gt;"&amp;$A179-20),
    "")</f>
        <v>0.12361111111111112</v>
      </c>
      <c r="P179" s="3">
        <f>IF(COUNTIFS(DailySum!$B:$B,$B179,DailySum!$A:$A,"&lt;="&amp;$A179)&gt;=20,
    AVERAGEIFS(DailySum!R:R,DailySum!$B:$B,$B179,DailySum!$A:$A,"&lt;="&amp;$A179,DailySum!$A:$A,"&gt;"&amp;$A179-20),
    "")</f>
        <v>0.23750000000000002</v>
      </c>
      <c r="Q179" s="3">
        <f>IF(COUNTIFS(DailySum!$B:$B,$B179,DailySum!$A:$A,"&lt;="&amp;$A179)&gt;=20,
    AVERAGEIFS(DailySum!S:S,DailySum!$B:$B,$B179,DailySum!$A:$A,"&lt;="&amp;$A179,DailySum!$A:$A,"&gt;"&amp;$A179-20),
    "")</f>
        <v>0.24861111111111112</v>
      </c>
      <c r="R179" s="3">
        <f>IF(COUNTIFS(DailySum!$B:$B,$B179,DailySum!$A:$A,"&lt;="&amp;$A179)&gt;=20,
    AVERAGEIFS(DailySum!T:T,DailySum!$B:$B,$B179,DailySum!$A:$A,"&lt;="&amp;$A179,DailySum!$A:$A,"&gt;"&amp;$A179-20),
    "")</f>
        <v>0.4861111111111111</v>
      </c>
      <c r="S179" s="3" t="str">
        <f>IF(COUNTIFS('DailySum vs LHP'!$B:$B,$B179,'DailySum vs LHP'!$A:$A,"&lt;="&amp;$A179)&gt;=20,
    AVERAGEIFS('DailySum vs LHP'!Q:Q,'DailySum vs LHP'!$B:$B,$B179,'DailySum vs LHP'!$A:$A,"&lt;="&amp;$A179,'DailySum vs LHP'!$A:$A,"&gt;"&amp;$A179-20),
    "")</f>
        <v/>
      </c>
      <c r="T179" s="3">
        <f>IF(COUNTIFS('DailySum vs RHP'!$B:$B,$B179,'DailySum vs RHP'!$A:$A,"&lt;="&amp;$A179)&gt;=20,
    AVERAGEIFS('DailySum vs RHP'!Q:Q,'DailySum vs RHP'!$B:$B,$B179,'DailySum vs RHP'!$A:$A,"&lt;="&amp;$A179,'DailySum vs RHP'!$A:$A,"&gt;"&amp;$A179-20),
    "")</f>
        <v>0.12361111111111112</v>
      </c>
    </row>
    <row r="180" spans="1:20" x14ac:dyDescent="0.25">
      <c r="A180" s="8">
        <v>45873</v>
      </c>
      <c r="B180" t="s">
        <v>34</v>
      </c>
      <c r="C180" s="3" t="str">
        <f>IF(COUNTIFS(DailySum!$B:$B,$B180,DailySum!$A:$A,"&lt;="&amp;$A180)&gt;=10,
    AVERAGEIFS(DailySum!Q:Q,DailySum!$B:$B,$B180,DailySum!$A:$A,"&lt;="&amp;$A180,DailySum!$A:$A,"&gt;"&amp;$A180-10),
    "")</f>
        <v/>
      </c>
      <c r="D180" s="3" t="str">
        <f>IF(COUNTIFS(DailySum!$B:$B,$B180,DailySum!$A:$A,"&lt;="&amp;$A180)&gt;=10,
    AVERAGEIFS(DailySum!R:R,DailySum!$B:$B,$B180,DailySum!$A:$A,"&lt;="&amp;$A180,DailySum!$A:$A,"&gt;"&amp;$A180-10),
    "")</f>
        <v/>
      </c>
      <c r="E180" s="3" t="str">
        <f>IF(COUNTIFS(DailySum!$B:$B,$B180,DailySum!$A:$A,"&lt;="&amp;$A180)&gt;=10,
    AVERAGEIFS(DailySum!S:S,DailySum!$B:$B,$B180,DailySum!$A:$A,"&lt;="&amp;$A180,DailySum!$A:$A,"&gt;"&amp;$A180-10),
    "")</f>
        <v/>
      </c>
      <c r="F180" s="3" t="str">
        <f>IF(COUNTIFS(DailySum!$B:$B,$B180,DailySum!$A:$A,"&lt;="&amp;$A180)&gt;=10,
    AVERAGEIFS(DailySum!T:T,DailySum!$B:$B,$B180,DailySum!$A:$A,"&lt;="&amp;$A180,DailySum!$A:$A,"&gt;"&amp;$A180-10),
    "")</f>
        <v/>
      </c>
      <c r="G180" s="3" t="str">
        <f>IF(COUNTIFS('DailySum vs LHP'!$B:$B,$B180,'DailySum vs LHP'!$A:$A,"&lt;="&amp;$A180)&gt;=10,
    AVERAGEIFS('DailySum vs LHP'!Q:Q,'DailySum vs LHP'!$B:$B,$B180,'DailySum vs LHP'!$A:$A,"&lt;="&amp;$A180,'DailySum vs LHP'!$A:$A,"&gt;"&amp;$A180-10),
    "")</f>
        <v/>
      </c>
      <c r="H180" s="3" t="str">
        <f>IF(COUNTIFS('DailySum vs RHP'!$B:$B,$B180,'DailySum vs RHP'!$A:$A,"&lt;="&amp;$A180)&gt;=10,
    AVERAGEIFS('DailySum vs RHP'!Q:Q,'DailySum vs RHP'!$B:$B,$B180,'DailySum vs RHP'!$A:$A,"&lt;="&amp;$A180,'DailySum vs RHP'!$A:$A,"&gt;"&amp;$A180-10),
    "")</f>
        <v/>
      </c>
      <c r="I180" s="3" t="str">
        <f>IF(COUNTIFS(DailySum!$B:$B,$B180,DailySum!$A:$A,"&lt;="&amp;$A180)&gt;=15,
    AVERAGEIFS(DailySum!Q:Q,DailySum!$B:$B,$B180,DailySum!$A:$A,"&lt;="&amp;$A180,DailySum!$A:$A,"&gt;"&amp;$A180-15),
    "")</f>
        <v/>
      </c>
      <c r="J180" s="3" t="str">
        <f>IF(COUNTIFS(DailySum!$B:$B,$B180,DailySum!$A:$A,"&lt;="&amp;$A180)&gt;=15,
    AVERAGEIFS(DailySum!R:R,DailySum!$B:$B,$B180,DailySum!$A:$A,"&lt;="&amp;$A180,DailySum!$A:$A,"&gt;"&amp;$A180-15),
    "")</f>
        <v/>
      </c>
      <c r="K180" s="3" t="str">
        <f>IF(COUNTIFS(DailySum!$B:$B,$B180,DailySum!$A:$A,"&lt;="&amp;$A180)&gt;=15,
    AVERAGEIFS(DailySum!S:S,DailySum!$B:$B,$B180,DailySum!$A:$A,"&lt;="&amp;$A180,DailySum!$A:$A,"&gt;"&amp;$A180-15),
    "")</f>
        <v/>
      </c>
      <c r="L180" s="3" t="str">
        <f>IF(COUNTIFS(DailySum!$B:$B,$B180,DailySum!$A:$A,"&lt;="&amp;$A180)&gt;=15,
    AVERAGEIFS(DailySum!T:T,DailySum!$B:$B,$B180,DailySum!$A:$A,"&lt;="&amp;$A180,DailySum!$A:$A,"&gt;"&amp;$A180-15),
    "")</f>
        <v/>
      </c>
      <c r="M180" s="3" t="str">
        <f>IF(COUNTIFS('DailySum vs LHP'!$B:$B,$B180,'DailySum vs LHP'!$A:$A,"&lt;="&amp;$A180)&gt;=15,
    AVERAGEIFS('DailySum vs LHP'!Q:Q,'DailySum vs LHP'!$B:$B,$B180,'DailySum vs LHP'!$A:$A,"&lt;="&amp;$A180,'DailySum vs LHP'!$A:$A,"&gt;"&amp;$A180-15),
    "")</f>
        <v/>
      </c>
      <c r="N180" s="3" t="str">
        <f>IF(COUNTIFS('DailySum vs RHP'!$B:$B,$B180,'DailySum vs RHP'!$A:$A,"&lt;="&amp;$A180)&gt;=15,
    AVERAGEIFS('DailySum vs RHP'!Q:Q,'DailySum vs RHP'!$B:$B,$B180,'DailySum vs RHP'!$A:$A,"&lt;="&amp;$A180,'DailySum vs RHP'!$A:$A,"&gt;"&amp;$A180-15),
    "")</f>
        <v/>
      </c>
      <c r="O180" s="3" t="str">
        <f>IF(COUNTIFS(DailySum!$B:$B,$B180,DailySum!$A:$A,"&lt;="&amp;$A180)&gt;=20,
    AVERAGEIFS(DailySum!Q:Q,DailySum!$B:$B,$B180,DailySum!$A:$A,"&lt;="&amp;$A180,DailySum!$A:$A,"&gt;"&amp;$A180-20),
    "")</f>
        <v/>
      </c>
      <c r="P180" s="3" t="str">
        <f>IF(COUNTIFS(DailySum!$B:$B,$B180,DailySum!$A:$A,"&lt;="&amp;$A180)&gt;=20,
    AVERAGEIFS(DailySum!R:R,DailySum!$B:$B,$B180,DailySum!$A:$A,"&lt;="&amp;$A180,DailySum!$A:$A,"&gt;"&amp;$A180-20),
    "")</f>
        <v/>
      </c>
      <c r="Q180" s="3" t="str">
        <f>IF(COUNTIFS(DailySum!$B:$B,$B180,DailySum!$A:$A,"&lt;="&amp;$A180)&gt;=20,
    AVERAGEIFS(DailySum!S:S,DailySum!$B:$B,$B180,DailySum!$A:$A,"&lt;="&amp;$A180,DailySum!$A:$A,"&gt;"&amp;$A180-20),
    "")</f>
        <v/>
      </c>
      <c r="R180" s="3" t="str">
        <f>IF(COUNTIFS(DailySum!$B:$B,$B180,DailySum!$A:$A,"&lt;="&amp;$A180)&gt;=20,
    AVERAGEIFS(DailySum!T:T,DailySum!$B:$B,$B180,DailySum!$A:$A,"&lt;="&amp;$A180,DailySum!$A:$A,"&gt;"&amp;$A180-20),
    "")</f>
        <v/>
      </c>
      <c r="S180" s="3" t="str">
        <f>IF(COUNTIFS('DailySum vs LHP'!$B:$B,$B180,'DailySum vs LHP'!$A:$A,"&lt;="&amp;$A180)&gt;=20,
    AVERAGEIFS('DailySum vs LHP'!Q:Q,'DailySum vs LHP'!$B:$B,$B180,'DailySum vs LHP'!$A:$A,"&lt;="&amp;$A180,'DailySum vs LHP'!$A:$A,"&gt;"&amp;$A180-20),
    "")</f>
        <v/>
      </c>
      <c r="T180" s="3" t="str">
        <f>IF(COUNTIFS('DailySum vs RHP'!$B:$B,$B180,'DailySum vs RHP'!$A:$A,"&lt;="&amp;$A180)&gt;=20,
    AVERAGEIFS('DailySum vs RHP'!Q:Q,'DailySum vs RHP'!$B:$B,$B180,'DailySum vs RHP'!$A:$A,"&lt;="&amp;$A180,'DailySum vs RHP'!$A:$A,"&gt;"&amp;$A180-20),
    "")</f>
        <v/>
      </c>
    </row>
    <row r="181" spans="1:20" x14ac:dyDescent="0.25">
      <c r="A181" s="8">
        <v>45873</v>
      </c>
      <c r="B181" t="s">
        <v>32</v>
      </c>
      <c r="C181" s="3">
        <f>IF(COUNTIFS(DailySum!$B:$B,$B181,DailySum!$A:$A,"&lt;="&amp;$A181)&gt;=10,
    AVERAGEIFS(DailySum!Q:Q,DailySum!$B:$B,$B181,DailySum!$A:$A,"&lt;="&amp;$A181,DailySum!$A:$A,"&gt;"&amp;$A181-10),
    "")</f>
        <v>0.54166666666666663</v>
      </c>
      <c r="D181" s="3">
        <f>IF(COUNTIFS(DailySum!$B:$B,$B181,DailySum!$A:$A,"&lt;="&amp;$A181)&gt;=10,
    AVERAGEIFS(DailySum!R:R,DailySum!$B:$B,$B181,DailySum!$A:$A,"&lt;="&amp;$A181,DailySum!$A:$A,"&gt;"&amp;$A181-10),
    "")</f>
        <v>0.54166666666666663</v>
      </c>
      <c r="E181" s="3">
        <f>IF(COUNTIFS(DailySum!$B:$B,$B181,DailySum!$A:$A,"&lt;="&amp;$A181)&gt;=10,
    AVERAGEIFS(DailySum!S:S,DailySum!$B:$B,$B181,DailySum!$A:$A,"&lt;="&amp;$A181,DailySum!$A:$A,"&gt;"&amp;$A181-10),
    "")</f>
        <v>1.0416666666666665</v>
      </c>
      <c r="F181" s="3">
        <f>IF(COUNTIFS(DailySum!$B:$B,$B181,DailySum!$A:$A,"&lt;="&amp;$A181)&gt;=10,
    AVERAGEIFS(DailySum!T:T,DailySum!$B:$B,$B181,DailySum!$A:$A,"&lt;="&amp;$A181,DailySum!$A:$A,"&gt;"&amp;$A181-10),
    "")</f>
        <v>1.5833333333333335</v>
      </c>
      <c r="G181" s="3">
        <f>IF(COUNTIFS('DailySum vs LHP'!$B:$B,$B181,'DailySum vs LHP'!$A:$A,"&lt;="&amp;$A181)&gt;=10,
    AVERAGEIFS('DailySum vs LHP'!Q:Q,'DailySum vs LHP'!$B:$B,$B181,'DailySum vs LHP'!$A:$A,"&lt;="&amp;$A181,'DailySum vs LHP'!$A:$A,"&gt;"&amp;$A181-10),
    "")</f>
        <v>0.4</v>
      </c>
      <c r="H181" s="3">
        <f>IF(COUNTIFS('DailySum vs RHP'!$B:$B,$B181,'DailySum vs RHP'!$A:$A,"&lt;="&amp;$A181)&gt;=10,
    AVERAGEIFS('DailySum vs RHP'!Q:Q,'DailySum vs RHP'!$B:$B,$B181,'DailySum vs RHP'!$A:$A,"&lt;="&amp;$A181,'DailySum vs RHP'!$A:$A,"&gt;"&amp;$A181-10),
    "")</f>
        <v>0.29166666666666663</v>
      </c>
      <c r="I181" s="3">
        <f>IF(COUNTIFS(DailySum!$B:$B,$B181,DailySum!$A:$A,"&lt;="&amp;$A181)&gt;=15,
    AVERAGEIFS(DailySum!Q:Q,DailySum!$B:$B,$B181,DailySum!$A:$A,"&lt;="&amp;$A181,DailySum!$A:$A,"&gt;"&amp;$A181-15),
    "")</f>
        <v>0.38888888888888884</v>
      </c>
      <c r="J181" s="3">
        <f>IF(COUNTIFS(DailySum!$B:$B,$B181,DailySum!$A:$A,"&lt;="&amp;$A181)&gt;=15,
    AVERAGEIFS(DailySum!R:R,DailySum!$B:$B,$B181,DailySum!$A:$A,"&lt;="&amp;$A181,DailySum!$A:$A,"&gt;"&amp;$A181-15),
    "")</f>
        <v>0.49305555555555552</v>
      </c>
      <c r="K181" s="3">
        <f>IF(COUNTIFS(DailySum!$B:$B,$B181,DailySum!$A:$A,"&lt;="&amp;$A181)&gt;=15,
    AVERAGEIFS(DailySum!S:S,DailySum!$B:$B,$B181,DailySum!$A:$A,"&lt;="&amp;$A181,DailySum!$A:$A,"&gt;"&amp;$A181-15),
    "")</f>
        <v>0.72222222222222221</v>
      </c>
      <c r="L181" s="3">
        <f>IF(COUNTIFS(DailySum!$B:$B,$B181,DailySum!$A:$A,"&lt;="&amp;$A181)&gt;=15,
    AVERAGEIFS(DailySum!T:T,DailySum!$B:$B,$B181,DailySum!$A:$A,"&lt;="&amp;$A181,DailySum!$A:$A,"&gt;"&amp;$A181-15),
    "")</f>
        <v>1.2152777777777777</v>
      </c>
      <c r="M181" s="3" t="str">
        <f>IF(COUNTIFS('DailySum vs LHP'!$B:$B,$B181,'DailySum vs LHP'!$A:$A,"&lt;="&amp;$A181)&gt;=15,
    AVERAGEIFS('DailySum vs LHP'!Q:Q,'DailySum vs LHP'!$B:$B,$B181,'DailySum vs LHP'!$A:$A,"&lt;="&amp;$A181,'DailySum vs LHP'!$A:$A,"&gt;"&amp;$A181-15),
    "")</f>
        <v/>
      </c>
      <c r="N181" s="3">
        <f>IF(COUNTIFS('DailySum vs RHP'!$B:$B,$B181,'DailySum vs RHP'!$A:$A,"&lt;="&amp;$A181)&gt;=15,
    AVERAGEIFS('DailySum vs RHP'!Q:Q,'DailySum vs RHP'!$B:$B,$B181,'DailySum vs RHP'!$A:$A,"&lt;="&amp;$A181,'DailySum vs RHP'!$A:$A,"&gt;"&amp;$A181-15),
    "")</f>
        <v>0.2424242424242424</v>
      </c>
      <c r="O181" s="3">
        <f>IF(COUNTIFS(DailySum!$B:$B,$B181,DailySum!$A:$A,"&lt;="&amp;$A181)&gt;=20,
    AVERAGEIFS(DailySum!Q:Q,DailySum!$B:$B,$B181,DailySum!$A:$A,"&lt;="&amp;$A181,DailySum!$A:$A,"&gt;"&amp;$A181-20),
    "")</f>
        <v>0.40476190476190471</v>
      </c>
      <c r="P181" s="3">
        <f>IF(COUNTIFS(DailySum!$B:$B,$B181,DailySum!$A:$A,"&lt;="&amp;$A181)&gt;=20,
    AVERAGEIFS(DailySum!R:R,DailySum!$B:$B,$B181,DailySum!$A:$A,"&lt;="&amp;$A181,DailySum!$A:$A,"&gt;"&amp;$A181-20),
    "")</f>
        <v>0.52976190476190477</v>
      </c>
      <c r="Q181" s="3">
        <f>IF(COUNTIFS(DailySum!$B:$B,$B181,DailySum!$A:$A,"&lt;="&amp;$A181)&gt;=20,
    AVERAGEIFS(DailySum!S:S,DailySum!$B:$B,$B181,DailySum!$A:$A,"&lt;="&amp;$A181,DailySum!$A:$A,"&gt;"&amp;$A181-20),
    "")</f>
        <v>0.77976190476190488</v>
      </c>
      <c r="R181" s="3">
        <f>IF(COUNTIFS(DailySum!$B:$B,$B181,DailySum!$A:$A,"&lt;="&amp;$A181)&gt;=20,
    AVERAGEIFS(DailySum!T:T,DailySum!$B:$B,$B181,DailySum!$A:$A,"&lt;="&amp;$A181,DailySum!$A:$A,"&gt;"&amp;$A181-20),
    "")</f>
        <v>1.3095238095238095</v>
      </c>
      <c r="S181" s="3" t="str">
        <f>IF(COUNTIFS('DailySum vs LHP'!$B:$B,$B181,'DailySum vs LHP'!$A:$A,"&lt;="&amp;$A181)&gt;=20,
    AVERAGEIFS('DailySum vs LHP'!Q:Q,'DailySum vs LHP'!$B:$B,$B181,'DailySum vs LHP'!$A:$A,"&lt;="&amp;$A181,'DailySum vs LHP'!$A:$A,"&gt;"&amp;$A181-20),
    "")</f>
        <v/>
      </c>
      <c r="T181" s="3" t="str">
        <f>IF(COUNTIFS('DailySum vs RHP'!$B:$B,$B181,'DailySum vs RHP'!$A:$A,"&lt;="&amp;$A181)&gt;=20,
    AVERAGEIFS('DailySum vs RHP'!Q:Q,'DailySum vs RHP'!$B:$B,$B181,'DailySum vs RHP'!$A:$A,"&lt;="&amp;$A181,'DailySum vs RHP'!$A:$A,"&gt;"&amp;$A181-20),
    "")</f>
        <v/>
      </c>
    </row>
    <row r="182" spans="1:20" x14ac:dyDescent="0.25">
      <c r="A182" s="8">
        <v>45873</v>
      </c>
      <c r="B182" t="s">
        <v>31</v>
      </c>
      <c r="C182" s="3">
        <f>IF(COUNTIFS(DailySum!$B:$B,$B182,DailySum!$A:$A,"&lt;="&amp;$A182)&gt;=10,
    AVERAGEIFS(DailySum!Q:Q,DailySum!$B:$B,$B182,DailySum!$A:$A,"&lt;="&amp;$A182,DailySum!$A:$A,"&gt;"&amp;$A182-10),
    "")</f>
        <v>0.25925925925925924</v>
      </c>
      <c r="D182" s="3">
        <f>IF(COUNTIFS(DailySum!$B:$B,$B182,DailySum!$A:$A,"&lt;="&amp;$A182)&gt;=10,
    AVERAGEIFS(DailySum!R:R,DailySum!$B:$B,$B182,DailySum!$A:$A,"&lt;="&amp;$A182,DailySum!$A:$A,"&gt;"&amp;$A182-10),
    "")</f>
        <v>0.36296296296296293</v>
      </c>
      <c r="E182" s="3">
        <f>IF(COUNTIFS(DailySum!$B:$B,$B182,DailySum!$A:$A,"&lt;="&amp;$A182)&gt;=10,
    AVERAGEIFS(DailySum!S:S,DailySum!$B:$B,$B182,DailySum!$A:$A,"&lt;="&amp;$A182,DailySum!$A:$A,"&gt;"&amp;$A182-10),
    "")</f>
        <v>0.29629629629629628</v>
      </c>
      <c r="F182" s="3">
        <f>IF(COUNTIFS(DailySum!$B:$B,$B182,DailySum!$A:$A,"&lt;="&amp;$A182)&gt;=10,
    AVERAGEIFS(DailySum!T:T,DailySum!$B:$B,$B182,DailySum!$A:$A,"&lt;="&amp;$A182,DailySum!$A:$A,"&gt;"&amp;$A182-10),
    "")</f>
        <v>0.65925925925925932</v>
      </c>
      <c r="G182" s="3">
        <f>IF(COUNTIFS('DailySum vs LHP'!$B:$B,$B182,'DailySum vs LHP'!$A:$A,"&lt;="&amp;$A182)&gt;=10,
    AVERAGEIFS('DailySum vs LHP'!Q:Q,'DailySum vs LHP'!$B:$B,$B182,'DailySum vs LHP'!$A:$A,"&lt;="&amp;$A182,'DailySum vs LHP'!$A:$A,"&gt;"&amp;$A182-10),
    "")</f>
        <v>0.25</v>
      </c>
      <c r="H182" s="3">
        <f>IF(COUNTIFS('DailySum vs RHP'!$B:$B,$B182,'DailySum vs RHP'!$A:$A,"&lt;="&amp;$A182)&gt;=10,
    AVERAGEIFS('DailySum vs RHP'!Q:Q,'DailySum vs RHP'!$B:$B,$B182,'DailySum vs RHP'!$A:$A,"&lt;="&amp;$A182,'DailySum vs RHP'!$A:$A,"&gt;"&amp;$A182-10),
    "")</f>
        <v>0.14814814814814814</v>
      </c>
      <c r="I182" s="3">
        <f>IF(COUNTIFS(DailySum!$B:$B,$B182,DailySum!$A:$A,"&lt;="&amp;$A182)&gt;=15,
    AVERAGEIFS(DailySum!Q:Q,DailySum!$B:$B,$B182,DailySum!$A:$A,"&lt;="&amp;$A182,DailySum!$A:$A,"&gt;"&amp;$A182-15),
    "")</f>
        <v>0.23717948717948717</v>
      </c>
      <c r="J182" s="3">
        <f>IF(COUNTIFS(DailySum!$B:$B,$B182,DailySum!$A:$A,"&lt;="&amp;$A182)&gt;=15,
    AVERAGEIFS(DailySum!R:R,DailySum!$B:$B,$B182,DailySum!$A:$A,"&lt;="&amp;$A182,DailySum!$A:$A,"&gt;"&amp;$A182-15),
    "")</f>
        <v>0.30897435897435904</v>
      </c>
      <c r="K182" s="3">
        <f>IF(COUNTIFS(DailySum!$B:$B,$B182,DailySum!$A:$A,"&lt;="&amp;$A182)&gt;=15,
    AVERAGEIFS(DailySum!S:S,DailySum!$B:$B,$B182,DailySum!$A:$A,"&lt;="&amp;$A182,DailySum!$A:$A,"&gt;"&amp;$A182-15),
    "")</f>
        <v>0.35897435897435898</v>
      </c>
      <c r="L182" s="3">
        <f>IF(COUNTIFS(DailySum!$B:$B,$B182,DailySum!$A:$A,"&lt;="&amp;$A182)&gt;=15,
    AVERAGEIFS(DailySum!T:T,DailySum!$B:$B,$B182,DailySum!$A:$A,"&lt;="&amp;$A182,DailySum!$A:$A,"&gt;"&amp;$A182-15),
    "")</f>
        <v>0.66794871794871802</v>
      </c>
      <c r="M182" s="3" t="str">
        <f>IF(COUNTIFS('DailySum vs LHP'!$B:$B,$B182,'DailySum vs LHP'!$A:$A,"&lt;="&amp;$A182)&gt;=15,
    AVERAGEIFS('DailySum vs LHP'!Q:Q,'DailySum vs LHP'!$B:$B,$B182,'DailySum vs LHP'!$A:$A,"&lt;="&amp;$A182,'DailySum vs LHP'!$A:$A,"&gt;"&amp;$A182-15),
    "")</f>
        <v/>
      </c>
      <c r="N182" s="3">
        <f>IF(COUNTIFS('DailySum vs RHP'!$B:$B,$B182,'DailySum vs RHP'!$A:$A,"&lt;="&amp;$A182)&gt;=15,
    AVERAGEIFS('DailySum vs RHP'!Q:Q,'DailySum vs RHP'!$B:$B,$B182,'DailySum vs RHP'!$A:$A,"&lt;="&amp;$A182,'DailySum vs RHP'!$A:$A,"&gt;"&amp;$A182-15),
    "")</f>
        <v>0.16025641025641024</v>
      </c>
      <c r="O182" s="3">
        <f>IF(COUNTIFS(DailySum!$B:$B,$B182,DailySum!$A:$A,"&lt;="&amp;$A182)&gt;=20,
    AVERAGEIFS(DailySum!Q:Q,DailySum!$B:$B,$B182,DailySum!$A:$A,"&lt;="&amp;$A182,DailySum!$A:$A,"&gt;"&amp;$A182-20),
    "")</f>
        <v>0.20555555555555555</v>
      </c>
      <c r="P182" s="3">
        <f>IF(COUNTIFS(DailySum!$B:$B,$B182,DailySum!$A:$A,"&lt;="&amp;$A182)&gt;=20,
    AVERAGEIFS(DailySum!R:R,DailySum!$B:$B,$B182,DailySum!$A:$A,"&lt;="&amp;$A182,DailySum!$A:$A,"&gt;"&amp;$A182-20),
    "")</f>
        <v>0.31222222222222223</v>
      </c>
      <c r="Q182" s="3">
        <f>IF(COUNTIFS(DailySum!$B:$B,$B182,DailySum!$A:$A,"&lt;="&amp;$A182)&gt;=20,
    AVERAGEIFS(DailySum!S:S,DailySum!$B:$B,$B182,DailySum!$A:$A,"&lt;="&amp;$A182,DailySum!$A:$A,"&gt;"&amp;$A182-20),
    "")</f>
        <v>0.31111111111111112</v>
      </c>
      <c r="R182" s="3">
        <f>IF(COUNTIFS(DailySum!$B:$B,$B182,DailySum!$A:$A,"&lt;="&amp;$A182)&gt;=20,
    AVERAGEIFS(DailySum!T:T,DailySum!$B:$B,$B182,DailySum!$A:$A,"&lt;="&amp;$A182,DailySum!$A:$A,"&gt;"&amp;$A182-20),
    "")</f>
        <v>0.62333333333333329</v>
      </c>
      <c r="S182" s="3" t="str">
        <f>IF(COUNTIFS('DailySum vs LHP'!$B:$B,$B182,'DailySum vs LHP'!$A:$A,"&lt;="&amp;$A182)&gt;=20,
    AVERAGEIFS('DailySum vs LHP'!Q:Q,'DailySum vs LHP'!$B:$B,$B182,'DailySum vs LHP'!$A:$A,"&lt;="&amp;$A182,'DailySum vs LHP'!$A:$A,"&gt;"&amp;$A182-20),
    "")</f>
        <v/>
      </c>
      <c r="T182" s="3">
        <f>IF(COUNTIFS('DailySum vs RHP'!$B:$B,$B182,'DailySum vs RHP'!$A:$A,"&lt;="&amp;$A182)&gt;=20,
    AVERAGEIFS('DailySum vs RHP'!Q:Q,'DailySum vs RHP'!$B:$B,$B182,'DailySum vs RHP'!$A:$A,"&lt;="&amp;$A182,'DailySum vs RHP'!$A:$A,"&gt;"&amp;$A182-20),
    "")</f>
        <v>0.14880952380952378</v>
      </c>
    </row>
    <row r="183" spans="1:20" x14ac:dyDescent="0.25">
      <c r="A183" s="8">
        <v>45873</v>
      </c>
      <c r="B183" t="s">
        <v>40</v>
      </c>
      <c r="C183" s="3">
        <f>IF(COUNTIFS(DailySum!$B:$B,$B183,DailySum!$A:$A,"&lt;="&amp;$A183)&gt;=10,
    AVERAGEIFS(DailySum!Q:Q,DailySum!$B:$B,$B183,DailySum!$A:$A,"&lt;="&amp;$A183,DailySum!$A:$A,"&gt;"&amp;$A183-10),
    "")</f>
        <v>0.43055555555555552</v>
      </c>
      <c r="D183" s="3">
        <f>IF(COUNTIFS(DailySum!$B:$B,$B183,DailySum!$A:$A,"&lt;="&amp;$A183)&gt;=10,
    AVERAGEIFS(DailySum!R:R,DailySum!$B:$B,$B183,DailySum!$A:$A,"&lt;="&amp;$A183,DailySum!$A:$A,"&gt;"&amp;$A183-10),
    "")</f>
        <v>0.43055555555555552</v>
      </c>
      <c r="E183" s="3">
        <f>IF(COUNTIFS(DailySum!$B:$B,$B183,DailySum!$A:$A,"&lt;="&amp;$A183)&gt;=10,
    AVERAGEIFS(DailySum!S:S,DailySum!$B:$B,$B183,DailySum!$A:$A,"&lt;="&amp;$A183,DailySum!$A:$A,"&gt;"&amp;$A183-10),
    "")</f>
        <v>0.86111111111111105</v>
      </c>
      <c r="F183" s="3">
        <f>IF(COUNTIFS(DailySum!$B:$B,$B183,DailySum!$A:$A,"&lt;="&amp;$A183)&gt;=10,
    AVERAGEIFS(DailySum!T:T,DailySum!$B:$B,$B183,DailySum!$A:$A,"&lt;="&amp;$A183,DailySum!$A:$A,"&gt;"&amp;$A183-10),
    "")</f>
        <v>1.2916666666666667</v>
      </c>
      <c r="G183" s="3">
        <f>IF(COUNTIFS('DailySum vs LHP'!$B:$B,$B183,'DailySum vs LHP'!$A:$A,"&lt;="&amp;$A183)&gt;=10,
    AVERAGEIFS('DailySum vs LHP'!Q:Q,'DailySum vs LHP'!$B:$B,$B183,'DailySum vs LHP'!$A:$A,"&lt;="&amp;$A183,'DailySum vs LHP'!$A:$A,"&gt;"&amp;$A183-10),
    "")</f>
        <v>0.2</v>
      </c>
      <c r="H183" s="3">
        <f>IF(COUNTIFS('DailySum vs RHP'!$B:$B,$B183,'DailySum vs RHP'!$A:$A,"&lt;="&amp;$A183)&gt;=10,
    AVERAGEIFS('DailySum vs RHP'!Q:Q,'DailySum vs RHP'!$B:$B,$B183,'DailySum vs RHP'!$A:$A,"&lt;="&amp;$A183,'DailySum vs RHP'!$A:$A,"&gt;"&amp;$A183-10),
    "")</f>
        <v>0.31666666666666665</v>
      </c>
      <c r="I183" s="3">
        <f>IF(COUNTIFS(DailySum!$B:$B,$B183,DailySum!$A:$A,"&lt;="&amp;$A183)&gt;=15,
    AVERAGEIFS(DailySum!Q:Q,DailySum!$B:$B,$B183,DailySum!$A:$A,"&lt;="&amp;$A183,DailySum!$A:$A,"&gt;"&amp;$A183-15),
    "")</f>
        <v>0.45370370370370378</v>
      </c>
      <c r="J183" s="3">
        <f>IF(COUNTIFS(DailySum!$B:$B,$B183,DailySum!$A:$A,"&lt;="&amp;$A183)&gt;=15,
    AVERAGEIFS(DailySum!R:R,DailySum!$B:$B,$B183,DailySum!$A:$A,"&lt;="&amp;$A183,DailySum!$A:$A,"&gt;"&amp;$A183-15),
    "")</f>
        <v>0.45370370370370378</v>
      </c>
      <c r="K183" s="3">
        <f>IF(COUNTIFS(DailySum!$B:$B,$B183,DailySum!$A:$A,"&lt;="&amp;$A183)&gt;=15,
    AVERAGEIFS(DailySum!S:S,DailySum!$B:$B,$B183,DailySum!$A:$A,"&lt;="&amp;$A183,DailySum!$A:$A,"&gt;"&amp;$A183-15),
    "")</f>
        <v>0.7407407407407407</v>
      </c>
      <c r="L183" s="3">
        <f>IF(COUNTIFS(DailySum!$B:$B,$B183,DailySum!$A:$A,"&lt;="&amp;$A183)&gt;=15,
    AVERAGEIFS(DailySum!T:T,DailySum!$B:$B,$B183,DailySum!$A:$A,"&lt;="&amp;$A183,DailySum!$A:$A,"&gt;"&amp;$A183-15),
    "")</f>
        <v>1.1944444444444444</v>
      </c>
      <c r="M183" s="3" t="str">
        <f>IF(COUNTIFS('DailySum vs LHP'!$B:$B,$B183,'DailySum vs LHP'!$A:$A,"&lt;="&amp;$A183)&gt;=15,
    AVERAGEIFS('DailySum vs LHP'!Q:Q,'DailySum vs LHP'!$B:$B,$B183,'DailySum vs LHP'!$A:$A,"&lt;="&amp;$A183,'DailySum vs LHP'!$A:$A,"&gt;"&amp;$A183-15),
    "")</f>
        <v/>
      </c>
      <c r="N183" s="3">
        <f>IF(COUNTIFS('DailySum vs RHP'!$B:$B,$B183,'DailySum vs RHP'!$A:$A,"&lt;="&amp;$A183)&gt;=15,
    AVERAGEIFS('DailySum vs RHP'!Q:Q,'DailySum vs RHP'!$B:$B,$B183,'DailySum vs RHP'!$A:$A,"&lt;="&amp;$A183,'DailySum vs RHP'!$A:$A,"&gt;"&amp;$A183-15),
    "")</f>
        <v>0.36904761904761901</v>
      </c>
      <c r="O183" s="3" t="str">
        <f>IF(COUNTIFS(DailySum!$B:$B,$B183,DailySum!$A:$A,"&lt;="&amp;$A183)&gt;=20,
    AVERAGEIFS(DailySum!Q:Q,DailySum!$B:$B,$B183,DailySum!$A:$A,"&lt;="&amp;$A183,DailySum!$A:$A,"&gt;"&amp;$A183-20),
    "")</f>
        <v/>
      </c>
      <c r="P183" s="3" t="str">
        <f>IF(COUNTIFS(DailySum!$B:$B,$B183,DailySum!$A:$A,"&lt;="&amp;$A183)&gt;=20,
    AVERAGEIFS(DailySum!R:R,DailySum!$B:$B,$B183,DailySum!$A:$A,"&lt;="&amp;$A183,DailySum!$A:$A,"&gt;"&amp;$A183-20),
    "")</f>
        <v/>
      </c>
      <c r="Q183" s="3" t="str">
        <f>IF(COUNTIFS(DailySum!$B:$B,$B183,DailySum!$A:$A,"&lt;="&amp;$A183)&gt;=20,
    AVERAGEIFS(DailySum!S:S,DailySum!$B:$B,$B183,DailySum!$A:$A,"&lt;="&amp;$A183,DailySum!$A:$A,"&gt;"&amp;$A183-20),
    "")</f>
        <v/>
      </c>
      <c r="R183" s="3" t="str">
        <f>IF(COUNTIFS(DailySum!$B:$B,$B183,DailySum!$A:$A,"&lt;="&amp;$A183)&gt;=20,
    AVERAGEIFS(DailySum!T:T,DailySum!$B:$B,$B183,DailySum!$A:$A,"&lt;="&amp;$A183,DailySum!$A:$A,"&gt;"&amp;$A183-20),
    "")</f>
        <v/>
      </c>
      <c r="S183" s="3" t="str">
        <f>IF(COUNTIFS('DailySum vs LHP'!$B:$B,$B183,'DailySum vs LHP'!$A:$A,"&lt;="&amp;$A183)&gt;=20,
    AVERAGEIFS('DailySum vs LHP'!Q:Q,'DailySum vs LHP'!$B:$B,$B183,'DailySum vs LHP'!$A:$A,"&lt;="&amp;$A183,'DailySum vs LHP'!$A:$A,"&gt;"&amp;$A183-20),
    "")</f>
        <v/>
      </c>
      <c r="T183" s="3" t="str">
        <f>IF(COUNTIFS('DailySum vs RHP'!$B:$B,$B183,'DailySum vs RHP'!$A:$A,"&lt;="&amp;$A183)&gt;=20,
    AVERAGEIFS('DailySum vs RHP'!Q:Q,'DailySum vs RHP'!$B:$B,$B183,'DailySum vs RHP'!$A:$A,"&lt;="&amp;$A183,'DailySum vs RHP'!$A:$A,"&gt;"&amp;$A183-20),
    "")</f>
        <v/>
      </c>
    </row>
    <row r="184" spans="1:20" x14ac:dyDescent="0.25">
      <c r="A184" s="8">
        <v>45873</v>
      </c>
      <c r="B184" t="s">
        <v>42</v>
      </c>
      <c r="C184" s="3" t="str">
        <f>IF(COUNTIFS(DailySum!$B:$B,$B184,DailySum!$A:$A,"&lt;="&amp;$A184)&gt;=10,
    AVERAGEIFS(DailySum!Q:Q,DailySum!$B:$B,$B184,DailySum!$A:$A,"&lt;="&amp;$A184,DailySum!$A:$A,"&gt;"&amp;$A184-10),
    "")</f>
        <v/>
      </c>
      <c r="D184" s="3" t="str">
        <f>IF(COUNTIFS(DailySum!$B:$B,$B184,DailySum!$A:$A,"&lt;="&amp;$A184)&gt;=10,
    AVERAGEIFS(DailySum!R:R,DailySum!$B:$B,$B184,DailySum!$A:$A,"&lt;="&amp;$A184,DailySum!$A:$A,"&gt;"&amp;$A184-10),
    "")</f>
        <v/>
      </c>
      <c r="E184" s="3" t="str">
        <f>IF(COUNTIFS(DailySum!$B:$B,$B184,DailySum!$A:$A,"&lt;="&amp;$A184)&gt;=10,
    AVERAGEIFS(DailySum!S:S,DailySum!$B:$B,$B184,DailySum!$A:$A,"&lt;="&amp;$A184,DailySum!$A:$A,"&gt;"&amp;$A184-10),
    "")</f>
        <v/>
      </c>
      <c r="F184" s="3" t="str">
        <f>IF(COUNTIFS(DailySum!$B:$B,$B184,DailySum!$A:$A,"&lt;="&amp;$A184)&gt;=10,
    AVERAGEIFS(DailySum!T:T,DailySum!$B:$B,$B184,DailySum!$A:$A,"&lt;="&amp;$A184,DailySum!$A:$A,"&gt;"&amp;$A184-10),
    "")</f>
        <v/>
      </c>
      <c r="G184" s="3" t="str">
        <f>IF(COUNTIFS('DailySum vs LHP'!$B:$B,$B184,'DailySum vs LHP'!$A:$A,"&lt;="&amp;$A184)&gt;=10,
    AVERAGEIFS('DailySum vs LHP'!Q:Q,'DailySum vs LHP'!$B:$B,$B184,'DailySum vs LHP'!$A:$A,"&lt;="&amp;$A184,'DailySum vs LHP'!$A:$A,"&gt;"&amp;$A184-10),
    "")</f>
        <v/>
      </c>
      <c r="H184" s="3" t="str">
        <f>IF(COUNTIFS('DailySum vs RHP'!$B:$B,$B184,'DailySum vs RHP'!$A:$A,"&lt;="&amp;$A184)&gt;=10,
    AVERAGEIFS('DailySum vs RHP'!Q:Q,'DailySum vs RHP'!$B:$B,$B184,'DailySum vs RHP'!$A:$A,"&lt;="&amp;$A184,'DailySum vs RHP'!$A:$A,"&gt;"&amp;$A184-10),
    "")</f>
        <v/>
      </c>
      <c r="I184" s="3" t="str">
        <f>IF(COUNTIFS(DailySum!$B:$B,$B184,DailySum!$A:$A,"&lt;="&amp;$A184)&gt;=15,
    AVERAGEIFS(DailySum!Q:Q,DailySum!$B:$B,$B184,DailySum!$A:$A,"&lt;="&amp;$A184,DailySum!$A:$A,"&gt;"&amp;$A184-15),
    "")</f>
        <v/>
      </c>
      <c r="J184" s="3" t="str">
        <f>IF(COUNTIFS(DailySum!$B:$B,$B184,DailySum!$A:$A,"&lt;="&amp;$A184)&gt;=15,
    AVERAGEIFS(DailySum!R:R,DailySum!$B:$B,$B184,DailySum!$A:$A,"&lt;="&amp;$A184,DailySum!$A:$A,"&gt;"&amp;$A184-15),
    "")</f>
        <v/>
      </c>
      <c r="K184" s="3" t="str">
        <f>IF(COUNTIFS(DailySum!$B:$B,$B184,DailySum!$A:$A,"&lt;="&amp;$A184)&gt;=15,
    AVERAGEIFS(DailySum!S:S,DailySum!$B:$B,$B184,DailySum!$A:$A,"&lt;="&amp;$A184,DailySum!$A:$A,"&gt;"&amp;$A184-15),
    "")</f>
        <v/>
      </c>
      <c r="L184" s="3" t="str">
        <f>IF(COUNTIFS(DailySum!$B:$B,$B184,DailySum!$A:$A,"&lt;="&amp;$A184)&gt;=15,
    AVERAGEIFS(DailySum!T:T,DailySum!$B:$B,$B184,DailySum!$A:$A,"&lt;="&amp;$A184,DailySum!$A:$A,"&gt;"&amp;$A184-15),
    "")</f>
        <v/>
      </c>
      <c r="M184" s="3" t="str">
        <f>IF(COUNTIFS('DailySum vs LHP'!$B:$B,$B184,'DailySum vs LHP'!$A:$A,"&lt;="&amp;$A184)&gt;=15,
    AVERAGEIFS('DailySum vs LHP'!Q:Q,'DailySum vs LHP'!$B:$B,$B184,'DailySum vs LHP'!$A:$A,"&lt;="&amp;$A184,'DailySum vs LHP'!$A:$A,"&gt;"&amp;$A184-15),
    "")</f>
        <v/>
      </c>
      <c r="N184" s="3" t="str">
        <f>IF(COUNTIFS('DailySum vs RHP'!$B:$B,$B184,'DailySum vs RHP'!$A:$A,"&lt;="&amp;$A184)&gt;=15,
    AVERAGEIFS('DailySum vs RHP'!Q:Q,'DailySum vs RHP'!$B:$B,$B184,'DailySum vs RHP'!$A:$A,"&lt;="&amp;$A184,'DailySum vs RHP'!$A:$A,"&gt;"&amp;$A184-15),
    "")</f>
        <v/>
      </c>
      <c r="O184" s="3" t="str">
        <f>IF(COUNTIFS(DailySum!$B:$B,$B184,DailySum!$A:$A,"&lt;="&amp;$A184)&gt;=20,
    AVERAGEIFS(DailySum!Q:Q,DailySum!$B:$B,$B184,DailySum!$A:$A,"&lt;="&amp;$A184,DailySum!$A:$A,"&gt;"&amp;$A184-20),
    "")</f>
        <v/>
      </c>
      <c r="P184" s="3" t="str">
        <f>IF(COUNTIFS(DailySum!$B:$B,$B184,DailySum!$A:$A,"&lt;="&amp;$A184)&gt;=20,
    AVERAGEIFS(DailySum!R:R,DailySum!$B:$B,$B184,DailySum!$A:$A,"&lt;="&amp;$A184,DailySum!$A:$A,"&gt;"&amp;$A184-20),
    "")</f>
        <v/>
      </c>
      <c r="Q184" s="3" t="str">
        <f>IF(COUNTIFS(DailySum!$B:$B,$B184,DailySum!$A:$A,"&lt;="&amp;$A184)&gt;=20,
    AVERAGEIFS(DailySum!S:S,DailySum!$B:$B,$B184,DailySum!$A:$A,"&lt;="&amp;$A184,DailySum!$A:$A,"&gt;"&amp;$A184-20),
    "")</f>
        <v/>
      </c>
      <c r="R184" s="3" t="str">
        <f>IF(COUNTIFS(DailySum!$B:$B,$B184,DailySum!$A:$A,"&lt;="&amp;$A184)&gt;=20,
    AVERAGEIFS(DailySum!T:T,DailySum!$B:$B,$B184,DailySum!$A:$A,"&lt;="&amp;$A184,DailySum!$A:$A,"&gt;"&amp;$A184-20),
    "")</f>
        <v/>
      </c>
      <c r="S184" s="3" t="str">
        <f>IF(COUNTIFS('DailySum vs LHP'!$B:$B,$B184,'DailySum vs LHP'!$A:$A,"&lt;="&amp;$A184)&gt;=20,
    AVERAGEIFS('DailySum vs LHP'!Q:Q,'DailySum vs LHP'!$B:$B,$B184,'DailySum vs LHP'!$A:$A,"&lt;="&amp;$A184,'DailySum vs LHP'!$A:$A,"&gt;"&amp;$A184-20),
    "")</f>
        <v/>
      </c>
      <c r="T184" s="3" t="str">
        <f>IF(COUNTIFS('DailySum vs RHP'!$B:$B,$B184,'DailySum vs RHP'!$A:$A,"&lt;="&amp;$A184)&gt;=20,
    AVERAGEIFS('DailySum vs RHP'!Q:Q,'DailySum vs RHP'!$B:$B,$B184,'DailySum vs RHP'!$A:$A,"&lt;="&amp;$A184,'DailySum vs RHP'!$A:$A,"&gt;"&amp;$A184-20),
    "")</f>
        <v/>
      </c>
    </row>
    <row r="185" spans="1:20" x14ac:dyDescent="0.25">
      <c r="A185" s="8">
        <v>45872</v>
      </c>
      <c r="B185" t="s">
        <v>24</v>
      </c>
      <c r="C185" s="3">
        <f>IF(COUNTIFS(DailySum!$B:$B,$B185,DailySum!$A:$A,"&lt;="&amp;$A185)&gt;=10,
    AVERAGEIFS(DailySum!Q:Q,DailySum!$B:$B,$B185,DailySum!$A:$A,"&lt;="&amp;$A185,DailySum!$A:$A,"&gt;"&amp;$A185-10),
    "")</f>
        <v>0.31481481481481483</v>
      </c>
      <c r="D185" s="3">
        <f>IF(COUNTIFS(DailySum!$B:$B,$B185,DailySum!$A:$A,"&lt;="&amp;$A185)&gt;=10,
    AVERAGEIFS(DailySum!R:R,DailySum!$B:$B,$B185,DailySum!$A:$A,"&lt;="&amp;$A185,DailySum!$A:$A,"&gt;"&amp;$A185-10),
    "")</f>
        <v>0.32037037037037036</v>
      </c>
      <c r="E185" s="3">
        <f>IF(COUNTIFS(DailySum!$B:$B,$B185,DailySum!$A:$A,"&lt;="&amp;$A185)&gt;=10,
    AVERAGEIFS(DailySum!S:S,DailySum!$B:$B,$B185,DailySum!$A:$A,"&lt;="&amp;$A185,DailySum!$A:$A,"&gt;"&amp;$A185-10),
    "")</f>
        <v>0.43518518518518517</v>
      </c>
      <c r="F185" s="3">
        <f>IF(COUNTIFS(DailySum!$B:$B,$B185,DailySum!$A:$A,"&lt;="&amp;$A185)&gt;=10,
    AVERAGEIFS(DailySum!T:T,DailySum!$B:$B,$B185,DailySum!$A:$A,"&lt;="&amp;$A185,DailySum!$A:$A,"&gt;"&amp;$A185-10),
    "")</f>
        <v>0.75555555555555554</v>
      </c>
      <c r="G185" s="3">
        <f>IF(COUNTIFS('DailySum vs LHP'!$B:$B,$B185,'DailySum vs LHP'!$A:$A,"&lt;="&amp;$A185)&gt;=10,
    AVERAGEIFS('DailySum vs LHP'!Q:Q,'DailySum vs LHP'!$B:$B,$B185,'DailySum vs LHP'!$A:$A,"&lt;="&amp;$A185,'DailySum vs LHP'!$A:$A,"&gt;"&amp;$A185-10),
    "")</f>
        <v>0.14285714285714285</v>
      </c>
      <c r="H185" s="3">
        <f>IF(COUNTIFS('DailySum vs RHP'!$B:$B,$B185,'DailySum vs RHP'!$A:$A,"&lt;="&amp;$A185)&gt;=10,
    AVERAGEIFS('DailySum vs RHP'!Q:Q,'DailySum vs RHP'!$B:$B,$B185,'DailySum vs RHP'!$A:$A,"&lt;="&amp;$A185,'DailySum vs RHP'!$A:$A,"&gt;"&amp;$A185-10),
    "")</f>
        <v>0.22916666666666666</v>
      </c>
      <c r="I185" s="3">
        <f>IF(COUNTIFS(DailySum!$B:$B,$B185,DailySum!$A:$A,"&lt;="&amp;$A185)&gt;=15,
    AVERAGEIFS(DailySum!Q:Q,DailySum!$B:$B,$B185,DailySum!$A:$A,"&lt;="&amp;$A185,DailySum!$A:$A,"&gt;"&amp;$A185-15),
    "")</f>
        <v>0.34487179487179487</v>
      </c>
      <c r="J185" s="3">
        <f>IF(COUNTIFS(DailySum!$B:$B,$B185,DailySum!$A:$A,"&lt;="&amp;$A185)&gt;=15,
    AVERAGEIFS(DailySum!R:R,DailySum!$B:$B,$B185,DailySum!$A:$A,"&lt;="&amp;$A185,DailySum!$A:$A,"&gt;"&amp;$A185-15),
    "")</f>
        <v>0.37435897435897431</v>
      </c>
      <c r="K185" s="3">
        <f>IF(COUNTIFS(DailySum!$B:$B,$B185,DailySum!$A:$A,"&lt;="&amp;$A185)&gt;=15,
    AVERAGEIFS(DailySum!S:S,DailySum!$B:$B,$B185,DailySum!$A:$A,"&lt;="&amp;$A185,DailySum!$A:$A,"&gt;"&amp;$A185-15),
    "")</f>
        <v>0.44358974358974357</v>
      </c>
      <c r="L185" s="3">
        <f>IF(COUNTIFS(DailySum!$B:$B,$B185,DailySum!$A:$A,"&lt;="&amp;$A185)&gt;=15,
    AVERAGEIFS(DailySum!T:T,DailySum!$B:$B,$B185,DailySum!$A:$A,"&lt;="&amp;$A185,DailySum!$A:$A,"&gt;"&amp;$A185-15),
    "")</f>
        <v>0.81794871794871793</v>
      </c>
      <c r="M185" s="3">
        <f>IF(COUNTIFS('DailySum vs LHP'!$B:$B,$B185,'DailySum vs LHP'!$A:$A,"&lt;="&amp;$A185)&gt;=15,
    AVERAGEIFS('DailySum vs LHP'!Q:Q,'DailySum vs LHP'!$B:$B,$B185,'DailySum vs LHP'!$A:$A,"&lt;="&amp;$A185,'DailySum vs LHP'!$A:$A,"&gt;"&amp;$A185-15),
    "")</f>
        <v>0.16666666666666666</v>
      </c>
      <c r="N185" s="3">
        <f>IF(COUNTIFS('DailySum vs RHP'!$B:$B,$B185,'DailySum vs RHP'!$A:$A,"&lt;="&amp;$A185)&gt;=15,
    AVERAGEIFS('DailySum vs RHP'!Q:Q,'DailySum vs RHP'!$B:$B,$B185,'DailySum vs RHP'!$A:$A,"&lt;="&amp;$A185,'DailySum vs RHP'!$A:$A,"&gt;"&amp;$A185-15),
    "")</f>
        <v>0.24861111111111112</v>
      </c>
      <c r="O185" s="3">
        <f>IF(COUNTIFS(DailySum!$B:$B,$B185,DailySum!$A:$A,"&lt;="&amp;$A185)&gt;=20,
    AVERAGEIFS(DailySum!Q:Q,DailySum!$B:$B,$B185,DailySum!$A:$A,"&lt;="&amp;$A185,DailySum!$A:$A,"&gt;"&amp;$A185-20),
    "")</f>
        <v>0.3544444444444444</v>
      </c>
      <c r="P185" s="3">
        <f>IF(COUNTIFS(DailySum!$B:$B,$B185,DailySum!$A:$A,"&lt;="&amp;$A185)&gt;=20,
    AVERAGEIFS(DailySum!R:R,DailySum!$B:$B,$B185,DailySum!$A:$A,"&lt;="&amp;$A185,DailySum!$A:$A,"&gt;"&amp;$A185-20),
    "")</f>
        <v>0.4244444444444444</v>
      </c>
      <c r="Q185" s="3">
        <f>IF(COUNTIFS(DailySum!$B:$B,$B185,DailySum!$A:$A,"&lt;="&amp;$A185)&gt;=20,
    AVERAGEIFS(DailySum!S:S,DailySum!$B:$B,$B185,DailySum!$A:$A,"&lt;="&amp;$A185,DailySum!$A:$A,"&gt;"&amp;$A185-20),
    "")</f>
        <v>0.44000000000000006</v>
      </c>
      <c r="R185" s="3">
        <f>IF(COUNTIFS(DailySum!$B:$B,$B185,DailySum!$A:$A,"&lt;="&amp;$A185)&gt;=20,
    AVERAGEIFS(DailySum!T:T,DailySum!$B:$B,$B185,DailySum!$A:$A,"&lt;="&amp;$A185,DailySum!$A:$A,"&gt;"&amp;$A185-20),
    "")</f>
        <v>0.86444444444444435</v>
      </c>
      <c r="S185" s="3" t="str">
        <f>IF(COUNTIFS('DailySum vs LHP'!$B:$B,$B185,'DailySum vs LHP'!$A:$A,"&lt;="&amp;$A185)&gt;=20,
    AVERAGEIFS('DailySum vs LHP'!Q:Q,'DailySum vs LHP'!$B:$B,$B185,'DailySum vs LHP'!$A:$A,"&lt;="&amp;$A185,'DailySum vs LHP'!$A:$A,"&gt;"&amp;$A185-20),
    "")</f>
        <v/>
      </c>
      <c r="T185" s="3">
        <f>IF(COUNTIFS('DailySum vs RHP'!$B:$B,$B185,'DailySum vs RHP'!$A:$A,"&lt;="&amp;$A185)&gt;=20,
    AVERAGEIFS('DailySum vs RHP'!Q:Q,'DailySum vs RHP'!$B:$B,$B185,'DailySum vs RHP'!$A:$A,"&lt;="&amp;$A185,'DailySum vs RHP'!$A:$A,"&gt;"&amp;$A185-20),
    "")</f>
        <v>0.21309523809523809</v>
      </c>
    </row>
    <row r="186" spans="1:20" x14ac:dyDescent="0.25">
      <c r="A186" s="8">
        <v>45872</v>
      </c>
      <c r="B186" t="s">
        <v>37</v>
      </c>
      <c r="C186" s="3">
        <f>IF(COUNTIFS(DailySum!$B:$B,$B186,DailySum!$A:$A,"&lt;="&amp;$A186)&gt;=10,
    AVERAGEIFS(DailySum!Q:Q,DailySum!$B:$B,$B186,DailySum!$A:$A,"&lt;="&amp;$A186,DailySum!$A:$A,"&gt;"&amp;$A186-10),
    "")</f>
        <v>0.5537037037037037</v>
      </c>
      <c r="D186" s="3">
        <f>IF(COUNTIFS(DailySum!$B:$B,$B186,DailySum!$A:$A,"&lt;="&amp;$A186)&gt;=10,
    AVERAGEIFS(DailySum!R:R,DailySum!$B:$B,$B186,DailySum!$A:$A,"&lt;="&amp;$A186,DailySum!$A:$A,"&gt;"&amp;$A186-10),
    "")</f>
        <v>0.69629629629629619</v>
      </c>
      <c r="E186" s="3">
        <f>IF(COUNTIFS(DailySum!$B:$B,$B186,DailySum!$A:$A,"&lt;="&amp;$A186)&gt;=10,
    AVERAGEIFS(DailySum!S:S,DailySum!$B:$B,$B186,DailySum!$A:$A,"&lt;="&amp;$A186,DailySum!$A:$A,"&gt;"&amp;$A186-10),
    "")</f>
        <v>1.3537037037037036</v>
      </c>
      <c r="F186" s="3">
        <f>IF(COUNTIFS(DailySum!$B:$B,$B186,DailySum!$A:$A,"&lt;="&amp;$A186)&gt;=10,
    AVERAGEIFS(DailySum!T:T,DailySum!$B:$B,$B186,DailySum!$A:$A,"&lt;="&amp;$A186,DailySum!$A:$A,"&gt;"&amp;$A186-10),
    "")</f>
        <v>2.0499999999999994</v>
      </c>
      <c r="G186" s="3">
        <f>IF(COUNTIFS('DailySum vs LHP'!$B:$B,$B186,'DailySum vs LHP'!$A:$A,"&lt;="&amp;$A186)&gt;=10,
    AVERAGEIFS('DailySum vs LHP'!Q:Q,'DailySum vs LHP'!$B:$B,$B186,'DailySum vs LHP'!$A:$A,"&lt;="&amp;$A186,'DailySum vs LHP'!$A:$A,"&gt;"&amp;$A186-10),
    "")</f>
        <v>0.5</v>
      </c>
      <c r="H186" s="3">
        <f>IF(COUNTIFS('DailySum vs RHP'!$B:$B,$B186,'DailySum vs RHP'!$A:$A,"&lt;="&amp;$A186)&gt;=10,
    AVERAGEIFS('DailySum vs RHP'!Q:Q,'DailySum vs RHP'!$B:$B,$B186,'DailySum vs RHP'!$A:$A,"&lt;="&amp;$A186,'DailySum vs RHP'!$A:$A,"&gt;"&amp;$A186-10),
    "")</f>
        <v>0.24791666666666667</v>
      </c>
      <c r="I186" s="3">
        <f>IF(COUNTIFS(DailySum!$B:$B,$B186,DailySum!$A:$A,"&lt;="&amp;$A186)&gt;=15,
    AVERAGEIFS(DailySum!Q:Q,DailySum!$B:$B,$B186,DailySum!$A:$A,"&lt;="&amp;$A186,DailySum!$A:$A,"&gt;"&amp;$A186-15),
    "")</f>
        <v>0.49871794871794872</v>
      </c>
      <c r="J186" s="3">
        <f>IF(COUNTIFS(DailySum!$B:$B,$B186,DailySum!$A:$A,"&lt;="&amp;$A186)&gt;=15,
    AVERAGEIFS(DailySum!R:R,DailySum!$B:$B,$B186,DailySum!$A:$A,"&lt;="&amp;$A186,DailySum!$A:$A,"&gt;"&amp;$A186-15),
    "")</f>
        <v>0.59743589743589731</v>
      </c>
      <c r="K186" s="3">
        <f>IF(COUNTIFS(DailySum!$B:$B,$B186,DailySum!$A:$A,"&lt;="&amp;$A186)&gt;=15,
    AVERAGEIFS(DailySum!S:S,DailySum!$B:$B,$B186,DailySum!$A:$A,"&lt;="&amp;$A186,DailySum!$A:$A,"&gt;"&amp;$A186-15),
    "")</f>
        <v>1.2448717948717949</v>
      </c>
      <c r="L186" s="3">
        <f>IF(COUNTIFS(DailySum!$B:$B,$B186,DailySum!$A:$A,"&lt;="&amp;$A186)&gt;=15,
    AVERAGEIFS(DailySum!T:T,DailySum!$B:$B,$B186,DailySum!$A:$A,"&lt;="&amp;$A186,DailySum!$A:$A,"&gt;"&amp;$A186-15),
    "")</f>
        <v>1.842307692307692</v>
      </c>
      <c r="M186" s="3">
        <f>IF(COUNTIFS('DailySum vs LHP'!$B:$B,$B186,'DailySum vs LHP'!$A:$A,"&lt;="&amp;$A186)&gt;=15,
    AVERAGEIFS('DailySum vs LHP'!Q:Q,'DailySum vs LHP'!$B:$B,$B186,'DailySum vs LHP'!$A:$A,"&lt;="&amp;$A186,'DailySum vs LHP'!$A:$A,"&gt;"&amp;$A186-15),
    "")</f>
        <v>0.3</v>
      </c>
      <c r="N186" s="3">
        <f>IF(COUNTIFS('DailySum vs RHP'!$B:$B,$B186,'DailySum vs RHP'!$A:$A,"&lt;="&amp;$A186)&gt;=15,
    AVERAGEIFS('DailySum vs RHP'!Q:Q,'DailySum vs RHP'!$B:$B,$B186,'DailySum vs RHP'!$A:$A,"&lt;="&amp;$A186,'DailySum vs RHP'!$A:$A,"&gt;"&amp;$A186-15),
    "")</f>
        <v>0.2902777777777778</v>
      </c>
      <c r="O186" s="3">
        <f>IF(COUNTIFS(DailySum!$B:$B,$B186,DailySum!$A:$A,"&lt;="&amp;$A186)&gt;=20,
    AVERAGEIFS(DailySum!Q:Q,DailySum!$B:$B,$B186,DailySum!$A:$A,"&lt;="&amp;$A186,DailySum!$A:$A,"&gt;"&amp;$A186-20),
    "")</f>
        <v>0.58777777777777773</v>
      </c>
      <c r="P186" s="3">
        <f>IF(COUNTIFS(DailySum!$B:$B,$B186,DailySum!$A:$A,"&lt;="&amp;$A186)&gt;=20,
    AVERAGEIFS(DailySum!R:R,DailySum!$B:$B,$B186,DailySum!$A:$A,"&lt;="&amp;$A186,DailySum!$A:$A,"&gt;"&amp;$A186-20),
    "")</f>
        <v>0.69555555555555559</v>
      </c>
      <c r="Q186" s="3">
        <f>IF(COUNTIFS(DailySum!$B:$B,$B186,DailySum!$A:$A,"&lt;="&amp;$A186)&gt;=20,
    AVERAGEIFS(DailySum!S:S,DailySum!$B:$B,$B186,DailySum!$A:$A,"&lt;="&amp;$A186,DailySum!$A:$A,"&gt;"&amp;$A186-20),
    "")</f>
        <v>1.6566666666666667</v>
      </c>
      <c r="R186" s="3">
        <f>IF(COUNTIFS(DailySum!$B:$B,$B186,DailySum!$A:$A,"&lt;="&amp;$A186)&gt;=20,
    AVERAGEIFS(DailySum!T:T,DailySum!$B:$B,$B186,DailySum!$A:$A,"&lt;="&amp;$A186,DailySum!$A:$A,"&gt;"&amp;$A186-20),
    "")</f>
        <v>2.3522222222222222</v>
      </c>
      <c r="S186" s="3">
        <f>IF(COUNTIFS('DailySum vs LHP'!$B:$B,$B186,'DailySum vs LHP'!$A:$A,"&lt;="&amp;$A186)&gt;=20,
    AVERAGEIFS('DailySum vs LHP'!Q:Q,'DailySum vs LHP'!$B:$B,$B186,'DailySum vs LHP'!$A:$A,"&lt;="&amp;$A186,'DailySum vs LHP'!$A:$A,"&gt;"&amp;$A186-20),
    "")</f>
        <v>0.27777777777777773</v>
      </c>
      <c r="T186" s="3">
        <f>IF(COUNTIFS('DailySum vs RHP'!$B:$B,$B186,'DailySum vs RHP'!$A:$A,"&lt;="&amp;$A186)&gt;=20,
    AVERAGEIFS('DailySum vs RHP'!Q:Q,'DailySum vs RHP'!$B:$B,$B186,'DailySum vs RHP'!$A:$A,"&lt;="&amp;$A186,'DailySum vs RHP'!$A:$A,"&gt;"&amp;$A186-20),
    "")</f>
        <v>0.39166666666666666</v>
      </c>
    </row>
    <row r="187" spans="1:20" x14ac:dyDescent="0.25">
      <c r="A187" s="8">
        <v>45872</v>
      </c>
      <c r="B187" t="s">
        <v>29</v>
      </c>
      <c r="C187" s="3">
        <f>IF(COUNTIFS(DailySum!$B:$B,$B187,DailySum!$A:$A,"&lt;="&amp;$A187)&gt;=10,
    AVERAGEIFS(DailySum!Q:Q,DailySum!$B:$B,$B187,DailySum!$A:$A,"&lt;="&amp;$A187,DailySum!$A:$A,"&gt;"&amp;$A187-10),
    "")</f>
        <v>0.3925925925925926</v>
      </c>
      <c r="D187" s="3">
        <f>IF(COUNTIFS(DailySum!$B:$B,$B187,DailySum!$A:$A,"&lt;="&amp;$A187)&gt;=10,
    AVERAGEIFS(DailySum!R:R,DailySum!$B:$B,$B187,DailySum!$A:$A,"&lt;="&amp;$A187,DailySum!$A:$A,"&gt;"&amp;$A187-10),
    "")</f>
        <v>0.59259259259259256</v>
      </c>
      <c r="E187" s="3">
        <f>IF(COUNTIFS(DailySum!$B:$B,$B187,DailySum!$A:$A,"&lt;="&amp;$A187)&gt;=10,
    AVERAGEIFS(DailySum!S:S,DailySum!$B:$B,$B187,DailySum!$A:$A,"&lt;="&amp;$A187,DailySum!$A:$A,"&gt;"&amp;$A187-10),
    "")</f>
        <v>0.91296296296296298</v>
      </c>
      <c r="F187" s="3">
        <f>IF(COUNTIFS(DailySum!$B:$B,$B187,DailySum!$A:$A,"&lt;="&amp;$A187)&gt;=10,
    AVERAGEIFS(DailySum!T:T,DailySum!$B:$B,$B187,DailySum!$A:$A,"&lt;="&amp;$A187,DailySum!$A:$A,"&gt;"&amp;$A187-10),
    "")</f>
        <v>1.5055555555555555</v>
      </c>
      <c r="G187" s="3">
        <f>IF(COUNTIFS('DailySum vs LHP'!$B:$B,$B187,'DailySum vs LHP'!$A:$A,"&lt;="&amp;$A187)&gt;=10,
    AVERAGEIFS('DailySum vs LHP'!Q:Q,'DailySum vs LHP'!$B:$B,$B187,'DailySum vs LHP'!$A:$A,"&lt;="&amp;$A187,'DailySum vs LHP'!$A:$A,"&gt;"&amp;$A187-10),
    "")</f>
        <v>0.16666666666666666</v>
      </c>
      <c r="H187" s="3">
        <f>IF(COUNTIFS('DailySum vs RHP'!$B:$B,$B187,'DailySum vs RHP'!$A:$A,"&lt;="&amp;$A187)&gt;=10,
    AVERAGEIFS('DailySum vs RHP'!Q:Q,'DailySum vs RHP'!$B:$B,$B187,'DailySum vs RHP'!$A:$A,"&lt;="&amp;$A187,'DailySum vs RHP'!$A:$A,"&gt;"&amp;$A187-10),
    "")</f>
        <v>0.31666666666666665</v>
      </c>
      <c r="I187" s="3">
        <f>IF(COUNTIFS(DailySum!$B:$B,$B187,DailySum!$A:$A,"&lt;="&amp;$A187)&gt;=15,
    AVERAGEIFS(DailySum!Q:Q,DailySum!$B:$B,$B187,DailySum!$A:$A,"&lt;="&amp;$A187,DailySum!$A:$A,"&gt;"&amp;$A187-15),
    "")</f>
        <v>0.38717948717948719</v>
      </c>
      <c r="J187" s="3">
        <f>IF(COUNTIFS(DailySum!$B:$B,$B187,DailySum!$A:$A,"&lt;="&amp;$A187)&gt;=15,
    AVERAGEIFS(DailySum!R:R,DailySum!$B:$B,$B187,DailySum!$A:$A,"&lt;="&amp;$A187,DailySum!$A:$A,"&gt;"&amp;$A187-15),
    "")</f>
        <v>0.5641025641025641</v>
      </c>
      <c r="K187" s="3">
        <f>IF(COUNTIFS(DailySum!$B:$B,$B187,DailySum!$A:$A,"&lt;="&amp;$A187)&gt;=15,
    AVERAGEIFS(DailySum!S:S,DailySum!$B:$B,$B187,DailySum!$A:$A,"&lt;="&amp;$A187,DailySum!$A:$A,"&gt;"&amp;$A187-15),
    "")</f>
        <v>0.87564102564102564</v>
      </c>
      <c r="L187" s="3">
        <f>IF(COUNTIFS(DailySum!$B:$B,$B187,DailySum!$A:$A,"&lt;="&amp;$A187)&gt;=15,
    AVERAGEIFS(DailySum!T:T,DailySum!$B:$B,$B187,DailySum!$A:$A,"&lt;="&amp;$A187,DailySum!$A:$A,"&gt;"&amp;$A187-15),
    "")</f>
        <v>1.4397435897435895</v>
      </c>
      <c r="M187" s="3">
        <f>IF(COUNTIFS('DailySum vs LHP'!$B:$B,$B187,'DailySum vs LHP'!$A:$A,"&lt;="&amp;$A187)&gt;=15,
    AVERAGEIFS('DailySum vs LHP'!Q:Q,'DailySum vs LHP'!$B:$B,$B187,'DailySum vs LHP'!$A:$A,"&lt;="&amp;$A187,'DailySum vs LHP'!$A:$A,"&gt;"&amp;$A187-15),
    "")</f>
        <v>0.1</v>
      </c>
      <c r="N187" s="3">
        <f>IF(COUNTIFS('DailySum vs RHP'!$B:$B,$B187,'DailySum vs RHP'!$A:$A,"&lt;="&amp;$A187)&gt;=15,
    AVERAGEIFS('DailySum vs RHP'!Q:Q,'DailySum vs RHP'!$B:$B,$B187,'DailySum vs RHP'!$A:$A,"&lt;="&amp;$A187,'DailySum vs RHP'!$A:$A,"&gt;"&amp;$A187-15),
    "")</f>
        <v>0.33611111111111108</v>
      </c>
      <c r="O187" s="3">
        <f>IF(COUNTIFS(DailySum!$B:$B,$B187,DailySum!$A:$A,"&lt;="&amp;$A187)&gt;=20,
    AVERAGEIFS(DailySum!Q:Q,DailySum!$B:$B,$B187,DailySum!$A:$A,"&lt;="&amp;$A187,DailySum!$A:$A,"&gt;"&amp;$A187-20),
    "")</f>
        <v>0.52444444444444438</v>
      </c>
      <c r="P187" s="3">
        <f>IF(COUNTIFS(DailySum!$B:$B,$B187,DailySum!$A:$A,"&lt;="&amp;$A187)&gt;=20,
    AVERAGEIFS(DailySum!R:R,DailySum!$B:$B,$B187,DailySum!$A:$A,"&lt;="&amp;$A187,DailySum!$A:$A,"&gt;"&amp;$A187-20),
    "")</f>
        <v>0.67777777777777759</v>
      </c>
      <c r="Q187" s="3">
        <f>IF(COUNTIFS(DailySum!$B:$B,$B187,DailySum!$A:$A,"&lt;="&amp;$A187)&gt;=20,
    AVERAGEIFS(DailySum!S:S,DailySum!$B:$B,$B187,DailySum!$A:$A,"&lt;="&amp;$A187,DailySum!$A:$A,"&gt;"&amp;$A187-20),
    "")</f>
        <v>1.4033333333333335</v>
      </c>
      <c r="R187" s="3">
        <f>IF(COUNTIFS(DailySum!$B:$B,$B187,DailySum!$A:$A,"&lt;="&amp;$A187)&gt;=20,
    AVERAGEIFS(DailySum!T:T,DailySum!$B:$B,$B187,DailySum!$A:$A,"&lt;="&amp;$A187,DailySum!$A:$A,"&gt;"&amp;$A187-20),
    "")</f>
        <v>2.0811111111111114</v>
      </c>
      <c r="S187" s="3">
        <f>IF(COUNTIFS('DailySum vs LHP'!$B:$B,$B187,'DailySum vs LHP'!$A:$A,"&lt;="&amp;$A187)&gt;=20,
    AVERAGEIFS('DailySum vs LHP'!Q:Q,'DailySum vs LHP'!$B:$B,$B187,'DailySum vs LHP'!$A:$A,"&lt;="&amp;$A187,'DailySum vs LHP'!$A:$A,"&gt;"&amp;$A187-20),
    "")</f>
        <v>0.19444444444444442</v>
      </c>
      <c r="T187" s="3">
        <f>IF(COUNTIFS('DailySum vs RHP'!$B:$B,$B187,'DailySum vs RHP'!$A:$A,"&lt;="&amp;$A187)&gt;=20,
    AVERAGEIFS('DailySum vs RHP'!Q:Q,'DailySum vs RHP'!$B:$B,$B187,'DailySum vs RHP'!$A:$A,"&lt;="&amp;$A187,'DailySum vs RHP'!$A:$A,"&gt;"&amp;$A187-20),
    "")</f>
        <v>0.39523809523809522</v>
      </c>
    </row>
    <row r="188" spans="1:20" x14ac:dyDescent="0.25">
      <c r="A188" s="8">
        <v>45872</v>
      </c>
      <c r="B188" t="s">
        <v>36</v>
      </c>
      <c r="C188" s="3">
        <f>IF(COUNTIFS(DailySum!$B:$B,$B188,DailySum!$A:$A,"&lt;="&amp;$A188)&gt;=10,
    AVERAGEIFS(DailySum!Q:Q,DailySum!$B:$B,$B188,DailySum!$A:$A,"&lt;="&amp;$A188,DailySum!$A:$A,"&gt;"&amp;$A188-10),
    "")</f>
        <v>0.3520833333333333</v>
      </c>
      <c r="D188" s="3">
        <f>IF(COUNTIFS(DailySum!$B:$B,$B188,DailySum!$A:$A,"&lt;="&amp;$A188)&gt;=10,
    AVERAGEIFS(DailySum!R:R,DailySum!$B:$B,$B188,DailySum!$A:$A,"&lt;="&amp;$A188,DailySum!$A:$A,"&gt;"&amp;$A188-10),
    "")</f>
        <v>0.37083333333333335</v>
      </c>
      <c r="E188" s="3">
        <f>IF(COUNTIFS(DailySum!$B:$B,$B188,DailySum!$A:$A,"&lt;="&amp;$A188)&gt;=10,
    AVERAGEIFS(DailySum!S:S,DailySum!$B:$B,$B188,DailySum!$A:$A,"&lt;="&amp;$A188,DailySum!$A:$A,"&gt;"&amp;$A188-10),
    "")</f>
        <v>0.5</v>
      </c>
      <c r="F188" s="3">
        <f>IF(COUNTIFS(DailySum!$B:$B,$B188,DailySum!$A:$A,"&lt;="&amp;$A188)&gt;=10,
    AVERAGEIFS(DailySum!T:T,DailySum!$B:$B,$B188,DailySum!$A:$A,"&lt;="&amp;$A188,DailySum!$A:$A,"&gt;"&amp;$A188-10),
    "")</f>
        <v>0.87083333333333335</v>
      </c>
      <c r="G188" s="3">
        <f>IF(COUNTIFS('DailySum vs LHP'!$B:$B,$B188,'DailySum vs LHP'!$A:$A,"&lt;="&amp;$A188)&gt;=10,
    AVERAGEIFS('DailySum vs LHP'!Q:Q,'DailySum vs LHP'!$B:$B,$B188,'DailySum vs LHP'!$A:$A,"&lt;="&amp;$A188,'DailySum vs LHP'!$A:$A,"&gt;"&amp;$A188-10),
    "")</f>
        <v>0.1111111111111111</v>
      </c>
      <c r="H188" s="3">
        <f>IF(COUNTIFS('DailySum vs RHP'!$B:$B,$B188,'DailySum vs RHP'!$A:$A,"&lt;="&amp;$A188)&gt;=10,
    AVERAGEIFS('DailySum vs RHP'!Q:Q,'DailySum vs RHP'!$B:$B,$B188,'DailySum vs RHP'!$A:$A,"&lt;="&amp;$A188,'DailySum vs RHP'!$A:$A,"&gt;"&amp;$A188-10),
    "")</f>
        <v>0.31041666666666667</v>
      </c>
      <c r="I188" s="3">
        <f>IF(COUNTIFS(DailySum!$B:$B,$B188,DailySum!$A:$A,"&lt;="&amp;$A188)&gt;=15,
    AVERAGEIFS(DailySum!Q:Q,DailySum!$B:$B,$B188,DailySum!$A:$A,"&lt;="&amp;$A188,DailySum!$A:$A,"&gt;"&amp;$A188-15),
    "")</f>
        <v>0.36969696969696969</v>
      </c>
      <c r="J188" s="3">
        <f>IF(COUNTIFS(DailySum!$B:$B,$B188,DailySum!$A:$A,"&lt;="&amp;$A188)&gt;=15,
    AVERAGEIFS(DailySum!R:R,DailySum!$B:$B,$B188,DailySum!$A:$A,"&lt;="&amp;$A188,DailySum!$A:$A,"&gt;"&amp;$A188-15),
    "")</f>
        <v>0.38333333333333336</v>
      </c>
      <c r="K188" s="3">
        <f>IF(COUNTIFS(DailySum!$B:$B,$B188,DailySum!$A:$A,"&lt;="&amp;$A188)&gt;=15,
    AVERAGEIFS(DailySum!S:S,DailySum!$B:$B,$B188,DailySum!$A:$A,"&lt;="&amp;$A188,DailySum!$A:$A,"&gt;"&amp;$A188-15),
    "")</f>
        <v>0.61363636363636365</v>
      </c>
      <c r="L188" s="3">
        <f>IF(COUNTIFS(DailySum!$B:$B,$B188,DailySum!$A:$A,"&lt;="&amp;$A188)&gt;=15,
    AVERAGEIFS(DailySum!T:T,DailySum!$B:$B,$B188,DailySum!$A:$A,"&lt;="&amp;$A188,DailySum!$A:$A,"&gt;"&amp;$A188-15),
    "")</f>
        <v>0.99696969696969717</v>
      </c>
      <c r="M188" s="3" t="str">
        <f>IF(COUNTIFS('DailySum vs LHP'!$B:$B,$B188,'DailySum vs LHP'!$A:$A,"&lt;="&amp;$A188)&gt;=15,
    AVERAGEIFS('DailySum vs LHP'!Q:Q,'DailySum vs LHP'!$B:$B,$B188,'DailySum vs LHP'!$A:$A,"&lt;="&amp;$A188,'DailySum vs LHP'!$A:$A,"&gt;"&amp;$A188-15),
    "")</f>
        <v/>
      </c>
      <c r="N188" s="3">
        <f>IF(COUNTIFS('DailySum vs RHP'!$B:$B,$B188,'DailySum vs RHP'!$A:$A,"&lt;="&amp;$A188)&gt;=15,
    AVERAGEIFS('DailySum vs RHP'!Q:Q,'DailySum vs RHP'!$B:$B,$B188,'DailySum vs RHP'!$A:$A,"&lt;="&amp;$A188,'DailySum vs RHP'!$A:$A,"&gt;"&amp;$A188-15),
    "")</f>
        <v>0.2484848484848485</v>
      </c>
      <c r="O188" s="3">
        <f>IF(COUNTIFS(DailySum!$B:$B,$B188,DailySum!$A:$A,"&lt;="&amp;$A188)&gt;=20,
    AVERAGEIFS(DailySum!Q:Q,DailySum!$B:$B,$B188,DailySum!$A:$A,"&lt;="&amp;$A188,DailySum!$A:$A,"&gt;"&amp;$A188-20),
    "")</f>
        <v>0.42820512820512818</v>
      </c>
      <c r="P188" s="3">
        <f>IF(COUNTIFS(DailySum!$B:$B,$B188,DailySum!$A:$A,"&lt;="&amp;$A188)&gt;=20,
    AVERAGEIFS(DailySum!R:R,DailySum!$B:$B,$B188,DailySum!$A:$A,"&lt;="&amp;$A188,DailySum!$A:$A,"&gt;"&amp;$A188-20),
    "")</f>
        <v>0.43974358974358968</v>
      </c>
      <c r="Q188" s="3">
        <f>IF(COUNTIFS(DailySum!$B:$B,$B188,DailySum!$A:$A,"&lt;="&amp;$A188)&gt;=20,
    AVERAGEIFS(DailySum!S:S,DailySum!$B:$B,$B188,DailySum!$A:$A,"&lt;="&amp;$A188,DailySum!$A:$A,"&gt;"&amp;$A188-20),
    "")</f>
        <v>0.67307692307692313</v>
      </c>
      <c r="R188" s="3">
        <f>IF(COUNTIFS(DailySum!$B:$B,$B188,DailySum!$A:$A,"&lt;="&amp;$A188)&gt;=20,
    AVERAGEIFS(DailySum!T:T,DailySum!$B:$B,$B188,DailySum!$A:$A,"&lt;="&amp;$A188,DailySum!$A:$A,"&gt;"&amp;$A188-20),
    "")</f>
        <v>1.1128205128205129</v>
      </c>
      <c r="S188" s="3" t="str">
        <f>IF(COUNTIFS('DailySum vs LHP'!$B:$B,$B188,'DailySum vs LHP'!$A:$A,"&lt;="&amp;$A188)&gt;=20,
    AVERAGEIFS('DailySum vs LHP'!Q:Q,'DailySum vs LHP'!$B:$B,$B188,'DailySum vs LHP'!$A:$A,"&lt;="&amp;$A188,'DailySum vs LHP'!$A:$A,"&gt;"&amp;$A188-20),
    "")</f>
        <v/>
      </c>
      <c r="T188" s="3">
        <f>IF(COUNTIFS('DailySum vs RHP'!$B:$B,$B188,'DailySum vs RHP'!$A:$A,"&lt;="&amp;$A188)&gt;=20,
    AVERAGEIFS('DailySum vs RHP'!Q:Q,'DailySum vs RHP'!$B:$B,$B188,'DailySum vs RHP'!$A:$A,"&lt;="&amp;$A188,'DailySum vs RHP'!$A:$A,"&gt;"&amp;$A188-20),
    "")</f>
        <v>0.24871794871794872</v>
      </c>
    </row>
    <row r="189" spans="1:20" x14ac:dyDescent="0.25">
      <c r="A189" s="8">
        <v>45872</v>
      </c>
      <c r="B189" t="s">
        <v>35</v>
      </c>
      <c r="C189" s="3">
        <f>IF(COUNTIFS(DailySum!$B:$B,$B189,DailySum!$A:$A,"&lt;="&amp;$A189)&gt;=10,
    AVERAGEIFS(DailySum!Q:Q,DailySum!$B:$B,$B189,DailySum!$A:$A,"&lt;="&amp;$A189,DailySum!$A:$A,"&gt;"&amp;$A189-10),
    "")</f>
        <v>0.32083333333333336</v>
      </c>
      <c r="D189" s="3">
        <f>IF(COUNTIFS(DailySum!$B:$B,$B189,DailySum!$A:$A,"&lt;="&amp;$A189)&gt;=10,
    AVERAGEIFS(DailySum!R:R,DailySum!$B:$B,$B189,DailySum!$A:$A,"&lt;="&amp;$A189,DailySum!$A:$A,"&gt;"&amp;$A189-10),
    "")</f>
        <v>0.35208333333333336</v>
      </c>
      <c r="E189" s="3">
        <f>IF(COUNTIFS(DailySum!$B:$B,$B189,DailySum!$A:$A,"&lt;="&amp;$A189)&gt;=10,
    AVERAGEIFS(DailySum!S:S,DailySum!$B:$B,$B189,DailySum!$A:$A,"&lt;="&amp;$A189,DailySum!$A:$A,"&gt;"&amp;$A189-10),
    "")</f>
        <v>0.65833333333333333</v>
      </c>
      <c r="F189" s="3">
        <f>IF(COUNTIFS(DailySum!$B:$B,$B189,DailySum!$A:$A,"&lt;="&amp;$A189)&gt;=10,
    AVERAGEIFS(DailySum!T:T,DailySum!$B:$B,$B189,DailySum!$A:$A,"&lt;="&amp;$A189,DailySum!$A:$A,"&gt;"&amp;$A189-10),
    "")</f>
        <v>1.0104166666666665</v>
      </c>
      <c r="G189" s="3">
        <f>IF(COUNTIFS('DailySum vs LHP'!$B:$B,$B189,'DailySum vs LHP'!$A:$A,"&lt;="&amp;$A189)&gt;=10,
    AVERAGEIFS('DailySum vs LHP'!Q:Q,'DailySum vs LHP'!$B:$B,$B189,'DailySum vs LHP'!$A:$A,"&lt;="&amp;$A189,'DailySum vs LHP'!$A:$A,"&gt;"&amp;$A189-10),
    "")</f>
        <v>0.44444444444444442</v>
      </c>
      <c r="H189" s="3">
        <f>IF(COUNTIFS('DailySum vs RHP'!$B:$B,$B189,'DailySum vs RHP'!$A:$A,"&lt;="&amp;$A189)&gt;=10,
    AVERAGEIFS('DailySum vs RHP'!Q:Q,'DailySum vs RHP'!$B:$B,$B189,'DailySum vs RHP'!$A:$A,"&lt;="&amp;$A189,'DailySum vs RHP'!$A:$A,"&gt;"&amp;$A189-10),
    "")</f>
        <v>0.15416666666666667</v>
      </c>
      <c r="I189" s="3">
        <f>IF(COUNTIFS(DailySum!$B:$B,$B189,DailySum!$A:$A,"&lt;="&amp;$A189)&gt;=15,
    AVERAGEIFS(DailySum!Q:Q,DailySum!$B:$B,$B189,DailySum!$A:$A,"&lt;="&amp;$A189,DailySum!$A:$A,"&gt;"&amp;$A189-15),
    "")</f>
        <v>0.3041666666666667</v>
      </c>
      <c r="J189" s="3">
        <f>IF(COUNTIFS(DailySum!$B:$B,$B189,DailySum!$A:$A,"&lt;="&amp;$A189)&gt;=15,
    AVERAGEIFS(DailySum!R:R,DailySum!$B:$B,$B189,DailySum!$A:$A,"&lt;="&amp;$A189,DailySum!$A:$A,"&gt;"&amp;$A189-15),
    "")</f>
        <v>0.32500000000000001</v>
      </c>
      <c r="K189" s="3">
        <f>IF(COUNTIFS(DailySum!$B:$B,$B189,DailySum!$A:$A,"&lt;="&amp;$A189)&gt;=15,
    AVERAGEIFS(DailySum!S:S,DailySum!$B:$B,$B189,DailySum!$A:$A,"&lt;="&amp;$A189,DailySum!$A:$A,"&gt;"&amp;$A189-15),
    "")</f>
        <v>0.61249999999999993</v>
      </c>
      <c r="L189" s="3">
        <f>IF(COUNTIFS(DailySum!$B:$B,$B189,DailySum!$A:$A,"&lt;="&amp;$A189)&gt;=15,
    AVERAGEIFS(DailySum!T:T,DailySum!$B:$B,$B189,DailySum!$A:$A,"&lt;="&amp;$A189,DailySum!$A:$A,"&gt;"&amp;$A189-15),
    "")</f>
        <v>0.93749999999999989</v>
      </c>
      <c r="M189" s="3" t="str">
        <f>IF(COUNTIFS('DailySum vs LHP'!$B:$B,$B189,'DailySum vs LHP'!$A:$A,"&lt;="&amp;$A189)&gt;=15,
    AVERAGEIFS('DailySum vs LHP'!Q:Q,'DailySum vs LHP'!$B:$B,$B189,'DailySum vs LHP'!$A:$A,"&lt;="&amp;$A189,'DailySum vs LHP'!$A:$A,"&gt;"&amp;$A189-15),
    "")</f>
        <v/>
      </c>
      <c r="N189" s="3">
        <f>IF(COUNTIFS('DailySum vs RHP'!$B:$B,$B189,'DailySum vs RHP'!$A:$A,"&lt;="&amp;$A189)&gt;=15,
    AVERAGEIFS('DailySum vs RHP'!Q:Q,'DailySum vs RHP'!$B:$B,$B189,'DailySum vs RHP'!$A:$A,"&lt;="&amp;$A189,'DailySum vs RHP'!$A:$A,"&gt;"&amp;$A189-15),
    "")</f>
        <v>0.19305555555555556</v>
      </c>
      <c r="O189" s="3">
        <f>IF(COUNTIFS(DailySum!$B:$B,$B189,DailySum!$A:$A,"&lt;="&amp;$A189)&gt;=20,
    AVERAGEIFS(DailySum!Q:Q,DailySum!$B:$B,$B189,DailySum!$A:$A,"&lt;="&amp;$A189,DailySum!$A:$A,"&gt;"&amp;$A189-20),
    "")</f>
        <v>0.32023809523809516</v>
      </c>
      <c r="P189" s="3">
        <f>IF(COUNTIFS(DailySum!$B:$B,$B189,DailySum!$A:$A,"&lt;="&amp;$A189)&gt;=20,
    AVERAGEIFS(DailySum!R:R,DailySum!$B:$B,$B189,DailySum!$A:$A,"&lt;="&amp;$A189,DailySum!$A:$A,"&gt;"&amp;$A189-20),
    "")</f>
        <v>0.38571428571428568</v>
      </c>
      <c r="Q189" s="3">
        <f>IF(COUNTIFS(DailySum!$B:$B,$B189,DailySum!$A:$A,"&lt;="&amp;$A189)&gt;=20,
    AVERAGEIFS(DailySum!S:S,DailySum!$B:$B,$B189,DailySum!$A:$A,"&lt;="&amp;$A189,DailySum!$A:$A,"&gt;"&amp;$A189-20),
    "")</f>
        <v>0.58452380952380956</v>
      </c>
      <c r="R189" s="3">
        <f>IF(COUNTIFS(DailySum!$B:$B,$B189,DailySum!$A:$A,"&lt;="&amp;$A189)&gt;=20,
    AVERAGEIFS(DailySum!T:T,DailySum!$B:$B,$B189,DailySum!$A:$A,"&lt;="&amp;$A189,DailySum!$A:$A,"&gt;"&amp;$A189-20),
    "")</f>
        <v>0.97023809523809512</v>
      </c>
      <c r="S189" s="3" t="str">
        <f>IF(COUNTIFS('DailySum vs LHP'!$B:$B,$B189,'DailySum vs LHP'!$A:$A,"&lt;="&amp;$A189)&gt;=20,
    AVERAGEIFS('DailySum vs LHP'!Q:Q,'DailySum vs LHP'!$B:$B,$B189,'DailySum vs LHP'!$A:$A,"&lt;="&amp;$A189,'DailySum vs LHP'!$A:$A,"&gt;"&amp;$A189-20),
    "")</f>
        <v/>
      </c>
      <c r="T189" s="3">
        <f>IF(COUNTIFS('DailySum vs RHP'!$B:$B,$B189,'DailySum vs RHP'!$A:$A,"&lt;="&amp;$A189)&gt;=20,
    AVERAGEIFS('DailySum vs RHP'!Q:Q,'DailySum vs RHP'!$B:$B,$B189,'DailySum vs RHP'!$A:$A,"&lt;="&amp;$A189,'DailySum vs RHP'!$A:$A,"&gt;"&amp;$A189-20),
    "")</f>
        <v>0.2011904761904762</v>
      </c>
    </row>
    <row r="190" spans="1:20" x14ac:dyDescent="0.25">
      <c r="A190" s="8">
        <v>45872</v>
      </c>
      <c r="B190" t="s">
        <v>25</v>
      </c>
      <c r="C190" s="3">
        <f>IF(COUNTIFS(DailySum!$B:$B,$B190,DailySum!$A:$A,"&lt;="&amp;$A190)&gt;=10,
    AVERAGEIFS(DailySum!Q:Q,DailySum!$B:$B,$B190,DailySum!$A:$A,"&lt;="&amp;$A190,DailySum!$A:$A,"&gt;"&amp;$A190-10),
    "")</f>
        <v>0.4907407407407407</v>
      </c>
      <c r="D190" s="3">
        <f>IF(COUNTIFS(DailySum!$B:$B,$B190,DailySum!$A:$A,"&lt;="&amp;$A190)&gt;=10,
    AVERAGEIFS(DailySum!R:R,DailySum!$B:$B,$B190,DailySum!$A:$A,"&lt;="&amp;$A190,DailySum!$A:$A,"&gt;"&amp;$A190-10),
    "")</f>
        <v>0.5</v>
      </c>
      <c r="E190" s="3">
        <f>IF(COUNTIFS(DailySum!$B:$B,$B190,DailySum!$A:$A,"&lt;="&amp;$A190)&gt;=10,
    AVERAGEIFS(DailySum!S:S,DailySum!$B:$B,$B190,DailySum!$A:$A,"&lt;="&amp;$A190,DailySum!$A:$A,"&gt;"&amp;$A190-10),
    "")</f>
        <v>0.86111111111111116</v>
      </c>
      <c r="F190" s="3">
        <f>IF(COUNTIFS(DailySum!$B:$B,$B190,DailySum!$A:$A,"&lt;="&amp;$A190)&gt;=10,
    AVERAGEIFS(DailySum!T:T,DailySum!$B:$B,$B190,DailySum!$A:$A,"&lt;="&amp;$A190,DailySum!$A:$A,"&gt;"&amp;$A190-10),
    "")</f>
        <v>1.3611111111111112</v>
      </c>
      <c r="G190" s="3">
        <f>IF(COUNTIFS('DailySum vs LHP'!$B:$B,$B190,'DailySum vs LHP'!$A:$A,"&lt;="&amp;$A190)&gt;=10,
    AVERAGEIFS('DailySum vs LHP'!Q:Q,'DailySum vs LHP'!$B:$B,$B190,'DailySum vs LHP'!$A:$A,"&lt;="&amp;$A190,'DailySum vs LHP'!$A:$A,"&gt;"&amp;$A190-10),
    "")</f>
        <v>0.25</v>
      </c>
      <c r="H190" s="3">
        <f>IF(COUNTIFS('DailySum vs RHP'!$B:$B,$B190,'DailySum vs RHP'!$A:$A,"&lt;="&amp;$A190)&gt;=10,
    AVERAGEIFS('DailySum vs RHP'!Q:Q,'DailySum vs RHP'!$B:$B,$B190,'DailySum vs RHP'!$A:$A,"&lt;="&amp;$A190,'DailySum vs RHP'!$A:$A,"&gt;"&amp;$A190-10),
    "")</f>
        <v>0.43518518518518517</v>
      </c>
      <c r="I190" s="3">
        <f>IF(COUNTIFS(DailySum!$B:$B,$B190,DailySum!$A:$A,"&lt;="&amp;$A190)&gt;=15,
    AVERAGEIFS(DailySum!Q:Q,DailySum!$B:$B,$B190,DailySum!$A:$A,"&lt;="&amp;$A190,DailySum!$A:$A,"&gt;"&amp;$A190-15),
    "")</f>
        <v>0.37820512820512814</v>
      </c>
      <c r="J190" s="3">
        <f>IF(COUNTIFS(DailySum!$B:$B,$B190,DailySum!$A:$A,"&lt;="&amp;$A190)&gt;=15,
    AVERAGEIFS(DailySum!R:R,DailySum!$B:$B,$B190,DailySum!$A:$A,"&lt;="&amp;$A190,DailySum!$A:$A,"&gt;"&amp;$A190-15),
    "")</f>
        <v>0.42307692307692307</v>
      </c>
      <c r="K190" s="3">
        <f>IF(COUNTIFS(DailySum!$B:$B,$B190,DailySum!$A:$A,"&lt;="&amp;$A190)&gt;=15,
    AVERAGEIFS(DailySum!S:S,DailySum!$B:$B,$B190,DailySum!$A:$A,"&lt;="&amp;$A190,DailySum!$A:$A,"&gt;"&amp;$A190-15),
    "")</f>
        <v>0.63461538461538458</v>
      </c>
      <c r="L190" s="3">
        <f>IF(COUNTIFS(DailySum!$B:$B,$B190,DailySum!$A:$A,"&lt;="&amp;$A190)&gt;=15,
    AVERAGEIFS(DailySum!T:T,DailySum!$B:$B,$B190,DailySum!$A:$A,"&lt;="&amp;$A190,DailySum!$A:$A,"&gt;"&amp;$A190-15),
    "")</f>
        <v>1.0576923076923077</v>
      </c>
      <c r="M190" s="3" t="str">
        <f>IF(COUNTIFS('DailySum vs LHP'!$B:$B,$B190,'DailySum vs LHP'!$A:$A,"&lt;="&amp;$A190)&gt;=15,
    AVERAGEIFS('DailySum vs LHP'!Q:Q,'DailySum vs LHP'!$B:$B,$B190,'DailySum vs LHP'!$A:$A,"&lt;="&amp;$A190,'DailySum vs LHP'!$A:$A,"&gt;"&amp;$A190-15),
    "")</f>
        <v/>
      </c>
      <c r="N190" s="3">
        <f>IF(COUNTIFS('DailySum vs RHP'!$B:$B,$B190,'DailySum vs RHP'!$A:$A,"&lt;="&amp;$A190)&gt;=15,
    AVERAGEIFS('DailySum vs RHP'!Q:Q,'DailySum vs RHP'!$B:$B,$B190,'DailySum vs RHP'!$A:$A,"&lt;="&amp;$A190,'DailySum vs RHP'!$A:$A,"&gt;"&amp;$A190-15),
    "")</f>
        <v>0.3397435897435897</v>
      </c>
      <c r="O190" s="3">
        <f>IF(COUNTIFS(DailySum!$B:$B,$B190,DailySum!$A:$A,"&lt;="&amp;$A190)&gt;=20,
    AVERAGEIFS(DailySum!Q:Q,DailySum!$B:$B,$B190,DailySum!$A:$A,"&lt;="&amp;$A190,DailySum!$A:$A,"&gt;"&amp;$A190-20),
    "")</f>
        <v>0.32777777777777772</v>
      </c>
      <c r="P190" s="3">
        <f>IF(COUNTIFS(DailySum!$B:$B,$B190,DailySum!$A:$A,"&lt;="&amp;$A190)&gt;=20,
    AVERAGEIFS(DailySum!R:R,DailySum!$B:$B,$B190,DailySum!$A:$A,"&lt;="&amp;$A190,DailySum!$A:$A,"&gt;"&amp;$A190-20),
    "")</f>
        <v>0.4</v>
      </c>
      <c r="Q190" s="3">
        <f>IF(COUNTIFS(DailySum!$B:$B,$B190,DailySum!$A:$A,"&lt;="&amp;$A190)&gt;=20,
    AVERAGEIFS(DailySum!S:S,DailySum!$B:$B,$B190,DailySum!$A:$A,"&lt;="&amp;$A190,DailySum!$A:$A,"&gt;"&amp;$A190-20),
    "")</f>
        <v>0.55000000000000004</v>
      </c>
      <c r="R190" s="3">
        <f>IF(COUNTIFS(DailySum!$B:$B,$B190,DailySum!$A:$A,"&lt;="&amp;$A190)&gt;=20,
    AVERAGEIFS(DailySum!T:T,DailySum!$B:$B,$B190,DailySum!$A:$A,"&lt;="&amp;$A190,DailySum!$A:$A,"&gt;"&amp;$A190-20),
    "")</f>
        <v>0.95</v>
      </c>
      <c r="S190" s="3" t="str">
        <f>IF(COUNTIFS('DailySum vs LHP'!$B:$B,$B190,'DailySum vs LHP'!$A:$A,"&lt;="&amp;$A190)&gt;=20,
    AVERAGEIFS('DailySum vs LHP'!Q:Q,'DailySum vs LHP'!$B:$B,$B190,'DailySum vs LHP'!$A:$A,"&lt;="&amp;$A190,'DailySum vs LHP'!$A:$A,"&gt;"&amp;$A190-20),
    "")</f>
        <v/>
      </c>
      <c r="T190" s="3">
        <f>IF(COUNTIFS('DailySum vs RHP'!$B:$B,$B190,'DailySum vs RHP'!$A:$A,"&lt;="&amp;$A190)&gt;=20,
    AVERAGEIFS('DailySum vs RHP'!Q:Q,'DailySum vs RHP'!$B:$B,$B190,'DailySum vs RHP'!$A:$A,"&lt;="&amp;$A190,'DailySum vs RHP'!$A:$A,"&gt;"&amp;$A190-20),
    "")</f>
        <v>0.2944444444444444</v>
      </c>
    </row>
    <row r="191" spans="1:20" x14ac:dyDescent="0.25">
      <c r="A191" s="8">
        <v>45872</v>
      </c>
      <c r="B191" t="s">
        <v>41</v>
      </c>
      <c r="C191" s="3">
        <f>IF(COUNTIFS(DailySum!$B:$B,$B191,DailySum!$A:$A,"&lt;="&amp;$A191)&gt;=10,
    AVERAGEIFS(DailySum!Q:Q,DailySum!$B:$B,$B191,DailySum!$A:$A,"&lt;="&amp;$A191,DailySum!$A:$A,"&gt;"&amp;$A191-10),
    "")</f>
        <v>0.10833333333333334</v>
      </c>
      <c r="D191" s="3">
        <f>IF(COUNTIFS(DailySum!$B:$B,$B191,DailySum!$A:$A,"&lt;="&amp;$A191)&gt;=10,
    AVERAGEIFS(DailySum!R:R,DailySum!$B:$B,$B191,DailySum!$A:$A,"&lt;="&amp;$A191,DailySum!$A:$A,"&gt;"&amp;$A191-10),
    "")</f>
        <v>0.14166666666666669</v>
      </c>
      <c r="E191" s="3">
        <f>IF(COUNTIFS(DailySum!$B:$B,$B191,DailySum!$A:$A,"&lt;="&amp;$A191)&gt;=10,
    AVERAGEIFS(DailySum!S:S,DailySum!$B:$B,$B191,DailySum!$A:$A,"&lt;="&amp;$A191,DailySum!$A:$A,"&gt;"&amp;$A191-10),
    "")</f>
        <v>0.10833333333333334</v>
      </c>
      <c r="F191" s="3">
        <f>IF(COUNTIFS(DailySum!$B:$B,$B191,DailySum!$A:$A,"&lt;="&amp;$A191)&gt;=10,
    AVERAGEIFS(DailySum!T:T,DailySum!$B:$B,$B191,DailySum!$A:$A,"&lt;="&amp;$A191,DailySum!$A:$A,"&gt;"&amp;$A191-10),
    "")</f>
        <v>0.25</v>
      </c>
      <c r="G191" s="3" t="str">
        <f>IF(COUNTIFS('DailySum vs LHP'!$B:$B,$B191,'DailySum vs LHP'!$A:$A,"&lt;="&amp;$A191)&gt;=10,
    AVERAGEIFS('DailySum vs LHP'!Q:Q,'DailySum vs LHP'!$B:$B,$B191,'DailySum vs LHP'!$A:$A,"&lt;="&amp;$A191,'DailySum vs LHP'!$A:$A,"&gt;"&amp;$A191-10),
    "")</f>
        <v/>
      </c>
      <c r="H191" s="3">
        <f>IF(COUNTIFS('DailySum vs RHP'!$B:$B,$B191,'DailySum vs RHP'!$A:$A,"&lt;="&amp;$A191)&gt;=10,
    AVERAGEIFS('DailySum vs RHP'!Q:Q,'DailySum vs RHP'!$B:$B,$B191,'DailySum vs RHP'!$A:$A,"&lt;="&amp;$A191,'DailySum vs RHP'!$A:$A,"&gt;"&amp;$A191-10),
    "")</f>
        <v>0.10833333333333334</v>
      </c>
      <c r="I191" s="3">
        <f>IF(COUNTIFS(DailySum!$B:$B,$B191,DailySum!$A:$A,"&lt;="&amp;$A191)&gt;=15,
    AVERAGEIFS(DailySum!Q:Q,DailySum!$B:$B,$B191,DailySum!$A:$A,"&lt;="&amp;$A191,DailySum!$A:$A,"&gt;"&amp;$A191-15),
    "")</f>
        <v>0.14833333333333334</v>
      </c>
      <c r="J191" s="3">
        <f>IF(COUNTIFS(DailySum!$B:$B,$B191,DailySum!$A:$A,"&lt;="&amp;$A191)&gt;=15,
    AVERAGEIFS(DailySum!R:R,DailySum!$B:$B,$B191,DailySum!$A:$A,"&lt;="&amp;$A191,DailySum!$A:$A,"&gt;"&amp;$A191-15),
    "")</f>
        <v>0.28500000000000003</v>
      </c>
      <c r="K191" s="3">
        <f>IF(COUNTIFS(DailySum!$B:$B,$B191,DailySum!$A:$A,"&lt;="&amp;$A191)&gt;=15,
    AVERAGEIFS(DailySum!S:S,DailySum!$B:$B,$B191,DailySum!$A:$A,"&lt;="&amp;$A191,DailySum!$A:$A,"&gt;"&amp;$A191-15),
    "")</f>
        <v>0.29833333333333334</v>
      </c>
      <c r="L191" s="3">
        <f>IF(COUNTIFS(DailySum!$B:$B,$B191,DailySum!$A:$A,"&lt;="&amp;$A191)&gt;=15,
    AVERAGEIFS(DailySum!T:T,DailySum!$B:$B,$B191,DailySum!$A:$A,"&lt;="&amp;$A191,DailySum!$A:$A,"&gt;"&amp;$A191-15),
    "")</f>
        <v>0.58333333333333326</v>
      </c>
      <c r="M191" s="3" t="str">
        <f>IF(COUNTIFS('DailySum vs LHP'!$B:$B,$B191,'DailySum vs LHP'!$A:$A,"&lt;="&amp;$A191)&gt;=15,
    AVERAGEIFS('DailySum vs LHP'!Q:Q,'DailySum vs LHP'!$B:$B,$B191,'DailySum vs LHP'!$A:$A,"&lt;="&amp;$A191,'DailySum vs LHP'!$A:$A,"&gt;"&amp;$A191-15),
    "")</f>
        <v/>
      </c>
      <c r="N191" s="3">
        <f>IF(COUNTIFS('DailySum vs RHP'!$B:$B,$B191,'DailySum vs RHP'!$A:$A,"&lt;="&amp;$A191)&gt;=15,
    AVERAGEIFS('DailySum vs RHP'!Q:Q,'DailySum vs RHP'!$B:$B,$B191,'DailySum vs RHP'!$A:$A,"&lt;="&amp;$A191,'DailySum vs RHP'!$A:$A,"&gt;"&amp;$A191-15),
    "")</f>
        <v>0.14833333333333334</v>
      </c>
      <c r="O191" s="3" t="str">
        <f>IF(COUNTIFS(DailySum!$B:$B,$B191,DailySum!$A:$A,"&lt;="&amp;$A191)&gt;=20,
    AVERAGEIFS(DailySum!Q:Q,DailySum!$B:$B,$B191,DailySum!$A:$A,"&lt;="&amp;$A191,DailySum!$A:$A,"&gt;"&amp;$A191-20),
    "")</f>
        <v/>
      </c>
      <c r="P191" s="3" t="str">
        <f>IF(COUNTIFS(DailySum!$B:$B,$B191,DailySum!$A:$A,"&lt;="&amp;$A191)&gt;=20,
    AVERAGEIFS(DailySum!R:R,DailySum!$B:$B,$B191,DailySum!$A:$A,"&lt;="&amp;$A191,DailySum!$A:$A,"&gt;"&amp;$A191-20),
    "")</f>
        <v/>
      </c>
      <c r="Q191" s="3" t="str">
        <f>IF(COUNTIFS(DailySum!$B:$B,$B191,DailySum!$A:$A,"&lt;="&amp;$A191)&gt;=20,
    AVERAGEIFS(DailySum!S:S,DailySum!$B:$B,$B191,DailySum!$A:$A,"&lt;="&amp;$A191,DailySum!$A:$A,"&gt;"&amp;$A191-20),
    "")</f>
        <v/>
      </c>
      <c r="R191" s="3" t="str">
        <f>IF(COUNTIFS(DailySum!$B:$B,$B191,DailySum!$A:$A,"&lt;="&amp;$A191)&gt;=20,
    AVERAGEIFS(DailySum!T:T,DailySum!$B:$B,$B191,DailySum!$A:$A,"&lt;="&amp;$A191,DailySum!$A:$A,"&gt;"&amp;$A191-20),
    "")</f>
        <v/>
      </c>
      <c r="S191" s="3" t="str">
        <f>IF(COUNTIFS('DailySum vs LHP'!$B:$B,$B191,'DailySum vs LHP'!$A:$A,"&lt;="&amp;$A191)&gt;=20,
    AVERAGEIFS('DailySum vs LHP'!Q:Q,'DailySum vs LHP'!$B:$B,$B191,'DailySum vs LHP'!$A:$A,"&lt;="&amp;$A191,'DailySum vs LHP'!$A:$A,"&gt;"&amp;$A191-20),
    "")</f>
        <v/>
      </c>
      <c r="T191" s="3" t="str">
        <f>IF(COUNTIFS('DailySum vs RHP'!$B:$B,$B191,'DailySum vs RHP'!$A:$A,"&lt;="&amp;$A191)&gt;=20,
    AVERAGEIFS('DailySum vs RHP'!Q:Q,'DailySum vs RHP'!$B:$B,$B191,'DailySum vs RHP'!$A:$A,"&lt;="&amp;$A191,'DailySum vs RHP'!$A:$A,"&gt;"&amp;$A191-20),
    "")</f>
        <v/>
      </c>
    </row>
    <row r="192" spans="1:20" x14ac:dyDescent="0.25">
      <c r="A192" s="8">
        <v>45872</v>
      </c>
      <c r="B192" t="s">
        <v>34</v>
      </c>
      <c r="C192" s="3" t="str">
        <f>IF(COUNTIFS(DailySum!$B:$B,$B192,DailySum!$A:$A,"&lt;="&amp;$A192)&gt;=10,
    AVERAGEIFS(DailySum!Q:Q,DailySum!$B:$B,$B192,DailySum!$A:$A,"&lt;="&amp;$A192,DailySum!$A:$A,"&gt;"&amp;$A192-10),
    "")</f>
        <v/>
      </c>
      <c r="D192" s="3" t="str">
        <f>IF(COUNTIFS(DailySum!$B:$B,$B192,DailySum!$A:$A,"&lt;="&amp;$A192)&gt;=10,
    AVERAGEIFS(DailySum!R:R,DailySum!$B:$B,$B192,DailySum!$A:$A,"&lt;="&amp;$A192,DailySum!$A:$A,"&gt;"&amp;$A192-10),
    "")</f>
        <v/>
      </c>
      <c r="E192" s="3" t="str">
        <f>IF(COUNTIFS(DailySum!$B:$B,$B192,DailySum!$A:$A,"&lt;="&amp;$A192)&gt;=10,
    AVERAGEIFS(DailySum!S:S,DailySum!$B:$B,$B192,DailySum!$A:$A,"&lt;="&amp;$A192,DailySum!$A:$A,"&gt;"&amp;$A192-10),
    "")</f>
        <v/>
      </c>
      <c r="F192" s="3" t="str">
        <f>IF(COUNTIFS(DailySum!$B:$B,$B192,DailySum!$A:$A,"&lt;="&amp;$A192)&gt;=10,
    AVERAGEIFS(DailySum!T:T,DailySum!$B:$B,$B192,DailySum!$A:$A,"&lt;="&amp;$A192,DailySum!$A:$A,"&gt;"&amp;$A192-10),
    "")</f>
        <v/>
      </c>
      <c r="G192" s="3" t="str">
        <f>IF(COUNTIFS('DailySum vs LHP'!$B:$B,$B192,'DailySum vs LHP'!$A:$A,"&lt;="&amp;$A192)&gt;=10,
    AVERAGEIFS('DailySum vs LHP'!Q:Q,'DailySum vs LHP'!$B:$B,$B192,'DailySum vs LHP'!$A:$A,"&lt;="&amp;$A192,'DailySum vs LHP'!$A:$A,"&gt;"&amp;$A192-10),
    "")</f>
        <v/>
      </c>
      <c r="H192" s="3" t="str">
        <f>IF(COUNTIFS('DailySum vs RHP'!$B:$B,$B192,'DailySum vs RHP'!$A:$A,"&lt;="&amp;$A192)&gt;=10,
    AVERAGEIFS('DailySum vs RHP'!Q:Q,'DailySum vs RHP'!$B:$B,$B192,'DailySum vs RHP'!$A:$A,"&lt;="&amp;$A192,'DailySum vs RHP'!$A:$A,"&gt;"&amp;$A192-10),
    "")</f>
        <v/>
      </c>
      <c r="I192" s="3" t="str">
        <f>IF(COUNTIFS(DailySum!$B:$B,$B192,DailySum!$A:$A,"&lt;="&amp;$A192)&gt;=15,
    AVERAGEIFS(DailySum!Q:Q,DailySum!$B:$B,$B192,DailySum!$A:$A,"&lt;="&amp;$A192,DailySum!$A:$A,"&gt;"&amp;$A192-15),
    "")</f>
        <v/>
      </c>
      <c r="J192" s="3" t="str">
        <f>IF(COUNTIFS(DailySum!$B:$B,$B192,DailySum!$A:$A,"&lt;="&amp;$A192)&gt;=15,
    AVERAGEIFS(DailySum!R:R,DailySum!$B:$B,$B192,DailySum!$A:$A,"&lt;="&amp;$A192,DailySum!$A:$A,"&gt;"&amp;$A192-15),
    "")</f>
        <v/>
      </c>
      <c r="K192" s="3" t="str">
        <f>IF(COUNTIFS(DailySum!$B:$B,$B192,DailySum!$A:$A,"&lt;="&amp;$A192)&gt;=15,
    AVERAGEIFS(DailySum!S:S,DailySum!$B:$B,$B192,DailySum!$A:$A,"&lt;="&amp;$A192,DailySum!$A:$A,"&gt;"&amp;$A192-15),
    "")</f>
        <v/>
      </c>
      <c r="L192" s="3" t="str">
        <f>IF(COUNTIFS(DailySum!$B:$B,$B192,DailySum!$A:$A,"&lt;="&amp;$A192)&gt;=15,
    AVERAGEIFS(DailySum!T:T,DailySum!$B:$B,$B192,DailySum!$A:$A,"&lt;="&amp;$A192,DailySum!$A:$A,"&gt;"&amp;$A192-15),
    "")</f>
        <v/>
      </c>
      <c r="M192" s="3" t="str">
        <f>IF(COUNTIFS('DailySum vs LHP'!$B:$B,$B192,'DailySum vs LHP'!$A:$A,"&lt;="&amp;$A192)&gt;=15,
    AVERAGEIFS('DailySum vs LHP'!Q:Q,'DailySum vs LHP'!$B:$B,$B192,'DailySum vs LHP'!$A:$A,"&lt;="&amp;$A192,'DailySum vs LHP'!$A:$A,"&gt;"&amp;$A192-15),
    "")</f>
        <v/>
      </c>
      <c r="N192" s="3" t="str">
        <f>IF(COUNTIFS('DailySum vs RHP'!$B:$B,$B192,'DailySum vs RHP'!$A:$A,"&lt;="&amp;$A192)&gt;=15,
    AVERAGEIFS('DailySum vs RHP'!Q:Q,'DailySum vs RHP'!$B:$B,$B192,'DailySum vs RHP'!$A:$A,"&lt;="&amp;$A192,'DailySum vs RHP'!$A:$A,"&gt;"&amp;$A192-15),
    "")</f>
        <v/>
      </c>
      <c r="O192" s="3" t="str">
        <f>IF(COUNTIFS(DailySum!$B:$B,$B192,DailySum!$A:$A,"&lt;="&amp;$A192)&gt;=20,
    AVERAGEIFS(DailySum!Q:Q,DailySum!$B:$B,$B192,DailySum!$A:$A,"&lt;="&amp;$A192,DailySum!$A:$A,"&gt;"&amp;$A192-20),
    "")</f>
        <v/>
      </c>
      <c r="P192" s="3" t="str">
        <f>IF(COUNTIFS(DailySum!$B:$B,$B192,DailySum!$A:$A,"&lt;="&amp;$A192)&gt;=20,
    AVERAGEIFS(DailySum!R:R,DailySum!$B:$B,$B192,DailySum!$A:$A,"&lt;="&amp;$A192,DailySum!$A:$A,"&gt;"&amp;$A192-20),
    "")</f>
        <v/>
      </c>
      <c r="Q192" s="3" t="str">
        <f>IF(COUNTIFS(DailySum!$B:$B,$B192,DailySum!$A:$A,"&lt;="&amp;$A192)&gt;=20,
    AVERAGEIFS(DailySum!S:S,DailySum!$B:$B,$B192,DailySum!$A:$A,"&lt;="&amp;$A192,DailySum!$A:$A,"&gt;"&amp;$A192-20),
    "")</f>
        <v/>
      </c>
      <c r="R192" s="3" t="str">
        <f>IF(COUNTIFS(DailySum!$B:$B,$B192,DailySum!$A:$A,"&lt;="&amp;$A192)&gt;=20,
    AVERAGEIFS(DailySum!T:T,DailySum!$B:$B,$B192,DailySum!$A:$A,"&lt;="&amp;$A192,DailySum!$A:$A,"&gt;"&amp;$A192-20),
    "")</f>
        <v/>
      </c>
      <c r="S192" s="3" t="str">
        <f>IF(COUNTIFS('DailySum vs LHP'!$B:$B,$B192,'DailySum vs LHP'!$A:$A,"&lt;="&amp;$A192)&gt;=20,
    AVERAGEIFS('DailySum vs LHP'!Q:Q,'DailySum vs LHP'!$B:$B,$B192,'DailySum vs LHP'!$A:$A,"&lt;="&amp;$A192,'DailySum vs LHP'!$A:$A,"&gt;"&amp;$A192-20),
    "")</f>
        <v/>
      </c>
      <c r="T192" s="3" t="str">
        <f>IF(COUNTIFS('DailySum vs RHP'!$B:$B,$B192,'DailySum vs RHP'!$A:$A,"&lt;="&amp;$A192)&gt;=20,
    AVERAGEIFS('DailySum vs RHP'!Q:Q,'DailySum vs RHP'!$B:$B,$B192,'DailySum vs RHP'!$A:$A,"&lt;="&amp;$A192,'DailySum vs RHP'!$A:$A,"&gt;"&amp;$A192-20),
    "")</f>
        <v/>
      </c>
    </row>
    <row r="193" spans="1:20" x14ac:dyDescent="0.25">
      <c r="A193" s="8">
        <v>45872</v>
      </c>
      <c r="B193" t="s">
        <v>40</v>
      </c>
      <c r="C193" s="3">
        <f>IF(COUNTIFS(DailySum!$B:$B,$B193,DailySum!$A:$A,"&lt;="&amp;$A193)&gt;=10,
    AVERAGEIFS(DailySum!Q:Q,DailySum!$B:$B,$B193,DailySum!$A:$A,"&lt;="&amp;$A193,DailySum!$A:$A,"&gt;"&amp;$A193-10),
    "")</f>
        <v>0.34722222222222227</v>
      </c>
      <c r="D193" s="3">
        <f>IF(COUNTIFS(DailySum!$B:$B,$B193,DailySum!$A:$A,"&lt;="&amp;$A193)&gt;=10,
    AVERAGEIFS(DailySum!R:R,DailySum!$B:$B,$B193,DailySum!$A:$A,"&lt;="&amp;$A193,DailySum!$A:$A,"&gt;"&amp;$A193-10),
    "")</f>
        <v>0.34722222222222227</v>
      </c>
      <c r="E193" s="3">
        <f>IF(COUNTIFS(DailySum!$B:$B,$B193,DailySum!$A:$A,"&lt;="&amp;$A193)&gt;=10,
    AVERAGEIFS(DailySum!S:S,DailySum!$B:$B,$B193,DailySum!$A:$A,"&lt;="&amp;$A193,DailySum!$A:$A,"&gt;"&amp;$A193-10),
    "")</f>
        <v>0.52777777777777779</v>
      </c>
      <c r="F193" s="3">
        <f>IF(COUNTIFS(DailySum!$B:$B,$B193,DailySum!$A:$A,"&lt;="&amp;$A193)&gt;=10,
    AVERAGEIFS(DailySum!T:T,DailySum!$B:$B,$B193,DailySum!$A:$A,"&lt;="&amp;$A193,DailySum!$A:$A,"&gt;"&amp;$A193-10),
    "")</f>
        <v>0.875</v>
      </c>
      <c r="G193" s="3">
        <f>IF(COUNTIFS('DailySum vs LHP'!$B:$B,$B193,'DailySum vs LHP'!$A:$A,"&lt;="&amp;$A193)&gt;=10,
    AVERAGEIFS('DailySum vs LHP'!Q:Q,'DailySum vs LHP'!$B:$B,$B193,'DailySum vs LHP'!$A:$A,"&lt;="&amp;$A193,'DailySum vs LHP'!$A:$A,"&gt;"&amp;$A193-10),
    "")</f>
        <v>0.125</v>
      </c>
      <c r="H193" s="3">
        <f>IF(COUNTIFS('DailySum vs RHP'!$B:$B,$B193,'DailySum vs RHP'!$A:$A,"&lt;="&amp;$A193)&gt;=10,
    AVERAGEIFS('DailySum vs RHP'!Q:Q,'DailySum vs RHP'!$B:$B,$B193,'DailySum vs RHP'!$A:$A,"&lt;="&amp;$A193,'DailySum vs RHP'!$A:$A,"&gt;"&amp;$A193-10),
    "")</f>
        <v>0.31666666666666665</v>
      </c>
      <c r="I193" s="3">
        <f>IF(COUNTIFS(DailySum!$B:$B,$B193,DailySum!$A:$A,"&lt;="&amp;$A193)&gt;=15,
    AVERAGEIFS(DailySum!Q:Q,DailySum!$B:$B,$B193,DailySum!$A:$A,"&lt;="&amp;$A193,DailySum!$A:$A,"&gt;"&amp;$A193-15),
    "")</f>
        <v>0.32291666666666669</v>
      </c>
      <c r="J193" s="3">
        <f>IF(COUNTIFS(DailySum!$B:$B,$B193,DailySum!$A:$A,"&lt;="&amp;$A193)&gt;=15,
    AVERAGEIFS(DailySum!R:R,DailySum!$B:$B,$B193,DailySum!$A:$A,"&lt;="&amp;$A193,DailySum!$A:$A,"&gt;"&amp;$A193-15),
    "")</f>
        <v>0.32291666666666669</v>
      </c>
      <c r="K193" s="3">
        <f>IF(COUNTIFS(DailySum!$B:$B,$B193,DailySum!$A:$A,"&lt;="&amp;$A193)&gt;=15,
    AVERAGEIFS(DailySum!S:S,DailySum!$B:$B,$B193,DailySum!$A:$A,"&lt;="&amp;$A193,DailySum!$A:$A,"&gt;"&amp;$A193-15),
    "")</f>
        <v>0.45833333333333331</v>
      </c>
      <c r="L193" s="3">
        <f>IF(COUNTIFS(DailySum!$B:$B,$B193,DailySum!$A:$A,"&lt;="&amp;$A193)&gt;=15,
    AVERAGEIFS(DailySum!T:T,DailySum!$B:$B,$B193,DailySum!$A:$A,"&lt;="&amp;$A193,DailySum!$A:$A,"&gt;"&amp;$A193-15),
    "")</f>
        <v>0.78125</v>
      </c>
      <c r="M193" s="3" t="str">
        <f>IF(COUNTIFS('DailySum vs LHP'!$B:$B,$B193,'DailySum vs LHP'!$A:$A,"&lt;="&amp;$A193)&gt;=15,
    AVERAGEIFS('DailySum vs LHP'!Q:Q,'DailySum vs LHP'!$B:$B,$B193,'DailySum vs LHP'!$A:$A,"&lt;="&amp;$A193,'DailySum vs LHP'!$A:$A,"&gt;"&amp;$A193-15),
    "")</f>
        <v/>
      </c>
      <c r="N193" s="3" t="str">
        <f>IF(COUNTIFS('DailySum vs RHP'!$B:$B,$B193,'DailySum vs RHP'!$A:$A,"&lt;="&amp;$A193)&gt;=15,
    AVERAGEIFS('DailySum vs RHP'!Q:Q,'DailySum vs RHP'!$B:$B,$B193,'DailySum vs RHP'!$A:$A,"&lt;="&amp;$A193,'DailySum vs RHP'!$A:$A,"&gt;"&amp;$A193-15),
    "")</f>
        <v/>
      </c>
      <c r="O193" s="3" t="str">
        <f>IF(COUNTIFS(DailySum!$B:$B,$B193,DailySum!$A:$A,"&lt;="&amp;$A193)&gt;=20,
    AVERAGEIFS(DailySum!Q:Q,DailySum!$B:$B,$B193,DailySum!$A:$A,"&lt;="&amp;$A193,DailySum!$A:$A,"&gt;"&amp;$A193-20),
    "")</f>
        <v/>
      </c>
      <c r="P193" s="3" t="str">
        <f>IF(COUNTIFS(DailySum!$B:$B,$B193,DailySum!$A:$A,"&lt;="&amp;$A193)&gt;=20,
    AVERAGEIFS(DailySum!R:R,DailySum!$B:$B,$B193,DailySum!$A:$A,"&lt;="&amp;$A193,DailySum!$A:$A,"&gt;"&amp;$A193-20),
    "")</f>
        <v/>
      </c>
      <c r="Q193" s="3" t="str">
        <f>IF(COUNTIFS(DailySum!$B:$B,$B193,DailySum!$A:$A,"&lt;="&amp;$A193)&gt;=20,
    AVERAGEIFS(DailySum!S:S,DailySum!$B:$B,$B193,DailySum!$A:$A,"&lt;="&amp;$A193,DailySum!$A:$A,"&gt;"&amp;$A193-20),
    "")</f>
        <v/>
      </c>
      <c r="R193" s="3" t="str">
        <f>IF(COUNTIFS(DailySum!$B:$B,$B193,DailySum!$A:$A,"&lt;="&amp;$A193)&gt;=20,
    AVERAGEIFS(DailySum!T:T,DailySum!$B:$B,$B193,DailySum!$A:$A,"&lt;="&amp;$A193,DailySum!$A:$A,"&gt;"&amp;$A193-20),
    "")</f>
        <v/>
      </c>
      <c r="S193" s="3" t="str">
        <f>IF(COUNTIFS('DailySum vs LHP'!$B:$B,$B193,'DailySum vs LHP'!$A:$A,"&lt;="&amp;$A193)&gt;=20,
    AVERAGEIFS('DailySum vs LHP'!Q:Q,'DailySum vs LHP'!$B:$B,$B193,'DailySum vs LHP'!$A:$A,"&lt;="&amp;$A193,'DailySum vs LHP'!$A:$A,"&gt;"&amp;$A193-20),
    "")</f>
        <v/>
      </c>
      <c r="T193" s="3" t="str">
        <f>IF(COUNTIFS('DailySum vs RHP'!$B:$B,$B193,'DailySum vs RHP'!$A:$A,"&lt;="&amp;$A193)&gt;=20,
    AVERAGEIFS('DailySum vs RHP'!Q:Q,'DailySum vs RHP'!$B:$B,$B193,'DailySum vs RHP'!$A:$A,"&lt;="&amp;$A193,'DailySum vs RHP'!$A:$A,"&gt;"&amp;$A193-20),
    "")</f>
        <v/>
      </c>
    </row>
    <row r="194" spans="1:20" x14ac:dyDescent="0.25">
      <c r="A194" s="8">
        <v>45872</v>
      </c>
      <c r="B194" t="s">
        <v>31</v>
      </c>
      <c r="C194" s="3">
        <f>IF(COUNTIFS(DailySum!$B:$B,$B194,DailySum!$A:$A,"&lt;="&amp;$A194)&gt;=10,
    AVERAGEIFS(DailySum!Q:Q,DailySum!$B:$B,$B194,DailySum!$A:$A,"&lt;="&amp;$A194,DailySum!$A:$A,"&gt;"&amp;$A194-10),
    "")</f>
        <v>0.28703703703703698</v>
      </c>
      <c r="D194" s="3">
        <f>IF(COUNTIFS(DailySum!$B:$B,$B194,DailySum!$A:$A,"&lt;="&amp;$A194)&gt;=10,
    AVERAGEIFS(DailySum!R:R,DailySum!$B:$B,$B194,DailySum!$A:$A,"&lt;="&amp;$A194,DailySum!$A:$A,"&gt;"&amp;$A194-10),
    "")</f>
        <v>0.39074074074074072</v>
      </c>
      <c r="E194" s="3">
        <f>IF(COUNTIFS(DailySum!$B:$B,$B194,DailySum!$A:$A,"&lt;="&amp;$A194)&gt;=10,
    AVERAGEIFS(DailySum!S:S,DailySum!$B:$B,$B194,DailySum!$A:$A,"&lt;="&amp;$A194,DailySum!$A:$A,"&gt;"&amp;$A194-10),
    "")</f>
        <v>0.35185185185185186</v>
      </c>
      <c r="F194" s="3">
        <f>IF(COUNTIFS(DailySum!$B:$B,$B194,DailySum!$A:$A,"&lt;="&amp;$A194)&gt;=10,
    AVERAGEIFS(DailySum!T:T,DailySum!$B:$B,$B194,DailySum!$A:$A,"&lt;="&amp;$A194,DailySum!$A:$A,"&gt;"&amp;$A194-10),
    "")</f>
        <v>0.74259259259259258</v>
      </c>
      <c r="G194" s="3">
        <f>IF(COUNTIFS('DailySum vs LHP'!$B:$B,$B194,'DailySum vs LHP'!$A:$A,"&lt;="&amp;$A194)&gt;=10,
    AVERAGEIFS('DailySum vs LHP'!Q:Q,'DailySum vs LHP'!$B:$B,$B194,'DailySum vs LHP'!$A:$A,"&lt;="&amp;$A194,'DailySum vs LHP'!$A:$A,"&gt;"&amp;$A194-10),
    "")</f>
        <v>0.2</v>
      </c>
      <c r="H194" s="3">
        <f>IF(COUNTIFS('DailySum vs RHP'!$B:$B,$B194,'DailySum vs RHP'!$A:$A,"&lt;="&amp;$A194)&gt;=10,
    AVERAGEIFS('DailySum vs RHP'!Q:Q,'DailySum vs RHP'!$B:$B,$B194,'DailySum vs RHP'!$A:$A,"&lt;="&amp;$A194,'DailySum vs RHP'!$A:$A,"&gt;"&amp;$A194-10),
    "")</f>
        <v>0.1759259259259259</v>
      </c>
      <c r="I194" s="3">
        <f>IF(COUNTIFS(DailySum!$B:$B,$B194,DailySum!$A:$A,"&lt;="&amp;$A194)&gt;=15,
    AVERAGEIFS(DailySum!Q:Q,DailySum!$B:$B,$B194,DailySum!$A:$A,"&lt;="&amp;$A194,DailySum!$A:$A,"&gt;"&amp;$A194-15),
    "")</f>
        <v>0.23717948717948717</v>
      </c>
      <c r="J194" s="3">
        <f>IF(COUNTIFS(DailySum!$B:$B,$B194,DailySum!$A:$A,"&lt;="&amp;$A194)&gt;=15,
    AVERAGEIFS(DailySum!R:R,DailySum!$B:$B,$B194,DailySum!$A:$A,"&lt;="&amp;$A194,DailySum!$A:$A,"&gt;"&amp;$A194-15),
    "")</f>
        <v>0.36025641025641025</v>
      </c>
      <c r="K194" s="3">
        <f>IF(COUNTIFS(DailySum!$B:$B,$B194,DailySum!$A:$A,"&lt;="&amp;$A194)&gt;=15,
    AVERAGEIFS(DailySum!S:S,DailySum!$B:$B,$B194,DailySum!$A:$A,"&lt;="&amp;$A194,DailySum!$A:$A,"&gt;"&amp;$A194-15),
    "")</f>
        <v>0.35897435897435898</v>
      </c>
      <c r="L194" s="3">
        <f>IF(COUNTIFS(DailySum!$B:$B,$B194,DailySum!$A:$A,"&lt;="&amp;$A194)&gt;=15,
    AVERAGEIFS(DailySum!T:T,DailySum!$B:$B,$B194,DailySum!$A:$A,"&lt;="&amp;$A194,DailySum!$A:$A,"&gt;"&amp;$A194-15),
    "")</f>
        <v>0.71923076923076923</v>
      </c>
      <c r="M194" s="3" t="str">
        <f>IF(COUNTIFS('DailySum vs LHP'!$B:$B,$B194,'DailySum vs LHP'!$A:$A,"&lt;="&amp;$A194)&gt;=15,
    AVERAGEIFS('DailySum vs LHP'!Q:Q,'DailySum vs LHP'!$B:$B,$B194,'DailySum vs LHP'!$A:$A,"&lt;="&amp;$A194,'DailySum vs LHP'!$A:$A,"&gt;"&amp;$A194-15),
    "")</f>
        <v/>
      </c>
      <c r="N194" s="3">
        <f>IF(COUNTIFS('DailySum vs RHP'!$B:$B,$B194,'DailySum vs RHP'!$A:$A,"&lt;="&amp;$A194)&gt;=15,
    AVERAGEIFS('DailySum vs RHP'!Q:Q,'DailySum vs RHP'!$B:$B,$B194,'DailySum vs RHP'!$A:$A,"&lt;="&amp;$A194,'DailySum vs RHP'!$A:$A,"&gt;"&amp;$A194-15),
    "")</f>
        <v>0.16025641025641024</v>
      </c>
      <c r="O194" s="3">
        <f>IF(COUNTIFS(DailySum!$B:$B,$B194,DailySum!$A:$A,"&lt;="&amp;$A194)&gt;=20,
    AVERAGEIFS(DailySum!Q:Q,DailySum!$B:$B,$B194,DailySum!$A:$A,"&lt;="&amp;$A194,DailySum!$A:$A,"&gt;"&amp;$A194-20),
    "")</f>
        <v>0.22023809523809521</v>
      </c>
      <c r="P194" s="3">
        <f>IF(COUNTIFS(DailySum!$B:$B,$B194,DailySum!$A:$A,"&lt;="&amp;$A194)&gt;=20,
    AVERAGEIFS(DailySum!R:R,DailySum!$B:$B,$B194,DailySum!$A:$A,"&lt;="&amp;$A194,DailySum!$A:$A,"&gt;"&amp;$A194-20),
    "")</f>
        <v>0.33452380952380956</v>
      </c>
      <c r="Q194" s="3">
        <f>IF(COUNTIFS(DailySum!$B:$B,$B194,DailySum!$A:$A,"&lt;="&amp;$A194)&gt;=20,
    AVERAGEIFS(DailySum!S:S,DailySum!$B:$B,$B194,DailySum!$A:$A,"&lt;="&amp;$A194,DailySum!$A:$A,"&gt;"&amp;$A194-20),
    "")</f>
        <v>0.33333333333333337</v>
      </c>
      <c r="R194" s="3">
        <f>IF(COUNTIFS(DailySum!$B:$B,$B194,DailySum!$A:$A,"&lt;="&amp;$A194)&gt;=20,
    AVERAGEIFS(DailySum!T:T,DailySum!$B:$B,$B194,DailySum!$A:$A,"&lt;="&amp;$A194,DailySum!$A:$A,"&gt;"&amp;$A194-20),
    "")</f>
        <v>0.66785714285714282</v>
      </c>
      <c r="S194" s="3" t="str">
        <f>IF(COUNTIFS('DailySum vs LHP'!$B:$B,$B194,'DailySum vs LHP'!$A:$A,"&lt;="&amp;$A194)&gt;=20,
    AVERAGEIFS('DailySum vs LHP'!Q:Q,'DailySum vs LHP'!$B:$B,$B194,'DailySum vs LHP'!$A:$A,"&lt;="&amp;$A194,'DailySum vs LHP'!$A:$A,"&gt;"&amp;$A194-20),
    "")</f>
        <v/>
      </c>
      <c r="T194" s="3">
        <f>IF(COUNTIFS('DailySum vs RHP'!$B:$B,$B194,'DailySum vs RHP'!$A:$A,"&lt;="&amp;$A194)&gt;=20,
    AVERAGEIFS('DailySum vs RHP'!Q:Q,'DailySum vs RHP'!$B:$B,$B194,'DailySum vs RHP'!$A:$A,"&lt;="&amp;$A194,'DailySum vs RHP'!$A:$A,"&gt;"&amp;$A194-20),
    "")</f>
        <v>0.16025641025641024</v>
      </c>
    </row>
    <row r="195" spans="1:20" x14ac:dyDescent="0.25">
      <c r="A195" s="8">
        <v>45871</v>
      </c>
      <c r="B195" t="s">
        <v>24</v>
      </c>
      <c r="C195" s="3">
        <f>IF(COUNTIFS(DailySum!$B:$B,$B195,DailySum!$A:$A,"&lt;="&amp;$A195)&gt;=10,
    AVERAGEIFS(DailySum!Q:Q,DailySum!$B:$B,$B195,DailySum!$A:$A,"&lt;="&amp;$A195,DailySum!$A:$A,"&gt;"&amp;$A195-10),
    "")</f>
        <v>0.35416666666666669</v>
      </c>
      <c r="D195" s="3">
        <f>IF(COUNTIFS(DailySum!$B:$B,$B195,DailySum!$A:$A,"&lt;="&amp;$A195)&gt;=10,
    AVERAGEIFS(DailySum!R:R,DailySum!$B:$B,$B195,DailySum!$A:$A,"&lt;="&amp;$A195,DailySum!$A:$A,"&gt;"&amp;$A195-10),
    "")</f>
        <v>0.36041666666666666</v>
      </c>
      <c r="E195" s="3">
        <f>IF(COUNTIFS(DailySum!$B:$B,$B195,DailySum!$A:$A,"&lt;="&amp;$A195)&gt;=10,
    AVERAGEIFS(DailySum!S:S,DailySum!$B:$B,$B195,DailySum!$A:$A,"&lt;="&amp;$A195,DailySum!$A:$A,"&gt;"&amp;$A195-10),
    "")</f>
        <v>0.48958333333333331</v>
      </c>
      <c r="F195" s="3">
        <f>IF(COUNTIFS(DailySum!$B:$B,$B195,DailySum!$A:$A,"&lt;="&amp;$A195)&gt;=10,
    AVERAGEIFS(DailySum!T:T,DailySum!$B:$B,$B195,DailySum!$A:$A,"&lt;="&amp;$A195,DailySum!$A:$A,"&gt;"&amp;$A195-10),
    "")</f>
        <v>0.85</v>
      </c>
      <c r="G195" s="3">
        <f>IF(COUNTIFS('DailySum vs LHP'!$B:$B,$B195,'DailySum vs LHP'!$A:$A,"&lt;="&amp;$A195)&gt;=10,
    AVERAGEIFS('DailySum vs LHP'!Q:Q,'DailySum vs LHP'!$B:$B,$B195,'DailySum vs LHP'!$A:$A,"&lt;="&amp;$A195,'DailySum vs LHP'!$A:$A,"&gt;"&amp;$A195-10),
    "")</f>
        <v>0.16666666666666666</v>
      </c>
      <c r="H195" s="3">
        <f>IF(COUNTIFS('DailySum vs RHP'!$B:$B,$B195,'DailySum vs RHP'!$A:$A,"&lt;="&amp;$A195)&gt;=10,
    AVERAGEIFS('DailySum vs RHP'!Q:Q,'DailySum vs RHP'!$B:$B,$B195,'DailySum vs RHP'!$A:$A,"&lt;="&amp;$A195,'DailySum vs RHP'!$A:$A,"&gt;"&amp;$A195-10),
    "")</f>
        <v>0.26190476190476192</v>
      </c>
      <c r="I195" s="3">
        <f>IF(COUNTIFS(DailySum!$B:$B,$B195,DailySum!$A:$A,"&lt;="&amp;$A195)&gt;=15,
    AVERAGEIFS(DailySum!Q:Q,DailySum!$B:$B,$B195,DailySum!$A:$A,"&lt;="&amp;$A195,DailySum!$A:$A,"&gt;"&amp;$A195-15),
    "")</f>
        <v>0.38333333333333336</v>
      </c>
      <c r="J195" s="3">
        <f>IF(COUNTIFS(DailySum!$B:$B,$B195,DailySum!$A:$A,"&lt;="&amp;$A195)&gt;=15,
    AVERAGEIFS(DailySum!R:R,DailySum!$B:$B,$B195,DailySum!$A:$A,"&lt;="&amp;$A195,DailySum!$A:$A,"&gt;"&amp;$A195-15),
    "")</f>
        <v>0.46410256410256412</v>
      </c>
      <c r="K195" s="3">
        <f>IF(COUNTIFS(DailySum!$B:$B,$B195,DailySum!$A:$A,"&lt;="&amp;$A195)&gt;=15,
    AVERAGEIFS(DailySum!S:S,DailySum!$B:$B,$B195,DailySum!$A:$A,"&lt;="&amp;$A195,DailySum!$A:$A,"&gt;"&amp;$A195-15),
    "")</f>
        <v>0.48205128205128206</v>
      </c>
      <c r="L195" s="3">
        <f>IF(COUNTIFS(DailySum!$B:$B,$B195,DailySum!$A:$A,"&lt;="&amp;$A195)&gt;=15,
    AVERAGEIFS(DailySum!T:T,DailySum!$B:$B,$B195,DailySum!$A:$A,"&lt;="&amp;$A195,DailySum!$A:$A,"&gt;"&amp;$A195-15),
    "")</f>
        <v>0.94615384615384623</v>
      </c>
      <c r="M195" s="3">
        <f>IF(COUNTIFS('DailySum vs LHP'!$B:$B,$B195,'DailySum vs LHP'!$A:$A,"&lt;="&amp;$A195)&gt;=15,
    AVERAGEIFS('DailySum vs LHP'!Q:Q,'DailySum vs LHP'!$B:$B,$B195,'DailySum vs LHP'!$A:$A,"&lt;="&amp;$A195,'DailySum vs LHP'!$A:$A,"&gt;"&amp;$A195-15),
    "")</f>
        <v>0.22222222222222221</v>
      </c>
      <c r="N195" s="3">
        <f>IF(COUNTIFS('DailySum vs RHP'!$B:$B,$B195,'DailySum vs RHP'!$A:$A,"&lt;="&amp;$A195)&gt;=15,
    AVERAGEIFS('DailySum vs RHP'!Q:Q,'DailySum vs RHP'!$B:$B,$B195,'DailySum vs RHP'!$A:$A,"&lt;="&amp;$A195,'DailySum vs RHP'!$A:$A,"&gt;"&amp;$A195-15),
    "")</f>
        <v>0.24861111111111112</v>
      </c>
      <c r="O195" s="3">
        <f>IF(COUNTIFS(DailySum!$B:$B,$B195,DailySum!$A:$A,"&lt;="&amp;$A195)&gt;=20,
    AVERAGEIFS(DailySum!Q:Q,DailySum!$B:$B,$B195,DailySum!$A:$A,"&lt;="&amp;$A195,DailySum!$A:$A,"&gt;"&amp;$A195-20),
    "")</f>
        <v>0.37976190476190469</v>
      </c>
      <c r="P195" s="3">
        <f>IF(COUNTIFS(DailySum!$B:$B,$B195,DailySum!$A:$A,"&lt;="&amp;$A195)&gt;=20,
    AVERAGEIFS(DailySum!R:R,DailySum!$B:$B,$B195,DailySum!$A:$A,"&lt;="&amp;$A195,DailySum!$A:$A,"&gt;"&amp;$A195-20),
    "")</f>
        <v>0.45476190476190476</v>
      </c>
      <c r="Q195" s="3">
        <f>IF(COUNTIFS(DailySum!$B:$B,$B195,DailySum!$A:$A,"&lt;="&amp;$A195)&gt;=20,
    AVERAGEIFS(DailySum!S:S,DailySum!$B:$B,$B195,DailySum!$A:$A,"&lt;="&amp;$A195,DailySum!$A:$A,"&gt;"&amp;$A195-20),
    "")</f>
        <v>0.47142857142857147</v>
      </c>
      <c r="R195" s="3">
        <f>IF(COUNTIFS(DailySum!$B:$B,$B195,DailySum!$A:$A,"&lt;="&amp;$A195)&gt;=20,
    AVERAGEIFS(DailySum!T:T,DailySum!$B:$B,$B195,DailySum!$A:$A,"&lt;="&amp;$A195,DailySum!$A:$A,"&gt;"&amp;$A195-20),
    "")</f>
        <v>0.92619047619047612</v>
      </c>
      <c r="S195" s="3" t="str">
        <f>IF(COUNTIFS('DailySum vs LHP'!$B:$B,$B195,'DailySum vs LHP'!$A:$A,"&lt;="&amp;$A195)&gt;=20,
    AVERAGEIFS('DailySum vs LHP'!Q:Q,'DailySum vs LHP'!$B:$B,$B195,'DailySum vs LHP'!$A:$A,"&lt;="&amp;$A195,'DailySum vs LHP'!$A:$A,"&gt;"&amp;$A195-20),
    "")</f>
        <v/>
      </c>
      <c r="T195" s="3">
        <f>IF(COUNTIFS('DailySum vs RHP'!$B:$B,$B195,'DailySum vs RHP'!$A:$A,"&lt;="&amp;$A195)&gt;=20,
    AVERAGEIFS('DailySum vs RHP'!Q:Q,'DailySum vs RHP'!$B:$B,$B195,'DailySum vs RHP'!$A:$A,"&lt;="&amp;$A195,'DailySum vs RHP'!$A:$A,"&gt;"&amp;$A195-20),
    "")</f>
        <v>0.2294871794871795</v>
      </c>
    </row>
    <row r="196" spans="1:20" x14ac:dyDescent="0.25">
      <c r="A196" s="8">
        <v>45871</v>
      </c>
      <c r="B196" t="s">
        <v>37</v>
      </c>
      <c r="C196" s="3">
        <f>IF(COUNTIFS(DailySum!$B:$B,$B196,DailySum!$A:$A,"&lt;="&amp;$A196)&gt;=10,
    AVERAGEIFS(DailySum!Q:Q,DailySum!$B:$B,$B196,DailySum!$A:$A,"&lt;="&amp;$A196,DailySum!$A:$A,"&gt;"&amp;$A196-10),
    "")</f>
        <v>0.43541666666666667</v>
      </c>
      <c r="D196" s="3">
        <f>IF(COUNTIFS(DailySum!$B:$B,$B196,DailySum!$A:$A,"&lt;="&amp;$A196)&gt;=10,
    AVERAGEIFS(DailySum!R:R,DailySum!$B:$B,$B196,DailySum!$A:$A,"&lt;="&amp;$A196,DailySum!$A:$A,"&gt;"&amp;$A196-10),
    "")</f>
        <v>0.57499999999999996</v>
      </c>
      <c r="E196" s="3">
        <f>IF(COUNTIFS(DailySum!$B:$B,$B196,DailySum!$A:$A,"&lt;="&amp;$A196)&gt;=10,
    AVERAGEIFS(DailySum!S:S,DailySum!$B:$B,$B196,DailySum!$A:$A,"&lt;="&amp;$A196,DailySum!$A:$A,"&gt;"&amp;$A196-10),
    "")</f>
        <v>0.8979166666666667</v>
      </c>
      <c r="F196" s="3">
        <f>IF(COUNTIFS(DailySum!$B:$B,$B196,DailySum!$A:$A,"&lt;="&amp;$A196)&gt;=10,
    AVERAGEIFS(DailySum!T:T,DailySum!$B:$B,$B196,DailySum!$A:$A,"&lt;="&amp;$A196,DailySum!$A:$A,"&gt;"&amp;$A196-10),
    "")</f>
        <v>1.4729166666666664</v>
      </c>
      <c r="G196" s="3">
        <f>IF(COUNTIFS('DailySum vs LHP'!$B:$B,$B196,'DailySum vs LHP'!$A:$A,"&lt;="&amp;$A196)&gt;=10,
    AVERAGEIFS('DailySum vs LHP'!Q:Q,'DailySum vs LHP'!$B:$B,$B196,'DailySum vs LHP'!$A:$A,"&lt;="&amp;$A196,'DailySum vs LHP'!$A:$A,"&gt;"&amp;$A196-10),
    "")</f>
        <v>0.4</v>
      </c>
      <c r="H196" s="3">
        <f>IF(COUNTIFS('DailySum vs RHP'!$B:$B,$B196,'DailySum vs RHP'!$A:$A,"&lt;="&amp;$A196)&gt;=10,
    AVERAGEIFS('DailySum vs RHP'!Q:Q,'DailySum vs RHP'!$B:$B,$B196,'DailySum vs RHP'!$A:$A,"&lt;="&amp;$A196,'DailySum vs RHP'!$A:$A,"&gt;"&amp;$A196-10),
    "")</f>
        <v>0.2119047619047619</v>
      </c>
      <c r="I196" s="3">
        <f>IF(COUNTIFS(DailySum!$B:$B,$B196,DailySum!$A:$A,"&lt;="&amp;$A196)&gt;=15,
    AVERAGEIFS(DailySum!Q:Q,DailySum!$B:$B,$B196,DailySum!$A:$A,"&lt;="&amp;$A196,DailySum!$A:$A,"&gt;"&amp;$A196-15),
    "")</f>
        <v>0.48589743589743589</v>
      </c>
      <c r="J196" s="3">
        <f>IF(COUNTIFS(DailySum!$B:$B,$B196,DailySum!$A:$A,"&lt;="&amp;$A196)&gt;=15,
    AVERAGEIFS(DailySum!R:R,DailySum!$B:$B,$B196,DailySum!$A:$A,"&lt;="&amp;$A196,DailySum!$A:$A,"&gt;"&amp;$A196-15),
    "")</f>
        <v>0.57179487179487176</v>
      </c>
      <c r="K196" s="3">
        <f>IF(COUNTIFS(DailySum!$B:$B,$B196,DailySum!$A:$A,"&lt;="&amp;$A196)&gt;=15,
    AVERAGEIFS(DailySum!S:S,DailySum!$B:$B,$B196,DailySum!$A:$A,"&lt;="&amp;$A196,DailySum!$A:$A,"&gt;"&amp;$A196-15),
    "")</f>
        <v>1.2192307692307691</v>
      </c>
      <c r="L196" s="3">
        <f>IF(COUNTIFS(DailySum!$B:$B,$B196,DailySum!$A:$A,"&lt;="&amp;$A196)&gt;=15,
    AVERAGEIFS(DailySum!T:T,DailySum!$B:$B,$B196,DailySum!$A:$A,"&lt;="&amp;$A196,DailySum!$A:$A,"&gt;"&amp;$A196-15),
    "")</f>
        <v>1.7910256410256411</v>
      </c>
      <c r="M196" s="3">
        <f>IF(COUNTIFS('DailySum vs LHP'!$B:$B,$B196,'DailySum vs LHP'!$A:$A,"&lt;="&amp;$A196)&gt;=15,
    AVERAGEIFS('DailySum vs LHP'!Q:Q,'DailySum vs LHP'!$B:$B,$B196,'DailySum vs LHP'!$A:$A,"&lt;="&amp;$A196,'DailySum vs LHP'!$A:$A,"&gt;"&amp;$A196-15),
    "")</f>
        <v>0.23333333333333331</v>
      </c>
      <c r="N196" s="3">
        <f>IF(COUNTIFS('DailySum vs RHP'!$B:$B,$B196,'DailySum vs RHP'!$A:$A,"&lt;="&amp;$A196)&gt;=15,
    AVERAGEIFS('DailySum vs RHP'!Q:Q,'DailySum vs RHP'!$B:$B,$B196,'DailySum vs RHP'!$A:$A,"&lt;="&amp;$A196,'DailySum vs RHP'!$A:$A,"&gt;"&amp;$A196-15),
    "")</f>
        <v>0.33194444444444443</v>
      </c>
      <c r="O196" s="3">
        <f>IF(COUNTIFS(DailySum!$B:$B,$B196,DailySum!$A:$A,"&lt;="&amp;$A196)&gt;=20,
    AVERAGEIFS(DailySum!Q:Q,DailySum!$B:$B,$B196,DailySum!$A:$A,"&lt;="&amp;$A196,DailySum!$A:$A,"&gt;"&amp;$A196-20),
    "")</f>
        <v>0.52261904761904765</v>
      </c>
      <c r="P196" s="3">
        <f>IF(COUNTIFS(DailySum!$B:$B,$B196,DailySum!$A:$A,"&lt;="&amp;$A196)&gt;=20,
    AVERAGEIFS(DailySum!R:R,DailySum!$B:$B,$B196,DailySum!$A:$A,"&lt;="&amp;$A196,DailySum!$A:$A,"&gt;"&amp;$A196-20),
    "")</f>
        <v>0.6261904761904763</v>
      </c>
      <c r="Q196" s="3">
        <f>IF(COUNTIFS(DailySum!$B:$B,$B196,DailySum!$A:$A,"&lt;="&amp;$A196)&gt;=20,
    AVERAGEIFS(DailySum!S:S,DailySum!$B:$B,$B196,DailySum!$A:$A,"&lt;="&amp;$A196,DailySum!$A:$A,"&gt;"&amp;$A196-20),
    "")</f>
        <v>1.4178571428571429</v>
      </c>
      <c r="R196" s="3">
        <f>IF(COUNTIFS(DailySum!$B:$B,$B196,DailySum!$A:$A,"&lt;="&amp;$A196)&gt;=20,
    AVERAGEIFS(DailySum!T:T,DailySum!$B:$B,$B196,DailySum!$A:$A,"&lt;="&amp;$A196,DailySum!$A:$A,"&gt;"&amp;$A196-20),
    "")</f>
        <v>2.0440476190476189</v>
      </c>
      <c r="S196" s="3">
        <f>IF(COUNTIFS('DailySum vs LHP'!$B:$B,$B196,'DailySum vs LHP'!$A:$A,"&lt;="&amp;$A196)&gt;=20,
    AVERAGEIFS('DailySum vs LHP'!Q:Q,'DailySum vs LHP'!$B:$B,$B196,'DailySum vs LHP'!$A:$A,"&lt;="&amp;$A196,'DailySum vs LHP'!$A:$A,"&gt;"&amp;$A196-20),
    "")</f>
        <v>0.2121212121212121</v>
      </c>
      <c r="T196" s="3">
        <f>IF(COUNTIFS('DailySum vs RHP'!$B:$B,$B196,'DailySum vs RHP'!$A:$A,"&lt;="&amp;$A196)&gt;=20,
    AVERAGEIFS('DailySum vs RHP'!Q:Q,'DailySum vs RHP'!$B:$B,$B196,'DailySum vs RHP'!$A:$A,"&lt;="&amp;$A196,'DailySum vs RHP'!$A:$A,"&gt;"&amp;$A196-20),
    "")</f>
        <v>0.38333333333333336</v>
      </c>
    </row>
    <row r="197" spans="1:20" x14ac:dyDescent="0.25">
      <c r="A197" s="8">
        <v>45871</v>
      </c>
      <c r="B197" t="s">
        <v>29</v>
      </c>
      <c r="C197" s="3">
        <f>IF(COUNTIFS(DailySum!$B:$B,$B197,DailySum!$A:$A,"&lt;="&amp;$A197)&gt;=10,
    AVERAGEIFS(DailySum!Q:Q,DailySum!$B:$B,$B197,DailySum!$A:$A,"&lt;="&amp;$A197,DailySum!$A:$A,"&gt;"&amp;$A197-10),
    "")</f>
        <v>0.37916666666666665</v>
      </c>
      <c r="D197" s="3">
        <f>IF(COUNTIFS(DailySum!$B:$B,$B197,DailySum!$A:$A,"&lt;="&amp;$A197)&gt;=10,
    AVERAGEIFS(DailySum!R:R,DailySum!$B:$B,$B197,DailySum!$A:$A,"&lt;="&amp;$A197,DailySum!$A:$A,"&gt;"&amp;$A197-10),
    "")</f>
        <v>0.58333333333333326</v>
      </c>
      <c r="E197" s="3">
        <f>IF(COUNTIFS(DailySum!$B:$B,$B197,DailySum!$A:$A,"&lt;="&amp;$A197)&gt;=10,
    AVERAGEIFS(DailySum!S:S,DailySum!$B:$B,$B197,DailySum!$A:$A,"&lt;="&amp;$A197,DailySum!$A:$A,"&gt;"&amp;$A197-10),
    "")</f>
        <v>0.90208333333333335</v>
      </c>
      <c r="F197" s="3">
        <f>IF(COUNTIFS(DailySum!$B:$B,$B197,DailySum!$A:$A,"&lt;="&amp;$A197)&gt;=10,
    AVERAGEIFS(DailySum!T:T,DailySum!$B:$B,$B197,DailySum!$A:$A,"&lt;="&amp;$A197,DailySum!$A:$A,"&gt;"&amp;$A197-10),
    "")</f>
        <v>1.4854166666666666</v>
      </c>
      <c r="G197" s="3">
        <f>IF(COUNTIFS('DailySum vs LHP'!$B:$B,$B197,'DailySum vs LHP'!$A:$A,"&lt;="&amp;$A197)&gt;=10,
    AVERAGEIFS('DailySum vs LHP'!Q:Q,'DailySum vs LHP'!$B:$B,$B197,'DailySum vs LHP'!$A:$A,"&lt;="&amp;$A197,'DailySum vs LHP'!$A:$A,"&gt;"&amp;$A197-10),
    "")</f>
        <v>0.2</v>
      </c>
      <c r="H197" s="3">
        <f>IF(COUNTIFS('DailySum vs RHP'!$B:$B,$B197,'DailySum vs RHP'!$A:$A,"&lt;="&amp;$A197)&gt;=10,
    AVERAGEIFS('DailySum vs RHP'!Q:Q,'DailySum vs RHP'!$B:$B,$B197,'DailySum vs RHP'!$A:$A,"&lt;="&amp;$A197,'DailySum vs RHP'!$A:$A,"&gt;"&amp;$A197-10),
    "")</f>
        <v>0.29047619047619044</v>
      </c>
      <c r="I197" s="3">
        <f>IF(COUNTIFS(DailySum!$B:$B,$B197,DailySum!$A:$A,"&lt;="&amp;$A197)&gt;=15,
    AVERAGEIFS(DailySum!Q:Q,DailySum!$B:$B,$B197,DailySum!$A:$A,"&lt;="&amp;$A197,DailySum!$A:$A,"&gt;"&amp;$A197-15),
    "")</f>
        <v>0.45128205128205134</v>
      </c>
      <c r="J197" s="3">
        <f>IF(COUNTIFS(DailySum!$B:$B,$B197,DailySum!$A:$A,"&lt;="&amp;$A197)&gt;=15,
    AVERAGEIFS(DailySum!R:R,DailySum!$B:$B,$B197,DailySum!$A:$A,"&lt;="&amp;$A197,DailySum!$A:$A,"&gt;"&amp;$A197-15),
    "")</f>
        <v>0.61538461538461542</v>
      </c>
      <c r="K197" s="3">
        <f>IF(COUNTIFS(DailySum!$B:$B,$B197,DailySum!$A:$A,"&lt;="&amp;$A197)&gt;=15,
    AVERAGEIFS(DailySum!S:S,DailySum!$B:$B,$B197,DailySum!$A:$A,"&lt;="&amp;$A197,DailySum!$A:$A,"&gt;"&amp;$A197-15),
    "")</f>
        <v>1.1576923076923078</v>
      </c>
      <c r="L197" s="3">
        <f>IF(COUNTIFS(DailySum!$B:$B,$B197,DailySum!$A:$A,"&lt;="&amp;$A197)&gt;=15,
    AVERAGEIFS(DailySum!T:T,DailySum!$B:$B,$B197,DailySum!$A:$A,"&lt;="&amp;$A197,DailySum!$A:$A,"&gt;"&amp;$A197-15),
    "")</f>
        <v>1.7730769230769228</v>
      </c>
      <c r="M197" s="3">
        <f>IF(COUNTIFS('DailySum vs LHP'!$B:$B,$B197,'DailySum vs LHP'!$A:$A,"&lt;="&amp;$A197)&gt;=15,
    AVERAGEIFS('DailySum vs LHP'!Q:Q,'DailySum vs LHP'!$B:$B,$B197,'DailySum vs LHP'!$A:$A,"&lt;="&amp;$A197,'DailySum vs LHP'!$A:$A,"&gt;"&amp;$A197-15),
    "")</f>
        <v>0.13333333333333333</v>
      </c>
      <c r="N197" s="3">
        <f>IF(COUNTIFS('DailySum vs RHP'!$B:$B,$B197,'DailySum vs RHP'!$A:$A,"&lt;="&amp;$A197)&gt;=15,
    AVERAGEIFS('DailySum vs RHP'!Q:Q,'DailySum vs RHP'!$B:$B,$B197,'DailySum vs RHP'!$A:$A,"&lt;="&amp;$A197,'DailySum vs RHP'!$A:$A,"&gt;"&amp;$A197-15),
    "")</f>
        <v>0.37777777777777777</v>
      </c>
      <c r="O197" s="3">
        <f>IF(COUNTIFS(DailySum!$B:$B,$B197,DailySum!$A:$A,"&lt;="&amp;$A197)&gt;=20,
    AVERAGEIFS(DailySum!Q:Q,DailySum!$B:$B,$B197,DailySum!$A:$A,"&lt;="&amp;$A197,DailySum!$A:$A,"&gt;"&amp;$A197-20),
    "")</f>
        <v>0.5261904761904761</v>
      </c>
      <c r="P197" s="3">
        <f>IF(COUNTIFS(DailySum!$B:$B,$B197,DailySum!$A:$A,"&lt;="&amp;$A197)&gt;=20,
    AVERAGEIFS(DailySum!R:R,DailySum!$B:$B,$B197,DailySum!$A:$A,"&lt;="&amp;$A197,DailySum!$A:$A,"&gt;"&amp;$A197-20),
    "")</f>
        <v>0.67857142857142849</v>
      </c>
      <c r="Q197" s="3">
        <f>IF(COUNTIFS(DailySum!$B:$B,$B197,DailySum!$A:$A,"&lt;="&amp;$A197)&gt;=20,
    AVERAGEIFS(DailySum!S:S,DailySum!$B:$B,$B197,DailySum!$A:$A,"&lt;="&amp;$A197,DailySum!$A:$A,"&gt;"&amp;$A197-20),
    "")</f>
        <v>1.4321428571428574</v>
      </c>
      <c r="R197" s="3">
        <f>IF(COUNTIFS(DailySum!$B:$B,$B197,DailySum!$A:$A,"&lt;="&amp;$A197)&gt;=20,
    AVERAGEIFS(DailySum!T:T,DailySum!$B:$B,$B197,DailySum!$A:$A,"&lt;="&amp;$A197,DailySum!$A:$A,"&gt;"&amp;$A197-20),
    "")</f>
        <v>2.1107142857142858</v>
      </c>
      <c r="S197" s="3">
        <f>IF(COUNTIFS('DailySum vs LHP'!$B:$B,$B197,'DailySum vs LHP'!$A:$A,"&lt;="&amp;$A197)&gt;=20,
    AVERAGEIFS('DailySum vs LHP'!Q:Q,'DailySum vs LHP'!$B:$B,$B197,'DailySum vs LHP'!$A:$A,"&lt;="&amp;$A197,'DailySum vs LHP'!$A:$A,"&gt;"&amp;$A197-20),
    "")</f>
        <v>0.2121212121212121</v>
      </c>
      <c r="T197" s="3">
        <f>IF(COUNTIFS('DailySum vs RHP'!$B:$B,$B197,'DailySum vs RHP'!$A:$A,"&lt;="&amp;$A197)&gt;=20,
    AVERAGEIFS('DailySum vs RHP'!Q:Q,'DailySum vs RHP'!$B:$B,$B197,'DailySum vs RHP'!$A:$A,"&lt;="&amp;$A197,'DailySum vs RHP'!$A:$A,"&gt;"&amp;$A197-20),
    "")</f>
        <v>0.38717948717948719</v>
      </c>
    </row>
    <row r="198" spans="1:20" x14ac:dyDescent="0.25">
      <c r="A198" s="8">
        <v>45871</v>
      </c>
      <c r="B198" t="s">
        <v>36</v>
      </c>
      <c r="C198" s="3">
        <f>IF(COUNTIFS(DailySum!$B:$B,$B198,DailySum!$A:$A,"&lt;="&amp;$A198)&gt;=10,
    AVERAGEIFS(DailySum!Q:Q,DailySum!$B:$B,$B198,DailySum!$A:$A,"&lt;="&amp;$A198,DailySum!$A:$A,"&gt;"&amp;$A198-10),
    "")</f>
        <v>0.40238095238095234</v>
      </c>
      <c r="D198" s="3">
        <f>IF(COUNTIFS(DailySum!$B:$B,$B198,DailySum!$A:$A,"&lt;="&amp;$A198)&gt;=10,
    AVERAGEIFS(DailySum!R:R,DailySum!$B:$B,$B198,DailySum!$A:$A,"&lt;="&amp;$A198,DailySum!$A:$A,"&gt;"&amp;$A198-10),
    "")</f>
        <v>0.4238095238095238</v>
      </c>
      <c r="E198" s="3">
        <f>IF(COUNTIFS(DailySum!$B:$B,$B198,DailySum!$A:$A,"&lt;="&amp;$A198)&gt;=10,
    AVERAGEIFS(DailySum!S:S,DailySum!$B:$B,$B198,DailySum!$A:$A,"&lt;="&amp;$A198,DailySum!$A:$A,"&gt;"&amp;$A198-10),
    "")</f>
        <v>0.5714285714285714</v>
      </c>
      <c r="F198" s="3">
        <f>IF(COUNTIFS(DailySum!$B:$B,$B198,DailySum!$A:$A,"&lt;="&amp;$A198)&gt;=10,
    AVERAGEIFS(DailySum!T:T,DailySum!$B:$B,$B198,DailySum!$A:$A,"&lt;="&amp;$A198,DailySum!$A:$A,"&gt;"&amp;$A198-10),
    "")</f>
        <v>0.99523809523809526</v>
      </c>
      <c r="G198" s="3">
        <f>IF(COUNTIFS('DailySum vs LHP'!$B:$B,$B198,'DailySum vs LHP'!$A:$A,"&lt;="&amp;$A198)&gt;=10,
    AVERAGEIFS('DailySum vs LHP'!Q:Q,'DailySum vs LHP'!$B:$B,$B198,'DailySum vs LHP'!$A:$A,"&lt;="&amp;$A198,'DailySum vs LHP'!$A:$A,"&gt;"&amp;$A198-10),
    "")</f>
        <v>0.1111111111111111</v>
      </c>
      <c r="H198" s="3">
        <f>IF(COUNTIFS('DailySum vs RHP'!$B:$B,$B198,'DailySum vs RHP'!$A:$A,"&lt;="&amp;$A198)&gt;=10,
    AVERAGEIFS('DailySum vs RHP'!Q:Q,'DailySum vs RHP'!$B:$B,$B198,'DailySum vs RHP'!$A:$A,"&lt;="&amp;$A198,'DailySum vs RHP'!$A:$A,"&gt;"&amp;$A198-10),
    "")</f>
        <v>0.35476190476190478</v>
      </c>
      <c r="I198" s="3">
        <f>IF(COUNTIFS(DailySum!$B:$B,$B198,DailySum!$A:$A,"&lt;="&amp;$A198)&gt;=15,
    AVERAGEIFS(DailySum!Q:Q,DailySum!$B:$B,$B198,DailySum!$A:$A,"&lt;="&amp;$A198,DailySum!$A:$A,"&gt;"&amp;$A198-15),
    "")</f>
        <v>0.4151515151515151</v>
      </c>
      <c r="J198" s="3">
        <f>IF(COUNTIFS(DailySum!$B:$B,$B198,DailySum!$A:$A,"&lt;="&amp;$A198)&gt;=15,
    AVERAGEIFS(DailySum!R:R,DailySum!$B:$B,$B198,DailySum!$A:$A,"&lt;="&amp;$A198,DailySum!$A:$A,"&gt;"&amp;$A198-15),
    "")</f>
        <v>0.42878787878787877</v>
      </c>
      <c r="K198" s="3">
        <f>IF(COUNTIFS(DailySum!$B:$B,$B198,DailySum!$A:$A,"&lt;="&amp;$A198)&gt;=15,
    AVERAGEIFS(DailySum!S:S,DailySum!$B:$B,$B198,DailySum!$A:$A,"&lt;="&amp;$A198,DailySum!$A:$A,"&gt;"&amp;$A198-15),
    "")</f>
        <v>0.65909090909090906</v>
      </c>
      <c r="L198" s="3">
        <f>IF(COUNTIFS(DailySum!$B:$B,$B198,DailySum!$A:$A,"&lt;="&amp;$A198)&gt;=15,
    AVERAGEIFS(DailySum!T:T,DailySum!$B:$B,$B198,DailySum!$A:$A,"&lt;="&amp;$A198,DailySum!$A:$A,"&gt;"&amp;$A198-15),
    "")</f>
        <v>1.0878787878787879</v>
      </c>
      <c r="M198" s="3" t="str">
        <f>IF(COUNTIFS('DailySum vs LHP'!$B:$B,$B198,'DailySum vs LHP'!$A:$A,"&lt;="&amp;$A198)&gt;=15,
    AVERAGEIFS('DailySum vs LHP'!Q:Q,'DailySum vs LHP'!$B:$B,$B198,'DailySum vs LHP'!$A:$A,"&lt;="&amp;$A198,'DailySum vs LHP'!$A:$A,"&gt;"&amp;$A198-15),
    "")</f>
        <v/>
      </c>
      <c r="N198" s="3">
        <f>IF(COUNTIFS('DailySum vs RHP'!$B:$B,$B198,'DailySum vs RHP'!$A:$A,"&lt;="&amp;$A198)&gt;=15,
    AVERAGEIFS('DailySum vs RHP'!Q:Q,'DailySum vs RHP'!$B:$B,$B198,'DailySum vs RHP'!$A:$A,"&lt;="&amp;$A198,'DailySum vs RHP'!$A:$A,"&gt;"&amp;$A198-15),
    "")</f>
        <v>0.29393939393939394</v>
      </c>
      <c r="O198" s="3">
        <f>IF(COUNTIFS(DailySum!$B:$B,$B198,DailySum!$A:$A,"&lt;="&amp;$A198)&gt;=20,
    AVERAGEIFS(DailySum!Q:Q,DailySum!$B:$B,$B198,DailySum!$A:$A,"&lt;="&amp;$A198,DailySum!$A:$A,"&gt;"&amp;$A198-20),
    "")</f>
        <v>0.46388888888888885</v>
      </c>
      <c r="P198" s="3">
        <f>IF(COUNTIFS(DailySum!$B:$B,$B198,DailySum!$A:$A,"&lt;="&amp;$A198)&gt;=20,
    AVERAGEIFS(DailySum!R:R,DailySum!$B:$B,$B198,DailySum!$A:$A,"&lt;="&amp;$A198,DailySum!$A:$A,"&gt;"&amp;$A198-20),
    "")</f>
        <v>0.47638888888888881</v>
      </c>
      <c r="Q198" s="3">
        <f>IF(COUNTIFS(DailySum!$B:$B,$B198,DailySum!$A:$A,"&lt;="&amp;$A198)&gt;=20,
    AVERAGEIFS(DailySum!S:S,DailySum!$B:$B,$B198,DailySum!$A:$A,"&lt;="&amp;$A198,DailySum!$A:$A,"&gt;"&amp;$A198-20),
    "")</f>
        <v>0.72916666666666663</v>
      </c>
      <c r="R198" s="3">
        <f>IF(COUNTIFS(DailySum!$B:$B,$B198,DailySum!$A:$A,"&lt;="&amp;$A198)&gt;=20,
    AVERAGEIFS(DailySum!T:T,DailySum!$B:$B,$B198,DailySum!$A:$A,"&lt;="&amp;$A198,DailySum!$A:$A,"&gt;"&amp;$A198-20),
    "")</f>
        <v>1.2055555555555555</v>
      </c>
      <c r="S198" s="3" t="str">
        <f>IF(COUNTIFS('DailySum vs LHP'!$B:$B,$B198,'DailySum vs LHP'!$A:$A,"&lt;="&amp;$A198)&gt;=20,
    AVERAGEIFS('DailySum vs LHP'!Q:Q,'DailySum vs LHP'!$B:$B,$B198,'DailySum vs LHP'!$A:$A,"&lt;="&amp;$A198,'DailySum vs LHP'!$A:$A,"&gt;"&amp;$A198-20),
    "")</f>
        <v/>
      </c>
      <c r="T198" s="3">
        <f>IF(COUNTIFS('DailySum vs RHP'!$B:$B,$B198,'DailySum vs RHP'!$A:$A,"&lt;="&amp;$A198)&gt;=20,
    AVERAGEIFS('DailySum vs RHP'!Q:Q,'DailySum vs RHP'!$B:$B,$B198,'DailySum vs RHP'!$A:$A,"&lt;="&amp;$A198,'DailySum vs RHP'!$A:$A,"&gt;"&amp;$A198-20),
    "")</f>
        <v>0.26944444444444443</v>
      </c>
    </row>
    <row r="199" spans="1:20" x14ac:dyDescent="0.25">
      <c r="A199" s="8">
        <v>45871</v>
      </c>
      <c r="B199" t="s">
        <v>35</v>
      </c>
      <c r="C199" s="3">
        <f>IF(COUNTIFS(DailySum!$B:$B,$B199,DailySum!$A:$A,"&lt;="&amp;$A199)&gt;=10,
    AVERAGEIFS(DailySum!Q:Q,DailySum!$B:$B,$B199,DailySum!$A:$A,"&lt;="&amp;$A199,DailySum!$A:$A,"&gt;"&amp;$A199-10),
    "")</f>
        <v>0.31904761904761908</v>
      </c>
      <c r="D199" s="3">
        <f>IF(COUNTIFS(DailySum!$B:$B,$B199,DailySum!$A:$A,"&lt;="&amp;$A199)&gt;=10,
    AVERAGEIFS(DailySum!R:R,DailySum!$B:$B,$B199,DailySum!$A:$A,"&lt;="&amp;$A199,DailySum!$A:$A,"&gt;"&amp;$A199-10),
    "")</f>
        <v>0.35476190476190478</v>
      </c>
      <c r="E199" s="3">
        <f>IF(COUNTIFS(DailySum!$B:$B,$B199,DailySum!$A:$A,"&lt;="&amp;$A199)&gt;=10,
    AVERAGEIFS(DailySum!S:S,DailySum!$B:$B,$B199,DailySum!$A:$A,"&lt;="&amp;$A199,DailySum!$A:$A,"&gt;"&amp;$A199-10),
    "")</f>
        <v>0.70476190476190481</v>
      </c>
      <c r="F199" s="3">
        <f>IF(COUNTIFS(DailySum!$B:$B,$B199,DailySum!$A:$A,"&lt;="&amp;$A199)&gt;=10,
    AVERAGEIFS(DailySum!T:T,DailySum!$B:$B,$B199,DailySum!$A:$A,"&lt;="&amp;$A199,DailySum!$A:$A,"&gt;"&amp;$A199-10),
    "")</f>
        <v>1.0595238095238095</v>
      </c>
      <c r="G199" s="3">
        <f>IF(COUNTIFS('DailySum vs LHP'!$B:$B,$B199,'DailySum vs LHP'!$A:$A,"&lt;="&amp;$A199)&gt;=10,
    AVERAGEIFS('DailySum vs LHP'!Q:Q,'DailySum vs LHP'!$B:$B,$B199,'DailySum vs LHP'!$A:$A,"&lt;="&amp;$A199,'DailySum vs LHP'!$A:$A,"&gt;"&amp;$A199-10),
    "")</f>
        <v>0.44444444444444442</v>
      </c>
      <c r="H199" s="3">
        <f>IF(COUNTIFS('DailySum vs RHP'!$B:$B,$B199,'DailySum vs RHP'!$A:$A,"&lt;="&amp;$A199)&gt;=10,
    AVERAGEIFS('DailySum vs RHP'!Q:Q,'DailySum vs RHP'!$B:$B,$B199,'DailySum vs RHP'!$A:$A,"&lt;="&amp;$A199,'DailySum vs RHP'!$A:$A,"&gt;"&amp;$A199-10),
    "")</f>
        <v>0.12857142857142859</v>
      </c>
      <c r="I199" s="3">
        <f>IF(COUNTIFS(DailySum!$B:$B,$B199,DailySum!$A:$A,"&lt;="&amp;$A199)&gt;=15,
    AVERAGEIFS(DailySum!Q:Q,DailySum!$B:$B,$B199,DailySum!$A:$A,"&lt;="&amp;$A199,DailySum!$A:$A,"&gt;"&amp;$A199-15),
    "")</f>
        <v>0.34583333333333327</v>
      </c>
      <c r="J199" s="3">
        <f>IF(COUNTIFS(DailySum!$B:$B,$B199,DailySum!$A:$A,"&lt;="&amp;$A199)&gt;=15,
    AVERAGEIFS(DailySum!R:R,DailySum!$B:$B,$B199,DailySum!$A:$A,"&lt;="&amp;$A199,DailySum!$A:$A,"&gt;"&amp;$A199-15),
    "")</f>
        <v>0.36666666666666664</v>
      </c>
      <c r="K199" s="3">
        <f>IF(COUNTIFS(DailySum!$B:$B,$B199,DailySum!$A:$A,"&lt;="&amp;$A199)&gt;=15,
    AVERAGEIFS(DailySum!S:S,DailySum!$B:$B,$B199,DailySum!$A:$A,"&lt;="&amp;$A199,DailySum!$A:$A,"&gt;"&amp;$A199-15),
    "")</f>
        <v>0.65416666666666667</v>
      </c>
      <c r="L199" s="3">
        <f>IF(COUNTIFS(DailySum!$B:$B,$B199,DailySum!$A:$A,"&lt;="&amp;$A199)&gt;=15,
    AVERAGEIFS(DailySum!T:T,DailySum!$B:$B,$B199,DailySum!$A:$A,"&lt;="&amp;$A199,DailySum!$A:$A,"&gt;"&amp;$A199-15),
    "")</f>
        <v>1.0208333333333333</v>
      </c>
      <c r="M199" s="3" t="str">
        <f>IF(COUNTIFS('DailySum vs LHP'!$B:$B,$B199,'DailySum vs LHP'!$A:$A,"&lt;="&amp;$A199)&gt;=15,
    AVERAGEIFS('DailySum vs LHP'!Q:Q,'DailySum vs LHP'!$B:$B,$B199,'DailySum vs LHP'!$A:$A,"&lt;="&amp;$A199,'DailySum vs LHP'!$A:$A,"&gt;"&amp;$A199-15),
    "")</f>
        <v/>
      </c>
      <c r="N199" s="3">
        <f>IF(COUNTIFS('DailySum vs RHP'!$B:$B,$B199,'DailySum vs RHP'!$A:$A,"&lt;="&amp;$A199)&gt;=15,
    AVERAGEIFS('DailySum vs RHP'!Q:Q,'DailySum vs RHP'!$B:$B,$B199,'DailySum vs RHP'!$A:$A,"&lt;="&amp;$A199,'DailySum vs RHP'!$A:$A,"&gt;"&amp;$A199-15),
    "")</f>
        <v>0.20694444444444446</v>
      </c>
      <c r="O199" s="3">
        <f>IF(COUNTIFS(DailySum!$B:$B,$B199,DailySum!$A:$A,"&lt;="&amp;$A199)&gt;=20,
    AVERAGEIFS(DailySum!Q:Q,DailySum!$B:$B,$B199,DailySum!$A:$A,"&lt;="&amp;$A199,DailySum!$A:$A,"&gt;"&amp;$A199-20),
    "")</f>
        <v>0.31923076923076921</v>
      </c>
      <c r="P199" s="3">
        <f>IF(COUNTIFS(DailySum!$B:$B,$B199,DailySum!$A:$A,"&lt;="&amp;$A199)&gt;=20,
    AVERAGEIFS(DailySum!R:R,DailySum!$B:$B,$B199,DailySum!$A:$A,"&lt;="&amp;$A199,DailySum!$A:$A,"&gt;"&amp;$A199-20),
    "")</f>
        <v>0.38974358974358975</v>
      </c>
      <c r="Q199" s="3">
        <f>IF(COUNTIFS(DailySum!$B:$B,$B199,DailySum!$A:$A,"&lt;="&amp;$A199)&gt;=20,
    AVERAGEIFS(DailySum!S:S,DailySum!$B:$B,$B199,DailySum!$A:$A,"&lt;="&amp;$A199,DailySum!$A:$A,"&gt;"&amp;$A199-20),
    "")</f>
        <v>0.60384615384615381</v>
      </c>
      <c r="R199" s="3">
        <f>IF(COUNTIFS(DailySum!$B:$B,$B199,DailySum!$A:$A,"&lt;="&amp;$A199)&gt;=20,
    AVERAGEIFS(DailySum!T:T,DailySum!$B:$B,$B199,DailySum!$A:$A,"&lt;="&amp;$A199,DailySum!$A:$A,"&gt;"&amp;$A199-20),
    "")</f>
        <v>0.9935897435897435</v>
      </c>
      <c r="S199" s="3" t="str">
        <f>IF(COUNTIFS('DailySum vs LHP'!$B:$B,$B199,'DailySum vs LHP'!$A:$A,"&lt;="&amp;$A199)&gt;=20,
    AVERAGEIFS('DailySum vs LHP'!Q:Q,'DailySum vs LHP'!$B:$B,$B199,'DailySum vs LHP'!$A:$A,"&lt;="&amp;$A199,'DailySum vs LHP'!$A:$A,"&gt;"&amp;$A199-20),
    "")</f>
        <v/>
      </c>
      <c r="T199" s="3">
        <f>IF(COUNTIFS('DailySum vs RHP'!$B:$B,$B199,'DailySum vs RHP'!$A:$A,"&lt;="&amp;$A199)&gt;=20,
    AVERAGEIFS('DailySum vs RHP'!Q:Q,'DailySum vs RHP'!$B:$B,$B199,'DailySum vs RHP'!$A:$A,"&lt;="&amp;$A199,'DailySum vs RHP'!$A:$A,"&gt;"&amp;$A199-20),
    "")</f>
        <v>0.19102564102564104</v>
      </c>
    </row>
    <row r="200" spans="1:20" x14ac:dyDescent="0.25">
      <c r="A200" s="8">
        <v>45871</v>
      </c>
      <c r="B200" t="s">
        <v>34</v>
      </c>
      <c r="C200" s="3" t="str">
        <f>IF(COUNTIFS(DailySum!$B:$B,$B200,DailySum!$A:$A,"&lt;="&amp;$A200)&gt;=10,
    AVERAGEIFS(DailySum!Q:Q,DailySum!$B:$B,$B200,DailySum!$A:$A,"&lt;="&amp;$A200,DailySum!$A:$A,"&gt;"&amp;$A200-10),
    "")</f>
        <v/>
      </c>
      <c r="D200" s="3" t="str">
        <f>IF(COUNTIFS(DailySum!$B:$B,$B200,DailySum!$A:$A,"&lt;="&amp;$A200)&gt;=10,
    AVERAGEIFS(DailySum!R:R,DailySum!$B:$B,$B200,DailySum!$A:$A,"&lt;="&amp;$A200,DailySum!$A:$A,"&gt;"&amp;$A200-10),
    "")</f>
        <v/>
      </c>
      <c r="E200" s="3" t="str">
        <f>IF(COUNTIFS(DailySum!$B:$B,$B200,DailySum!$A:$A,"&lt;="&amp;$A200)&gt;=10,
    AVERAGEIFS(DailySum!S:S,DailySum!$B:$B,$B200,DailySum!$A:$A,"&lt;="&amp;$A200,DailySum!$A:$A,"&gt;"&amp;$A200-10),
    "")</f>
        <v/>
      </c>
      <c r="F200" s="3" t="str">
        <f>IF(COUNTIFS(DailySum!$B:$B,$B200,DailySum!$A:$A,"&lt;="&amp;$A200)&gt;=10,
    AVERAGEIFS(DailySum!T:T,DailySum!$B:$B,$B200,DailySum!$A:$A,"&lt;="&amp;$A200,DailySum!$A:$A,"&gt;"&amp;$A200-10),
    "")</f>
        <v/>
      </c>
      <c r="G200" s="3" t="str">
        <f>IF(COUNTIFS('DailySum vs LHP'!$B:$B,$B200,'DailySum vs LHP'!$A:$A,"&lt;="&amp;$A200)&gt;=10,
    AVERAGEIFS('DailySum vs LHP'!Q:Q,'DailySum vs LHP'!$B:$B,$B200,'DailySum vs LHP'!$A:$A,"&lt;="&amp;$A200,'DailySum vs LHP'!$A:$A,"&gt;"&amp;$A200-10),
    "")</f>
        <v/>
      </c>
      <c r="H200" s="3" t="str">
        <f>IF(COUNTIFS('DailySum vs RHP'!$B:$B,$B200,'DailySum vs RHP'!$A:$A,"&lt;="&amp;$A200)&gt;=10,
    AVERAGEIFS('DailySum vs RHP'!Q:Q,'DailySum vs RHP'!$B:$B,$B200,'DailySum vs RHP'!$A:$A,"&lt;="&amp;$A200,'DailySum vs RHP'!$A:$A,"&gt;"&amp;$A200-10),
    "")</f>
        <v/>
      </c>
      <c r="I200" s="3" t="str">
        <f>IF(COUNTIFS(DailySum!$B:$B,$B200,DailySum!$A:$A,"&lt;="&amp;$A200)&gt;=15,
    AVERAGEIFS(DailySum!Q:Q,DailySum!$B:$B,$B200,DailySum!$A:$A,"&lt;="&amp;$A200,DailySum!$A:$A,"&gt;"&amp;$A200-15),
    "")</f>
        <v/>
      </c>
      <c r="J200" s="3" t="str">
        <f>IF(COUNTIFS(DailySum!$B:$B,$B200,DailySum!$A:$A,"&lt;="&amp;$A200)&gt;=15,
    AVERAGEIFS(DailySum!R:R,DailySum!$B:$B,$B200,DailySum!$A:$A,"&lt;="&amp;$A200,DailySum!$A:$A,"&gt;"&amp;$A200-15),
    "")</f>
        <v/>
      </c>
      <c r="K200" s="3" t="str">
        <f>IF(COUNTIFS(DailySum!$B:$B,$B200,DailySum!$A:$A,"&lt;="&amp;$A200)&gt;=15,
    AVERAGEIFS(DailySum!S:S,DailySum!$B:$B,$B200,DailySum!$A:$A,"&lt;="&amp;$A200,DailySum!$A:$A,"&gt;"&amp;$A200-15),
    "")</f>
        <v/>
      </c>
      <c r="L200" s="3" t="str">
        <f>IF(COUNTIFS(DailySum!$B:$B,$B200,DailySum!$A:$A,"&lt;="&amp;$A200)&gt;=15,
    AVERAGEIFS(DailySum!T:T,DailySum!$B:$B,$B200,DailySum!$A:$A,"&lt;="&amp;$A200,DailySum!$A:$A,"&gt;"&amp;$A200-15),
    "")</f>
        <v/>
      </c>
      <c r="M200" s="3" t="str">
        <f>IF(COUNTIFS('DailySum vs LHP'!$B:$B,$B200,'DailySum vs LHP'!$A:$A,"&lt;="&amp;$A200)&gt;=15,
    AVERAGEIFS('DailySum vs LHP'!Q:Q,'DailySum vs LHP'!$B:$B,$B200,'DailySum vs LHP'!$A:$A,"&lt;="&amp;$A200,'DailySum vs LHP'!$A:$A,"&gt;"&amp;$A200-15),
    "")</f>
        <v/>
      </c>
      <c r="N200" s="3" t="str">
        <f>IF(COUNTIFS('DailySum vs RHP'!$B:$B,$B200,'DailySum vs RHP'!$A:$A,"&lt;="&amp;$A200)&gt;=15,
    AVERAGEIFS('DailySum vs RHP'!Q:Q,'DailySum vs RHP'!$B:$B,$B200,'DailySum vs RHP'!$A:$A,"&lt;="&amp;$A200,'DailySum vs RHP'!$A:$A,"&gt;"&amp;$A200-15),
    "")</f>
        <v/>
      </c>
      <c r="O200" s="3" t="str">
        <f>IF(COUNTIFS(DailySum!$B:$B,$B200,DailySum!$A:$A,"&lt;="&amp;$A200)&gt;=20,
    AVERAGEIFS(DailySum!Q:Q,DailySum!$B:$B,$B200,DailySum!$A:$A,"&lt;="&amp;$A200,DailySum!$A:$A,"&gt;"&amp;$A200-20),
    "")</f>
        <v/>
      </c>
      <c r="P200" s="3" t="str">
        <f>IF(COUNTIFS(DailySum!$B:$B,$B200,DailySum!$A:$A,"&lt;="&amp;$A200)&gt;=20,
    AVERAGEIFS(DailySum!R:R,DailySum!$B:$B,$B200,DailySum!$A:$A,"&lt;="&amp;$A200,DailySum!$A:$A,"&gt;"&amp;$A200-20),
    "")</f>
        <v/>
      </c>
      <c r="Q200" s="3" t="str">
        <f>IF(COUNTIFS(DailySum!$B:$B,$B200,DailySum!$A:$A,"&lt;="&amp;$A200)&gt;=20,
    AVERAGEIFS(DailySum!S:S,DailySum!$B:$B,$B200,DailySum!$A:$A,"&lt;="&amp;$A200,DailySum!$A:$A,"&gt;"&amp;$A200-20),
    "")</f>
        <v/>
      </c>
      <c r="R200" s="3" t="str">
        <f>IF(COUNTIFS(DailySum!$B:$B,$B200,DailySum!$A:$A,"&lt;="&amp;$A200)&gt;=20,
    AVERAGEIFS(DailySum!T:T,DailySum!$B:$B,$B200,DailySum!$A:$A,"&lt;="&amp;$A200,DailySum!$A:$A,"&gt;"&amp;$A200-20),
    "")</f>
        <v/>
      </c>
      <c r="S200" s="3" t="str">
        <f>IF(COUNTIFS('DailySum vs LHP'!$B:$B,$B200,'DailySum vs LHP'!$A:$A,"&lt;="&amp;$A200)&gt;=20,
    AVERAGEIFS('DailySum vs LHP'!Q:Q,'DailySum vs LHP'!$B:$B,$B200,'DailySum vs LHP'!$A:$A,"&lt;="&amp;$A200,'DailySum vs LHP'!$A:$A,"&gt;"&amp;$A200-20),
    "")</f>
        <v/>
      </c>
      <c r="T200" s="3" t="str">
        <f>IF(COUNTIFS('DailySum vs RHP'!$B:$B,$B200,'DailySum vs RHP'!$A:$A,"&lt;="&amp;$A200)&gt;=20,
    AVERAGEIFS('DailySum vs RHP'!Q:Q,'DailySum vs RHP'!$B:$B,$B200,'DailySum vs RHP'!$A:$A,"&lt;="&amp;$A200,'DailySum vs RHP'!$A:$A,"&gt;"&amp;$A200-20),
    "")</f>
        <v/>
      </c>
    </row>
    <row r="201" spans="1:20" x14ac:dyDescent="0.25">
      <c r="A201" s="8">
        <v>45871</v>
      </c>
      <c r="B201" t="s">
        <v>32</v>
      </c>
      <c r="C201" s="3">
        <f>IF(COUNTIFS(DailySum!$B:$B,$B201,DailySum!$A:$A,"&lt;="&amp;$A201)&gt;=10,
    AVERAGEIFS(DailySum!Q:Q,DailySum!$B:$B,$B201,DailySum!$A:$A,"&lt;="&amp;$A201,DailySum!$A:$A,"&gt;"&amp;$A201-10),
    "")</f>
        <v>0.41666666666666663</v>
      </c>
      <c r="D201" s="3">
        <f>IF(COUNTIFS(DailySum!$B:$B,$B201,DailySum!$A:$A,"&lt;="&amp;$A201)&gt;=10,
    AVERAGEIFS(DailySum!R:R,DailySum!$B:$B,$B201,DailySum!$A:$A,"&lt;="&amp;$A201,DailySum!$A:$A,"&gt;"&amp;$A201-10),
    "")</f>
        <v>0.41666666666666663</v>
      </c>
      <c r="E201" s="3">
        <f>IF(COUNTIFS(DailySum!$B:$B,$B201,DailySum!$A:$A,"&lt;="&amp;$A201)&gt;=10,
    AVERAGEIFS(DailySum!S:S,DailySum!$B:$B,$B201,DailySum!$A:$A,"&lt;="&amp;$A201,DailySum!$A:$A,"&gt;"&amp;$A201-10),
    "")</f>
        <v>0.91666666666666663</v>
      </c>
      <c r="F201" s="3">
        <f>IF(COUNTIFS(DailySum!$B:$B,$B201,DailySum!$A:$A,"&lt;="&amp;$A201)&gt;=10,
    AVERAGEIFS(DailySum!T:T,DailySum!$B:$B,$B201,DailySum!$A:$A,"&lt;="&amp;$A201,DailySum!$A:$A,"&gt;"&amp;$A201-10),
    "")</f>
        <v>1.3333333333333335</v>
      </c>
      <c r="G201" s="3">
        <f>IF(COUNTIFS('DailySum vs LHP'!$B:$B,$B201,'DailySum vs LHP'!$A:$A,"&lt;="&amp;$A201)&gt;=10,
    AVERAGEIFS('DailySum vs LHP'!Q:Q,'DailySum vs LHP'!$B:$B,$B201,'DailySum vs LHP'!$A:$A,"&lt;="&amp;$A201,'DailySum vs LHP'!$A:$A,"&gt;"&amp;$A201-10),
    "")</f>
        <v>0.5</v>
      </c>
      <c r="H201" s="3">
        <f>IF(COUNTIFS('DailySum vs RHP'!$B:$B,$B201,'DailySum vs RHP'!$A:$A,"&lt;="&amp;$A201)&gt;=10,
    AVERAGEIFS('DailySum vs RHP'!Q:Q,'DailySum vs RHP'!$B:$B,$B201,'DailySum vs RHP'!$A:$A,"&lt;="&amp;$A201,'DailySum vs RHP'!$A:$A,"&gt;"&amp;$A201-10),
    "")</f>
        <v>0.16666666666666666</v>
      </c>
      <c r="I201" s="3">
        <f>IF(COUNTIFS(DailySum!$B:$B,$B201,DailySum!$A:$A,"&lt;="&amp;$A201)&gt;=15,
    AVERAGEIFS(DailySum!Q:Q,DailySum!$B:$B,$B201,DailySum!$A:$A,"&lt;="&amp;$A201,DailySum!$A:$A,"&gt;"&amp;$A201-15),
    "")</f>
        <v>0.35897435897435892</v>
      </c>
      <c r="J201" s="3">
        <f>IF(COUNTIFS(DailySum!$B:$B,$B201,DailySum!$A:$A,"&lt;="&amp;$A201)&gt;=15,
    AVERAGEIFS(DailySum!R:R,DailySum!$B:$B,$B201,DailySum!$A:$A,"&lt;="&amp;$A201,DailySum!$A:$A,"&gt;"&amp;$A201-15),
    "")</f>
        <v>0.49358974358974356</v>
      </c>
      <c r="K201" s="3">
        <f>IF(COUNTIFS(DailySum!$B:$B,$B201,DailySum!$A:$A,"&lt;="&amp;$A201)&gt;=15,
    AVERAGEIFS(DailySum!S:S,DailySum!$B:$B,$B201,DailySum!$A:$A,"&lt;="&amp;$A201,DailySum!$A:$A,"&gt;"&amp;$A201-15),
    "")</f>
        <v>0.76282051282051289</v>
      </c>
      <c r="L201" s="3">
        <f>IF(COUNTIFS(DailySum!$B:$B,$B201,DailySum!$A:$A,"&lt;="&amp;$A201)&gt;=15,
    AVERAGEIFS(DailySum!T:T,DailySum!$B:$B,$B201,DailySum!$A:$A,"&lt;="&amp;$A201,DailySum!$A:$A,"&gt;"&amp;$A201-15),
    "")</f>
        <v>1.2564102564102564</v>
      </c>
      <c r="M201" s="3" t="str">
        <f>IF(COUNTIFS('DailySum vs LHP'!$B:$B,$B201,'DailySum vs LHP'!$A:$A,"&lt;="&amp;$A201)&gt;=15,
    AVERAGEIFS('DailySum vs LHP'!Q:Q,'DailySum vs LHP'!$B:$B,$B201,'DailySum vs LHP'!$A:$A,"&lt;="&amp;$A201,'DailySum vs LHP'!$A:$A,"&gt;"&amp;$A201-15),
    "")</f>
        <v/>
      </c>
      <c r="N201" s="3">
        <f>IF(COUNTIFS('DailySum vs RHP'!$B:$B,$B201,'DailySum vs RHP'!$A:$A,"&lt;="&amp;$A201)&gt;=15,
    AVERAGEIFS('DailySum vs RHP'!Q:Q,'DailySum vs RHP'!$B:$B,$B201,'DailySum vs RHP'!$A:$A,"&lt;="&amp;$A201,'DailySum vs RHP'!$A:$A,"&gt;"&amp;$A201-15),
    "")</f>
        <v>0.18055555555555555</v>
      </c>
      <c r="O201" s="3">
        <f>IF(COUNTIFS(DailySum!$B:$B,$B201,DailySum!$A:$A,"&lt;="&amp;$A201)&gt;=20,
    AVERAGEIFS(DailySum!Q:Q,DailySum!$B:$B,$B201,DailySum!$A:$A,"&lt;="&amp;$A201,DailySum!$A:$A,"&gt;"&amp;$A201-20),
    "")</f>
        <v>0.35897435897435892</v>
      </c>
      <c r="P201" s="3">
        <f>IF(COUNTIFS(DailySum!$B:$B,$B201,DailySum!$A:$A,"&lt;="&amp;$A201)&gt;=20,
    AVERAGEIFS(DailySum!R:R,DailySum!$B:$B,$B201,DailySum!$A:$A,"&lt;="&amp;$A201,DailySum!$A:$A,"&gt;"&amp;$A201-20),
    "")</f>
        <v>0.49358974358974356</v>
      </c>
      <c r="Q201" s="3">
        <f>IF(COUNTIFS(DailySum!$B:$B,$B201,DailySum!$A:$A,"&lt;="&amp;$A201)&gt;=20,
    AVERAGEIFS(DailySum!S:S,DailySum!$B:$B,$B201,DailySum!$A:$A,"&lt;="&amp;$A201,DailySum!$A:$A,"&gt;"&amp;$A201-20),
    "")</f>
        <v>0.76282051282051289</v>
      </c>
      <c r="R201" s="3">
        <f>IF(COUNTIFS(DailySum!$B:$B,$B201,DailySum!$A:$A,"&lt;="&amp;$A201)&gt;=20,
    AVERAGEIFS(DailySum!T:T,DailySum!$B:$B,$B201,DailySum!$A:$A,"&lt;="&amp;$A201,DailySum!$A:$A,"&gt;"&amp;$A201-20),
    "")</f>
        <v>1.2564102564102564</v>
      </c>
      <c r="S201" s="3" t="str">
        <f>IF(COUNTIFS('DailySum vs LHP'!$B:$B,$B201,'DailySum vs LHP'!$A:$A,"&lt;="&amp;$A201)&gt;=20,
    AVERAGEIFS('DailySum vs LHP'!Q:Q,'DailySum vs LHP'!$B:$B,$B201,'DailySum vs LHP'!$A:$A,"&lt;="&amp;$A201,'DailySum vs LHP'!$A:$A,"&gt;"&amp;$A201-20),
    "")</f>
        <v/>
      </c>
      <c r="T201" s="3" t="str">
        <f>IF(COUNTIFS('DailySum vs RHP'!$B:$B,$B201,'DailySum vs RHP'!$A:$A,"&lt;="&amp;$A201)&gt;=20,
    AVERAGEIFS('DailySum vs RHP'!Q:Q,'DailySum vs RHP'!$B:$B,$B201,'DailySum vs RHP'!$A:$A,"&lt;="&amp;$A201,'DailySum vs RHP'!$A:$A,"&gt;"&amp;$A201-20),
    "")</f>
        <v/>
      </c>
    </row>
    <row r="202" spans="1:20" x14ac:dyDescent="0.25">
      <c r="A202" s="8">
        <v>45871</v>
      </c>
      <c r="B202" t="s">
        <v>40</v>
      </c>
      <c r="C202" s="3">
        <f>IF(COUNTIFS(DailySum!$B:$B,$B202,DailySum!$A:$A,"&lt;="&amp;$A202)&gt;=10,
    AVERAGEIFS(DailySum!Q:Q,DailySum!$B:$B,$B202,DailySum!$A:$A,"&lt;="&amp;$A202,DailySum!$A:$A,"&gt;"&amp;$A202-10),
    "")</f>
        <v>0.41666666666666669</v>
      </c>
      <c r="D202" s="3">
        <f>IF(COUNTIFS(DailySum!$B:$B,$B202,DailySum!$A:$A,"&lt;="&amp;$A202)&gt;=10,
    AVERAGEIFS(DailySum!R:R,DailySum!$B:$B,$B202,DailySum!$A:$A,"&lt;="&amp;$A202,DailySum!$A:$A,"&gt;"&amp;$A202-10),
    "")</f>
        <v>0.41666666666666669</v>
      </c>
      <c r="E202" s="3">
        <f>IF(COUNTIFS(DailySum!$B:$B,$B202,DailySum!$A:$A,"&lt;="&amp;$A202)&gt;=10,
    AVERAGEIFS(DailySum!S:S,DailySum!$B:$B,$B202,DailySum!$A:$A,"&lt;="&amp;$A202,DailySum!$A:$A,"&gt;"&amp;$A202-10),
    "")</f>
        <v>0.6333333333333333</v>
      </c>
      <c r="F202" s="3">
        <f>IF(COUNTIFS(DailySum!$B:$B,$B202,DailySum!$A:$A,"&lt;="&amp;$A202)&gt;=10,
    AVERAGEIFS(DailySum!T:T,DailySum!$B:$B,$B202,DailySum!$A:$A,"&lt;="&amp;$A202,DailySum!$A:$A,"&gt;"&amp;$A202-10),
    "")</f>
        <v>1.05</v>
      </c>
      <c r="G202" s="3">
        <f>IF(COUNTIFS('DailySum vs LHP'!$B:$B,$B202,'DailySum vs LHP'!$A:$A,"&lt;="&amp;$A202)&gt;=10,
    AVERAGEIFS('DailySum vs LHP'!Q:Q,'DailySum vs LHP'!$B:$B,$B202,'DailySum vs LHP'!$A:$A,"&lt;="&amp;$A202,'DailySum vs LHP'!$A:$A,"&gt;"&amp;$A202-10),
    "")</f>
        <v>0.16666666666666666</v>
      </c>
      <c r="H202" s="3">
        <f>IF(COUNTIFS('DailySum vs RHP'!$B:$B,$B202,'DailySum vs RHP'!$A:$A,"&lt;="&amp;$A202)&gt;=10,
    AVERAGEIFS('DailySum vs RHP'!Q:Q,'DailySum vs RHP'!$B:$B,$B202,'DailySum vs RHP'!$A:$A,"&lt;="&amp;$A202,'DailySum vs RHP'!$A:$A,"&gt;"&amp;$A202-10),
    "")</f>
        <v>0.39583333333333331</v>
      </c>
      <c r="I202" s="3">
        <f>IF(COUNTIFS(DailySum!$B:$B,$B202,DailySum!$A:$A,"&lt;="&amp;$A202)&gt;=15,
    AVERAGEIFS(DailySum!Q:Q,DailySum!$B:$B,$B202,DailySum!$A:$A,"&lt;="&amp;$A202,DailySum!$A:$A,"&gt;"&amp;$A202-15),
    "")</f>
        <v>0.32291666666666669</v>
      </c>
      <c r="J202" s="3">
        <f>IF(COUNTIFS(DailySum!$B:$B,$B202,DailySum!$A:$A,"&lt;="&amp;$A202)&gt;=15,
    AVERAGEIFS(DailySum!R:R,DailySum!$B:$B,$B202,DailySum!$A:$A,"&lt;="&amp;$A202,DailySum!$A:$A,"&gt;"&amp;$A202-15),
    "")</f>
        <v>0.38541666666666669</v>
      </c>
      <c r="K202" s="3">
        <f>IF(COUNTIFS(DailySum!$B:$B,$B202,DailySum!$A:$A,"&lt;="&amp;$A202)&gt;=15,
    AVERAGEIFS(DailySum!S:S,DailySum!$B:$B,$B202,DailySum!$A:$A,"&lt;="&amp;$A202,DailySum!$A:$A,"&gt;"&amp;$A202-15),
    "")</f>
        <v>0.45833333333333331</v>
      </c>
      <c r="L202" s="3">
        <f>IF(COUNTIFS(DailySum!$B:$B,$B202,DailySum!$A:$A,"&lt;="&amp;$A202)&gt;=15,
    AVERAGEIFS(DailySum!T:T,DailySum!$B:$B,$B202,DailySum!$A:$A,"&lt;="&amp;$A202,DailySum!$A:$A,"&gt;"&amp;$A202-15),
    "")</f>
        <v>0.84375</v>
      </c>
      <c r="M202" s="3" t="str">
        <f>IF(COUNTIFS('DailySum vs LHP'!$B:$B,$B202,'DailySum vs LHP'!$A:$A,"&lt;="&amp;$A202)&gt;=15,
    AVERAGEIFS('DailySum vs LHP'!Q:Q,'DailySum vs LHP'!$B:$B,$B202,'DailySum vs LHP'!$A:$A,"&lt;="&amp;$A202,'DailySum vs LHP'!$A:$A,"&gt;"&amp;$A202-15),
    "")</f>
        <v/>
      </c>
      <c r="N202" s="3" t="str">
        <f>IF(COUNTIFS('DailySum vs RHP'!$B:$B,$B202,'DailySum vs RHP'!$A:$A,"&lt;="&amp;$A202)&gt;=15,
    AVERAGEIFS('DailySum vs RHP'!Q:Q,'DailySum vs RHP'!$B:$B,$B202,'DailySum vs RHP'!$A:$A,"&lt;="&amp;$A202,'DailySum vs RHP'!$A:$A,"&gt;"&amp;$A202-15),
    "")</f>
        <v/>
      </c>
      <c r="O202" s="3" t="str">
        <f>IF(COUNTIFS(DailySum!$B:$B,$B202,DailySum!$A:$A,"&lt;="&amp;$A202)&gt;=20,
    AVERAGEIFS(DailySum!Q:Q,DailySum!$B:$B,$B202,DailySum!$A:$A,"&lt;="&amp;$A202,DailySum!$A:$A,"&gt;"&amp;$A202-20),
    "")</f>
        <v/>
      </c>
      <c r="P202" s="3" t="str">
        <f>IF(COUNTIFS(DailySum!$B:$B,$B202,DailySum!$A:$A,"&lt;="&amp;$A202)&gt;=20,
    AVERAGEIFS(DailySum!R:R,DailySum!$B:$B,$B202,DailySum!$A:$A,"&lt;="&amp;$A202,DailySum!$A:$A,"&gt;"&amp;$A202-20),
    "")</f>
        <v/>
      </c>
      <c r="Q202" s="3" t="str">
        <f>IF(COUNTIFS(DailySum!$B:$B,$B202,DailySum!$A:$A,"&lt;="&amp;$A202)&gt;=20,
    AVERAGEIFS(DailySum!S:S,DailySum!$B:$B,$B202,DailySum!$A:$A,"&lt;="&amp;$A202,DailySum!$A:$A,"&gt;"&amp;$A202-20),
    "")</f>
        <v/>
      </c>
      <c r="R202" s="3" t="str">
        <f>IF(COUNTIFS(DailySum!$B:$B,$B202,DailySum!$A:$A,"&lt;="&amp;$A202)&gt;=20,
    AVERAGEIFS(DailySum!T:T,DailySum!$B:$B,$B202,DailySum!$A:$A,"&lt;="&amp;$A202,DailySum!$A:$A,"&gt;"&amp;$A202-20),
    "")</f>
        <v/>
      </c>
      <c r="S202" s="3" t="str">
        <f>IF(COUNTIFS('DailySum vs LHP'!$B:$B,$B202,'DailySum vs LHP'!$A:$A,"&lt;="&amp;$A202)&gt;=20,
    AVERAGEIFS('DailySum vs LHP'!Q:Q,'DailySum vs LHP'!$B:$B,$B202,'DailySum vs LHP'!$A:$A,"&lt;="&amp;$A202,'DailySum vs LHP'!$A:$A,"&gt;"&amp;$A202-20),
    "")</f>
        <v/>
      </c>
      <c r="T202" s="3" t="str">
        <f>IF(COUNTIFS('DailySum vs RHP'!$B:$B,$B202,'DailySum vs RHP'!$A:$A,"&lt;="&amp;$A202)&gt;=20,
    AVERAGEIFS('DailySum vs RHP'!Q:Q,'DailySum vs RHP'!$B:$B,$B202,'DailySum vs RHP'!$A:$A,"&lt;="&amp;$A202,'DailySum vs RHP'!$A:$A,"&gt;"&amp;$A202-20),
    "")</f>
        <v/>
      </c>
    </row>
    <row r="203" spans="1:20" x14ac:dyDescent="0.25">
      <c r="A203" s="8">
        <v>45871</v>
      </c>
      <c r="B203" t="s">
        <v>31</v>
      </c>
      <c r="C203" s="3">
        <f>IF(COUNTIFS(DailySum!$B:$B,$B203,DailySum!$A:$A,"&lt;="&amp;$A203)&gt;=10,
    AVERAGEIFS(DailySum!Q:Q,DailySum!$B:$B,$B203,DailySum!$A:$A,"&lt;="&amp;$A203,DailySum!$A:$A,"&gt;"&amp;$A203-10),
    "")</f>
        <v>0.32291666666666663</v>
      </c>
      <c r="D203" s="3">
        <f>IF(COUNTIFS(DailySum!$B:$B,$B203,DailySum!$A:$A,"&lt;="&amp;$A203)&gt;=10,
    AVERAGEIFS(DailySum!R:R,DailySum!$B:$B,$B203,DailySum!$A:$A,"&lt;="&amp;$A203,DailySum!$A:$A,"&gt;"&amp;$A203-10),
    "")</f>
        <v>0.43958333333333333</v>
      </c>
      <c r="E203" s="3">
        <f>IF(COUNTIFS(DailySum!$B:$B,$B203,DailySum!$A:$A,"&lt;="&amp;$A203)&gt;=10,
    AVERAGEIFS(DailySum!S:S,DailySum!$B:$B,$B203,DailySum!$A:$A,"&lt;="&amp;$A203,DailySum!$A:$A,"&gt;"&amp;$A203-10),
    "")</f>
        <v>0.39583333333333331</v>
      </c>
      <c r="F203" s="3">
        <f>IF(COUNTIFS(DailySum!$B:$B,$B203,DailySum!$A:$A,"&lt;="&amp;$A203)&gt;=10,
    AVERAGEIFS(DailySum!T:T,DailySum!$B:$B,$B203,DailySum!$A:$A,"&lt;="&amp;$A203,DailySum!$A:$A,"&gt;"&amp;$A203-10),
    "")</f>
        <v>0.8354166666666667</v>
      </c>
      <c r="G203" s="3">
        <f>IF(COUNTIFS('DailySum vs LHP'!$B:$B,$B203,'DailySum vs LHP'!$A:$A,"&lt;="&amp;$A203)&gt;=10,
    AVERAGEIFS('DailySum vs LHP'!Q:Q,'DailySum vs LHP'!$B:$B,$B203,'DailySum vs LHP'!$A:$A,"&lt;="&amp;$A203,'DailySum vs LHP'!$A:$A,"&gt;"&amp;$A203-10),
    "")</f>
        <v>0.25</v>
      </c>
      <c r="H203" s="3">
        <f>IF(COUNTIFS('DailySum vs RHP'!$B:$B,$B203,'DailySum vs RHP'!$A:$A,"&lt;="&amp;$A203)&gt;=10,
    AVERAGEIFS('DailySum vs RHP'!Q:Q,'DailySum vs RHP'!$B:$B,$B203,'DailySum vs RHP'!$A:$A,"&lt;="&amp;$A203,'DailySum vs RHP'!$A:$A,"&gt;"&amp;$A203-10),
    "")</f>
        <v>0.19791666666666663</v>
      </c>
      <c r="I203" s="3">
        <f>IF(COUNTIFS(DailySum!$B:$B,$B203,DailySum!$A:$A,"&lt;="&amp;$A203)&gt;=15,
    AVERAGEIFS(DailySum!Q:Q,DailySum!$B:$B,$B203,DailySum!$A:$A,"&lt;="&amp;$A203,DailySum!$A:$A,"&gt;"&amp;$A203-15),
    "")</f>
        <v>0.25694444444444442</v>
      </c>
      <c r="J203" s="3">
        <f>IF(COUNTIFS(DailySum!$B:$B,$B203,DailySum!$A:$A,"&lt;="&amp;$A203)&gt;=15,
    AVERAGEIFS(DailySum!R:R,DailySum!$B:$B,$B203,DailySum!$A:$A,"&lt;="&amp;$A203,DailySum!$A:$A,"&gt;"&amp;$A203-15),
    "")</f>
        <v>0.39027777777777778</v>
      </c>
      <c r="K203" s="3">
        <f>IF(COUNTIFS(DailySum!$B:$B,$B203,DailySum!$A:$A,"&lt;="&amp;$A203)&gt;=15,
    AVERAGEIFS(DailySum!S:S,DailySum!$B:$B,$B203,DailySum!$A:$A,"&lt;="&amp;$A203,DailySum!$A:$A,"&gt;"&amp;$A203-15),
    "")</f>
        <v>0.3888888888888889</v>
      </c>
      <c r="L203" s="3">
        <f>IF(COUNTIFS(DailySum!$B:$B,$B203,DailySum!$A:$A,"&lt;="&amp;$A203)&gt;=15,
    AVERAGEIFS(DailySum!T:T,DailySum!$B:$B,$B203,DailySum!$A:$A,"&lt;="&amp;$A203,DailySum!$A:$A,"&gt;"&amp;$A203-15),
    "")</f>
        <v>0.77916666666666667</v>
      </c>
      <c r="M203" s="3" t="str">
        <f>IF(COUNTIFS('DailySum vs LHP'!$B:$B,$B203,'DailySum vs LHP'!$A:$A,"&lt;="&amp;$A203)&gt;=15,
    AVERAGEIFS('DailySum vs LHP'!Q:Q,'DailySum vs LHP'!$B:$B,$B203,'DailySum vs LHP'!$A:$A,"&lt;="&amp;$A203,'DailySum vs LHP'!$A:$A,"&gt;"&amp;$A203-15),
    "")</f>
        <v/>
      </c>
      <c r="N203" s="3">
        <f>IF(COUNTIFS('DailySum vs RHP'!$B:$B,$B203,'DailySum vs RHP'!$A:$A,"&lt;="&amp;$A203)&gt;=15,
    AVERAGEIFS('DailySum vs RHP'!Q:Q,'DailySum vs RHP'!$B:$B,$B203,'DailySum vs RHP'!$A:$A,"&lt;="&amp;$A203,'DailySum vs RHP'!$A:$A,"&gt;"&amp;$A203-15),
    "")</f>
        <v>0.17361111111111108</v>
      </c>
      <c r="O203" s="3">
        <f>IF(COUNTIFS(DailySum!$B:$B,$B203,DailySum!$A:$A,"&lt;="&amp;$A203)&gt;=20,
    AVERAGEIFS(DailySum!Q:Q,DailySum!$B:$B,$B203,DailySum!$A:$A,"&lt;="&amp;$A203,DailySum!$A:$A,"&gt;"&amp;$A203-20),
    "")</f>
        <v>0.23717948717948717</v>
      </c>
      <c r="P203" s="3">
        <f>IF(COUNTIFS(DailySum!$B:$B,$B203,DailySum!$A:$A,"&lt;="&amp;$A203)&gt;=20,
    AVERAGEIFS(DailySum!R:R,DailySum!$B:$B,$B203,DailySum!$A:$A,"&lt;="&amp;$A203,DailySum!$A:$A,"&gt;"&amp;$A203-20),
    "")</f>
        <v>0.36025641025641025</v>
      </c>
      <c r="Q203" s="3">
        <f>IF(COUNTIFS(DailySum!$B:$B,$B203,DailySum!$A:$A,"&lt;="&amp;$A203)&gt;=20,
    AVERAGEIFS(DailySum!S:S,DailySum!$B:$B,$B203,DailySum!$A:$A,"&lt;="&amp;$A203,DailySum!$A:$A,"&gt;"&amp;$A203-20),
    "")</f>
        <v>0.35897435897435898</v>
      </c>
      <c r="R203" s="3">
        <f>IF(COUNTIFS(DailySum!$B:$B,$B203,DailySum!$A:$A,"&lt;="&amp;$A203)&gt;=20,
    AVERAGEIFS(DailySum!T:T,DailySum!$B:$B,$B203,DailySum!$A:$A,"&lt;="&amp;$A203,DailySum!$A:$A,"&gt;"&amp;$A203-20),
    "")</f>
        <v>0.71923076923076923</v>
      </c>
      <c r="S203" s="3" t="str">
        <f>IF(COUNTIFS('DailySum vs LHP'!$B:$B,$B203,'DailySum vs LHP'!$A:$A,"&lt;="&amp;$A203)&gt;=20,
    AVERAGEIFS('DailySum vs LHP'!Q:Q,'DailySum vs LHP'!$B:$B,$B203,'DailySum vs LHP'!$A:$A,"&lt;="&amp;$A203,'DailySum vs LHP'!$A:$A,"&gt;"&amp;$A203-20),
    "")</f>
        <v/>
      </c>
      <c r="T203" s="3">
        <f>IF(COUNTIFS('DailySum vs RHP'!$B:$B,$B203,'DailySum vs RHP'!$A:$A,"&lt;="&amp;$A203)&gt;=20,
    AVERAGEIFS('DailySum vs RHP'!Q:Q,'DailySum vs RHP'!$B:$B,$B203,'DailySum vs RHP'!$A:$A,"&lt;="&amp;$A203,'DailySum vs RHP'!$A:$A,"&gt;"&amp;$A203-20),
    "")</f>
        <v>0.17361111111111108</v>
      </c>
    </row>
    <row r="204" spans="1:20" x14ac:dyDescent="0.25">
      <c r="A204" s="8">
        <v>45871</v>
      </c>
      <c r="B204" t="s">
        <v>42</v>
      </c>
      <c r="C204" s="3" t="str">
        <f>IF(COUNTIFS(DailySum!$B:$B,$B204,DailySum!$A:$A,"&lt;="&amp;$A204)&gt;=10,
    AVERAGEIFS(DailySum!Q:Q,DailySum!$B:$B,$B204,DailySum!$A:$A,"&lt;="&amp;$A204,DailySum!$A:$A,"&gt;"&amp;$A204-10),
    "")</f>
        <v/>
      </c>
      <c r="D204" s="3" t="str">
        <f>IF(COUNTIFS(DailySum!$B:$B,$B204,DailySum!$A:$A,"&lt;="&amp;$A204)&gt;=10,
    AVERAGEIFS(DailySum!R:R,DailySum!$B:$B,$B204,DailySum!$A:$A,"&lt;="&amp;$A204,DailySum!$A:$A,"&gt;"&amp;$A204-10),
    "")</f>
        <v/>
      </c>
      <c r="E204" s="3" t="str">
        <f>IF(COUNTIFS(DailySum!$B:$B,$B204,DailySum!$A:$A,"&lt;="&amp;$A204)&gt;=10,
    AVERAGEIFS(DailySum!S:S,DailySum!$B:$B,$B204,DailySum!$A:$A,"&lt;="&amp;$A204,DailySum!$A:$A,"&gt;"&amp;$A204-10),
    "")</f>
        <v/>
      </c>
      <c r="F204" s="3" t="str">
        <f>IF(COUNTIFS(DailySum!$B:$B,$B204,DailySum!$A:$A,"&lt;="&amp;$A204)&gt;=10,
    AVERAGEIFS(DailySum!T:T,DailySum!$B:$B,$B204,DailySum!$A:$A,"&lt;="&amp;$A204,DailySum!$A:$A,"&gt;"&amp;$A204-10),
    "")</f>
        <v/>
      </c>
      <c r="G204" s="3" t="str">
        <f>IF(COUNTIFS('DailySum vs LHP'!$B:$B,$B204,'DailySum vs LHP'!$A:$A,"&lt;="&amp;$A204)&gt;=10,
    AVERAGEIFS('DailySum vs LHP'!Q:Q,'DailySum vs LHP'!$B:$B,$B204,'DailySum vs LHP'!$A:$A,"&lt;="&amp;$A204,'DailySum vs LHP'!$A:$A,"&gt;"&amp;$A204-10),
    "")</f>
        <v/>
      </c>
      <c r="H204" s="3" t="str">
        <f>IF(COUNTIFS('DailySum vs RHP'!$B:$B,$B204,'DailySum vs RHP'!$A:$A,"&lt;="&amp;$A204)&gt;=10,
    AVERAGEIFS('DailySum vs RHP'!Q:Q,'DailySum vs RHP'!$B:$B,$B204,'DailySum vs RHP'!$A:$A,"&lt;="&amp;$A204,'DailySum vs RHP'!$A:$A,"&gt;"&amp;$A204-10),
    "")</f>
        <v/>
      </c>
      <c r="I204" s="3" t="str">
        <f>IF(COUNTIFS(DailySum!$B:$B,$B204,DailySum!$A:$A,"&lt;="&amp;$A204)&gt;=15,
    AVERAGEIFS(DailySum!Q:Q,DailySum!$B:$B,$B204,DailySum!$A:$A,"&lt;="&amp;$A204,DailySum!$A:$A,"&gt;"&amp;$A204-15),
    "")</f>
        <v/>
      </c>
      <c r="J204" s="3" t="str">
        <f>IF(COUNTIFS(DailySum!$B:$B,$B204,DailySum!$A:$A,"&lt;="&amp;$A204)&gt;=15,
    AVERAGEIFS(DailySum!R:R,DailySum!$B:$B,$B204,DailySum!$A:$A,"&lt;="&amp;$A204,DailySum!$A:$A,"&gt;"&amp;$A204-15),
    "")</f>
        <v/>
      </c>
      <c r="K204" s="3" t="str">
        <f>IF(COUNTIFS(DailySum!$B:$B,$B204,DailySum!$A:$A,"&lt;="&amp;$A204)&gt;=15,
    AVERAGEIFS(DailySum!S:S,DailySum!$B:$B,$B204,DailySum!$A:$A,"&lt;="&amp;$A204,DailySum!$A:$A,"&gt;"&amp;$A204-15),
    "")</f>
        <v/>
      </c>
      <c r="L204" s="3" t="str">
        <f>IF(COUNTIFS(DailySum!$B:$B,$B204,DailySum!$A:$A,"&lt;="&amp;$A204)&gt;=15,
    AVERAGEIFS(DailySum!T:T,DailySum!$B:$B,$B204,DailySum!$A:$A,"&lt;="&amp;$A204,DailySum!$A:$A,"&gt;"&amp;$A204-15),
    "")</f>
        <v/>
      </c>
      <c r="M204" s="3" t="str">
        <f>IF(COUNTIFS('DailySum vs LHP'!$B:$B,$B204,'DailySum vs LHP'!$A:$A,"&lt;="&amp;$A204)&gt;=15,
    AVERAGEIFS('DailySum vs LHP'!Q:Q,'DailySum vs LHP'!$B:$B,$B204,'DailySum vs LHP'!$A:$A,"&lt;="&amp;$A204,'DailySum vs LHP'!$A:$A,"&gt;"&amp;$A204-15),
    "")</f>
        <v/>
      </c>
      <c r="N204" s="3" t="str">
        <f>IF(COUNTIFS('DailySum vs RHP'!$B:$B,$B204,'DailySum vs RHP'!$A:$A,"&lt;="&amp;$A204)&gt;=15,
    AVERAGEIFS('DailySum vs RHP'!Q:Q,'DailySum vs RHP'!$B:$B,$B204,'DailySum vs RHP'!$A:$A,"&lt;="&amp;$A204,'DailySum vs RHP'!$A:$A,"&gt;"&amp;$A204-15),
    "")</f>
        <v/>
      </c>
      <c r="O204" s="3" t="str">
        <f>IF(COUNTIFS(DailySum!$B:$B,$B204,DailySum!$A:$A,"&lt;="&amp;$A204)&gt;=20,
    AVERAGEIFS(DailySum!Q:Q,DailySum!$B:$B,$B204,DailySum!$A:$A,"&lt;="&amp;$A204,DailySum!$A:$A,"&gt;"&amp;$A204-20),
    "")</f>
        <v/>
      </c>
      <c r="P204" s="3" t="str">
        <f>IF(COUNTIFS(DailySum!$B:$B,$B204,DailySum!$A:$A,"&lt;="&amp;$A204)&gt;=20,
    AVERAGEIFS(DailySum!R:R,DailySum!$B:$B,$B204,DailySum!$A:$A,"&lt;="&amp;$A204,DailySum!$A:$A,"&gt;"&amp;$A204-20),
    "")</f>
        <v/>
      </c>
      <c r="Q204" s="3" t="str">
        <f>IF(COUNTIFS(DailySum!$B:$B,$B204,DailySum!$A:$A,"&lt;="&amp;$A204)&gt;=20,
    AVERAGEIFS(DailySum!S:S,DailySum!$B:$B,$B204,DailySum!$A:$A,"&lt;="&amp;$A204,DailySum!$A:$A,"&gt;"&amp;$A204-20),
    "")</f>
        <v/>
      </c>
      <c r="R204" s="3" t="str">
        <f>IF(COUNTIFS(DailySum!$B:$B,$B204,DailySum!$A:$A,"&lt;="&amp;$A204)&gt;=20,
    AVERAGEIFS(DailySum!T:T,DailySum!$B:$B,$B204,DailySum!$A:$A,"&lt;="&amp;$A204,DailySum!$A:$A,"&gt;"&amp;$A204-20),
    "")</f>
        <v/>
      </c>
      <c r="S204" s="3" t="str">
        <f>IF(COUNTIFS('DailySum vs LHP'!$B:$B,$B204,'DailySum vs LHP'!$A:$A,"&lt;="&amp;$A204)&gt;=20,
    AVERAGEIFS('DailySum vs LHP'!Q:Q,'DailySum vs LHP'!$B:$B,$B204,'DailySum vs LHP'!$A:$A,"&lt;="&amp;$A204,'DailySum vs LHP'!$A:$A,"&gt;"&amp;$A204-20),
    "")</f>
        <v/>
      </c>
      <c r="T204" s="3" t="str">
        <f>IF(COUNTIFS('DailySum vs RHP'!$B:$B,$B204,'DailySum vs RHP'!$A:$A,"&lt;="&amp;$A204)&gt;=20,
    AVERAGEIFS('DailySum vs RHP'!Q:Q,'DailySum vs RHP'!$B:$B,$B204,'DailySum vs RHP'!$A:$A,"&lt;="&amp;$A204,'DailySum vs RHP'!$A:$A,"&gt;"&amp;$A204-20),
    "")</f>
        <v/>
      </c>
    </row>
    <row r="205" spans="1:20" x14ac:dyDescent="0.25">
      <c r="A205" s="8">
        <v>45871</v>
      </c>
      <c r="B205" t="s">
        <v>25</v>
      </c>
      <c r="C205" s="3">
        <f>IF(COUNTIFS(DailySum!$B:$B,$B205,DailySum!$A:$A,"&lt;="&amp;$A205)&gt;=10,
    AVERAGEIFS(DailySum!Q:Q,DailySum!$B:$B,$B205,DailySum!$A:$A,"&lt;="&amp;$A205,DailySum!$A:$A,"&gt;"&amp;$A205-10),
    "")</f>
        <v>0.48958333333333331</v>
      </c>
      <c r="D205" s="3">
        <f>IF(COUNTIFS(DailySum!$B:$B,$B205,DailySum!$A:$A,"&lt;="&amp;$A205)&gt;=10,
    AVERAGEIFS(DailySum!R:R,DailySum!$B:$B,$B205,DailySum!$A:$A,"&lt;="&amp;$A205,DailySum!$A:$A,"&gt;"&amp;$A205-10),
    "")</f>
        <v>0.5</v>
      </c>
      <c r="E205" s="3">
        <f>IF(COUNTIFS(DailySum!$B:$B,$B205,DailySum!$A:$A,"&lt;="&amp;$A205)&gt;=10,
    AVERAGEIFS(DailySum!S:S,DailySum!$B:$B,$B205,DailySum!$A:$A,"&lt;="&amp;$A205,DailySum!$A:$A,"&gt;"&amp;$A205-10),
    "")</f>
        <v>0.84375</v>
      </c>
      <c r="F205" s="3">
        <f>IF(COUNTIFS(DailySum!$B:$B,$B205,DailySum!$A:$A,"&lt;="&amp;$A205)&gt;=10,
    AVERAGEIFS(DailySum!T:T,DailySum!$B:$B,$B205,DailySum!$A:$A,"&lt;="&amp;$A205,DailySum!$A:$A,"&gt;"&amp;$A205-10),
    "")</f>
        <v>1.34375</v>
      </c>
      <c r="G205" s="3">
        <f>IF(COUNTIFS('DailySum vs LHP'!$B:$B,$B205,'DailySum vs LHP'!$A:$A,"&lt;="&amp;$A205)&gt;=10,
    AVERAGEIFS('DailySum vs LHP'!Q:Q,'DailySum vs LHP'!$B:$B,$B205,'DailySum vs LHP'!$A:$A,"&lt;="&amp;$A205,'DailySum vs LHP'!$A:$A,"&gt;"&amp;$A205-10),
    "")</f>
        <v>0.5</v>
      </c>
      <c r="H205" s="3">
        <f>IF(COUNTIFS('DailySum vs RHP'!$B:$B,$B205,'DailySum vs RHP'!$A:$A,"&lt;="&amp;$A205)&gt;=10,
    AVERAGEIFS('DailySum vs RHP'!Q:Q,'DailySum vs RHP'!$B:$B,$B205,'DailySum vs RHP'!$A:$A,"&lt;="&amp;$A205,'DailySum vs RHP'!$A:$A,"&gt;"&amp;$A205-10),
    "")</f>
        <v>0.42708333333333331</v>
      </c>
      <c r="I205" s="3">
        <f>IF(COUNTIFS(DailySum!$B:$B,$B205,DailySum!$A:$A,"&lt;="&amp;$A205)&gt;=15,
    AVERAGEIFS(DailySum!Q:Q,DailySum!$B:$B,$B205,DailySum!$A:$A,"&lt;="&amp;$A205,DailySum!$A:$A,"&gt;"&amp;$A205-15),
    "")</f>
        <v>0.3397435897435897</v>
      </c>
      <c r="J205" s="3">
        <f>IF(COUNTIFS(DailySum!$B:$B,$B205,DailySum!$A:$A,"&lt;="&amp;$A205)&gt;=15,
    AVERAGEIFS(DailySum!R:R,DailySum!$B:$B,$B205,DailySum!$A:$A,"&lt;="&amp;$A205,DailySum!$A:$A,"&gt;"&amp;$A205-15),
    "")</f>
        <v>0.42307692307692307</v>
      </c>
      <c r="K205" s="3">
        <f>IF(COUNTIFS(DailySum!$B:$B,$B205,DailySum!$A:$A,"&lt;="&amp;$A205)&gt;=15,
    AVERAGEIFS(DailySum!S:S,DailySum!$B:$B,$B205,DailySum!$A:$A,"&lt;="&amp;$A205,DailySum!$A:$A,"&gt;"&amp;$A205-15),
    "")</f>
        <v>0.55769230769230771</v>
      </c>
      <c r="L205" s="3">
        <f>IF(COUNTIFS(DailySum!$B:$B,$B205,DailySum!$A:$A,"&lt;="&amp;$A205)&gt;=15,
    AVERAGEIFS(DailySum!T:T,DailySum!$B:$B,$B205,DailySum!$A:$A,"&lt;="&amp;$A205,DailySum!$A:$A,"&gt;"&amp;$A205-15),
    "")</f>
        <v>0.98076923076923073</v>
      </c>
      <c r="M205" s="3" t="str">
        <f>IF(COUNTIFS('DailySum vs LHP'!$B:$B,$B205,'DailySum vs LHP'!$A:$A,"&lt;="&amp;$A205)&gt;=15,
    AVERAGEIFS('DailySum vs LHP'!Q:Q,'DailySum vs LHP'!$B:$B,$B205,'DailySum vs LHP'!$A:$A,"&lt;="&amp;$A205,'DailySum vs LHP'!$A:$A,"&gt;"&amp;$A205-15),
    "")</f>
        <v/>
      </c>
      <c r="N205" s="3">
        <f>IF(COUNTIFS('DailySum vs RHP'!$B:$B,$B205,'DailySum vs RHP'!$A:$A,"&lt;="&amp;$A205)&gt;=15,
    AVERAGEIFS('DailySum vs RHP'!Q:Q,'DailySum vs RHP'!$B:$B,$B205,'DailySum vs RHP'!$A:$A,"&lt;="&amp;$A205,'DailySum vs RHP'!$A:$A,"&gt;"&amp;$A205-15),
    "")</f>
        <v>0.30128205128205127</v>
      </c>
      <c r="O205" s="3">
        <f>IF(COUNTIFS(DailySum!$B:$B,$B205,DailySum!$A:$A,"&lt;="&amp;$A205)&gt;=20,
    AVERAGEIFS(DailySum!Q:Q,DailySum!$B:$B,$B205,DailySum!$A:$A,"&lt;="&amp;$A205,DailySum!$A:$A,"&gt;"&amp;$A205-20),
    "")</f>
        <v>0.31547619047619041</v>
      </c>
      <c r="P205" s="3">
        <f>IF(COUNTIFS(DailySum!$B:$B,$B205,DailySum!$A:$A,"&lt;="&amp;$A205)&gt;=20,
    AVERAGEIFS(DailySum!R:R,DailySum!$B:$B,$B205,DailySum!$A:$A,"&lt;="&amp;$A205,DailySum!$A:$A,"&gt;"&amp;$A205-20),
    "")</f>
        <v>0.39285714285714285</v>
      </c>
      <c r="Q205" s="3">
        <f>IF(COUNTIFS(DailySum!$B:$B,$B205,DailySum!$A:$A,"&lt;="&amp;$A205)&gt;=20,
    AVERAGEIFS(DailySum!S:S,DailySum!$B:$B,$B205,DailySum!$A:$A,"&lt;="&amp;$A205,DailySum!$A:$A,"&gt;"&amp;$A205-20),
    "")</f>
        <v>0.5178571428571429</v>
      </c>
      <c r="R205" s="3">
        <f>IF(COUNTIFS(DailySum!$B:$B,$B205,DailySum!$A:$A,"&lt;="&amp;$A205)&gt;=20,
    AVERAGEIFS(DailySum!T:T,DailySum!$B:$B,$B205,DailySum!$A:$A,"&lt;="&amp;$A205,DailySum!$A:$A,"&gt;"&amp;$A205-20),
    "")</f>
        <v>0.9107142857142857</v>
      </c>
      <c r="S205" s="3" t="str">
        <f>IF(COUNTIFS('DailySum vs LHP'!$B:$B,$B205,'DailySum vs LHP'!$A:$A,"&lt;="&amp;$A205)&gt;=20,
    AVERAGEIFS('DailySum vs LHP'!Q:Q,'DailySum vs LHP'!$B:$B,$B205,'DailySum vs LHP'!$A:$A,"&lt;="&amp;$A205,'DailySum vs LHP'!$A:$A,"&gt;"&amp;$A205-20),
    "")</f>
        <v/>
      </c>
      <c r="T205" s="3">
        <f>IF(COUNTIFS('DailySum vs RHP'!$B:$B,$B205,'DailySum vs RHP'!$A:$A,"&lt;="&amp;$A205)&gt;=20,
    AVERAGEIFS('DailySum vs RHP'!Q:Q,'DailySum vs RHP'!$B:$B,$B205,'DailySum vs RHP'!$A:$A,"&lt;="&amp;$A205,'DailySum vs RHP'!$A:$A,"&gt;"&amp;$A205-20),
    "")</f>
        <v>0.27976190476190477</v>
      </c>
    </row>
    <row r="206" spans="1:20" x14ac:dyDescent="0.25">
      <c r="A206" s="8">
        <v>45870</v>
      </c>
      <c r="B206" t="s">
        <v>24</v>
      </c>
      <c r="C206" s="3">
        <f>IF(COUNTIFS(DailySum!$B:$B,$B206,DailySum!$A:$A,"&lt;="&amp;$A206)&gt;=10,
    AVERAGEIFS(DailySum!Q:Q,DailySum!$B:$B,$B206,DailySum!$A:$A,"&lt;="&amp;$A206,DailySum!$A:$A,"&gt;"&amp;$A206-10),
    "")</f>
        <v>0.40416666666666667</v>
      </c>
      <c r="D206" s="3">
        <f>IF(COUNTIFS(DailySum!$B:$B,$B206,DailySum!$A:$A,"&lt;="&amp;$A206)&gt;=10,
    AVERAGEIFS(DailySum!R:R,DailySum!$B:$B,$B206,DailySum!$A:$A,"&lt;="&amp;$A206,DailySum!$A:$A,"&gt;"&amp;$A206-10),
    "")</f>
        <v>0.41041666666666671</v>
      </c>
      <c r="E206" s="3">
        <f>IF(COUNTIFS(DailySum!$B:$B,$B206,DailySum!$A:$A,"&lt;="&amp;$A206)&gt;=10,
    AVERAGEIFS(DailySum!S:S,DailySum!$B:$B,$B206,DailySum!$A:$A,"&lt;="&amp;$A206,DailySum!$A:$A,"&gt;"&amp;$A206-10),
    "")</f>
        <v>0.56458333333333333</v>
      </c>
      <c r="F206" s="3">
        <f>IF(COUNTIFS(DailySum!$B:$B,$B206,DailySum!$A:$A,"&lt;="&amp;$A206)&gt;=10,
    AVERAGEIFS(DailySum!T:T,DailySum!$B:$B,$B206,DailySum!$A:$A,"&lt;="&amp;$A206,DailySum!$A:$A,"&gt;"&amp;$A206-10),
    "")</f>
        <v>0.97499999999999998</v>
      </c>
      <c r="G206" s="3">
        <f>IF(COUNTIFS('DailySum vs LHP'!$B:$B,$B206,'DailySum vs LHP'!$A:$A,"&lt;="&amp;$A206)&gt;=10,
    AVERAGEIFS('DailySum vs LHP'!Q:Q,'DailySum vs LHP'!$B:$B,$B206,'DailySum vs LHP'!$A:$A,"&lt;="&amp;$A206,'DailySum vs LHP'!$A:$A,"&gt;"&amp;$A206-10),
    "")</f>
        <v>0.2</v>
      </c>
      <c r="H206" s="3">
        <f>IF(COUNTIFS('DailySum vs RHP'!$B:$B,$B206,'DailySum vs RHP'!$A:$A,"&lt;="&amp;$A206)&gt;=10,
    AVERAGEIFS('DailySum vs RHP'!Q:Q,'DailySum vs RHP'!$B:$B,$B206,'DailySum vs RHP'!$A:$A,"&lt;="&amp;$A206,'DailySum vs RHP'!$A:$A,"&gt;"&amp;$A206-10),
    "")</f>
        <v>0.31904761904761908</v>
      </c>
      <c r="I206" s="3">
        <f>IF(COUNTIFS(DailySum!$B:$B,$B206,DailySum!$A:$A,"&lt;="&amp;$A206)&gt;=15,
    AVERAGEIFS(DailySum!Q:Q,DailySum!$B:$B,$B206,DailySum!$A:$A,"&lt;="&amp;$A206,DailySum!$A:$A,"&gt;"&amp;$A206-15),
    "")</f>
        <v>0.40897435897435891</v>
      </c>
      <c r="J206" s="3">
        <f>IF(COUNTIFS(DailySum!$B:$B,$B206,DailySum!$A:$A,"&lt;="&amp;$A206)&gt;=15,
    AVERAGEIFS(DailySum!R:R,DailySum!$B:$B,$B206,DailySum!$A:$A,"&lt;="&amp;$A206,DailySum!$A:$A,"&gt;"&amp;$A206-15),
    "")</f>
        <v>0.48974358974358972</v>
      </c>
      <c r="K206" s="3">
        <f>IF(COUNTIFS(DailySum!$B:$B,$B206,DailySum!$A:$A,"&lt;="&amp;$A206)&gt;=15,
    AVERAGEIFS(DailySum!S:S,DailySum!$B:$B,$B206,DailySum!$A:$A,"&lt;="&amp;$A206,DailySum!$A:$A,"&gt;"&amp;$A206-15),
    "")</f>
        <v>0.50769230769230778</v>
      </c>
      <c r="L206" s="3">
        <f>IF(COUNTIFS(DailySum!$B:$B,$B206,DailySum!$A:$A,"&lt;="&amp;$A206)&gt;=15,
    AVERAGEIFS(DailySum!T:T,DailySum!$B:$B,$B206,DailySum!$A:$A,"&lt;="&amp;$A206,DailySum!$A:$A,"&gt;"&amp;$A206-15),
    "")</f>
        <v>0.99743589743589733</v>
      </c>
      <c r="M206" s="3">
        <f>IF(COUNTIFS('DailySum vs LHP'!$B:$B,$B206,'DailySum vs LHP'!$A:$A,"&lt;="&amp;$A206)&gt;=15,
    AVERAGEIFS('DailySum vs LHP'!Q:Q,'DailySum vs LHP'!$B:$B,$B206,'DailySum vs LHP'!$A:$A,"&lt;="&amp;$A206,'DailySum vs LHP'!$A:$A,"&gt;"&amp;$A206-15),
    "")</f>
        <v>0.25925925925925924</v>
      </c>
      <c r="N206" s="3">
        <f>IF(COUNTIFS('DailySum vs RHP'!$B:$B,$B206,'DailySum vs RHP'!$A:$A,"&lt;="&amp;$A206)&gt;=15,
    AVERAGEIFS('DailySum vs RHP'!Q:Q,'DailySum vs RHP'!$B:$B,$B206,'DailySum vs RHP'!$A:$A,"&lt;="&amp;$A206,'DailySum vs RHP'!$A:$A,"&gt;"&amp;$A206-15),
    "")</f>
        <v>0.24861111111111112</v>
      </c>
      <c r="O206" s="3">
        <f>IF(COUNTIFS(DailySum!$B:$B,$B206,DailySum!$A:$A,"&lt;="&amp;$A206)&gt;=20,
    AVERAGEIFS(DailySum!Q:Q,DailySum!$B:$B,$B206,DailySum!$A:$A,"&lt;="&amp;$A206,DailySum!$A:$A,"&gt;"&amp;$A206-20),
    "")</f>
        <v>0.37976190476190469</v>
      </c>
      <c r="P206" s="3">
        <f>IF(COUNTIFS(DailySum!$B:$B,$B206,DailySum!$A:$A,"&lt;="&amp;$A206)&gt;=20,
    AVERAGEIFS(DailySum!R:R,DailySum!$B:$B,$B206,DailySum!$A:$A,"&lt;="&amp;$A206,DailySum!$A:$A,"&gt;"&amp;$A206-20),
    "")</f>
        <v>0.47857142857142854</v>
      </c>
      <c r="Q206" s="3">
        <f>IF(COUNTIFS(DailySum!$B:$B,$B206,DailySum!$A:$A,"&lt;="&amp;$A206)&gt;=20,
    AVERAGEIFS(DailySum!S:S,DailySum!$B:$B,$B206,DailySum!$A:$A,"&lt;="&amp;$A206,DailySum!$A:$A,"&gt;"&amp;$A206-20),
    "")</f>
        <v>0.47142857142857147</v>
      </c>
      <c r="R206" s="3">
        <f>IF(COUNTIFS(DailySum!$B:$B,$B206,DailySum!$A:$A,"&lt;="&amp;$A206)&gt;=20,
    AVERAGEIFS(DailySum!T:T,DailySum!$B:$B,$B206,DailySum!$A:$A,"&lt;="&amp;$A206,DailySum!$A:$A,"&gt;"&amp;$A206-20),
    "")</f>
        <v>0.95000000000000007</v>
      </c>
      <c r="S206" s="3" t="str">
        <f>IF(COUNTIFS('DailySum vs LHP'!$B:$B,$B206,'DailySum vs LHP'!$A:$A,"&lt;="&amp;$A206)&gt;=20,
    AVERAGEIFS('DailySum vs LHP'!Q:Q,'DailySum vs LHP'!$B:$B,$B206,'DailySum vs LHP'!$A:$A,"&lt;="&amp;$A206,'DailySum vs LHP'!$A:$A,"&gt;"&amp;$A206-20),
    "")</f>
        <v/>
      </c>
      <c r="T206" s="3">
        <f>IF(COUNTIFS('DailySum vs RHP'!$B:$B,$B206,'DailySum vs RHP'!$A:$A,"&lt;="&amp;$A206)&gt;=20,
    AVERAGEIFS('DailySum vs RHP'!Q:Q,'DailySum vs RHP'!$B:$B,$B206,'DailySum vs RHP'!$A:$A,"&lt;="&amp;$A206,'DailySum vs RHP'!$A:$A,"&gt;"&amp;$A206-20),
    "")</f>
        <v>0.2294871794871795</v>
      </c>
    </row>
    <row r="207" spans="1:20" x14ac:dyDescent="0.25">
      <c r="A207" s="8">
        <v>45870</v>
      </c>
      <c r="B207" t="s">
        <v>37</v>
      </c>
      <c r="C207" s="3">
        <f>IF(COUNTIFS(DailySum!$B:$B,$B207,DailySum!$A:$A,"&lt;="&amp;$A207)&gt;=10,
    AVERAGEIFS(DailySum!Q:Q,DailySum!$B:$B,$B207,DailySum!$A:$A,"&lt;="&amp;$A207,DailySum!$A:$A,"&gt;"&amp;$A207-10),
    "")</f>
        <v>0.51874999999999993</v>
      </c>
      <c r="D207" s="3">
        <f>IF(COUNTIFS(DailySum!$B:$B,$B207,DailySum!$A:$A,"&lt;="&amp;$A207)&gt;=10,
    AVERAGEIFS(DailySum!R:R,DailySum!$B:$B,$B207,DailySum!$A:$A,"&lt;="&amp;$A207,DailySum!$A:$A,"&gt;"&amp;$A207-10),
    "")</f>
        <v>0.65833333333333333</v>
      </c>
      <c r="E207" s="3">
        <f>IF(COUNTIFS(DailySum!$B:$B,$B207,DailySum!$A:$A,"&lt;="&amp;$A207)&gt;=10,
    AVERAGEIFS(DailySum!S:S,DailySum!$B:$B,$B207,DailySum!$A:$A,"&lt;="&amp;$A207,DailySum!$A:$A,"&gt;"&amp;$A207-10),
    "")</f>
        <v>1.10625</v>
      </c>
      <c r="F207" s="3">
        <f>IF(COUNTIFS(DailySum!$B:$B,$B207,DailySum!$A:$A,"&lt;="&amp;$A207)&gt;=10,
    AVERAGEIFS(DailySum!T:T,DailySum!$B:$B,$B207,DailySum!$A:$A,"&lt;="&amp;$A207,DailySum!$A:$A,"&gt;"&amp;$A207-10),
    "")</f>
        <v>1.7645833333333334</v>
      </c>
      <c r="G207" s="3">
        <f>IF(COUNTIFS('DailySum vs LHP'!$B:$B,$B207,'DailySum vs LHP'!$A:$A,"&lt;="&amp;$A207)&gt;=10,
    AVERAGEIFS('DailySum vs LHP'!Q:Q,'DailySum vs LHP'!$B:$B,$B207,'DailySum vs LHP'!$A:$A,"&lt;="&amp;$A207,'DailySum vs LHP'!$A:$A,"&gt;"&amp;$A207-10),
    "")</f>
        <v>0.4</v>
      </c>
      <c r="H207" s="3">
        <f>IF(COUNTIFS('DailySum vs RHP'!$B:$B,$B207,'DailySum vs RHP'!$A:$A,"&lt;="&amp;$A207)&gt;=10,
    AVERAGEIFS('DailySum vs RHP'!Q:Q,'DailySum vs RHP'!$B:$B,$B207,'DailySum vs RHP'!$A:$A,"&lt;="&amp;$A207,'DailySum vs RHP'!$A:$A,"&gt;"&amp;$A207-10),
    "")</f>
        <v>0.30714285714285705</v>
      </c>
      <c r="I207" s="3">
        <f>IF(COUNTIFS(DailySum!$B:$B,$B207,DailySum!$A:$A,"&lt;="&amp;$A207)&gt;=15,
    AVERAGEIFS(DailySum!Q:Q,DailySum!$B:$B,$B207,DailySum!$A:$A,"&lt;="&amp;$A207,DailySum!$A:$A,"&gt;"&amp;$A207-15),
    "")</f>
        <v>0.56282051282051282</v>
      </c>
      <c r="J207" s="3">
        <f>IF(COUNTIFS(DailySum!$B:$B,$B207,DailySum!$A:$A,"&lt;="&amp;$A207)&gt;=15,
    AVERAGEIFS(DailySum!R:R,DailySum!$B:$B,$B207,DailySum!$A:$A,"&lt;="&amp;$A207,DailySum!$A:$A,"&gt;"&amp;$A207-15),
    "")</f>
        <v>0.67435897435897441</v>
      </c>
      <c r="K207" s="3">
        <f>IF(COUNTIFS(DailySum!$B:$B,$B207,DailySum!$A:$A,"&lt;="&amp;$A207)&gt;=15,
    AVERAGEIFS(DailySum!S:S,DailySum!$B:$B,$B207,DailySum!$A:$A,"&lt;="&amp;$A207,DailySum!$A:$A,"&gt;"&amp;$A207-15),
    "")</f>
        <v>1.526923076923077</v>
      </c>
      <c r="L207" s="3">
        <f>IF(COUNTIFS(DailySum!$B:$B,$B207,DailySum!$A:$A,"&lt;="&amp;$A207)&gt;=15,
    AVERAGEIFS(DailySum!T:T,DailySum!$B:$B,$B207,DailySum!$A:$A,"&lt;="&amp;$A207,DailySum!$A:$A,"&gt;"&amp;$A207-15),
    "")</f>
        <v>2.201282051282051</v>
      </c>
      <c r="M207" s="3">
        <f>IF(COUNTIFS('DailySum vs LHP'!$B:$B,$B207,'DailySum vs LHP'!$A:$A,"&lt;="&amp;$A207)&gt;=15,
    AVERAGEIFS('DailySum vs LHP'!Q:Q,'DailySum vs LHP'!$B:$B,$B207,'DailySum vs LHP'!$A:$A,"&lt;="&amp;$A207,'DailySum vs LHP'!$A:$A,"&gt;"&amp;$A207-15),
    "")</f>
        <v>0.23333333333333331</v>
      </c>
      <c r="N207" s="3">
        <f>IF(COUNTIFS('DailySum vs RHP'!$B:$B,$B207,'DailySum vs RHP'!$A:$A,"&lt;="&amp;$A207)&gt;=15,
    AVERAGEIFS('DailySum vs RHP'!Q:Q,'DailySum vs RHP'!$B:$B,$B207,'DailySum vs RHP'!$A:$A,"&lt;="&amp;$A207,'DailySum vs RHP'!$A:$A,"&gt;"&amp;$A207-15),
    "")</f>
        <v>0.4152777777777778</v>
      </c>
      <c r="O207" s="3">
        <f>IF(COUNTIFS(DailySum!$B:$B,$B207,DailySum!$A:$A,"&lt;="&amp;$A207)&gt;=20,
    AVERAGEIFS(DailySum!Q:Q,DailySum!$B:$B,$B207,DailySum!$A:$A,"&lt;="&amp;$A207,DailySum!$A:$A,"&gt;"&amp;$A207-20),
    "")</f>
        <v>0.52261904761904765</v>
      </c>
      <c r="P207" s="3">
        <f>IF(COUNTIFS(DailySum!$B:$B,$B207,DailySum!$A:$A,"&lt;="&amp;$A207)&gt;=20,
    AVERAGEIFS(DailySum!R:R,DailySum!$B:$B,$B207,DailySum!$A:$A,"&lt;="&amp;$A207,DailySum!$A:$A,"&gt;"&amp;$A207-20),
    "")</f>
        <v>0.6261904761904763</v>
      </c>
      <c r="Q207" s="3">
        <f>IF(COUNTIFS(DailySum!$B:$B,$B207,DailySum!$A:$A,"&lt;="&amp;$A207)&gt;=20,
    AVERAGEIFS(DailySum!S:S,DailySum!$B:$B,$B207,DailySum!$A:$A,"&lt;="&amp;$A207,DailySum!$A:$A,"&gt;"&amp;$A207-20),
    "")</f>
        <v>1.4178571428571429</v>
      </c>
      <c r="R207" s="3">
        <f>IF(COUNTIFS(DailySum!$B:$B,$B207,DailySum!$A:$A,"&lt;="&amp;$A207)&gt;=20,
    AVERAGEIFS(DailySum!T:T,DailySum!$B:$B,$B207,DailySum!$A:$A,"&lt;="&amp;$A207,DailySum!$A:$A,"&gt;"&amp;$A207-20),
    "")</f>
        <v>2.0440476190476189</v>
      </c>
      <c r="S207" s="3">
        <f>IF(COUNTIFS('DailySum vs LHP'!$B:$B,$B207,'DailySum vs LHP'!$A:$A,"&lt;="&amp;$A207)&gt;=20,
    AVERAGEIFS('DailySum vs LHP'!Q:Q,'DailySum vs LHP'!$B:$B,$B207,'DailySum vs LHP'!$A:$A,"&lt;="&amp;$A207,'DailySum vs LHP'!$A:$A,"&gt;"&amp;$A207-20),
    "")</f>
        <v>0.2121212121212121</v>
      </c>
      <c r="T207" s="3">
        <f>IF(COUNTIFS('DailySum vs RHP'!$B:$B,$B207,'DailySum vs RHP'!$A:$A,"&lt;="&amp;$A207)&gt;=20,
    AVERAGEIFS('DailySum vs RHP'!Q:Q,'DailySum vs RHP'!$B:$B,$B207,'DailySum vs RHP'!$A:$A,"&lt;="&amp;$A207,'DailySum vs RHP'!$A:$A,"&gt;"&amp;$A207-20),
    "")</f>
        <v>0.38333333333333336</v>
      </c>
    </row>
    <row r="208" spans="1:20" x14ac:dyDescent="0.25">
      <c r="A208" s="8">
        <v>45870</v>
      </c>
      <c r="B208" t="s">
        <v>29</v>
      </c>
      <c r="C208" s="3">
        <f>IF(COUNTIFS(DailySum!$B:$B,$B208,DailySum!$A:$A,"&lt;="&amp;$A208)&gt;=10,
    AVERAGEIFS(DailySum!Q:Q,DailySum!$B:$B,$B208,DailySum!$A:$A,"&lt;="&amp;$A208,DailySum!$A:$A,"&gt;"&amp;$A208-10),
    "")</f>
        <v>0.21249999999999997</v>
      </c>
      <c r="D208" s="3">
        <f>IF(COUNTIFS(DailySum!$B:$B,$B208,DailySum!$A:$A,"&lt;="&amp;$A208)&gt;=10,
    AVERAGEIFS(DailySum!R:R,DailySum!$B:$B,$B208,DailySum!$A:$A,"&lt;="&amp;$A208,DailySum!$A:$A,"&gt;"&amp;$A208-10),
    "")</f>
        <v>0.41666666666666669</v>
      </c>
      <c r="E208" s="3">
        <f>IF(COUNTIFS(DailySum!$B:$B,$B208,DailySum!$A:$A,"&lt;="&amp;$A208)&gt;=10,
    AVERAGEIFS(DailySum!S:S,DailySum!$B:$B,$B208,DailySum!$A:$A,"&lt;="&amp;$A208,DailySum!$A:$A,"&gt;"&amp;$A208-10),
    "")</f>
        <v>0.48541666666666666</v>
      </c>
      <c r="F208" s="3">
        <f>IF(COUNTIFS(DailySum!$B:$B,$B208,DailySum!$A:$A,"&lt;="&amp;$A208)&gt;=10,
    AVERAGEIFS(DailySum!T:T,DailySum!$B:$B,$B208,DailySum!$A:$A,"&lt;="&amp;$A208,DailySum!$A:$A,"&gt;"&amp;$A208-10),
    "")</f>
        <v>0.90208333333333335</v>
      </c>
      <c r="G208" s="3">
        <f>IF(COUNTIFS('DailySum vs LHP'!$B:$B,$B208,'DailySum vs LHP'!$A:$A,"&lt;="&amp;$A208)&gt;=10,
    AVERAGEIFS('DailySum vs LHP'!Q:Q,'DailySum vs LHP'!$B:$B,$B208,'DailySum vs LHP'!$A:$A,"&lt;="&amp;$A208,'DailySum vs LHP'!$A:$A,"&gt;"&amp;$A208-10),
    "")</f>
        <v>6.6666666666666666E-2</v>
      </c>
      <c r="H208" s="3">
        <f>IF(COUNTIFS('DailySum vs RHP'!$B:$B,$B208,'DailySum vs RHP'!$A:$A,"&lt;="&amp;$A208)&gt;=10,
    AVERAGEIFS('DailySum vs RHP'!Q:Q,'DailySum vs RHP'!$B:$B,$B208,'DailySum vs RHP'!$A:$A,"&lt;="&amp;$A208,'DailySum vs RHP'!$A:$A,"&gt;"&amp;$A208-10),
    "")</f>
        <v>0.19523809523809521</v>
      </c>
      <c r="I208" s="3">
        <f>IF(COUNTIFS(DailySum!$B:$B,$B208,DailySum!$A:$A,"&lt;="&amp;$A208)&gt;=15,
    AVERAGEIFS(DailySum!Q:Q,DailySum!$B:$B,$B208,DailySum!$A:$A,"&lt;="&amp;$A208,DailySum!$A:$A,"&gt;"&amp;$A208-15),
    "")</f>
        <v>0.4384615384615384</v>
      </c>
      <c r="J208" s="3">
        <f>IF(COUNTIFS(DailySum!$B:$B,$B208,DailySum!$A:$A,"&lt;="&amp;$A208)&gt;=15,
    AVERAGEIFS(DailySum!R:R,DailySum!$B:$B,$B208,DailySum!$A:$A,"&lt;="&amp;$A208,DailySum!$A:$A,"&gt;"&amp;$A208-15),
    "")</f>
        <v>0.60256410256410242</v>
      </c>
      <c r="K208" s="3">
        <f>IF(COUNTIFS(DailySum!$B:$B,$B208,DailySum!$A:$A,"&lt;="&amp;$A208)&gt;=15,
    AVERAGEIFS(DailySum!S:S,DailySum!$B:$B,$B208,DailySum!$A:$A,"&lt;="&amp;$A208,DailySum!$A:$A,"&gt;"&amp;$A208-15),
    "")</f>
        <v>1.1833333333333336</v>
      </c>
      <c r="L208" s="3">
        <f>IF(COUNTIFS(DailySum!$B:$B,$B208,DailySum!$A:$A,"&lt;="&amp;$A208)&gt;=15,
    AVERAGEIFS(DailySum!T:T,DailySum!$B:$B,$B208,DailySum!$A:$A,"&lt;="&amp;$A208,DailySum!$A:$A,"&gt;"&amp;$A208-15),
    "")</f>
        <v>1.785897435897436</v>
      </c>
      <c r="M208" s="3">
        <f>IF(COUNTIFS('DailySum vs LHP'!$B:$B,$B208,'DailySum vs LHP'!$A:$A,"&lt;="&amp;$A208)&gt;=15,
    AVERAGEIFS('DailySum vs LHP'!Q:Q,'DailySum vs LHP'!$B:$B,$B208,'DailySum vs LHP'!$A:$A,"&lt;="&amp;$A208,'DailySum vs LHP'!$A:$A,"&gt;"&amp;$A208-15),
    "")</f>
        <v>0.16666666666666666</v>
      </c>
      <c r="N208" s="3">
        <f>IF(COUNTIFS('DailySum vs RHP'!$B:$B,$B208,'DailySum vs RHP'!$A:$A,"&lt;="&amp;$A208)&gt;=15,
    AVERAGEIFS('DailySum vs RHP'!Q:Q,'DailySum vs RHP'!$B:$B,$B208,'DailySum vs RHP'!$A:$A,"&lt;="&amp;$A208,'DailySum vs RHP'!$A:$A,"&gt;"&amp;$A208-15),
    "")</f>
        <v>0.33611111111111108</v>
      </c>
      <c r="O208" s="3">
        <f>IF(COUNTIFS(DailySum!$B:$B,$B208,DailySum!$A:$A,"&lt;="&amp;$A208)&gt;=20,
    AVERAGEIFS(DailySum!Q:Q,DailySum!$B:$B,$B208,DailySum!$A:$A,"&lt;="&amp;$A208,DailySum!$A:$A,"&gt;"&amp;$A208-20),
    "")</f>
        <v>0.47857142857142854</v>
      </c>
      <c r="P208" s="3">
        <f>IF(COUNTIFS(DailySum!$B:$B,$B208,DailySum!$A:$A,"&lt;="&amp;$A208)&gt;=20,
    AVERAGEIFS(DailySum!R:R,DailySum!$B:$B,$B208,DailySum!$A:$A,"&lt;="&amp;$A208,DailySum!$A:$A,"&gt;"&amp;$A208-20),
    "")</f>
        <v>0.65476190476190477</v>
      </c>
      <c r="Q208" s="3">
        <f>IF(COUNTIFS(DailySum!$B:$B,$B208,DailySum!$A:$A,"&lt;="&amp;$A208)&gt;=20,
    AVERAGEIFS(DailySum!S:S,DailySum!$B:$B,$B208,DailySum!$A:$A,"&lt;="&amp;$A208,DailySum!$A:$A,"&gt;"&amp;$A208-20),
    "")</f>
        <v>1.2416666666666669</v>
      </c>
      <c r="R208" s="3">
        <f>IF(COUNTIFS(DailySum!$B:$B,$B208,DailySum!$A:$A,"&lt;="&amp;$A208)&gt;=20,
    AVERAGEIFS(DailySum!T:T,DailySum!$B:$B,$B208,DailySum!$A:$A,"&lt;="&amp;$A208,DailySum!$A:$A,"&gt;"&amp;$A208-20),
    "")</f>
        <v>1.8964285714285718</v>
      </c>
      <c r="S208" s="3">
        <f>IF(COUNTIFS('DailySum vs LHP'!$B:$B,$B208,'DailySum vs LHP'!$A:$A,"&lt;="&amp;$A208)&gt;=20,
    AVERAGEIFS('DailySum vs LHP'!Q:Q,'DailySum vs LHP'!$B:$B,$B208,'DailySum vs LHP'!$A:$A,"&lt;="&amp;$A208,'DailySum vs LHP'!$A:$A,"&gt;"&amp;$A208-20),
    "")</f>
        <v>0.24242424242424246</v>
      </c>
      <c r="T208" s="3">
        <f>IF(COUNTIFS('DailySum vs RHP'!$B:$B,$B208,'DailySum vs RHP'!$A:$A,"&lt;="&amp;$A208)&gt;=20,
    AVERAGEIFS('DailySum vs RHP'!Q:Q,'DailySum vs RHP'!$B:$B,$B208,'DailySum vs RHP'!$A:$A,"&lt;="&amp;$A208,'DailySum vs RHP'!$A:$A,"&gt;"&amp;$A208-20),
    "")</f>
        <v>0.31025641025641026</v>
      </c>
    </row>
    <row r="209" spans="1:20" x14ac:dyDescent="0.25">
      <c r="A209" s="8">
        <v>45870</v>
      </c>
      <c r="B209" t="s">
        <v>36</v>
      </c>
      <c r="C209" s="3">
        <f>IF(COUNTIFS(DailySum!$B:$B,$B209,DailySum!$A:$A,"&lt;="&amp;$A209)&gt;=10,
    AVERAGEIFS(DailySum!Q:Q,DailySum!$B:$B,$B209,DailySum!$A:$A,"&lt;="&amp;$A209,DailySum!$A:$A,"&gt;"&amp;$A209-10),
    "")</f>
        <v>0.35476190476190478</v>
      </c>
      <c r="D209" s="3">
        <f>IF(COUNTIFS(DailySum!$B:$B,$B209,DailySum!$A:$A,"&lt;="&amp;$A209)&gt;=10,
    AVERAGEIFS(DailySum!R:R,DailySum!$B:$B,$B209,DailySum!$A:$A,"&lt;="&amp;$A209,DailySum!$A:$A,"&gt;"&amp;$A209-10),
    "")</f>
        <v>0.37619047619047619</v>
      </c>
      <c r="E209" s="3">
        <f>IF(COUNTIFS(DailySum!$B:$B,$B209,DailySum!$A:$A,"&lt;="&amp;$A209)&gt;=10,
    AVERAGEIFS(DailySum!S:S,DailySum!$B:$B,$B209,DailySum!$A:$A,"&lt;="&amp;$A209,DailySum!$A:$A,"&gt;"&amp;$A209-10),
    "")</f>
        <v>0.69047619047619047</v>
      </c>
      <c r="F209" s="3">
        <f>IF(COUNTIFS(DailySum!$B:$B,$B209,DailySum!$A:$A,"&lt;="&amp;$A209)&gt;=10,
    AVERAGEIFS(DailySum!T:T,DailySum!$B:$B,$B209,DailySum!$A:$A,"&lt;="&amp;$A209,DailySum!$A:$A,"&gt;"&amp;$A209-10),
    "")</f>
        <v>1.0666666666666669</v>
      </c>
      <c r="G209" s="3">
        <f>IF(COUNTIFS('DailySum vs LHP'!$B:$B,$B209,'DailySum vs LHP'!$A:$A,"&lt;="&amp;$A209)&gt;=10,
    AVERAGEIFS('DailySum vs LHP'!Q:Q,'DailySum vs LHP'!$B:$B,$B209,'DailySum vs LHP'!$A:$A,"&lt;="&amp;$A209,'DailySum vs LHP'!$A:$A,"&gt;"&amp;$A209-10),
    "")</f>
        <v>0.33333333333333331</v>
      </c>
      <c r="H209" s="3">
        <f>IF(COUNTIFS('DailySum vs RHP'!$B:$B,$B209,'DailySum vs RHP'!$A:$A,"&lt;="&amp;$A209)&gt;=10,
    AVERAGEIFS('DailySum vs RHP'!Q:Q,'DailySum vs RHP'!$B:$B,$B209,'DailySum vs RHP'!$A:$A,"&lt;="&amp;$A209,'DailySum vs RHP'!$A:$A,"&gt;"&amp;$A209-10),
    "")</f>
        <v>0.21190476190476187</v>
      </c>
      <c r="I209" s="3">
        <f>IF(COUNTIFS(DailySum!$B:$B,$B209,DailySum!$A:$A,"&lt;="&amp;$A209)&gt;=15,
    AVERAGEIFS(DailySum!Q:Q,DailySum!$B:$B,$B209,DailySum!$A:$A,"&lt;="&amp;$A209,DailySum!$A:$A,"&gt;"&amp;$A209-15),
    "")</f>
        <v>0.38484848484848483</v>
      </c>
      <c r="J209" s="3">
        <f>IF(COUNTIFS(DailySum!$B:$B,$B209,DailySum!$A:$A,"&lt;="&amp;$A209)&gt;=15,
    AVERAGEIFS(DailySum!R:R,DailySum!$B:$B,$B209,DailySum!$A:$A,"&lt;="&amp;$A209,DailySum!$A:$A,"&gt;"&amp;$A209-15),
    "")</f>
        <v>0.39848484848484844</v>
      </c>
      <c r="K209" s="3">
        <f>IF(COUNTIFS(DailySum!$B:$B,$B209,DailySum!$A:$A,"&lt;="&amp;$A209)&gt;=15,
    AVERAGEIFS(DailySum!S:S,DailySum!$B:$B,$B209,DailySum!$A:$A,"&lt;="&amp;$A209,DailySum!$A:$A,"&gt;"&amp;$A209-15),
    "")</f>
        <v>0.64393939393939392</v>
      </c>
      <c r="L209" s="3">
        <f>IF(COUNTIFS(DailySum!$B:$B,$B209,DailySum!$A:$A,"&lt;="&amp;$A209)&gt;=15,
    AVERAGEIFS(DailySum!T:T,DailySum!$B:$B,$B209,DailySum!$A:$A,"&lt;="&amp;$A209,DailySum!$A:$A,"&gt;"&amp;$A209-15),
    "")</f>
        <v>1.0424242424242425</v>
      </c>
      <c r="M209" s="3" t="str">
        <f>IF(COUNTIFS('DailySum vs LHP'!$B:$B,$B209,'DailySum vs LHP'!$A:$A,"&lt;="&amp;$A209)&gt;=15,
    AVERAGEIFS('DailySum vs LHP'!Q:Q,'DailySum vs LHP'!$B:$B,$B209,'DailySum vs LHP'!$A:$A,"&lt;="&amp;$A209,'DailySum vs LHP'!$A:$A,"&gt;"&amp;$A209-15),
    "")</f>
        <v/>
      </c>
      <c r="N209" s="3">
        <f>IF(COUNTIFS('DailySum vs RHP'!$B:$B,$B209,'DailySum vs RHP'!$A:$A,"&lt;="&amp;$A209)&gt;=15,
    AVERAGEIFS('DailySum vs RHP'!Q:Q,'DailySum vs RHP'!$B:$B,$B209,'DailySum vs RHP'!$A:$A,"&lt;="&amp;$A209,'DailySum vs RHP'!$A:$A,"&gt;"&amp;$A209-15),
    "")</f>
        <v>0.20303030303030303</v>
      </c>
      <c r="O209" s="3">
        <f>IF(COUNTIFS(DailySum!$B:$B,$B209,DailySum!$A:$A,"&lt;="&amp;$A209)&gt;=20,
    AVERAGEIFS(DailySum!Q:Q,DailySum!$B:$B,$B209,DailySum!$A:$A,"&lt;="&amp;$A209,DailySum!$A:$A,"&gt;"&amp;$A209-20),
    "")</f>
        <v>0.37361111111111112</v>
      </c>
      <c r="P209" s="3">
        <f>IF(COUNTIFS(DailySum!$B:$B,$B209,DailySum!$A:$A,"&lt;="&amp;$A209)&gt;=20,
    AVERAGEIFS(DailySum!R:R,DailySum!$B:$B,$B209,DailySum!$A:$A,"&lt;="&amp;$A209,DailySum!$A:$A,"&gt;"&amp;$A209-20),
    "")</f>
        <v>0.38611111111111107</v>
      </c>
      <c r="Q209" s="3">
        <f>IF(COUNTIFS(DailySum!$B:$B,$B209,DailySum!$A:$A,"&lt;="&amp;$A209)&gt;=20,
    AVERAGEIFS(DailySum!S:S,DailySum!$B:$B,$B209,DailySum!$A:$A,"&lt;="&amp;$A209,DailySum!$A:$A,"&gt;"&amp;$A209-20),
    "")</f>
        <v>0.63194444444444442</v>
      </c>
      <c r="R209" s="3">
        <f>IF(COUNTIFS(DailySum!$B:$B,$B209,DailySum!$A:$A,"&lt;="&amp;$A209)&gt;=20,
    AVERAGEIFS(DailySum!T:T,DailySum!$B:$B,$B209,DailySum!$A:$A,"&lt;="&amp;$A209,DailySum!$A:$A,"&gt;"&amp;$A209-20),
    "")</f>
        <v>1.0180555555555555</v>
      </c>
      <c r="S209" s="3" t="str">
        <f>IF(COUNTIFS('DailySum vs LHP'!$B:$B,$B209,'DailySum vs LHP'!$A:$A,"&lt;="&amp;$A209)&gt;=20,
    AVERAGEIFS('DailySum vs LHP'!Q:Q,'DailySum vs LHP'!$B:$B,$B209,'DailySum vs LHP'!$A:$A,"&lt;="&amp;$A209,'DailySum vs LHP'!$A:$A,"&gt;"&amp;$A209-20),
    "")</f>
        <v/>
      </c>
      <c r="T209" s="3" t="str">
        <f>IF(COUNTIFS('DailySum vs RHP'!$B:$B,$B209,'DailySum vs RHP'!$A:$A,"&lt;="&amp;$A209)&gt;=20,
    AVERAGEIFS('DailySum vs RHP'!Q:Q,'DailySum vs RHP'!$B:$B,$B209,'DailySum vs RHP'!$A:$A,"&lt;="&amp;$A209,'DailySum vs RHP'!$A:$A,"&gt;"&amp;$A209-20),
    "")</f>
        <v/>
      </c>
    </row>
    <row r="210" spans="1:20" x14ac:dyDescent="0.25">
      <c r="A210" s="8">
        <v>45870</v>
      </c>
      <c r="B210" t="s">
        <v>35</v>
      </c>
      <c r="C210" s="3">
        <f>IF(COUNTIFS(DailySum!$B:$B,$B210,DailySum!$A:$A,"&lt;="&amp;$A210)&gt;=10,
    AVERAGEIFS(DailySum!Q:Q,DailySum!$B:$B,$B210,DailySum!$A:$A,"&lt;="&amp;$A210,DailySum!$A:$A,"&gt;"&amp;$A210-10),
    "")</f>
        <v>0.31904761904761908</v>
      </c>
      <c r="D210" s="3">
        <f>IF(COUNTIFS(DailySum!$B:$B,$B210,DailySum!$A:$A,"&lt;="&amp;$A210)&gt;=10,
    AVERAGEIFS(DailySum!R:R,DailySum!$B:$B,$B210,DailySum!$A:$A,"&lt;="&amp;$A210,DailySum!$A:$A,"&gt;"&amp;$A210-10),
    "")</f>
        <v>0.35476190476190478</v>
      </c>
      <c r="E210" s="3">
        <f>IF(COUNTIFS(DailySum!$B:$B,$B210,DailySum!$A:$A,"&lt;="&amp;$A210)&gt;=10,
    AVERAGEIFS(DailySum!S:S,DailySum!$B:$B,$B210,DailySum!$A:$A,"&lt;="&amp;$A210,DailySum!$A:$A,"&gt;"&amp;$A210-10),
    "")</f>
        <v>0.70476190476190481</v>
      </c>
      <c r="F210" s="3">
        <f>IF(COUNTIFS(DailySum!$B:$B,$B210,DailySum!$A:$A,"&lt;="&amp;$A210)&gt;=10,
    AVERAGEIFS(DailySum!T:T,DailySum!$B:$B,$B210,DailySum!$A:$A,"&lt;="&amp;$A210,DailySum!$A:$A,"&gt;"&amp;$A210-10),
    "")</f>
        <v>1.0595238095238095</v>
      </c>
      <c r="G210" s="3">
        <f>IF(COUNTIFS('DailySum vs LHP'!$B:$B,$B210,'DailySum vs LHP'!$A:$A,"&lt;="&amp;$A210)&gt;=10,
    AVERAGEIFS('DailySum vs LHP'!Q:Q,'DailySum vs LHP'!$B:$B,$B210,'DailySum vs LHP'!$A:$A,"&lt;="&amp;$A210,'DailySum vs LHP'!$A:$A,"&gt;"&amp;$A210-10),
    "")</f>
        <v>0.33333333333333331</v>
      </c>
      <c r="H210" s="3">
        <f>IF(COUNTIFS('DailySum vs RHP'!$B:$B,$B210,'DailySum vs RHP'!$A:$A,"&lt;="&amp;$A210)&gt;=10,
    AVERAGEIFS('DailySum vs RHP'!Q:Q,'DailySum vs RHP'!$B:$B,$B210,'DailySum vs RHP'!$A:$A,"&lt;="&amp;$A210,'DailySum vs RHP'!$A:$A,"&gt;"&amp;$A210-10),
    "")</f>
        <v>0.1761904761904762</v>
      </c>
      <c r="I210" s="3">
        <f>IF(COUNTIFS(DailySum!$B:$B,$B210,DailySum!$A:$A,"&lt;="&amp;$A210)&gt;=15,
    AVERAGEIFS(DailySum!Q:Q,DailySum!$B:$B,$B210,DailySum!$A:$A,"&lt;="&amp;$A210,DailySum!$A:$A,"&gt;"&amp;$A210-15),
    "")</f>
        <v>0.31805555555555554</v>
      </c>
      <c r="J210" s="3">
        <f>IF(COUNTIFS(DailySum!$B:$B,$B210,DailySum!$A:$A,"&lt;="&amp;$A210)&gt;=15,
    AVERAGEIFS(DailySum!R:R,DailySum!$B:$B,$B210,DailySum!$A:$A,"&lt;="&amp;$A210,DailySum!$A:$A,"&gt;"&amp;$A210-15),
    "")</f>
        <v>0.39444444444444443</v>
      </c>
      <c r="K210" s="3">
        <f>IF(COUNTIFS(DailySum!$B:$B,$B210,DailySum!$A:$A,"&lt;="&amp;$A210)&gt;=15,
    AVERAGEIFS(DailySum!S:S,DailySum!$B:$B,$B210,DailySum!$A:$A,"&lt;="&amp;$A210,DailySum!$A:$A,"&gt;"&amp;$A210-15),
    "")</f>
        <v>0.54305555555555551</v>
      </c>
      <c r="L210" s="3">
        <f>IF(COUNTIFS(DailySum!$B:$B,$B210,DailySum!$A:$A,"&lt;="&amp;$A210)&gt;=15,
    AVERAGEIFS(DailySum!T:T,DailySum!$B:$B,$B210,DailySum!$A:$A,"&lt;="&amp;$A210,DailySum!$A:$A,"&gt;"&amp;$A210-15),
    "")</f>
        <v>0.9375</v>
      </c>
      <c r="M210" s="3" t="str">
        <f>IF(COUNTIFS('DailySum vs LHP'!$B:$B,$B210,'DailySum vs LHP'!$A:$A,"&lt;="&amp;$A210)&gt;=15,
    AVERAGEIFS('DailySum vs LHP'!Q:Q,'DailySum vs LHP'!$B:$B,$B210,'DailySum vs LHP'!$A:$A,"&lt;="&amp;$A210,'DailySum vs LHP'!$A:$A,"&gt;"&amp;$A210-15),
    "")</f>
        <v/>
      </c>
      <c r="N210" s="3">
        <f>IF(COUNTIFS('DailySum vs RHP'!$B:$B,$B210,'DailySum vs RHP'!$A:$A,"&lt;="&amp;$A210)&gt;=15,
    AVERAGEIFS('DailySum vs RHP'!Q:Q,'DailySum vs RHP'!$B:$B,$B210,'DailySum vs RHP'!$A:$A,"&lt;="&amp;$A210,'DailySum vs RHP'!$A:$A,"&gt;"&amp;$A210-15),
    "")</f>
        <v>0.20694444444444446</v>
      </c>
      <c r="O210" s="3">
        <f>IF(COUNTIFS(DailySum!$B:$B,$B210,DailySum!$A:$A,"&lt;="&amp;$A210)&gt;=20,
    AVERAGEIFS(DailySum!Q:Q,DailySum!$B:$B,$B210,DailySum!$A:$A,"&lt;="&amp;$A210,DailySum!$A:$A,"&gt;"&amp;$A210-20),
    "")</f>
        <v>0.29358974358974355</v>
      </c>
      <c r="P210" s="3">
        <f>IF(COUNTIFS(DailySum!$B:$B,$B210,DailySum!$A:$A,"&lt;="&amp;$A210)&gt;=20,
    AVERAGEIFS(DailySum!R:R,DailySum!$B:$B,$B210,DailySum!$A:$A,"&lt;="&amp;$A210,DailySum!$A:$A,"&gt;"&amp;$A210-20),
    "")</f>
        <v>0.36410256410256409</v>
      </c>
      <c r="Q210" s="3">
        <f>IF(COUNTIFS(DailySum!$B:$B,$B210,DailySum!$A:$A,"&lt;="&amp;$A210)&gt;=20,
    AVERAGEIFS(DailySum!S:S,DailySum!$B:$B,$B210,DailySum!$A:$A,"&lt;="&amp;$A210,DailySum!$A:$A,"&gt;"&amp;$A210-20),
    "")</f>
        <v>0.50128205128205128</v>
      </c>
      <c r="R210" s="3">
        <f>IF(COUNTIFS(DailySum!$B:$B,$B210,DailySum!$A:$A,"&lt;="&amp;$A210)&gt;=20,
    AVERAGEIFS(DailySum!T:T,DailySum!$B:$B,$B210,DailySum!$A:$A,"&lt;="&amp;$A210,DailySum!$A:$A,"&gt;"&amp;$A210-20),
    "")</f>
        <v>0.86538461538461542</v>
      </c>
      <c r="S210" s="3" t="str">
        <f>IF(COUNTIFS('DailySum vs LHP'!$B:$B,$B210,'DailySum vs LHP'!$A:$A,"&lt;="&amp;$A210)&gt;=20,
    AVERAGEIFS('DailySum vs LHP'!Q:Q,'DailySum vs LHP'!$B:$B,$B210,'DailySum vs LHP'!$A:$A,"&lt;="&amp;$A210,'DailySum vs LHP'!$A:$A,"&gt;"&amp;$A210-20),
    "")</f>
        <v/>
      </c>
      <c r="T210" s="3">
        <f>IF(COUNTIFS('DailySum vs RHP'!$B:$B,$B210,'DailySum vs RHP'!$A:$A,"&lt;="&amp;$A210)&gt;=20,
    AVERAGEIFS('DailySum vs RHP'!Q:Q,'DailySum vs RHP'!$B:$B,$B210,'DailySum vs RHP'!$A:$A,"&lt;="&amp;$A210,'DailySum vs RHP'!$A:$A,"&gt;"&amp;$A210-20),
    "")</f>
        <v>0.19102564102564104</v>
      </c>
    </row>
    <row r="211" spans="1:20" x14ac:dyDescent="0.25">
      <c r="A211" s="8">
        <v>45870</v>
      </c>
      <c r="B211" t="s">
        <v>25</v>
      </c>
      <c r="C211" s="3">
        <f>IF(COUNTIFS(DailySum!$B:$B,$B211,DailySum!$A:$A,"&lt;="&amp;$A211)&gt;=10,
    AVERAGEIFS(DailySum!Q:Q,DailySum!$B:$B,$B211,DailySum!$A:$A,"&lt;="&amp;$A211,DailySum!$A:$A,"&gt;"&amp;$A211-10),
    "")</f>
        <v>0.36458333333333331</v>
      </c>
      <c r="D211" s="3">
        <f>IF(COUNTIFS(DailySum!$B:$B,$B211,DailySum!$A:$A,"&lt;="&amp;$A211)&gt;=10,
    AVERAGEIFS(DailySum!R:R,DailySum!$B:$B,$B211,DailySum!$A:$A,"&lt;="&amp;$A211,DailySum!$A:$A,"&gt;"&amp;$A211-10),
    "")</f>
        <v>0.4375</v>
      </c>
      <c r="E211" s="3">
        <f>IF(COUNTIFS(DailySum!$B:$B,$B211,DailySum!$A:$A,"&lt;="&amp;$A211)&gt;=10,
    AVERAGEIFS(DailySum!S:S,DailySum!$B:$B,$B211,DailySum!$A:$A,"&lt;="&amp;$A211,DailySum!$A:$A,"&gt;"&amp;$A211-10),
    "")</f>
        <v>0.71875</v>
      </c>
      <c r="F211" s="3">
        <f>IF(COUNTIFS(DailySum!$B:$B,$B211,DailySum!$A:$A,"&lt;="&amp;$A211)&gt;=10,
    AVERAGEIFS(DailySum!T:T,DailySum!$B:$B,$B211,DailySum!$A:$A,"&lt;="&amp;$A211,DailySum!$A:$A,"&gt;"&amp;$A211-10),
    "")</f>
        <v>1.15625</v>
      </c>
      <c r="G211" s="3">
        <f>IF(COUNTIFS('DailySum vs LHP'!$B:$B,$B211,'DailySum vs LHP'!$A:$A,"&lt;="&amp;$A211)&gt;=10,
    AVERAGEIFS('DailySum vs LHP'!Q:Q,'DailySum vs LHP'!$B:$B,$B211,'DailySum vs LHP'!$A:$A,"&lt;="&amp;$A211,'DailySum vs LHP'!$A:$A,"&gt;"&amp;$A211-10),
    "")</f>
        <v>0.25</v>
      </c>
      <c r="H211" s="3">
        <f>IF(COUNTIFS('DailySum vs RHP'!$B:$B,$B211,'DailySum vs RHP'!$A:$A,"&lt;="&amp;$A211)&gt;=10,
    AVERAGEIFS('DailySum vs RHP'!Q:Q,'DailySum vs RHP'!$B:$B,$B211,'DailySum vs RHP'!$A:$A,"&lt;="&amp;$A211,'DailySum vs RHP'!$A:$A,"&gt;"&amp;$A211-10),
    "")</f>
        <v>0.30208333333333331</v>
      </c>
      <c r="I211" s="3">
        <f>IF(COUNTIFS(DailySum!$B:$B,$B211,DailySum!$A:$A,"&lt;="&amp;$A211)&gt;=15,
    AVERAGEIFS(DailySum!Q:Q,DailySum!$B:$B,$B211,DailySum!$A:$A,"&lt;="&amp;$A211,DailySum!$A:$A,"&gt;"&amp;$A211-15),
    "")</f>
        <v>0.26282051282051283</v>
      </c>
      <c r="J211" s="3">
        <f>IF(COUNTIFS(DailySum!$B:$B,$B211,DailySum!$A:$A,"&lt;="&amp;$A211)&gt;=15,
    AVERAGEIFS(DailySum!R:R,DailySum!$B:$B,$B211,DailySum!$A:$A,"&lt;="&amp;$A211,DailySum!$A:$A,"&gt;"&amp;$A211-15),
    "")</f>
        <v>0.34615384615384615</v>
      </c>
      <c r="K211" s="3">
        <f>IF(COUNTIFS(DailySum!$B:$B,$B211,DailySum!$A:$A,"&lt;="&amp;$A211)&gt;=15,
    AVERAGEIFS(DailySum!S:S,DailySum!$B:$B,$B211,DailySum!$A:$A,"&lt;="&amp;$A211,DailySum!$A:$A,"&gt;"&amp;$A211-15),
    "")</f>
        <v>0.48076923076923078</v>
      </c>
      <c r="L211" s="3">
        <f>IF(COUNTIFS(DailySum!$B:$B,$B211,DailySum!$A:$A,"&lt;="&amp;$A211)&gt;=15,
    AVERAGEIFS(DailySum!T:T,DailySum!$B:$B,$B211,DailySum!$A:$A,"&lt;="&amp;$A211,DailySum!$A:$A,"&gt;"&amp;$A211-15),
    "")</f>
        <v>0.82692307692307687</v>
      </c>
      <c r="M211" s="3" t="str">
        <f>IF(COUNTIFS('DailySum vs LHP'!$B:$B,$B211,'DailySum vs LHP'!$A:$A,"&lt;="&amp;$A211)&gt;=15,
    AVERAGEIFS('DailySum vs LHP'!Q:Q,'DailySum vs LHP'!$B:$B,$B211,'DailySum vs LHP'!$A:$A,"&lt;="&amp;$A211,'DailySum vs LHP'!$A:$A,"&gt;"&amp;$A211-15),
    "")</f>
        <v/>
      </c>
      <c r="N211" s="3">
        <f>IF(COUNTIFS('DailySum vs RHP'!$B:$B,$B211,'DailySum vs RHP'!$A:$A,"&lt;="&amp;$A211)&gt;=15,
    AVERAGEIFS('DailySum vs RHP'!Q:Q,'DailySum vs RHP'!$B:$B,$B211,'DailySum vs RHP'!$A:$A,"&lt;="&amp;$A211,'DailySum vs RHP'!$A:$A,"&gt;"&amp;$A211-15),
    "")</f>
        <v>0.22435897435897434</v>
      </c>
      <c r="O211" s="3">
        <f>IF(COUNTIFS(DailySum!$B:$B,$B211,DailySum!$A:$A,"&lt;="&amp;$A211)&gt;=20,
    AVERAGEIFS(DailySum!Q:Q,DailySum!$B:$B,$B211,DailySum!$A:$A,"&lt;="&amp;$A211,DailySum!$A:$A,"&gt;"&amp;$A211-20),
    "")</f>
        <v>0.26190476190476192</v>
      </c>
      <c r="P211" s="3">
        <f>IF(COUNTIFS(DailySum!$B:$B,$B211,DailySum!$A:$A,"&lt;="&amp;$A211)&gt;=20,
    AVERAGEIFS(DailySum!R:R,DailySum!$B:$B,$B211,DailySum!$A:$A,"&lt;="&amp;$A211,DailySum!$A:$A,"&gt;"&amp;$A211-20),
    "")</f>
        <v>0.3392857142857143</v>
      </c>
      <c r="Q211" s="3">
        <f>IF(COUNTIFS(DailySum!$B:$B,$B211,DailySum!$A:$A,"&lt;="&amp;$A211)&gt;=20,
    AVERAGEIFS(DailySum!S:S,DailySum!$B:$B,$B211,DailySum!$A:$A,"&lt;="&amp;$A211,DailySum!$A:$A,"&gt;"&amp;$A211-20),
    "")</f>
        <v>0.4642857142857143</v>
      </c>
      <c r="R211" s="3">
        <f>IF(COUNTIFS(DailySum!$B:$B,$B211,DailySum!$A:$A,"&lt;="&amp;$A211)&gt;=20,
    AVERAGEIFS(DailySum!T:T,DailySum!$B:$B,$B211,DailySum!$A:$A,"&lt;="&amp;$A211,DailySum!$A:$A,"&gt;"&amp;$A211-20),
    "")</f>
        <v>0.8035714285714286</v>
      </c>
      <c r="S211" s="3" t="str">
        <f>IF(COUNTIFS('DailySum vs LHP'!$B:$B,$B211,'DailySum vs LHP'!$A:$A,"&lt;="&amp;$A211)&gt;=20,
    AVERAGEIFS('DailySum vs LHP'!Q:Q,'DailySum vs LHP'!$B:$B,$B211,'DailySum vs LHP'!$A:$A,"&lt;="&amp;$A211,'DailySum vs LHP'!$A:$A,"&gt;"&amp;$A211-20),
    "")</f>
        <v/>
      </c>
      <c r="T211" s="3">
        <f>IF(COUNTIFS('DailySum vs RHP'!$B:$B,$B211,'DailySum vs RHP'!$A:$A,"&lt;="&amp;$A211)&gt;=20,
    AVERAGEIFS('DailySum vs RHP'!Q:Q,'DailySum vs RHP'!$B:$B,$B211,'DailySum vs RHP'!$A:$A,"&lt;="&amp;$A211,'DailySum vs RHP'!$A:$A,"&gt;"&amp;$A211-20),
    "")</f>
        <v>0.22619047619047619</v>
      </c>
    </row>
    <row r="212" spans="1:20" x14ac:dyDescent="0.25">
      <c r="A212" s="8">
        <v>45870</v>
      </c>
      <c r="B212" t="s">
        <v>32</v>
      </c>
      <c r="C212" s="3">
        <f>IF(COUNTIFS(DailySum!$B:$B,$B212,DailySum!$A:$A,"&lt;="&amp;$A212)&gt;=10,
    AVERAGEIFS(DailySum!Q:Q,DailySum!$B:$B,$B212,DailySum!$A:$A,"&lt;="&amp;$A212,DailySum!$A:$A,"&gt;"&amp;$A212-10),
    "")</f>
        <v>0.41666666666666663</v>
      </c>
      <c r="D212" s="3">
        <f>IF(COUNTIFS(DailySum!$B:$B,$B212,DailySum!$A:$A,"&lt;="&amp;$A212)&gt;=10,
    AVERAGEIFS(DailySum!R:R,DailySum!$B:$B,$B212,DailySum!$A:$A,"&lt;="&amp;$A212,DailySum!$A:$A,"&gt;"&amp;$A212-10),
    "")</f>
        <v>0.41666666666666663</v>
      </c>
      <c r="E212" s="3">
        <f>IF(COUNTIFS(DailySum!$B:$B,$B212,DailySum!$A:$A,"&lt;="&amp;$A212)&gt;=10,
    AVERAGEIFS(DailySum!S:S,DailySum!$B:$B,$B212,DailySum!$A:$A,"&lt;="&amp;$A212,DailySum!$A:$A,"&gt;"&amp;$A212-10),
    "")</f>
        <v>0.91666666666666663</v>
      </c>
      <c r="F212" s="3">
        <f>IF(COUNTIFS(DailySum!$B:$B,$B212,DailySum!$A:$A,"&lt;="&amp;$A212)&gt;=10,
    AVERAGEIFS(DailySum!T:T,DailySum!$B:$B,$B212,DailySum!$A:$A,"&lt;="&amp;$A212,DailySum!$A:$A,"&gt;"&amp;$A212-10),
    "")</f>
        <v>1.3333333333333335</v>
      </c>
      <c r="G212" s="3">
        <f>IF(COUNTIFS('DailySum vs LHP'!$B:$B,$B212,'DailySum vs LHP'!$A:$A,"&lt;="&amp;$A212)&gt;=10,
    AVERAGEIFS('DailySum vs LHP'!Q:Q,'DailySum vs LHP'!$B:$B,$B212,'DailySum vs LHP'!$A:$A,"&lt;="&amp;$A212,'DailySum vs LHP'!$A:$A,"&gt;"&amp;$A212-10),
    "")</f>
        <v>0.5</v>
      </c>
      <c r="H212" s="3">
        <f>IF(COUNTIFS('DailySum vs RHP'!$B:$B,$B212,'DailySum vs RHP'!$A:$A,"&lt;="&amp;$A212)&gt;=10,
    AVERAGEIFS('DailySum vs RHP'!Q:Q,'DailySum vs RHP'!$B:$B,$B212,'DailySum vs RHP'!$A:$A,"&lt;="&amp;$A212,'DailySum vs RHP'!$A:$A,"&gt;"&amp;$A212-10),
    "")</f>
        <v>0.19047619047619047</v>
      </c>
      <c r="I212" s="3">
        <f>IF(COUNTIFS(DailySum!$B:$B,$B212,DailySum!$A:$A,"&lt;="&amp;$A212)&gt;=15,
    AVERAGEIFS(DailySum!Q:Q,DailySum!$B:$B,$B212,DailySum!$A:$A,"&lt;="&amp;$A212,DailySum!$A:$A,"&gt;"&amp;$A212-15),
    "")</f>
        <v>0.38888888888888884</v>
      </c>
      <c r="J212" s="3">
        <f>IF(COUNTIFS(DailySum!$B:$B,$B212,DailySum!$A:$A,"&lt;="&amp;$A212)&gt;=15,
    AVERAGEIFS(DailySum!R:R,DailySum!$B:$B,$B212,DailySum!$A:$A,"&lt;="&amp;$A212,DailySum!$A:$A,"&gt;"&amp;$A212-15),
    "")</f>
        <v>0.53472222222222221</v>
      </c>
      <c r="K212" s="3">
        <f>IF(COUNTIFS(DailySum!$B:$B,$B212,DailySum!$A:$A,"&lt;="&amp;$A212)&gt;=15,
    AVERAGEIFS(DailySum!S:S,DailySum!$B:$B,$B212,DailySum!$A:$A,"&lt;="&amp;$A212,DailySum!$A:$A,"&gt;"&amp;$A212-15),
    "")</f>
        <v>0.82638888888888895</v>
      </c>
      <c r="L212" s="3">
        <f>IF(COUNTIFS(DailySum!$B:$B,$B212,DailySum!$A:$A,"&lt;="&amp;$A212)&gt;=15,
    AVERAGEIFS(DailySum!T:T,DailySum!$B:$B,$B212,DailySum!$A:$A,"&lt;="&amp;$A212,DailySum!$A:$A,"&gt;"&amp;$A212-15),
    "")</f>
        <v>1.3611111111111109</v>
      </c>
      <c r="M212" s="3" t="str">
        <f>IF(COUNTIFS('DailySum vs LHP'!$B:$B,$B212,'DailySum vs LHP'!$A:$A,"&lt;="&amp;$A212)&gt;=15,
    AVERAGEIFS('DailySum vs LHP'!Q:Q,'DailySum vs LHP'!$B:$B,$B212,'DailySum vs LHP'!$A:$A,"&lt;="&amp;$A212,'DailySum vs LHP'!$A:$A,"&gt;"&amp;$A212-15),
    "")</f>
        <v/>
      </c>
      <c r="N212" s="3">
        <f>IF(COUNTIFS('DailySum vs RHP'!$B:$B,$B212,'DailySum vs RHP'!$A:$A,"&lt;="&amp;$A212)&gt;=15,
    AVERAGEIFS('DailySum vs RHP'!Q:Q,'DailySum vs RHP'!$B:$B,$B212,'DailySum vs RHP'!$A:$A,"&lt;="&amp;$A212,'DailySum vs RHP'!$A:$A,"&gt;"&amp;$A212-15),
    "")</f>
        <v>0.19696969696969696</v>
      </c>
      <c r="O212" s="3" t="str">
        <f>IF(COUNTIFS(DailySum!$B:$B,$B212,DailySum!$A:$A,"&lt;="&amp;$A212)&gt;=20,
    AVERAGEIFS(DailySum!Q:Q,DailySum!$B:$B,$B212,DailySum!$A:$A,"&lt;="&amp;$A212,DailySum!$A:$A,"&gt;"&amp;$A212-20),
    "")</f>
        <v/>
      </c>
      <c r="P212" s="3" t="str">
        <f>IF(COUNTIFS(DailySum!$B:$B,$B212,DailySum!$A:$A,"&lt;="&amp;$A212)&gt;=20,
    AVERAGEIFS(DailySum!R:R,DailySum!$B:$B,$B212,DailySum!$A:$A,"&lt;="&amp;$A212,DailySum!$A:$A,"&gt;"&amp;$A212-20),
    "")</f>
        <v/>
      </c>
      <c r="Q212" s="3" t="str">
        <f>IF(COUNTIFS(DailySum!$B:$B,$B212,DailySum!$A:$A,"&lt;="&amp;$A212)&gt;=20,
    AVERAGEIFS(DailySum!S:S,DailySum!$B:$B,$B212,DailySum!$A:$A,"&lt;="&amp;$A212,DailySum!$A:$A,"&gt;"&amp;$A212-20),
    "")</f>
        <v/>
      </c>
      <c r="R212" s="3" t="str">
        <f>IF(COUNTIFS(DailySum!$B:$B,$B212,DailySum!$A:$A,"&lt;="&amp;$A212)&gt;=20,
    AVERAGEIFS(DailySum!T:T,DailySum!$B:$B,$B212,DailySum!$A:$A,"&lt;="&amp;$A212,DailySum!$A:$A,"&gt;"&amp;$A212-20),
    "")</f>
        <v/>
      </c>
      <c r="S212" s="3" t="str">
        <f>IF(COUNTIFS('DailySum vs LHP'!$B:$B,$B212,'DailySum vs LHP'!$A:$A,"&lt;="&amp;$A212)&gt;=20,
    AVERAGEIFS('DailySum vs LHP'!Q:Q,'DailySum vs LHP'!$B:$B,$B212,'DailySum vs LHP'!$A:$A,"&lt;="&amp;$A212,'DailySum vs LHP'!$A:$A,"&gt;"&amp;$A212-20),
    "")</f>
        <v/>
      </c>
      <c r="T212" s="3" t="str">
        <f>IF(COUNTIFS('DailySum vs RHP'!$B:$B,$B212,'DailySum vs RHP'!$A:$A,"&lt;="&amp;$A212)&gt;=20,
    AVERAGEIFS('DailySum vs RHP'!Q:Q,'DailySum vs RHP'!$B:$B,$B212,'DailySum vs RHP'!$A:$A,"&lt;="&amp;$A212,'DailySum vs RHP'!$A:$A,"&gt;"&amp;$A212-20),
    "")</f>
        <v/>
      </c>
    </row>
    <row r="213" spans="1:20" x14ac:dyDescent="0.25">
      <c r="A213" s="8">
        <v>45870</v>
      </c>
      <c r="B213" t="s">
        <v>41</v>
      </c>
      <c r="C213" s="3">
        <f>IF(COUNTIFS(DailySum!$B:$B,$B213,DailySum!$A:$A,"&lt;="&amp;$A213)&gt;=10,
    AVERAGEIFS(DailySum!Q:Q,DailySum!$B:$B,$B213,DailySum!$A:$A,"&lt;="&amp;$A213,DailySum!$A:$A,"&gt;"&amp;$A213-10),
    "")</f>
        <v>0.10833333333333334</v>
      </c>
      <c r="D213" s="3">
        <f>IF(COUNTIFS(DailySum!$B:$B,$B213,DailySum!$A:$A,"&lt;="&amp;$A213)&gt;=10,
    AVERAGEIFS(DailySum!R:R,DailySum!$B:$B,$B213,DailySum!$A:$A,"&lt;="&amp;$A213,DailySum!$A:$A,"&gt;"&amp;$A213-10),
    "")</f>
        <v>0.14166666666666669</v>
      </c>
      <c r="E213" s="3">
        <f>IF(COUNTIFS(DailySum!$B:$B,$B213,DailySum!$A:$A,"&lt;="&amp;$A213)&gt;=10,
    AVERAGEIFS(DailySum!S:S,DailySum!$B:$B,$B213,DailySum!$A:$A,"&lt;="&amp;$A213,DailySum!$A:$A,"&gt;"&amp;$A213-10),
    "")</f>
        <v>0.10833333333333334</v>
      </c>
      <c r="F213" s="3">
        <f>IF(COUNTIFS(DailySum!$B:$B,$B213,DailySum!$A:$A,"&lt;="&amp;$A213)&gt;=10,
    AVERAGEIFS(DailySum!T:T,DailySum!$B:$B,$B213,DailySum!$A:$A,"&lt;="&amp;$A213,DailySum!$A:$A,"&gt;"&amp;$A213-10),
    "")</f>
        <v>0.25</v>
      </c>
      <c r="G213" s="3" t="str">
        <f>IF(COUNTIFS('DailySum vs LHP'!$B:$B,$B213,'DailySum vs LHP'!$A:$A,"&lt;="&amp;$A213)&gt;=10,
    AVERAGEIFS('DailySum vs LHP'!Q:Q,'DailySum vs LHP'!$B:$B,$B213,'DailySum vs LHP'!$A:$A,"&lt;="&amp;$A213,'DailySum vs LHP'!$A:$A,"&gt;"&amp;$A213-10),
    "")</f>
        <v/>
      </c>
      <c r="H213" s="3">
        <f>IF(COUNTIFS('DailySum vs RHP'!$B:$B,$B213,'DailySum vs RHP'!$A:$A,"&lt;="&amp;$A213)&gt;=10,
    AVERAGEIFS('DailySum vs RHP'!Q:Q,'DailySum vs RHP'!$B:$B,$B213,'DailySum vs RHP'!$A:$A,"&lt;="&amp;$A213,'DailySum vs RHP'!$A:$A,"&gt;"&amp;$A213-10),
    "")</f>
        <v>0.10833333333333334</v>
      </c>
      <c r="I213" s="3">
        <f>IF(COUNTIFS(DailySum!$B:$B,$B213,DailySum!$A:$A,"&lt;="&amp;$A213)&gt;=15,
    AVERAGEIFS(DailySum!Q:Q,DailySum!$B:$B,$B213,DailySum!$A:$A,"&lt;="&amp;$A213,DailySum!$A:$A,"&gt;"&amp;$A213-15),
    "")</f>
        <v>0.14833333333333334</v>
      </c>
      <c r="J213" s="3">
        <f>IF(COUNTIFS(DailySum!$B:$B,$B213,DailySum!$A:$A,"&lt;="&amp;$A213)&gt;=15,
    AVERAGEIFS(DailySum!R:R,DailySum!$B:$B,$B213,DailySum!$A:$A,"&lt;="&amp;$A213,DailySum!$A:$A,"&gt;"&amp;$A213-15),
    "")</f>
        <v>0.28500000000000003</v>
      </c>
      <c r="K213" s="3">
        <f>IF(COUNTIFS(DailySum!$B:$B,$B213,DailySum!$A:$A,"&lt;="&amp;$A213)&gt;=15,
    AVERAGEIFS(DailySum!S:S,DailySum!$B:$B,$B213,DailySum!$A:$A,"&lt;="&amp;$A213,DailySum!$A:$A,"&gt;"&amp;$A213-15),
    "")</f>
        <v>0.29833333333333334</v>
      </c>
      <c r="L213" s="3">
        <f>IF(COUNTIFS(DailySum!$B:$B,$B213,DailySum!$A:$A,"&lt;="&amp;$A213)&gt;=15,
    AVERAGEIFS(DailySum!T:T,DailySum!$B:$B,$B213,DailySum!$A:$A,"&lt;="&amp;$A213,DailySum!$A:$A,"&gt;"&amp;$A213-15),
    "")</f>
        <v>0.58333333333333326</v>
      </c>
      <c r="M213" s="3" t="str">
        <f>IF(COUNTIFS('DailySum vs LHP'!$B:$B,$B213,'DailySum vs LHP'!$A:$A,"&lt;="&amp;$A213)&gt;=15,
    AVERAGEIFS('DailySum vs LHP'!Q:Q,'DailySum vs LHP'!$B:$B,$B213,'DailySum vs LHP'!$A:$A,"&lt;="&amp;$A213,'DailySum vs LHP'!$A:$A,"&gt;"&amp;$A213-15),
    "")</f>
        <v/>
      </c>
      <c r="N213" s="3">
        <f>IF(COUNTIFS('DailySum vs RHP'!$B:$B,$B213,'DailySum vs RHP'!$A:$A,"&lt;="&amp;$A213)&gt;=15,
    AVERAGEIFS('DailySum vs RHP'!Q:Q,'DailySum vs RHP'!$B:$B,$B213,'DailySum vs RHP'!$A:$A,"&lt;="&amp;$A213,'DailySum vs RHP'!$A:$A,"&gt;"&amp;$A213-15),
    "")</f>
        <v>0.14833333333333334</v>
      </c>
      <c r="O213" s="3" t="str">
        <f>IF(COUNTIFS(DailySum!$B:$B,$B213,DailySum!$A:$A,"&lt;="&amp;$A213)&gt;=20,
    AVERAGEIFS(DailySum!Q:Q,DailySum!$B:$B,$B213,DailySum!$A:$A,"&lt;="&amp;$A213,DailySum!$A:$A,"&gt;"&amp;$A213-20),
    "")</f>
        <v/>
      </c>
      <c r="P213" s="3" t="str">
        <f>IF(COUNTIFS(DailySum!$B:$B,$B213,DailySum!$A:$A,"&lt;="&amp;$A213)&gt;=20,
    AVERAGEIFS(DailySum!R:R,DailySum!$B:$B,$B213,DailySum!$A:$A,"&lt;="&amp;$A213,DailySum!$A:$A,"&gt;"&amp;$A213-20),
    "")</f>
        <v/>
      </c>
      <c r="Q213" s="3" t="str">
        <f>IF(COUNTIFS(DailySum!$B:$B,$B213,DailySum!$A:$A,"&lt;="&amp;$A213)&gt;=20,
    AVERAGEIFS(DailySum!S:S,DailySum!$B:$B,$B213,DailySum!$A:$A,"&lt;="&amp;$A213,DailySum!$A:$A,"&gt;"&amp;$A213-20),
    "")</f>
        <v/>
      </c>
      <c r="R213" s="3" t="str">
        <f>IF(COUNTIFS(DailySum!$B:$B,$B213,DailySum!$A:$A,"&lt;="&amp;$A213)&gt;=20,
    AVERAGEIFS(DailySum!T:T,DailySum!$B:$B,$B213,DailySum!$A:$A,"&lt;="&amp;$A213,DailySum!$A:$A,"&gt;"&amp;$A213-20),
    "")</f>
        <v/>
      </c>
      <c r="S213" s="3" t="str">
        <f>IF(COUNTIFS('DailySum vs LHP'!$B:$B,$B213,'DailySum vs LHP'!$A:$A,"&lt;="&amp;$A213)&gt;=20,
    AVERAGEIFS('DailySum vs LHP'!Q:Q,'DailySum vs LHP'!$B:$B,$B213,'DailySum vs LHP'!$A:$A,"&lt;="&amp;$A213,'DailySum vs LHP'!$A:$A,"&gt;"&amp;$A213-20),
    "")</f>
        <v/>
      </c>
      <c r="T213" s="3" t="str">
        <f>IF(COUNTIFS('DailySum vs RHP'!$B:$B,$B213,'DailySum vs RHP'!$A:$A,"&lt;="&amp;$A213)&gt;=20,
    AVERAGEIFS('DailySum vs RHP'!Q:Q,'DailySum vs RHP'!$B:$B,$B213,'DailySum vs RHP'!$A:$A,"&lt;="&amp;$A213,'DailySum vs RHP'!$A:$A,"&gt;"&amp;$A213-20),
    "")</f>
        <v/>
      </c>
    </row>
    <row r="214" spans="1:20" x14ac:dyDescent="0.25">
      <c r="A214" s="8">
        <v>45870</v>
      </c>
      <c r="B214" t="s">
        <v>34</v>
      </c>
      <c r="C214" s="3" t="str">
        <f>IF(COUNTIFS(DailySum!$B:$B,$B214,DailySum!$A:$A,"&lt;="&amp;$A214)&gt;=10,
    AVERAGEIFS(DailySum!Q:Q,DailySum!$B:$B,$B214,DailySum!$A:$A,"&lt;="&amp;$A214,DailySum!$A:$A,"&gt;"&amp;$A214-10),
    "")</f>
        <v/>
      </c>
      <c r="D214" s="3" t="str">
        <f>IF(COUNTIFS(DailySum!$B:$B,$B214,DailySum!$A:$A,"&lt;="&amp;$A214)&gt;=10,
    AVERAGEIFS(DailySum!R:R,DailySum!$B:$B,$B214,DailySum!$A:$A,"&lt;="&amp;$A214,DailySum!$A:$A,"&gt;"&amp;$A214-10),
    "")</f>
        <v/>
      </c>
      <c r="E214" s="3" t="str">
        <f>IF(COUNTIFS(DailySum!$B:$B,$B214,DailySum!$A:$A,"&lt;="&amp;$A214)&gt;=10,
    AVERAGEIFS(DailySum!S:S,DailySum!$B:$B,$B214,DailySum!$A:$A,"&lt;="&amp;$A214,DailySum!$A:$A,"&gt;"&amp;$A214-10),
    "")</f>
        <v/>
      </c>
      <c r="F214" s="3" t="str">
        <f>IF(COUNTIFS(DailySum!$B:$B,$B214,DailySum!$A:$A,"&lt;="&amp;$A214)&gt;=10,
    AVERAGEIFS(DailySum!T:T,DailySum!$B:$B,$B214,DailySum!$A:$A,"&lt;="&amp;$A214,DailySum!$A:$A,"&gt;"&amp;$A214-10),
    "")</f>
        <v/>
      </c>
      <c r="G214" s="3" t="str">
        <f>IF(COUNTIFS('DailySum vs LHP'!$B:$B,$B214,'DailySum vs LHP'!$A:$A,"&lt;="&amp;$A214)&gt;=10,
    AVERAGEIFS('DailySum vs LHP'!Q:Q,'DailySum vs LHP'!$B:$B,$B214,'DailySum vs LHP'!$A:$A,"&lt;="&amp;$A214,'DailySum vs LHP'!$A:$A,"&gt;"&amp;$A214-10),
    "")</f>
        <v/>
      </c>
      <c r="H214" s="3" t="str">
        <f>IF(COUNTIFS('DailySum vs RHP'!$B:$B,$B214,'DailySum vs RHP'!$A:$A,"&lt;="&amp;$A214)&gt;=10,
    AVERAGEIFS('DailySum vs RHP'!Q:Q,'DailySum vs RHP'!$B:$B,$B214,'DailySum vs RHP'!$A:$A,"&lt;="&amp;$A214,'DailySum vs RHP'!$A:$A,"&gt;"&amp;$A214-10),
    "")</f>
        <v/>
      </c>
      <c r="I214" s="3" t="str">
        <f>IF(COUNTIFS(DailySum!$B:$B,$B214,DailySum!$A:$A,"&lt;="&amp;$A214)&gt;=15,
    AVERAGEIFS(DailySum!Q:Q,DailySum!$B:$B,$B214,DailySum!$A:$A,"&lt;="&amp;$A214,DailySum!$A:$A,"&gt;"&amp;$A214-15),
    "")</f>
        <v/>
      </c>
      <c r="J214" s="3" t="str">
        <f>IF(COUNTIFS(DailySum!$B:$B,$B214,DailySum!$A:$A,"&lt;="&amp;$A214)&gt;=15,
    AVERAGEIFS(DailySum!R:R,DailySum!$B:$B,$B214,DailySum!$A:$A,"&lt;="&amp;$A214,DailySum!$A:$A,"&gt;"&amp;$A214-15),
    "")</f>
        <v/>
      </c>
      <c r="K214" s="3" t="str">
        <f>IF(COUNTIFS(DailySum!$B:$B,$B214,DailySum!$A:$A,"&lt;="&amp;$A214)&gt;=15,
    AVERAGEIFS(DailySum!S:S,DailySum!$B:$B,$B214,DailySum!$A:$A,"&lt;="&amp;$A214,DailySum!$A:$A,"&gt;"&amp;$A214-15),
    "")</f>
        <v/>
      </c>
      <c r="L214" s="3" t="str">
        <f>IF(COUNTIFS(DailySum!$B:$B,$B214,DailySum!$A:$A,"&lt;="&amp;$A214)&gt;=15,
    AVERAGEIFS(DailySum!T:T,DailySum!$B:$B,$B214,DailySum!$A:$A,"&lt;="&amp;$A214,DailySum!$A:$A,"&gt;"&amp;$A214-15),
    "")</f>
        <v/>
      </c>
      <c r="M214" s="3" t="str">
        <f>IF(COUNTIFS('DailySum vs LHP'!$B:$B,$B214,'DailySum vs LHP'!$A:$A,"&lt;="&amp;$A214)&gt;=15,
    AVERAGEIFS('DailySum vs LHP'!Q:Q,'DailySum vs LHP'!$B:$B,$B214,'DailySum vs LHP'!$A:$A,"&lt;="&amp;$A214,'DailySum vs LHP'!$A:$A,"&gt;"&amp;$A214-15),
    "")</f>
        <v/>
      </c>
      <c r="N214" s="3" t="str">
        <f>IF(COUNTIFS('DailySum vs RHP'!$B:$B,$B214,'DailySum vs RHP'!$A:$A,"&lt;="&amp;$A214)&gt;=15,
    AVERAGEIFS('DailySum vs RHP'!Q:Q,'DailySum vs RHP'!$B:$B,$B214,'DailySum vs RHP'!$A:$A,"&lt;="&amp;$A214,'DailySum vs RHP'!$A:$A,"&gt;"&amp;$A214-15),
    "")</f>
        <v/>
      </c>
      <c r="O214" s="3" t="str">
        <f>IF(COUNTIFS(DailySum!$B:$B,$B214,DailySum!$A:$A,"&lt;="&amp;$A214)&gt;=20,
    AVERAGEIFS(DailySum!Q:Q,DailySum!$B:$B,$B214,DailySum!$A:$A,"&lt;="&amp;$A214,DailySum!$A:$A,"&gt;"&amp;$A214-20),
    "")</f>
        <v/>
      </c>
      <c r="P214" s="3" t="str">
        <f>IF(COUNTIFS(DailySum!$B:$B,$B214,DailySum!$A:$A,"&lt;="&amp;$A214)&gt;=20,
    AVERAGEIFS(DailySum!R:R,DailySum!$B:$B,$B214,DailySum!$A:$A,"&lt;="&amp;$A214,DailySum!$A:$A,"&gt;"&amp;$A214-20),
    "")</f>
        <v/>
      </c>
      <c r="Q214" s="3" t="str">
        <f>IF(COUNTIFS(DailySum!$B:$B,$B214,DailySum!$A:$A,"&lt;="&amp;$A214)&gt;=20,
    AVERAGEIFS(DailySum!S:S,DailySum!$B:$B,$B214,DailySum!$A:$A,"&lt;="&amp;$A214,DailySum!$A:$A,"&gt;"&amp;$A214-20),
    "")</f>
        <v/>
      </c>
      <c r="R214" s="3" t="str">
        <f>IF(COUNTIFS(DailySum!$B:$B,$B214,DailySum!$A:$A,"&lt;="&amp;$A214)&gt;=20,
    AVERAGEIFS(DailySum!T:T,DailySum!$B:$B,$B214,DailySum!$A:$A,"&lt;="&amp;$A214,DailySum!$A:$A,"&gt;"&amp;$A214-20),
    "")</f>
        <v/>
      </c>
      <c r="S214" s="3" t="str">
        <f>IF(COUNTIFS('DailySum vs LHP'!$B:$B,$B214,'DailySum vs LHP'!$A:$A,"&lt;="&amp;$A214)&gt;=20,
    AVERAGEIFS('DailySum vs LHP'!Q:Q,'DailySum vs LHP'!$B:$B,$B214,'DailySum vs LHP'!$A:$A,"&lt;="&amp;$A214,'DailySum vs LHP'!$A:$A,"&gt;"&amp;$A214-20),
    "")</f>
        <v/>
      </c>
      <c r="T214" s="3" t="str">
        <f>IF(COUNTIFS('DailySum vs RHP'!$B:$B,$B214,'DailySum vs RHP'!$A:$A,"&lt;="&amp;$A214)&gt;=20,
    AVERAGEIFS('DailySum vs RHP'!Q:Q,'DailySum vs RHP'!$B:$B,$B214,'DailySum vs RHP'!$A:$A,"&lt;="&amp;$A214,'DailySum vs RHP'!$A:$A,"&gt;"&amp;$A214-20),
    "")</f>
        <v/>
      </c>
    </row>
    <row r="215" spans="1:20" x14ac:dyDescent="0.25">
      <c r="A215" s="8">
        <v>45870</v>
      </c>
      <c r="B215" t="s">
        <v>40</v>
      </c>
      <c r="C215" s="3">
        <f>IF(COUNTIFS(DailySum!$B:$B,$B215,DailySum!$A:$A,"&lt;="&amp;$A215)&gt;=10,
    AVERAGEIFS(DailySum!Q:Q,DailySum!$B:$B,$B215,DailySum!$A:$A,"&lt;="&amp;$A215,DailySum!$A:$A,"&gt;"&amp;$A215-10),
    "")</f>
        <v>0.41666666666666669</v>
      </c>
      <c r="D215" s="3">
        <f>IF(COUNTIFS(DailySum!$B:$B,$B215,DailySum!$A:$A,"&lt;="&amp;$A215)&gt;=10,
    AVERAGEIFS(DailySum!R:R,DailySum!$B:$B,$B215,DailySum!$A:$A,"&lt;="&amp;$A215,DailySum!$A:$A,"&gt;"&amp;$A215-10),
    "")</f>
        <v>0.41666666666666669</v>
      </c>
      <c r="E215" s="3">
        <f>IF(COUNTIFS(DailySum!$B:$B,$B215,DailySum!$A:$A,"&lt;="&amp;$A215)&gt;=10,
    AVERAGEIFS(DailySum!S:S,DailySum!$B:$B,$B215,DailySum!$A:$A,"&lt;="&amp;$A215,DailySum!$A:$A,"&gt;"&amp;$A215-10),
    "")</f>
        <v>0.6333333333333333</v>
      </c>
      <c r="F215" s="3">
        <f>IF(COUNTIFS(DailySum!$B:$B,$B215,DailySum!$A:$A,"&lt;="&amp;$A215)&gt;=10,
    AVERAGEIFS(DailySum!T:T,DailySum!$B:$B,$B215,DailySum!$A:$A,"&lt;="&amp;$A215,DailySum!$A:$A,"&gt;"&amp;$A215-10),
    "")</f>
        <v>1.05</v>
      </c>
      <c r="G215" s="3" t="str">
        <f>IF(COUNTIFS('DailySum vs LHP'!$B:$B,$B215,'DailySum vs LHP'!$A:$A,"&lt;="&amp;$A215)&gt;=10,
    AVERAGEIFS('DailySum vs LHP'!Q:Q,'DailySum vs LHP'!$B:$B,$B215,'DailySum vs LHP'!$A:$A,"&lt;="&amp;$A215,'DailySum vs LHP'!$A:$A,"&gt;"&amp;$A215-10),
    "")</f>
        <v/>
      </c>
      <c r="H215" s="3">
        <f>IF(COUNTIFS('DailySum vs RHP'!$B:$B,$B215,'DailySum vs RHP'!$A:$A,"&lt;="&amp;$A215)&gt;=10,
    AVERAGEIFS('DailySum vs RHP'!Q:Q,'DailySum vs RHP'!$B:$B,$B215,'DailySum vs RHP'!$A:$A,"&lt;="&amp;$A215,'DailySum vs RHP'!$A:$A,"&gt;"&amp;$A215-10),
    "")</f>
        <v>0.31666666666666665</v>
      </c>
      <c r="I215" s="3">
        <f>IF(COUNTIFS(DailySum!$B:$B,$B215,DailySum!$A:$A,"&lt;="&amp;$A215)&gt;=15,
    AVERAGEIFS(DailySum!Q:Q,DailySum!$B:$B,$B215,DailySum!$A:$A,"&lt;="&amp;$A215,DailySum!$A:$A,"&gt;"&amp;$A215-15),
    "")</f>
        <v>0.32291666666666669</v>
      </c>
      <c r="J215" s="3">
        <f>IF(COUNTIFS(DailySum!$B:$B,$B215,DailySum!$A:$A,"&lt;="&amp;$A215)&gt;=15,
    AVERAGEIFS(DailySum!R:R,DailySum!$B:$B,$B215,DailySum!$A:$A,"&lt;="&amp;$A215,DailySum!$A:$A,"&gt;"&amp;$A215-15),
    "")</f>
        <v>0.38541666666666669</v>
      </c>
      <c r="K215" s="3">
        <f>IF(COUNTIFS(DailySum!$B:$B,$B215,DailySum!$A:$A,"&lt;="&amp;$A215)&gt;=15,
    AVERAGEIFS(DailySum!S:S,DailySum!$B:$B,$B215,DailySum!$A:$A,"&lt;="&amp;$A215,DailySum!$A:$A,"&gt;"&amp;$A215-15),
    "")</f>
        <v>0.45833333333333331</v>
      </c>
      <c r="L215" s="3">
        <f>IF(COUNTIFS(DailySum!$B:$B,$B215,DailySum!$A:$A,"&lt;="&amp;$A215)&gt;=15,
    AVERAGEIFS(DailySum!T:T,DailySum!$B:$B,$B215,DailySum!$A:$A,"&lt;="&amp;$A215,DailySum!$A:$A,"&gt;"&amp;$A215-15),
    "")</f>
        <v>0.84375</v>
      </c>
      <c r="M215" s="3" t="str">
        <f>IF(COUNTIFS('DailySum vs LHP'!$B:$B,$B215,'DailySum vs LHP'!$A:$A,"&lt;="&amp;$A215)&gt;=15,
    AVERAGEIFS('DailySum vs LHP'!Q:Q,'DailySum vs LHP'!$B:$B,$B215,'DailySum vs LHP'!$A:$A,"&lt;="&amp;$A215,'DailySum vs LHP'!$A:$A,"&gt;"&amp;$A215-15),
    "")</f>
        <v/>
      </c>
      <c r="N215" s="3" t="str">
        <f>IF(COUNTIFS('DailySum vs RHP'!$B:$B,$B215,'DailySum vs RHP'!$A:$A,"&lt;="&amp;$A215)&gt;=15,
    AVERAGEIFS('DailySum vs RHP'!Q:Q,'DailySum vs RHP'!$B:$B,$B215,'DailySum vs RHP'!$A:$A,"&lt;="&amp;$A215,'DailySum vs RHP'!$A:$A,"&gt;"&amp;$A215-15),
    "")</f>
        <v/>
      </c>
      <c r="O215" s="3" t="str">
        <f>IF(COUNTIFS(DailySum!$B:$B,$B215,DailySum!$A:$A,"&lt;="&amp;$A215)&gt;=20,
    AVERAGEIFS(DailySum!Q:Q,DailySum!$B:$B,$B215,DailySum!$A:$A,"&lt;="&amp;$A215,DailySum!$A:$A,"&gt;"&amp;$A215-20),
    "")</f>
        <v/>
      </c>
      <c r="P215" s="3" t="str">
        <f>IF(COUNTIFS(DailySum!$B:$B,$B215,DailySum!$A:$A,"&lt;="&amp;$A215)&gt;=20,
    AVERAGEIFS(DailySum!R:R,DailySum!$B:$B,$B215,DailySum!$A:$A,"&lt;="&amp;$A215,DailySum!$A:$A,"&gt;"&amp;$A215-20),
    "")</f>
        <v/>
      </c>
      <c r="Q215" s="3" t="str">
        <f>IF(COUNTIFS(DailySum!$B:$B,$B215,DailySum!$A:$A,"&lt;="&amp;$A215)&gt;=20,
    AVERAGEIFS(DailySum!S:S,DailySum!$B:$B,$B215,DailySum!$A:$A,"&lt;="&amp;$A215,DailySum!$A:$A,"&gt;"&amp;$A215-20),
    "")</f>
        <v/>
      </c>
      <c r="R215" s="3" t="str">
        <f>IF(COUNTIFS(DailySum!$B:$B,$B215,DailySum!$A:$A,"&lt;="&amp;$A215)&gt;=20,
    AVERAGEIFS(DailySum!T:T,DailySum!$B:$B,$B215,DailySum!$A:$A,"&lt;="&amp;$A215,DailySum!$A:$A,"&gt;"&amp;$A215-20),
    "")</f>
        <v/>
      </c>
      <c r="S215" s="3" t="str">
        <f>IF(COUNTIFS('DailySum vs LHP'!$B:$B,$B215,'DailySum vs LHP'!$A:$A,"&lt;="&amp;$A215)&gt;=20,
    AVERAGEIFS('DailySum vs LHP'!Q:Q,'DailySum vs LHP'!$B:$B,$B215,'DailySum vs LHP'!$A:$A,"&lt;="&amp;$A215,'DailySum vs LHP'!$A:$A,"&gt;"&amp;$A215-20),
    "")</f>
        <v/>
      </c>
      <c r="T215" s="3" t="str">
        <f>IF(COUNTIFS('DailySum vs RHP'!$B:$B,$B215,'DailySum vs RHP'!$A:$A,"&lt;="&amp;$A215)&gt;=20,
    AVERAGEIFS('DailySum vs RHP'!Q:Q,'DailySum vs RHP'!$B:$B,$B215,'DailySum vs RHP'!$A:$A,"&lt;="&amp;$A215,'DailySum vs RHP'!$A:$A,"&gt;"&amp;$A215-20),
    "")</f>
        <v/>
      </c>
    </row>
    <row r="216" spans="1:20" x14ac:dyDescent="0.25">
      <c r="A216" s="8">
        <v>45870</v>
      </c>
      <c r="B216" t="s">
        <v>31</v>
      </c>
      <c r="C216" s="3">
        <f>IF(COUNTIFS(DailySum!$B:$B,$B216,DailySum!$A:$A,"&lt;="&amp;$A216)&gt;=10,
    AVERAGEIFS(DailySum!Q:Q,DailySum!$B:$B,$B216,DailySum!$A:$A,"&lt;="&amp;$A216,DailySum!$A:$A,"&gt;"&amp;$A216-10),
    "")</f>
        <v>0.38541666666666663</v>
      </c>
      <c r="D216" s="3">
        <f>IF(COUNTIFS(DailySum!$B:$B,$B216,DailySum!$A:$A,"&lt;="&amp;$A216)&gt;=10,
    AVERAGEIFS(DailySum!R:R,DailySum!$B:$B,$B216,DailySum!$A:$A,"&lt;="&amp;$A216,DailySum!$A:$A,"&gt;"&amp;$A216-10),
    "")</f>
        <v>0.50208333333333344</v>
      </c>
      <c r="E216" s="3">
        <f>IF(COUNTIFS(DailySum!$B:$B,$B216,DailySum!$A:$A,"&lt;="&amp;$A216)&gt;=10,
    AVERAGEIFS(DailySum!S:S,DailySum!$B:$B,$B216,DailySum!$A:$A,"&lt;="&amp;$A216,DailySum!$A:$A,"&gt;"&amp;$A216-10),
    "")</f>
        <v>0.58333333333333337</v>
      </c>
      <c r="F216" s="3">
        <f>IF(COUNTIFS(DailySum!$B:$B,$B216,DailySum!$A:$A,"&lt;="&amp;$A216)&gt;=10,
    AVERAGEIFS(DailySum!T:T,DailySum!$B:$B,$B216,DailySum!$A:$A,"&lt;="&amp;$A216,DailySum!$A:$A,"&gt;"&amp;$A216-10),
    "")</f>
        <v>1.0854166666666667</v>
      </c>
      <c r="G216" s="3">
        <f>IF(COUNTIFS('DailySum vs LHP'!$B:$B,$B216,'DailySum vs LHP'!$A:$A,"&lt;="&amp;$A216)&gt;=10,
    AVERAGEIFS('DailySum vs LHP'!Q:Q,'DailySum vs LHP'!$B:$B,$B216,'DailySum vs LHP'!$A:$A,"&lt;="&amp;$A216,'DailySum vs LHP'!$A:$A,"&gt;"&amp;$A216-10),
    "")</f>
        <v>0.25</v>
      </c>
      <c r="H216" s="3">
        <f>IF(COUNTIFS('DailySum vs RHP'!$B:$B,$B216,'DailySum vs RHP'!$A:$A,"&lt;="&amp;$A216)&gt;=10,
    AVERAGEIFS('DailySum vs RHP'!Q:Q,'DailySum vs RHP'!$B:$B,$B216,'DailySum vs RHP'!$A:$A,"&lt;="&amp;$A216,'DailySum vs RHP'!$A:$A,"&gt;"&amp;$A216-10),
    "")</f>
        <v>0.26041666666666663</v>
      </c>
      <c r="I216" s="3">
        <f>IF(COUNTIFS(DailySum!$B:$B,$B216,DailySum!$A:$A,"&lt;="&amp;$A216)&gt;=15,
    AVERAGEIFS(DailySum!Q:Q,DailySum!$B:$B,$B216,DailySum!$A:$A,"&lt;="&amp;$A216,DailySum!$A:$A,"&gt;"&amp;$A216-15),
    "")</f>
        <v>0.25694444444444442</v>
      </c>
      <c r="J216" s="3">
        <f>IF(COUNTIFS(DailySum!$B:$B,$B216,DailySum!$A:$A,"&lt;="&amp;$A216)&gt;=15,
    AVERAGEIFS(DailySum!R:R,DailySum!$B:$B,$B216,DailySum!$A:$A,"&lt;="&amp;$A216,DailySum!$A:$A,"&gt;"&amp;$A216-15),
    "")</f>
        <v>0.39027777777777778</v>
      </c>
      <c r="K216" s="3">
        <f>IF(COUNTIFS(DailySum!$B:$B,$B216,DailySum!$A:$A,"&lt;="&amp;$A216)&gt;=15,
    AVERAGEIFS(DailySum!S:S,DailySum!$B:$B,$B216,DailySum!$A:$A,"&lt;="&amp;$A216,DailySum!$A:$A,"&gt;"&amp;$A216-15),
    "")</f>
        <v>0.3888888888888889</v>
      </c>
      <c r="L216" s="3">
        <f>IF(COUNTIFS(DailySum!$B:$B,$B216,DailySum!$A:$A,"&lt;="&amp;$A216)&gt;=15,
    AVERAGEIFS(DailySum!T:T,DailySum!$B:$B,$B216,DailySum!$A:$A,"&lt;="&amp;$A216,DailySum!$A:$A,"&gt;"&amp;$A216-15),
    "")</f>
        <v>0.77916666666666667</v>
      </c>
      <c r="M216" s="3" t="str">
        <f>IF(COUNTIFS('DailySum vs LHP'!$B:$B,$B216,'DailySum vs LHP'!$A:$A,"&lt;="&amp;$A216)&gt;=15,
    AVERAGEIFS('DailySum vs LHP'!Q:Q,'DailySum vs LHP'!$B:$B,$B216,'DailySum vs LHP'!$A:$A,"&lt;="&amp;$A216,'DailySum vs LHP'!$A:$A,"&gt;"&amp;$A216-15),
    "")</f>
        <v/>
      </c>
      <c r="N216" s="3">
        <f>IF(COUNTIFS('DailySum vs RHP'!$B:$B,$B216,'DailySum vs RHP'!$A:$A,"&lt;="&amp;$A216)&gt;=15,
    AVERAGEIFS('DailySum vs RHP'!Q:Q,'DailySum vs RHP'!$B:$B,$B216,'DailySum vs RHP'!$A:$A,"&lt;="&amp;$A216,'DailySum vs RHP'!$A:$A,"&gt;"&amp;$A216-15),
    "")</f>
        <v>0.18939393939393936</v>
      </c>
      <c r="O216" s="3">
        <f>IF(COUNTIFS(DailySum!$B:$B,$B216,DailySum!$A:$A,"&lt;="&amp;$A216)&gt;=20,
    AVERAGEIFS(DailySum!Q:Q,DailySum!$B:$B,$B216,DailySum!$A:$A,"&lt;="&amp;$A216,DailySum!$A:$A,"&gt;"&amp;$A216-20),
    "")</f>
        <v>0.25641025641025639</v>
      </c>
      <c r="P216" s="3">
        <f>IF(COUNTIFS(DailySum!$B:$B,$B216,DailySum!$A:$A,"&lt;="&amp;$A216)&gt;=20,
    AVERAGEIFS(DailySum!R:R,DailySum!$B:$B,$B216,DailySum!$A:$A,"&lt;="&amp;$A216,DailySum!$A:$A,"&gt;"&amp;$A216-20),
    "")</f>
        <v>0.37948717948717953</v>
      </c>
      <c r="Q216" s="3">
        <f>IF(COUNTIFS(DailySum!$B:$B,$B216,DailySum!$A:$A,"&lt;="&amp;$A216)&gt;=20,
    AVERAGEIFS(DailySum!S:S,DailySum!$B:$B,$B216,DailySum!$A:$A,"&lt;="&amp;$A216,DailySum!$A:$A,"&gt;"&amp;$A216-20),
    "")</f>
        <v>0.37820512820512825</v>
      </c>
      <c r="R216" s="3">
        <f>IF(COUNTIFS(DailySum!$B:$B,$B216,DailySum!$A:$A,"&lt;="&amp;$A216)&gt;=20,
    AVERAGEIFS(DailySum!T:T,DailySum!$B:$B,$B216,DailySum!$A:$A,"&lt;="&amp;$A216,DailySum!$A:$A,"&gt;"&amp;$A216-20),
    "")</f>
        <v>0.75769230769230766</v>
      </c>
      <c r="S216" s="3" t="str">
        <f>IF(COUNTIFS('DailySum vs LHP'!$B:$B,$B216,'DailySum vs LHP'!$A:$A,"&lt;="&amp;$A216)&gt;=20,
    AVERAGEIFS('DailySum vs LHP'!Q:Q,'DailySum vs LHP'!$B:$B,$B216,'DailySum vs LHP'!$A:$A,"&lt;="&amp;$A216,'DailySum vs LHP'!$A:$A,"&gt;"&amp;$A216-20),
    "")</f>
        <v/>
      </c>
      <c r="T216" s="3">
        <f>IF(COUNTIFS('DailySum vs RHP'!$B:$B,$B216,'DailySum vs RHP'!$A:$A,"&lt;="&amp;$A216)&gt;=20,
    AVERAGEIFS('DailySum vs RHP'!Q:Q,'DailySum vs RHP'!$B:$B,$B216,'DailySum vs RHP'!$A:$A,"&lt;="&amp;$A216,'DailySum vs RHP'!$A:$A,"&gt;"&amp;$A216-20),
    "")</f>
        <v>0.19444444444444442</v>
      </c>
    </row>
    <row r="217" spans="1:20" x14ac:dyDescent="0.25">
      <c r="A217" s="8">
        <v>45868</v>
      </c>
      <c r="B217" t="s">
        <v>24</v>
      </c>
      <c r="C217" s="3">
        <f>IF(COUNTIFS(DailySum!$B:$B,$B217,DailySum!$A:$A,"&lt;="&amp;$A217)&gt;=10,
    AVERAGEIFS(DailySum!Q:Q,DailySum!$B:$B,$B217,DailySum!$A:$A,"&lt;="&amp;$A217,DailySum!$A:$A,"&gt;"&amp;$A217-10),
    "")</f>
        <v>0.44259259259259259</v>
      </c>
      <c r="D217" s="3">
        <f>IF(COUNTIFS(DailySum!$B:$B,$B217,DailySum!$A:$A,"&lt;="&amp;$A217)&gt;=10,
    AVERAGEIFS(DailySum!R:R,DailySum!$B:$B,$B217,DailySum!$A:$A,"&lt;="&amp;$A217,DailySum!$A:$A,"&gt;"&amp;$A217-10),
    "")</f>
        <v>0.48518518518518522</v>
      </c>
      <c r="E217" s="3">
        <f>IF(COUNTIFS(DailySum!$B:$B,$B217,DailySum!$A:$A,"&lt;="&amp;$A217)&gt;=10,
    AVERAGEIFS(DailySum!S:S,DailySum!$B:$B,$B217,DailySum!$A:$A,"&lt;="&amp;$A217,DailySum!$A:$A,"&gt;"&amp;$A217-10),
    "")</f>
        <v>0.58518518518518514</v>
      </c>
      <c r="F217" s="3">
        <f>IF(COUNTIFS(DailySum!$B:$B,$B217,DailySum!$A:$A,"&lt;="&amp;$A217)&gt;=10,
    AVERAGEIFS(DailySum!T:T,DailySum!$B:$B,$B217,DailySum!$A:$A,"&lt;="&amp;$A217,DailySum!$A:$A,"&gt;"&amp;$A217-10),
    "")</f>
        <v>1.0703703703703704</v>
      </c>
      <c r="G217" s="3">
        <f>IF(COUNTIFS('DailySum vs LHP'!$B:$B,$B217,'DailySum vs LHP'!$A:$A,"&lt;="&amp;$A217)&gt;=10,
    AVERAGEIFS('DailySum vs LHP'!Q:Q,'DailySum vs LHP'!$B:$B,$B217,'DailySum vs LHP'!$A:$A,"&lt;="&amp;$A217,'DailySum vs LHP'!$A:$A,"&gt;"&amp;$A217-10),
    "")</f>
        <v>0.25</v>
      </c>
      <c r="H217" s="3">
        <f>IF(COUNTIFS('DailySum vs RHP'!$B:$B,$B217,'DailySum vs RHP'!$A:$A,"&lt;="&amp;$A217)&gt;=10,
    AVERAGEIFS('DailySum vs RHP'!Q:Q,'DailySum vs RHP'!$B:$B,$B217,'DailySum vs RHP'!$A:$A,"&lt;="&amp;$A217,'DailySum vs RHP'!$A:$A,"&gt;"&amp;$A217-10),
    "")</f>
        <v>0.31041666666666667</v>
      </c>
      <c r="I217" s="3">
        <f>IF(COUNTIFS(DailySum!$B:$B,$B217,DailySum!$A:$A,"&lt;="&amp;$A217)&gt;=15,
    AVERAGEIFS(DailySum!Q:Q,DailySum!$B:$B,$B217,DailySum!$A:$A,"&lt;="&amp;$A217,DailySum!$A:$A,"&gt;"&amp;$A217-15),
    "")</f>
        <v>0.42222222222222211</v>
      </c>
      <c r="J217" s="3">
        <f>IF(COUNTIFS(DailySum!$B:$B,$B217,DailySum!$A:$A,"&lt;="&amp;$A217)&gt;=15,
    AVERAGEIFS(DailySum!R:R,DailySum!$B:$B,$B217,DailySum!$A:$A,"&lt;="&amp;$A217,DailySum!$A:$A,"&gt;"&amp;$A217-15),
    "")</f>
        <v>0.50972222222222219</v>
      </c>
      <c r="K217" s="3">
        <f>IF(COUNTIFS(DailySum!$B:$B,$B217,DailySum!$A:$A,"&lt;="&amp;$A217)&gt;=15,
    AVERAGEIFS(DailySum!S:S,DailySum!$B:$B,$B217,DailySum!$A:$A,"&lt;="&amp;$A217,DailySum!$A:$A,"&gt;"&amp;$A217-15),
    "")</f>
        <v>0.52916666666666667</v>
      </c>
      <c r="L217" s="3">
        <f>IF(COUNTIFS(DailySum!$B:$B,$B217,DailySum!$A:$A,"&lt;="&amp;$A217)&gt;=15,
    AVERAGEIFS(DailySum!T:T,DailySum!$B:$B,$B217,DailySum!$A:$A,"&lt;="&amp;$A217,DailySum!$A:$A,"&gt;"&amp;$A217-15),
    "")</f>
        <v>1.0388888888888888</v>
      </c>
      <c r="M217" s="3">
        <f>IF(COUNTIFS('DailySum vs LHP'!$B:$B,$B217,'DailySum vs LHP'!$A:$A,"&lt;="&amp;$A217)&gt;=15,
    AVERAGEIFS('DailySum vs LHP'!Q:Q,'DailySum vs LHP'!$B:$B,$B217,'DailySum vs LHP'!$A:$A,"&lt;="&amp;$A217,'DailySum vs LHP'!$A:$A,"&gt;"&amp;$A217-15),
    "")</f>
        <v>0.29166666666666663</v>
      </c>
      <c r="N217" s="3">
        <f>IF(COUNTIFS('DailySum vs RHP'!$B:$B,$B217,'DailySum vs RHP'!$A:$A,"&lt;="&amp;$A217)&gt;=15,
    AVERAGEIFS('DailySum vs RHP'!Q:Q,'DailySum vs RHP'!$B:$B,$B217,'DailySum vs RHP'!$A:$A,"&lt;="&amp;$A217,'DailySum vs RHP'!$A:$A,"&gt;"&amp;$A217-15),
    "")</f>
        <v>0.2484848484848485</v>
      </c>
      <c r="O217" s="3">
        <f>IF(COUNTIFS(DailySum!$B:$B,$B217,DailySum!$A:$A,"&lt;="&amp;$A217)&gt;=20,
    AVERAGEIFS(DailySum!Q:Q,DailySum!$B:$B,$B217,DailySum!$A:$A,"&lt;="&amp;$A217,DailySum!$A:$A,"&gt;"&amp;$A217-20),
    "")</f>
        <v>0.40444444444444438</v>
      </c>
      <c r="P217" s="3">
        <f>IF(COUNTIFS(DailySum!$B:$B,$B217,DailySum!$A:$A,"&lt;="&amp;$A217)&gt;=20,
    AVERAGEIFS(DailySum!R:R,DailySum!$B:$B,$B217,DailySum!$A:$A,"&lt;="&amp;$A217,DailySum!$A:$A,"&gt;"&amp;$A217-20),
    "")</f>
        <v>0.52999999999999992</v>
      </c>
      <c r="Q217" s="3">
        <f>IF(COUNTIFS(DailySum!$B:$B,$B217,DailySum!$A:$A,"&lt;="&amp;$A217)&gt;=20,
    AVERAGEIFS(DailySum!S:S,DailySum!$B:$B,$B217,DailySum!$A:$A,"&lt;="&amp;$A217,DailySum!$A:$A,"&gt;"&amp;$A217-20),
    "")</f>
        <v>0.55666666666666675</v>
      </c>
      <c r="R217" s="3">
        <f>IF(COUNTIFS(DailySum!$B:$B,$B217,DailySum!$A:$A,"&lt;="&amp;$A217)&gt;=20,
    AVERAGEIFS(DailySum!T:T,DailySum!$B:$B,$B217,DailySum!$A:$A,"&lt;="&amp;$A217,DailySum!$A:$A,"&gt;"&amp;$A217-20),
    "")</f>
        <v>1.0866666666666667</v>
      </c>
      <c r="S217" s="3" t="str">
        <f>IF(COUNTIFS('DailySum vs LHP'!$B:$B,$B217,'DailySum vs LHP'!$A:$A,"&lt;="&amp;$A217)&gt;=20,
    AVERAGEIFS('DailySum vs LHP'!Q:Q,'DailySum vs LHP'!$B:$B,$B217,'DailySum vs LHP'!$A:$A,"&lt;="&amp;$A217,'DailySum vs LHP'!$A:$A,"&gt;"&amp;$A217-20),
    "")</f>
        <v/>
      </c>
      <c r="T217" s="3">
        <f>IF(COUNTIFS('DailySum vs RHP'!$B:$B,$B217,'DailySum vs RHP'!$A:$A,"&lt;="&amp;$A217)&gt;=20,
    AVERAGEIFS('DailySum vs RHP'!Q:Q,'DailySum vs RHP'!$B:$B,$B217,'DailySum vs RHP'!$A:$A,"&lt;="&amp;$A217,'DailySum vs RHP'!$A:$A,"&gt;"&amp;$A217-20),
    "")</f>
        <v>0.19523809523809524</v>
      </c>
    </row>
    <row r="218" spans="1:20" x14ac:dyDescent="0.25">
      <c r="A218" s="8">
        <v>45868</v>
      </c>
      <c r="B218" t="s">
        <v>37</v>
      </c>
      <c r="C218" s="3">
        <f>IF(COUNTIFS(DailySum!$B:$B,$B218,DailySum!$A:$A,"&lt;="&amp;$A218)&gt;=10,
    AVERAGEIFS(DailySum!Q:Q,DailySum!$B:$B,$B218,DailySum!$A:$A,"&lt;="&amp;$A218,DailySum!$A:$A,"&gt;"&amp;$A218-10),
    "")</f>
        <v>0.48888888888888882</v>
      </c>
      <c r="D218" s="3">
        <f>IF(COUNTIFS(DailySum!$B:$B,$B218,DailySum!$A:$A,"&lt;="&amp;$A218)&gt;=10,
    AVERAGEIFS(DailySum!R:R,DailySum!$B:$B,$B218,DailySum!$A:$A,"&lt;="&amp;$A218,DailySum!$A:$A,"&gt;"&amp;$A218-10),
    "")</f>
        <v>0.61296296296296293</v>
      </c>
      <c r="E218" s="3">
        <f>IF(COUNTIFS(DailySum!$B:$B,$B218,DailySum!$A:$A,"&lt;="&amp;$A218)&gt;=10,
    AVERAGEIFS(DailySum!S:S,DailySum!$B:$B,$B218,DailySum!$A:$A,"&lt;="&amp;$A218,DailySum!$A:$A,"&gt;"&amp;$A218-10),
    "")</f>
        <v>1.1777777777777778</v>
      </c>
      <c r="F218" s="3">
        <f>IF(COUNTIFS(DailySum!$B:$B,$B218,DailySum!$A:$A,"&lt;="&amp;$A218)&gt;=10,
    AVERAGEIFS(DailySum!T:T,DailySum!$B:$B,$B218,DailySum!$A:$A,"&lt;="&amp;$A218,DailySum!$A:$A,"&gt;"&amp;$A218-10),
    "")</f>
        <v>1.7907407407407407</v>
      </c>
      <c r="G218" s="3">
        <f>IF(COUNTIFS('DailySum vs LHP'!$B:$B,$B218,'DailySum vs LHP'!$A:$A,"&lt;="&amp;$A218)&gt;=10,
    AVERAGEIFS('DailySum vs LHP'!Q:Q,'DailySum vs LHP'!$B:$B,$B218,'DailySum vs LHP'!$A:$A,"&lt;="&amp;$A218,'DailySum vs LHP'!$A:$A,"&gt;"&amp;$A218-10),
    "")</f>
        <v>0.2857142857142857</v>
      </c>
      <c r="H218" s="3">
        <f>IF(COUNTIFS('DailySum vs RHP'!$B:$B,$B218,'DailySum vs RHP'!$A:$A,"&lt;="&amp;$A218)&gt;=10,
    AVERAGEIFS('DailySum vs RHP'!Q:Q,'DailySum vs RHP'!$B:$B,$B218,'DailySum vs RHP'!$A:$A,"&lt;="&amp;$A218,'DailySum vs RHP'!$A:$A,"&gt;"&amp;$A218-10),
    "")</f>
        <v>0.3</v>
      </c>
      <c r="I218" s="3">
        <f>IF(COUNTIFS(DailySum!$B:$B,$B218,DailySum!$A:$A,"&lt;="&amp;$A218)&gt;=15,
    AVERAGEIFS(DailySum!Q:Q,DailySum!$B:$B,$B218,DailySum!$A:$A,"&lt;="&amp;$A218,DailySum!$A:$A,"&gt;"&amp;$A218-15),
    "")</f>
        <v>0.58888888888888891</v>
      </c>
      <c r="J218" s="3">
        <f>IF(COUNTIFS(DailySum!$B:$B,$B218,DailySum!$A:$A,"&lt;="&amp;$A218)&gt;=15,
    AVERAGEIFS(DailySum!R:R,DailySum!$B:$B,$B218,DailySum!$A:$A,"&lt;="&amp;$A218,DailySum!$A:$A,"&gt;"&amp;$A218-15),
    "")</f>
        <v>0.70972222222222225</v>
      </c>
      <c r="K218" s="3">
        <f>IF(COUNTIFS(DailySum!$B:$B,$B218,DailySum!$A:$A,"&lt;="&amp;$A218)&gt;=15,
    AVERAGEIFS(DailySum!S:S,DailySum!$B:$B,$B218,DailySum!$A:$A,"&lt;="&amp;$A218,DailySum!$A:$A,"&gt;"&amp;$A218-15),
    "")</f>
        <v>1.6333333333333335</v>
      </c>
      <c r="L218" s="3">
        <f>IF(COUNTIFS(DailySum!$B:$B,$B218,DailySum!$A:$A,"&lt;="&amp;$A218)&gt;=15,
    AVERAGEIFS(DailySum!T:T,DailySum!$B:$B,$B218,DailySum!$A:$A,"&lt;="&amp;$A218,DailySum!$A:$A,"&gt;"&amp;$A218-15),
    "")</f>
        <v>2.3430555555555554</v>
      </c>
      <c r="M218" s="3">
        <f>IF(COUNTIFS('DailySum vs LHP'!$B:$B,$B218,'DailySum vs LHP'!$A:$A,"&lt;="&amp;$A218)&gt;=15,
    AVERAGEIFS('DailySum vs LHP'!Q:Q,'DailySum vs LHP'!$B:$B,$B218,'DailySum vs LHP'!$A:$A,"&lt;="&amp;$A218,'DailySum vs LHP'!$A:$A,"&gt;"&amp;$A218-15),
    "")</f>
        <v>0.23333333333333331</v>
      </c>
      <c r="N218" s="3">
        <f>IF(COUNTIFS('DailySum vs RHP'!$B:$B,$B218,'DailySum vs RHP'!$A:$A,"&lt;="&amp;$A218)&gt;=15,
    AVERAGEIFS('DailySum vs RHP'!Q:Q,'DailySum vs RHP'!$B:$B,$B218,'DailySum vs RHP'!$A:$A,"&lt;="&amp;$A218,'DailySum vs RHP'!$A:$A,"&gt;"&amp;$A218-15),
    "")</f>
        <v>0.4303030303030303</v>
      </c>
      <c r="O218" s="3">
        <f>IF(COUNTIFS(DailySum!$B:$B,$B218,DailySum!$A:$A,"&lt;="&amp;$A218)&gt;=20,
    AVERAGEIFS(DailySum!Q:Q,DailySum!$B:$B,$B218,DailySum!$A:$A,"&lt;="&amp;$A218,DailySum!$A:$A,"&gt;"&amp;$A218-20),
    "")</f>
        <v>0.49333333333333335</v>
      </c>
      <c r="P218" s="3">
        <f>IF(COUNTIFS(DailySum!$B:$B,$B218,DailySum!$A:$A,"&lt;="&amp;$A218)&gt;=20,
    AVERAGEIFS(DailySum!R:R,DailySum!$B:$B,$B218,DailySum!$A:$A,"&lt;="&amp;$A218,DailySum!$A:$A,"&gt;"&amp;$A218-20),
    "")</f>
        <v>0.67333333333333334</v>
      </c>
      <c r="Q218" s="3">
        <f>IF(COUNTIFS(DailySum!$B:$B,$B218,DailySum!$A:$A,"&lt;="&amp;$A218)&gt;=20,
    AVERAGEIFS(DailySum!S:S,DailySum!$B:$B,$B218,DailySum!$A:$A,"&lt;="&amp;$A218,DailySum!$A:$A,"&gt;"&amp;$A218-20),
    "")</f>
        <v>1.3955555555555557</v>
      </c>
      <c r="R218" s="3">
        <f>IF(COUNTIFS(DailySum!$B:$B,$B218,DailySum!$A:$A,"&lt;="&amp;$A218)&gt;=20,
    AVERAGEIFS(DailySum!T:T,DailySum!$B:$B,$B218,DailySum!$A:$A,"&lt;="&amp;$A218,DailySum!$A:$A,"&gt;"&amp;$A218-20),
    "")</f>
        <v>2.0688888888888886</v>
      </c>
      <c r="S218" s="3">
        <f>IF(COUNTIFS('DailySum vs LHP'!$B:$B,$B218,'DailySum vs LHP'!$A:$A,"&lt;="&amp;$A218)&gt;=20,
    AVERAGEIFS('DailySum vs LHP'!Q:Q,'DailySum vs LHP'!$B:$B,$B218,'DailySum vs LHP'!$A:$A,"&lt;="&amp;$A218,'DailySum vs LHP'!$A:$A,"&gt;"&amp;$A218-20),
    "")</f>
        <v>0.17948717948717946</v>
      </c>
      <c r="T218" s="3">
        <f>IF(COUNTIFS('DailySum vs RHP'!$B:$B,$B218,'DailySum vs RHP'!$A:$A,"&lt;="&amp;$A218)&gt;=20,
    AVERAGEIFS('DailySum vs RHP'!Q:Q,'DailySum vs RHP'!$B:$B,$B218,'DailySum vs RHP'!$A:$A,"&lt;="&amp;$A218,'DailySum vs RHP'!$A:$A,"&gt;"&amp;$A218-20),
    "")</f>
        <v>0.3619047619047619</v>
      </c>
    </row>
    <row r="219" spans="1:20" x14ac:dyDescent="0.25">
      <c r="A219" s="8">
        <v>45868</v>
      </c>
      <c r="B219" t="s">
        <v>29</v>
      </c>
      <c r="C219" s="3">
        <f>IF(COUNTIFS(DailySum!$B:$B,$B219,DailySum!$A:$A,"&lt;="&amp;$A219)&gt;=10,
    AVERAGEIFS(DailySum!Q:Q,DailySum!$B:$B,$B219,DailySum!$A:$A,"&lt;="&amp;$A219,DailySum!$A:$A,"&gt;"&amp;$A219-10),
    "")</f>
        <v>0.31851851851851853</v>
      </c>
      <c r="D219" s="3">
        <f>IF(COUNTIFS(DailySum!$B:$B,$B219,DailySum!$A:$A,"&lt;="&amp;$A219)&gt;=10,
    AVERAGEIFS(DailySum!R:R,DailySum!$B:$B,$B219,DailySum!$A:$A,"&lt;="&amp;$A219,DailySum!$A:$A,"&gt;"&amp;$A219-10),
    "")</f>
        <v>0.52777777777777779</v>
      </c>
      <c r="E219" s="3">
        <f>IF(COUNTIFS(DailySum!$B:$B,$B219,DailySum!$A:$A,"&lt;="&amp;$A219)&gt;=10,
    AVERAGEIFS(DailySum!S:S,DailySum!$B:$B,$B219,DailySum!$A:$A,"&lt;="&amp;$A219,DailySum!$A:$A,"&gt;"&amp;$A219-10),
    "")</f>
        <v>0.63518518518518519</v>
      </c>
      <c r="F219" s="3">
        <f>IF(COUNTIFS(DailySum!$B:$B,$B219,DailySum!$A:$A,"&lt;="&amp;$A219)&gt;=10,
    AVERAGEIFS(DailySum!T:T,DailySum!$B:$B,$B219,DailySum!$A:$A,"&lt;="&amp;$A219,DailySum!$A:$A,"&gt;"&amp;$A219-10),
    "")</f>
        <v>1.1629629629629628</v>
      </c>
      <c r="G219" s="3">
        <f>IF(COUNTIFS('DailySum vs LHP'!$B:$B,$B219,'DailySum vs LHP'!$A:$A,"&lt;="&amp;$A219)&gt;=10,
    AVERAGEIFS('DailySum vs LHP'!Q:Q,'DailySum vs LHP'!$B:$B,$B219,'DailySum vs LHP'!$A:$A,"&lt;="&amp;$A219,'DailySum vs LHP'!$A:$A,"&gt;"&amp;$A219-10),
    "")</f>
        <v>4.7619047619047616E-2</v>
      </c>
      <c r="H219" s="3">
        <f>IF(COUNTIFS('DailySum vs RHP'!$B:$B,$B219,'DailySum vs RHP'!$A:$A,"&lt;="&amp;$A219)&gt;=10,
    AVERAGEIFS('DailySum vs RHP'!Q:Q,'DailySum vs RHP'!$B:$B,$B219,'DailySum vs RHP'!$A:$A,"&lt;="&amp;$A219,'DailySum vs RHP'!$A:$A,"&gt;"&amp;$A219-10),
    "")</f>
        <v>0.31666666666666665</v>
      </c>
      <c r="I219" s="3">
        <f>IF(COUNTIFS(DailySum!$B:$B,$B219,DailySum!$A:$A,"&lt;="&amp;$A219)&gt;=15,
    AVERAGEIFS(DailySum!Q:Q,DailySum!$B:$B,$B219,DailySum!$A:$A,"&lt;="&amp;$A219,DailySum!$A:$A,"&gt;"&amp;$A219-15),
    "")</f>
        <v>0.47499999999999992</v>
      </c>
      <c r="J219" s="3">
        <f>IF(COUNTIFS(DailySum!$B:$B,$B219,DailySum!$A:$A,"&lt;="&amp;$A219)&gt;=15,
    AVERAGEIFS(DailySum!R:R,DailySum!$B:$B,$B219,DailySum!$A:$A,"&lt;="&amp;$A219,DailySum!$A:$A,"&gt;"&amp;$A219-15),
    "")</f>
        <v>0.63194444444444431</v>
      </c>
      <c r="K219" s="3">
        <f>IF(COUNTIFS(DailySum!$B:$B,$B219,DailySum!$A:$A,"&lt;="&amp;$A219)&gt;=15,
    AVERAGEIFS(DailySum!S:S,DailySum!$B:$B,$B219,DailySum!$A:$A,"&lt;="&amp;$A219,DailySum!$A:$A,"&gt;"&amp;$A219-15),
    "")</f>
        <v>1.2819444444444448</v>
      </c>
      <c r="L219" s="3">
        <f>IF(COUNTIFS(DailySum!$B:$B,$B219,DailySum!$A:$A,"&lt;="&amp;$A219)&gt;=15,
    AVERAGEIFS(DailySum!T:T,DailySum!$B:$B,$B219,DailySum!$A:$A,"&lt;="&amp;$A219,DailySum!$A:$A,"&gt;"&amp;$A219-15),
    "")</f>
        <v>1.913888888888889</v>
      </c>
      <c r="M219" s="3">
        <f>IF(COUNTIFS('DailySum vs LHP'!$B:$B,$B219,'DailySum vs LHP'!$A:$A,"&lt;="&amp;$A219)&gt;=15,
    AVERAGEIFS('DailySum vs LHP'!Q:Q,'DailySum vs LHP'!$B:$B,$B219,'DailySum vs LHP'!$A:$A,"&lt;="&amp;$A219,'DailySum vs LHP'!$A:$A,"&gt;"&amp;$A219-15),
    "")</f>
        <v>0.16666666666666666</v>
      </c>
      <c r="N219" s="3">
        <f>IF(COUNTIFS('DailySum vs RHP'!$B:$B,$B219,'DailySum vs RHP'!$A:$A,"&lt;="&amp;$A219)&gt;=15,
    AVERAGEIFS('DailySum vs RHP'!Q:Q,'DailySum vs RHP'!$B:$B,$B219,'DailySum vs RHP'!$A:$A,"&lt;="&amp;$A219,'DailySum vs RHP'!$A:$A,"&gt;"&amp;$A219-15),
    "")</f>
        <v>0.36666666666666664</v>
      </c>
      <c r="O219" s="3">
        <f>IF(COUNTIFS(DailySum!$B:$B,$B219,DailySum!$A:$A,"&lt;="&amp;$A219)&gt;=20,
    AVERAGEIFS(DailySum!Q:Q,DailySum!$B:$B,$B219,DailySum!$A:$A,"&lt;="&amp;$A219,DailySum!$A:$A,"&gt;"&amp;$A219-20),
    "")</f>
        <v>0.49111111111111111</v>
      </c>
      <c r="P219" s="3">
        <f>IF(COUNTIFS(DailySum!$B:$B,$B219,DailySum!$A:$A,"&lt;="&amp;$A219)&gt;=20,
    AVERAGEIFS(DailySum!R:R,DailySum!$B:$B,$B219,DailySum!$A:$A,"&lt;="&amp;$A219,DailySum!$A:$A,"&gt;"&amp;$A219-20),
    "")</f>
        <v>0.71666666666666679</v>
      </c>
      <c r="Q219" s="3">
        <f>IF(COUNTIFS(DailySum!$B:$B,$B219,DailySum!$A:$A,"&lt;="&amp;$A219)&gt;=20,
    AVERAGEIFS(DailySum!S:S,DailySum!$B:$B,$B219,DailySum!$A:$A,"&lt;="&amp;$A219,DailySum!$A:$A,"&gt;"&amp;$A219-20),
    "")</f>
        <v>1.2255555555555557</v>
      </c>
      <c r="R219" s="3">
        <f>IF(COUNTIFS(DailySum!$B:$B,$B219,DailySum!$A:$A,"&lt;="&amp;$A219)&gt;=20,
    AVERAGEIFS(DailySum!T:T,DailySum!$B:$B,$B219,DailySum!$A:$A,"&lt;="&amp;$A219,DailySum!$A:$A,"&gt;"&amp;$A219-20),
    "")</f>
        <v>1.9422222222222223</v>
      </c>
      <c r="S219" s="3">
        <f>IF(COUNTIFS('DailySum vs LHP'!$B:$B,$B219,'DailySum vs LHP'!$A:$A,"&lt;="&amp;$A219)&gt;=20,
    AVERAGEIFS('DailySum vs LHP'!Q:Q,'DailySum vs LHP'!$B:$B,$B219,'DailySum vs LHP'!$A:$A,"&lt;="&amp;$A219,'DailySum vs LHP'!$A:$A,"&gt;"&amp;$A219-20),
    "")</f>
        <v>0.20512820512820515</v>
      </c>
      <c r="T219" s="3">
        <f>IF(COUNTIFS('DailySum vs RHP'!$B:$B,$B219,'DailySum vs RHP'!$A:$A,"&lt;="&amp;$A219)&gt;=20,
    AVERAGEIFS('DailySum vs RHP'!Q:Q,'DailySum vs RHP'!$B:$B,$B219,'DailySum vs RHP'!$A:$A,"&lt;="&amp;$A219,'DailySum vs RHP'!$A:$A,"&gt;"&amp;$A219-20),
    "")</f>
        <v>0.33571428571428574</v>
      </c>
    </row>
    <row r="220" spans="1:20" x14ac:dyDescent="0.25">
      <c r="A220" s="8">
        <v>45868</v>
      </c>
      <c r="B220" t="s">
        <v>35</v>
      </c>
      <c r="C220" s="3">
        <f>IF(COUNTIFS(DailySum!$B:$B,$B220,DailySum!$A:$A,"&lt;="&amp;$A220)&gt;=10,
    AVERAGEIFS(DailySum!Q:Q,DailySum!$B:$B,$B220,DailySum!$A:$A,"&lt;="&amp;$A220,DailySum!$A:$A,"&gt;"&amp;$A220-10),
    "")</f>
        <v>0.31041666666666667</v>
      </c>
      <c r="D220" s="3">
        <f>IF(COUNTIFS(DailySum!$B:$B,$B220,DailySum!$A:$A,"&lt;="&amp;$A220)&gt;=10,
    AVERAGEIFS(DailySum!R:R,DailySum!$B:$B,$B220,DailySum!$A:$A,"&lt;="&amp;$A220,DailySum!$A:$A,"&gt;"&amp;$A220-10),
    "")</f>
        <v>0.34166666666666667</v>
      </c>
      <c r="E220" s="3">
        <f>IF(COUNTIFS(DailySum!$B:$B,$B220,DailySum!$A:$A,"&lt;="&amp;$A220)&gt;=10,
    AVERAGEIFS(DailySum!S:S,DailySum!$B:$B,$B220,DailySum!$A:$A,"&lt;="&amp;$A220,DailySum!$A:$A,"&gt;"&amp;$A220-10),
    "")</f>
        <v>0.6479166666666667</v>
      </c>
      <c r="F220" s="3">
        <f>IF(COUNTIFS(DailySum!$B:$B,$B220,DailySum!$A:$A,"&lt;="&amp;$A220)&gt;=10,
    AVERAGEIFS(DailySum!T:T,DailySum!$B:$B,$B220,DailySum!$A:$A,"&lt;="&amp;$A220,DailySum!$A:$A,"&gt;"&amp;$A220-10),
    "")</f>
        <v>0.98958333333333326</v>
      </c>
      <c r="G220" s="3">
        <f>IF(COUNTIFS('DailySum vs LHP'!$B:$B,$B220,'DailySum vs LHP'!$A:$A,"&lt;="&amp;$A220)&gt;=10,
    AVERAGEIFS('DailySum vs LHP'!Q:Q,'DailySum vs LHP'!$B:$B,$B220,'DailySum vs LHP'!$A:$A,"&lt;="&amp;$A220,'DailySum vs LHP'!$A:$A,"&gt;"&amp;$A220-10),
    "")</f>
        <v>0.25</v>
      </c>
      <c r="H220" s="3">
        <f>IF(COUNTIFS('DailySum vs RHP'!$B:$B,$B220,'DailySum vs RHP'!$A:$A,"&lt;="&amp;$A220)&gt;=10,
    AVERAGEIFS('DailySum vs RHP'!Q:Q,'DailySum vs RHP'!$B:$B,$B220,'DailySum vs RHP'!$A:$A,"&lt;="&amp;$A220,'DailySum vs RHP'!$A:$A,"&gt;"&amp;$A220-10),
    "")</f>
        <v>0.18541666666666667</v>
      </c>
      <c r="I220" s="3">
        <f>IF(COUNTIFS(DailySum!$B:$B,$B220,DailySum!$A:$A,"&lt;="&amp;$A220)&gt;=15,
    AVERAGEIFS(DailySum!Q:Q,DailySum!$B:$B,$B220,DailySum!$A:$A,"&lt;="&amp;$A220,DailySum!$A:$A,"&gt;"&amp;$A220-15),
    "")</f>
        <v>0.30151515151515151</v>
      </c>
      <c r="J220" s="3">
        <f>IF(COUNTIFS(DailySum!$B:$B,$B220,DailySum!$A:$A,"&lt;="&amp;$A220)&gt;=15,
    AVERAGEIFS(DailySum!R:R,DailySum!$B:$B,$B220,DailySum!$A:$A,"&lt;="&amp;$A220,DailySum!$A:$A,"&gt;"&amp;$A220-15),
    "")</f>
        <v>0.38484848484848483</v>
      </c>
      <c r="K220" s="3">
        <f>IF(COUNTIFS(DailySum!$B:$B,$B220,DailySum!$A:$A,"&lt;="&amp;$A220)&gt;=15,
    AVERAGEIFS(DailySum!S:S,DailySum!$B:$B,$B220,DailySum!$A:$A,"&lt;="&amp;$A220,DailySum!$A:$A,"&gt;"&amp;$A220-15),
    "")</f>
        <v>0.54696969696969699</v>
      </c>
      <c r="L220" s="3">
        <f>IF(COUNTIFS(DailySum!$B:$B,$B220,DailySum!$A:$A,"&lt;="&amp;$A220)&gt;=15,
    AVERAGEIFS(DailySum!T:T,DailySum!$B:$B,$B220,DailySum!$A:$A,"&lt;="&amp;$A220,DailySum!$A:$A,"&gt;"&amp;$A220-15),
    "")</f>
        <v>0.93181818181818177</v>
      </c>
      <c r="M220" s="3" t="str">
        <f>IF(COUNTIFS('DailySum vs LHP'!$B:$B,$B220,'DailySum vs LHP'!$A:$A,"&lt;="&amp;$A220)&gt;=15,
    AVERAGEIFS('DailySum vs LHP'!Q:Q,'DailySum vs LHP'!$B:$B,$B220,'DailySum vs LHP'!$A:$A,"&lt;="&amp;$A220,'DailySum vs LHP'!$A:$A,"&gt;"&amp;$A220-15),
    "")</f>
        <v/>
      </c>
      <c r="N220" s="3">
        <f>IF(COUNTIFS('DailySum vs RHP'!$B:$B,$B220,'DailySum vs RHP'!$A:$A,"&lt;="&amp;$A220)&gt;=15,
    AVERAGEIFS('DailySum vs RHP'!Q:Q,'DailySum vs RHP'!$B:$B,$B220,'DailySum vs RHP'!$A:$A,"&lt;="&amp;$A220,'DailySum vs RHP'!$A:$A,"&gt;"&amp;$A220-15),
    "")</f>
        <v>0.1803030303030303</v>
      </c>
      <c r="O220" s="3">
        <f>IF(COUNTIFS(DailySum!$B:$B,$B220,DailySum!$A:$A,"&lt;="&amp;$A220)&gt;=20,
    AVERAGEIFS(DailySum!Q:Q,DailySum!$B:$B,$B220,DailySum!$A:$A,"&lt;="&amp;$A220,DailySum!$A:$A,"&gt;"&amp;$A220-20),
    "")</f>
        <v>0.27261904761904759</v>
      </c>
      <c r="P220" s="3">
        <f>IF(COUNTIFS(DailySum!$B:$B,$B220,DailySum!$A:$A,"&lt;="&amp;$A220)&gt;=20,
    AVERAGEIFS(DailySum!R:R,DailySum!$B:$B,$B220,DailySum!$A:$A,"&lt;="&amp;$A220,DailySum!$A:$A,"&gt;"&amp;$A220-20),
    "")</f>
        <v>0.33809523809523812</v>
      </c>
      <c r="Q220" s="3">
        <f>IF(COUNTIFS(DailySum!$B:$B,$B220,DailySum!$A:$A,"&lt;="&amp;$A220)&gt;=20,
    AVERAGEIFS(DailySum!S:S,DailySum!$B:$B,$B220,DailySum!$A:$A,"&lt;="&amp;$A220,DailySum!$A:$A,"&gt;"&amp;$A220-20),
    "")</f>
        <v>0.51904761904761898</v>
      </c>
      <c r="R220" s="3">
        <f>IF(COUNTIFS(DailySum!$B:$B,$B220,DailySum!$A:$A,"&lt;="&amp;$A220)&gt;=20,
    AVERAGEIFS(DailySum!T:T,DailySum!$B:$B,$B220,DailySum!$A:$A,"&lt;="&amp;$A220,DailySum!$A:$A,"&gt;"&amp;$A220-20),
    "")</f>
        <v>0.8571428571428571</v>
      </c>
      <c r="S220" s="3" t="str">
        <f>IF(COUNTIFS('DailySum vs LHP'!$B:$B,$B220,'DailySum vs LHP'!$A:$A,"&lt;="&amp;$A220)&gt;=20,
    AVERAGEIFS('DailySum vs LHP'!Q:Q,'DailySum vs LHP'!$B:$B,$B220,'DailySum vs LHP'!$A:$A,"&lt;="&amp;$A220,'DailySum vs LHP'!$A:$A,"&gt;"&amp;$A220-20),
    "")</f>
        <v/>
      </c>
      <c r="T220" s="3">
        <f>IF(COUNTIFS('DailySum vs RHP'!$B:$B,$B220,'DailySum vs RHP'!$A:$A,"&lt;="&amp;$A220)&gt;=20,
    AVERAGEIFS('DailySum vs RHP'!Q:Q,'DailySum vs RHP'!$B:$B,$B220,'DailySum vs RHP'!$A:$A,"&lt;="&amp;$A220,'DailySum vs RHP'!$A:$A,"&gt;"&amp;$A220-20),
    "")</f>
        <v>0.17738095238095239</v>
      </c>
    </row>
    <row r="221" spans="1:20" x14ac:dyDescent="0.25">
      <c r="A221" s="8">
        <v>45868</v>
      </c>
      <c r="B221" t="s">
        <v>42</v>
      </c>
      <c r="C221" s="3" t="str">
        <f>IF(COUNTIFS(DailySum!$B:$B,$B221,DailySum!$A:$A,"&lt;="&amp;$A221)&gt;=10,
    AVERAGEIFS(DailySum!Q:Q,DailySum!$B:$B,$B221,DailySum!$A:$A,"&lt;="&amp;$A221,DailySum!$A:$A,"&gt;"&amp;$A221-10),
    "")</f>
        <v/>
      </c>
      <c r="D221" s="3" t="str">
        <f>IF(COUNTIFS(DailySum!$B:$B,$B221,DailySum!$A:$A,"&lt;="&amp;$A221)&gt;=10,
    AVERAGEIFS(DailySum!R:R,DailySum!$B:$B,$B221,DailySum!$A:$A,"&lt;="&amp;$A221,DailySum!$A:$A,"&gt;"&amp;$A221-10),
    "")</f>
        <v/>
      </c>
      <c r="E221" s="3" t="str">
        <f>IF(COUNTIFS(DailySum!$B:$B,$B221,DailySum!$A:$A,"&lt;="&amp;$A221)&gt;=10,
    AVERAGEIFS(DailySum!S:S,DailySum!$B:$B,$B221,DailySum!$A:$A,"&lt;="&amp;$A221,DailySum!$A:$A,"&gt;"&amp;$A221-10),
    "")</f>
        <v/>
      </c>
      <c r="F221" s="3" t="str">
        <f>IF(COUNTIFS(DailySum!$B:$B,$B221,DailySum!$A:$A,"&lt;="&amp;$A221)&gt;=10,
    AVERAGEIFS(DailySum!T:T,DailySum!$B:$B,$B221,DailySum!$A:$A,"&lt;="&amp;$A221,DailySum!$A:$A,"&gt;"&amp;$A221-10),
    "")</f>
        <v/>
      </c>
      <c r="G221" s="3" t="str">
        <f>IF(COUNTIFS('DailySum vs LHP'!$B:$B,$B221,'DailySum vs LHP'!$A:$A,"&lt;="&amp;$A221)&gt;=10,
    AVERAGEIFS('DailySum vs LHP'!Q:Q,'DailySum vs LHP'!$B:$B,$B221,'DailySum vs LHP'!$A:$A,"&lt;="&amp;$A221,'DailySum vs LHP'!$A:$A,"&gt;"&amp;$A221-10),
    "")</f>
        <v/>
      </c>
      <c r="H221" s="3" t="str">
        <f>IF(COUNTIFS('DailySum vs RHP'!$B:$B,$B221,'DailySum vs RHP'!$A:$A,"&lt;="&amp;$A221)&gt;=10,
    AVERAGEIFS('DailySum vs RHP'!Q:Q,'DailySum vs RHP'!$B:$B,$B221,'DailySum vs RHP'!$A:$A,"&lt;="&amp;$A221,'DailySum vs RHP'!$A:$A,"&gt;"&amp;$A221-10),
    "")</f>
        <v/>
      </c>
      <c r="I221" s="3" t="str">
        <f>IF(COUNTIFS(DailySum!$B:$B,$B221,DailySum!$A:$A,"&lt;="&amp;$A221)&gt;=15,
    AVERAGEIFS(DailySum!Q:Q,DailySum!$B:$B,$B221,DailySum!$A:$A,"&lt;="&amp;$A221,DailySum!$A:$A,"&gt;"&amp;$A221-15),
    "")</f>
        <v/>
      </c>
      <c r="J221" s="3" t="str">
        <f>IF(COUNTIFS(DailySum!$B:$B,$B221,DailySum!$A:$A,"&lt;="&amp;$A221)&gt;=15,
    AVERAGEIFS(DailySum!R:R,DailySum!$B:$B,$B221,DailySum!$A:$A,"&lt;="&amp;$A221,DailySum!$A:$A,"&gt;"&amp;$A221-15),
    "")</f>
        <v/>
      </c>
      <c r="K221" s="3" t="str">
        <f>IF(COUNTIFS(DailySum!$B:$B,$B221,DailySum!$A:$A,"&lt;="&amp;$A221)&gt;=15,
    AVERAGEIFS(DailySum!S:S,DailySum!$B:$B,$B221,DailySum!$A:$A,"&lt;="&amp;$A221,DailySum!$A:$A,"&gt;"&amp;$A221-15),
    "")</f>
        <v/>
      </c>
      <c r="L221" s="3" t="str">
        <f>IF(COUNTIFS(DailySum!$B:$B,$B221,DailySum!$A:$A,"&lt;="&amp;$A221)&gt;=15,
    AVERAGEIFS(DailySum!T:T,DailySum!$B:$B,$B221,DailySum!$A:$A,"&lt;="&amp;$A221,DailySum!$A:$A,"&gt;"&amp;$A221-15),
    "")</f>
        <v/>
      </c>
      <c r="M221" s="3" t="str">
        <f>IF(COUNTIFS('DailySum vs LHP'!$B:$B,$B221,'DailySum vs LHP'!$A:$A,"&lt;="&amp;$A221)&gt;=15,
    AVERAGEIFS('DailySum vs LHP'!Q:Q,'DailySum vs LHP'!$B:$B,$B221,'DailySum vs LHP'!$A:$A,"&lt;="&amp;$A221,'DailySum vs LHP'!$A:$A,"&gt;"&amp;$A221-15),
    "")</f>
        <v/>
      </c>
      <c r="N221" s="3" t="str">
        <f>IF(COUNTIFS('DailySum vs RHP'!$B:$B,$B221,'DailySum vs RHP'!$A:$A,"&lt;="&amp;$A221)&gt;=15,
    AVERAGEIFS('DailySum vs RHP'!Q:Q,'DailySum vs RHP'!$B:$B,$B221,'DailySum vs RHP'!$A:$A,"&lt;="&amp;$A221,'DailySum vs RHP'!$A:$A,"&gt;"&amp;$A221-15),
    "")</f>
        <v/>
      </c>
      <c r="O221" s="3" t="str">
        <f>IF(COUNTIFS(DailySum!$B:$B,$B221,DailySum!$A:$A,"&lt;="&amp;$A221)&gt;=20,
    AVERAGEIFS(DailySum!Q:Q,DailySum!$B:$B,$B221,DailySum!$A:$A,"&lt;="&amp;$A221,DailySum!$A:$A,"&gt;"&amp;$A221-20),
    "")</f>
        <v/>
      </c>
      <c r="P221" s="3" t="str">
        <f>IF(COUNTIFS(DailySum!$B:$B,$B221,DailySum!$A:$A,"&lt;="&amp;$A221)&gt;=20,
    AVERAGEIFS(DailySum!R:R,DailySum!$B:$B,$B221,DailySum!$A:$A,"&lt;="&amp;$A221,DailySum!$A:$A,"&gt;"&amp;$A221-20),
    "")</f>
        <v/>
      </c>
      <c r="Q221" s="3" t="str">
        <f>IF(COUNTIFS(DailySum!$B:$B,$B221,DailySum!$A:$A,"&lt;="&amp;$A221)&gt;=20,
    AVERAGEIFS(DailySum!S:S,DailySum!$B:$B,$B221,DailySum!$A:$A,"&lt;="&amp;$A221,DailySum!$A:$A,"&gt;"&amp;$A221-20),
    "")</f>
        <v/>
      </c>
      <c r="R221" s="3" t="str">
        <f>IF(COUNTIFS(DailySum!$B:$B,$B221,DailySum!$A:$A,"&lt;="&amp;$A221)&gt;=20,
    AVERAGEIFS(DailySum!T:T,DailySum!$B:$B,$B221,DailySum!$A:$A,"&lt;="&amp;$A221,DailySum!$A:$A,"&gt;"&amp;$A221-20),
    "")</f>
        <v/>
      </c>
      <c r="S221" s="3" t="str">
        <f>IF(COUNTIFS('DailySum vs LHP'!$B:$B,$B221,'DailySum vs LHP'!$A:$A,"&lt;="&amp;$A221)&gt;=20,
    AVERAGEIFS('DailySum vs LHP'!Q:Q,'DailySum vs LHP'!$B:$B,$B221,'DailySum vs LHP'!$A:$A,"&lt;="&amp;$A221,'DailySum vs LHP'!$A:$A,"&gt;"&amp;$A221-20),
    "")</f>
        <v/>
      </c>
      <c r="T221" s="3" t="str">
        <f>IF(COUNTIFS('DailySum vs RHP'!$B:$B,$B221,'DailySum vs RHP'!$A:$A,"&lt;="&amp;$A221)&gt;=20,
    AVERAGEIFS('DailySum vs RHP'!Q:Q,'DailySum vs RHP'!$B:$B,$B221,'DailySum vs RHP'!$A:$A,"&lt;="&amp;$A221,'DailySum vs RHP'!$A:$A,"&gt;"&amp;$A221-20),
    "")</f>
        <v/>
      </c>
    </row>
    <row r="222" spans="1:20" x14ac:dyDescent="0.25">
      <c r="A222" s="8">
        <v>45868</v>
      </c>
      <c r="B222" t="s">
        <v>25</v>
      </c>
      <c r="C222" s="3">
        <f>IF(COUNTIFS(DailySum!$B:$B,$B222,DailySum!$A:$A,"&lt;="&amp;$A222)&gt;=10,
    AVERAGEIFS(DailySum!Q:Q,DailySum!$B:$B,$B222,DailySum!$A:$A,"&lt;="&amp;$A222,DailySum!$A:$A,"&gt;"&amp;$A222-10),
    "")</f>
        <v>0.35185185185185186</v>
      </c>
      <c r="D222" s="3">
        <f>IF(COUNTIFS(DailySum!$B:$B,$B222,DailySum!$A:$A,"&lt;="&amp;$A222)&gt;=10,
    AVERAGEIFS(DailySum!R:R,DailySum!$B:$B,$B222,DailySum!$A:$A,"&lt;="&amp;$A222,DailySum!$A:$A,"&gt;"&amp;$A222-10),
    "")</f>
        <v>0.41666666666666669</v>
      </c>
      <c r="E222" s="3">
        <f>IF(COUNTIFS(DailySum!$B:$B,$B222,DailySum!$A:$A,"&lt;="&amp;$A222)&gt;=10,
    AVERAGEIFS(DailySum!S:S,DailySum!$B:$B,$B222,DailySum!$A:$A,"&lt;="&amp;$A222,DailySum!$A:$A,"&gt;"&amp;$A222-10),
    "")</f>
        <v>0.66666666666666663</v>
      </c>
      <c r="F222" s="3">
        <f>IF(COUNTIFS(DailySum!$B:$B,$B222,DailySum!$A:$A,"&lt;="&amp;$A222)&gt;=10,
    AVERAGEIFS(DailySum!T:T,DailySum!$B:$B,$B222,DailySum!$A:$A,"&lt;="&amp;$A222,DailySum!$A:$A,"&gt;"&amp;$A222-10),
    "")</f>
        <v>1.0833333333333333</v>
      </c>
      <c r="G222" s="3">
        <f>IF(COUNTIFS('DailySum vs LHP'!$B:$B,$B222,'DailySum vs LHP'!$A:$A,"&lt;="&amp;$A222)&gt;=10,
    AVERAGEIFS('DailySum vs LHP'!Q:Q,'DailySum vs LHP'!$B:$B,$B222,'DailySum vs LHP'!$A:$A,"&lt;="&amp;$A222,'DailySum vs LHP'!$A:$A,"&gt;"&amp;$A222-10),
    "")</f>
        <v>0.16666666666666666</v>
      </c>
      <c r="H222" s="3">
        <f>IF(COUNTIFS('DailySum vs RHP'!$B:$B,$B222,'DailySum vs RHP'!$A:$A,"&lt;="&amp;$A222)&gt;=10,
    AVERAGEIFS('DailySum vs RHP'!Q:Q,'DailySum vs RHP'!$B:$B,$B222,'DailySum vs RHP'!$A:$A,"&lt;="&amp;$A222,'DailySum vs RHP'!$A:$A,"&gt;"&amp;$A222-10),
    "")</f>
        <v>0.29629629629629628</v>
      </c>
      <c r="I222" s="3">
        <f>IF(COUNTIFS(DailySum!$B:$B,$B222,DailySum!$A:$A,"&lt;="&amp;$A222)&gt;=15,
    AVERAGEIFS(DailySum!Q:Q,DailySum!$B:$B,$B222,DailySum!$A:$A,"&lt;="&amp;$A222,DailySum!$A:$A,"&gt;"&amp;$A222-15),
    "")</f>
        <v>0.28472222222222221</v>
      </c>
      <c r="J222" s="3">
        <f>IF(COUNTIFS(DailySum!$B:$B,$B222,DailySum!$A:$A,"&lt;="&amp;$A222)&gt;=15,
    AVERAGEIFS(DailySum!R:R,DailySum!$B:$B,$B222,DailySum!$A:$A,"&lt;="&amp;$A222,DailySum!$A:$A,"&gt;"&amp;$A222-15),
    "")</f>
        <v>0.375</v>
      </c>
      <c r="K222" s="3">
        <f>IF(COUNTIFS(DailySum!$B:$B,$B222,DailySum!$A:$A,"&lt;="&amp;$A222)&gt;=15,
    AVERAGEIFS(DailySum!S:S,DailySum!$B:$B,$B222,DailySum!$A:$A,"&lt;="&amp;$A222,DailySum!$A:$A,"&gt;"&amp;$A222-15),
    "")</f>
        <v>0.52083333333333337</v>
      </c>
      <c r="L222" s="3">
        <f>IF(COUNTIFS(DailySum!$B:$B,$B222,DailySum!$A:$A,"&lt;="&amp;$A222)&gt;=15,
    AVERAGEIFS(DailySum!T:T,DailySum!$B:$B,$B222,DailySum!$A:$A,"&lt;="&amp;$A222,DailySum!$A:$A,"&gt;"&amp;$A222-15),
    "")</f>
        <v>0.89583333333333337</v>
      </c>
      <c r="M222" s="3" t="str">
        <f>IF(COUNTIFS('DailySum vs LHP'!$B:$B,$B222,'DailySum vs LHP'!$A:$A,"&lt;="&amp;$A222)&gt;=15,
    AVERAGEIFS('DailySum vs LHP'!Q:Q,'DailySum vs LHP'!$B:$B,$B222,'DailySum vs LHP'!$A:$A,"&lt;="&amp;$A222,'DailySum vs LHP'!$A:$A,"&gt;"&amp;$A222-15),
    "")</f>
        <v/>
      </c>
      <c r="N222" s="3">
        <f>IF(COUNTIFS('DailySum vs RHP'!$B:$B,$B222,'DailySum vs RHP'!$A:$A,"&lt;="&amp;$A222)&gt;=15,
    AVERAGEIFS('DailySum vs RHP'!Q:Q,'DailySum vs RHP'!$B:$B,$B222,'DailySum vs RHP'!$A:$A,"&lt;="&amp;$A222,'DailySum vs RHP'!$A:$A,"&gt;"&amp;$A222-15),
    "")</f>
        <v>0.24305555555555555</v>
      </c>
      <c r="O222" s="3">
        <f>IF(COUNTIFS(DailySum!$B:$B,$B222,DailySum!$A:$A,"&lt;="&amp;$A222)&gt;=20,
    AVERAGEIFS(DailySum!Q:Q,DailySum!$B:$B,$B222,DailySum!$A:$A,"&lt;="&amp;$A222,DailySum!$A:$A,"&gt;"&amp;$A222-20),
    "")</f>
        <v>0.27777777777777773</v>
      </c>
      <c r="P222" s="3">
        <f>IF(COUNTIFS(DailySum!$B:$B,$B222,DailySum!$A:$A,"&lt;="&amp;$A222)&gt;=20,
    AVERAGEIFS(DailySum!R:R,DailySum!$B:$B,$B222,DailySum!$A:$A,"&lt;="&amp;$A222,DailySum!$A:$A,"&gt;"&amp;$A222-20),
    "")</f>
        <v>0.35</v>
      </c>
      <c r="Q222" s="3">
        <f>IF(COUNTIFS(DailySum!$B:$B,$B222,DailySum!$A:$A,"&lt;="&amp;$A222)&gt;=20,
    AVERAGEIFS(DailySum!S:S,DailySum!$B:$B,$B222,DailySum!$A:$A,"&lt;="&amp;$A222,DailySum!$A:$A,"&gt;"&amp;$A222-20),
    "")</f>
        <v>0.46666666666666667</v>
      </c>
      <c r="R222" s="3">
        <f>IF(COUNTIFS(DailySum!$B:$B,$B222,DailySum!$A:$A,"&lt;="&amp;$A222)&gt;=20,
    AVERAGEIFS(DailySum!T:T,DailySum!$B:$B,$B222,DailySum!$A:$A,"&lt;="&amp;$A222,DailySum!$A:$A,"&gt;"&amp;$A222-20),
    "")</f>
        <v>0.81666666666666665</v>
      </c>
      <c r="S222" s="3" t="str">
        <f>IF(COUNTIFS('DailySum vs LHP'!$B:$B,$B222,'DailySum vs LHP'!$A:$A,"&lt;="&amp;$A222)&gt;=20,
    AVERAGEIFS('DailySum vs LHP'!Q:Q,'DailySum vs LHP'!$B:$B,$B222,'DailySum vs LHP'!$A:$A,"&lt;="&amp;$A222,'DailySum vs LHP'!$A:$A,"&gt;"&amp;$A222-20),
    "")</f>
        <v/>
      </c>
      <c r="T222" s="3">
        <f>IF(COUNTIFS('DailySum vs RHP'!$B:$B,$B222,'DailySum vs RHP'!$A:$A,"&lt;="&amp;$A222)&gt;=20,
    AVERAGEIFS('DailySum vs RHP'!Q:Q,'DailySum vs RHP'!$B:$B,$B222,'DailySum vs RHP'!$A:$A,"&lt;="&amp;$A222,'DailySum vs RHP'!$A:$A,"&gt;"&amp;$A222-20),
    "")</f>
        <v>0.24444444444444444</v>
      </c>
    </row>
    <row r="223" spans="1:20" x14ac:dyDescent="0.25">
      <c r="A223" s="8">
        <v>45868</v>
      </c>
      <c r="B223" t="s">
        <v>32</v>
      </c>
      <c r="C223" s="3">
        <f>IF(COUNTIFS(DailySum!$B:$B,$B223,DailySum!$A:$A,"&lt;="&amp;$A223)&gt;=10,
    AVERAGEIFS(DailySum!Q:Q,DailySum!$B:$B,$B223,DailySum!$A:$A,"&lt;="&amp;$A223,DailySum!$A:$A,"&gt;"&amp;$A223-10),
    "")</f>
        <v>0.18518518518518517</v>
      </c>
      <c r="D223" s="3">
        <f>IF(COUNTIFS(DailySum!$B:$B,$B223,DailySum!$A:$A,"&lt;="&amp;$A223)&gt;=10,
    AVERAGEIFS(DailySum!R:R,DailySum!$B:$B,$B223,DailySum!$A:$A,"&lt;="&amp;$A223,DailySum!$A:$A,"&gt;"&amp;$A223-10),
    "")</f>
        <v>0.32407407407407407</v>
      </c>
      <c r="E223" s="3">
        <f>IF(COUNTIFS(DailySum!$B:$B,$B223,DailySum!$A:$A,"&lt;="&amp;$A223)&gt;=10,
    AVERAGEIFS(DailySum!S:S,DailySum!$B:$B,$B223,DailySum!$A:$A,"&lt;="&amp;$A223,DailySum!$A:$A,"&gt;"&amp;$A223-10),
    "")</f>
        <v>0.51851851851851849</v>
      </c>
      <c r="F223" s="3">
        <f>IF(COUNTIFS(DailySum!$B:$B,$B223,DailySum!$A:$A,"&lt;="&amp;$A223)&gt;=10,
    AVERAGEIFS(DailySum!T:T,DailySum!$B:$B,$B223,DailySum!$A:$A,"&lt;="&amp;$A223,DailySum!$A:$A,"&gt;"&amp;$A223-10),
    "")</f>
        <v>0.84259259259259256</v>
      </c>
      <c r="G223" s="3">
        <f>IF(COUNTIFS('DailySum vs LHP'!$B:$B,$B223,'DailySum vs LHP'!$A:$A,"&lt;="&amp;$A223)&gt;=10,
    AVERAGEIFS('DailySum vs LHP'!Q:Q,'DailySum vs LHP'!$B:$B,$B223,'DailySum vs LHP'!$A:$A,"&lt;="&amp;$A223,'DailySum vs LHP'!$A:$A,"&gt;"&amp;$A223-10),
    "")</f>
        <v>0.25</v>
      </c>
      <c r="H223" s="3">
        <f>IF(COUNTIFS('DailySum vs RHP'!$B:$B,$B223,'DailySum vs RHP'!$A:$A,"&lt;="&amp;$A223)&gt;=10,
    AVERAGEIFS('DailySum vs RHP'!Q:Q,'DailySum vs RHP'!$B:$B,$B223,'DailySum vs RHP'!$A:$A,"&lt;="&amp;$A223,'DailySum vs RHP'!$A:$A,"&gt;"&amp;$A223-10),
    "")</f>
        <v>8.3333333333333329E-2</v>
      </c>
      <c r="I223" s="3">
        <f>IF(COUNTIFS(DailySum!$B:$B,$B223,DailySum!$A:$A,"&lt;="&amp;$A223)&gt;=15,
    AVERAGEIFS(DailySum!Q:Q,DailySum!$B:$B,$B223,DailySum!$A:$A,"&lt;="&amp;$A223,DailySum!$A:$A,"&gt;"&amp;$A223-15),
    "")</f>
        <v>0.2424242424242424</v>
      </c>
      <c r="J223" s="3">
        <f>IF(COUNTIFS(DailySum!$B:$B,$B223,DailySum!$A:$A,"&lt;="&amp;$A223)&gt;=15,
    AVERAGEIFS(DailySum!R:R,DailySum!$B:$B,$B223,DailySum!$A:$A,"&lt;="&amp;$A223,DailySum!$A:$A,"&gt;"&amp;$A223-15),
    "")</f>
        <v>0.40151515151515144</v>
      </c>
      <c r="K223" s="3">
        <f>IF(COUNTIFS(DailySum!$B:$B,$B223,DailySum!$A:$A,"&lt;="&amp;$A223)&gt;=15,
    AVERAGEIFS(DailySum!S:S,DailySum!$B:$B,$B223,DailySum!$A:$A,"&lt;="&amp;$A223,DailySum!$A:$A,"&gt;"&amp;$A223-15),
    "")</f>
        <v>0.62878787878787878</v>
      </c>
      <c r="L223" s="3">
        <f>IF(COUNTIFS(DailySum!$B:$B,$B223,DailySum!$A:$A,"&lt;="&amp;$A223)&gt;=15,
    AVERAGEIFS(DailySum!T:T,DailySum!$B:$B,$B223,DailySum!$A:$A,"&lt;="&amp;$A223,DailySum!$A:$A,"&gt;"&amp;$A223-15),
    "")</f>
        <v>1.0303030303030303</v>
      </c>
      <c r="M223" s="3" t="str">
        <f>IF(COUNTIFS('DailySum vs LHP'!$B:$B,$B223,'DailySum vs LHP'!$A:$A,"&lt;="&amp;$A223)&gt;=15,
    AVERAGEIFS('DailySum vs LHP'!Q:Q,'DailySum vs LHP'!$B:$B,$B223,'DailySum vs LHP'!$A:$A,"&lt;="&amp;$A223,'DailySum vs LHP'!$A:$A,"&gt;"&amp;$A223-15),
    "")</f>
        <v/>
      </c>
      <c r="N223" s="3" t="str">
        <f>IF(COUNTIFS('DailySum vs RHP'!$B:$B,$B223,'DailySum vs RHP'!$A:$A,"&lt;="&amp;$A223)&gt;=15,
    AVERAGEIFS('DailySum vs RHP'!Q:Q,'DailySum vs RHP'!$B:$B,$B223,'DailySum vs RHP'!$A:$A,"&lt;="&amp;$A223,'DailySum vs RHP'!$A:$A,"&gt;"&amp;$A223-15),
    "")</f>
        <v/>
      </c>
      <c r="O223" s="3" t="str">
        <f>IF(COUNTIFS(DailySum!$B:$B,$B223,DailySum!$A:$A,"&lt;="&amp;$A223)&gt;=20,
    AVERAGEIFS(DailySum!Q:Q,DailySum!$B:$B,$B223,DailySum!$A:$A,"&lt;="&amp;$A223,DailySum!$A:$A,"&gt;"&amp;$A223-20),
    "")</f>
        <v/>
      </c>
      <c r="P223" s="3" t="str">
        <f>IF(COUNTIFS(DailySum!$B:$B,$B223,DailySum!$A:$A,"&lt;="&amp;$A223)&gt;=20,
    AVERAGEIFS(DailySum!R:R,DailySum!$B:$B,$B223,DailySum!$A:$A,"&lt;="&amp;$A223,DailySum!$A:$A,"&gt;"&amp;$A223-20),
    "")</f>
        <v/>
      </c>
      <c r="Q223" s="3" t="str">
        <f>IF(COUNTIFS(DailySum!$B:$B,$B223,DailySum!$A:$A,"&lt;="&amp;$A223)&gt;=20,
    AVERAGEIFS(DailySum!S:S,DailySum!$B:$B,$B223,DailySum!$A:$A,"&lt;="&amp;$A223,DailySum!$A:$A,"&gt;"&amp;$A223-20),
    "")</f>
        <v/>
      </c>
      <c r="R223" s="3" t="str">
        <f>IF(COUNTIFS(DailySum!$B:$B,$B223,DailySum!$A:$A,"&lt;="&amp;$A223)&gt;=20,
    AVERAGEIFS(DailySum!T:T,DailySum!$B:$B,$B223,DailySum!$A:$A,"&lt;="&amp;$A223,DailySum!$A:$A,"&gt;"&amp;$A223-20),
    "")</f>
        <v/>
      </c>
      <c r="S223" s="3" t="str">
        <f>IF(COUNTIFS('DailySum vs LHP'!$B:$B,$B223,'DailySum vs LHP'!$A:$A,"&lt;="&amp;$A223)&gt;=20,
    AVERAGEIFS('DailySum vs LHP'!Q:Q,'DailySum vs LHP'!$B:$B,$B223,'DailySum vs LHP'!$A:$A,"&lt;="&amp;$A223,'DailySum vs LHP'!$A:$A,"&gt;"&amp;$A223-20),
    "")</f>
        <v/>
      </c>
      <c r="T223" s="3" t="str">
        <f>IF(COUNTIFS('DailySum vs RHP'!$B:$B,$B223,'DailySum vs RHP'!$A:$A,"&lt;="&amp;$A223)&gt;=20,
    AVERAGEIFS('DailySum vs RHP'!Q:Q,'DailySum vs RHP'!$B:$B,$B223,'DailySum vs RHP'!$A:$A,"&lt;="&amp;$A223,'DailySum vs RHP'!$A:$A,"&gt;"&amp;$A223-20),
    "")</f>
        <v/>
      </c>
    </row>
    <row r="224" spans="1:20" x14ac:dyDescent="0.25">
      <c r="A224" s="8">
        <v>45868</v>
      </c>
      <c r="B224" t="s">
        <v>31</v>
      </c>
      <c r="C224" s="3">
        <f>IF(COUNTIFS(DailySum!$B:$B,$B224,DailySum!$A:$A,"&lt;="&amp;$A224)&gt;=10,
    AVERAGEIFS(DailySum!Q:Q,DailySum!$B:$B,$B224,DailySum!$A:$A,"&lt;="&amp;$A224,DailySum!$A:$A,"&gt;"&amp;$A224-10),
    "")</f>
        <v>0.23148148148148145</v>
      </c>
      <c r="D224" s="3">
        <f>IF(COUNTIFS(DailySum!$B:$B,$B224,DailySum!$A:$A,"&lt;="&amp;$A224)&gt;=10,
    AVERAGEIFS(DailySum!R:R,DailySum!$B:$B,$B224,DailySum!$A:$A,"&lt;="&amp;$A224,DailySum!$A:$A,"&gt;"&amp;$A224-10),
    "")</f>
        <v>0.27962962962962967</v>
      </c>
      <c r="E224" s="3">
        <f>IF(COUNTIFS(DailySum!$B:$B,$B224,DailySum!$A:$A,"&lt;="&amp;$A224)&gt;=10,
    AVERAGEIFS(DailySum!S:S,DailySum!$B:$B,$B224,DailySum!$A:$A,"&lt;="&amp;$A224,DailySum!$A:$A,"&gt;"&amp;$A224-10),
    "")</f>
        <v>0.40740740740740744</v>
      </c>
      <c r="F224" s="3">
        <f>IF(COUNTIFS(DailySum!$B:$B,$B224,DailySum!$A:$A,"&lt;="&amp;$A224)&gt;=10,
    AVERAGEIFS(DailySum!T:T,DailySum!$B:$B,$B224,DailySum!$A:$A,"&lt;="&amp;$A224,DailySum!$A:$A,"&gt;"&amp;$A224-10),
    "")</f>
        <v>0.68703703703703711</v>
      </c>
      <c r="G224" s="3" t="str">
        <f>IF(COUNTIFS('DailySum vs LHP'!$B:$B,$B224,'DailySum vs LHP'!$A:$A,"&lt;="&amp;$A224)&gt;=10,
    AVERAGEIFS('DailySum vs LHP'!Q:Q,'DailySum vs LHP'!$B:$B,$B224,'DailySum vs LHP'!$A:$A,"&lt;="&amp;$A224,'DailySum vs LHP'!$A:$A,"&gt;"&amp;$A224-10),
    "")</f>
        <v/>
      </c>
      <c r="H224" s="3">
        <f>IF(COUNTIFS('DailySum vs RHP'!$B:$B,$B224,'DailySum vs RHP'!$A:$A,"&lt;="&amp;$A224)&gt;=10,
    AVERAGEIFS('DailySum vs RHP'!Q:Q,'DailySum vs RHP'!$B:$B,$B224,'DailySum vs RHP'!$A:$A,"&lt;="&amp;$A224,'DailySum vs RHP'!$A:$A,"&gt;"&amp;$A224-10),
    "")</f>
        <v>0.23148148148148145</v>
      </c>
      <c r="I224" s="3">
        <f>IF(COUNTIFS(DailySum!$B:$B,$B224,DailySum!$A:$A,"&lt;="&amp;$A224)&gt;=15,
    AVERAGEIFS(DailySum!Q:Q,DailySum!$B:$B,$B224,DailySum!$A:$A,"&lt;="&amp;$A224,DailySum!$A:$A,"&gt;"&amp;$A224-15),
    "")</f>
        <v>0.18939393939393936</v>
      </c>
      <c r="J224" s="3">
        <f>IF(COUNTIFS(DailySum!$B:$B,$B224,DailySum!$A:$A,"&lt;="&amp;$A224)&gt;=15,
    AVERAGEIFS(DailySum!R:R,DailySum!$B:$B,$B224,DailySum!$A:$A,"&lt;="&amp;$A224,DailySum!$A:$A,"&gt;"&amp;$A224-15),
    "")</f>
        <v>0.28939393939393943</v>
      </c>
      <c r="K224" s="3">
        <f>IF(COUNTIFS(DailySum!$B:$B,$B224,DailySum!$A:$A,"&lt;="&amp;$A224)&gt;=15,
    AVERAGEIFS(DailySum!S:S,DailySum!$B:$B,$B224,DailySum!$A:$A,"&lt;="&amp;$A224,DailySum!$A:$A,"&gt;"&amp;$A224-15),
    "")</f>
        <v>0.33333333333333337</v>
      </c>
      <c r="L224" s="3">
        <f>IF(COUNTIFS(DailySum!$B:$B,$B224,DailySum!$A:$A,"&lt;="&amp;$A224)&gt;=15,
    AVERAGEIFS(DailySum!T:T,DailySum!$B:$B,$B224,DailySum!$A:$A,"&lt;="&amp;$A224,DailySum!$A:$A,"&gt;"&amp;$A224-15),
    "")</f>
        <v>0.62272727272727268</v>
      </c>
      <c r="M224" s="3" t="str">
        <f>IF(COUNTIFS('DailySum vs LHP'!$B:$B,$B224,'DailySum vs LHP'!$A:$A,"&lt;="&amp;$A224)&gt;=15,
    AVERAGEIFS('DailySum vs LHP'!Q:Q,'DailySum vs LHP'!$B:$B,$B224,'DailySum vs LHP'!$A:$A,"&lt;="&amp;$A224,'DailySum vs LHP'!$A:$A,"&gt;"&amp;$A224-15),
    "")</f>
        <v/>
      </c>
      <c r="N224" s="3">
        <f>IF(COUNTIFS('DailySum vs RHP'!$B:$B,$B224,'DailySum vs RHP'!$A:$A,"&lt;="&amp;$A224)&gt;=15,
    AVERAGEIFS('DailySum vs RHP'!Q:Q,'DailySum vs RHP'!$B:$B,$B224,'DailySum vs RHP'!$A:$A,"&lt;="&amp;$A224,'DailySum vs RHP'!$A:$A,"&gt;"&amp;$A224-15),
    "")</f>
        <v>0.20833333333333331</v>
      </c>
      <c r="O224" s="3">
        <f>IF(COUNTIFS(DailySum!$B:$B,$B224,DailySum!$A:$A,"&lt;="&amp;$A224)&gt;=20,
    AVERAGEIFS(DailySum!Q:Q,DailySum!$B:$B,$B224,DailySum!$A:$A,"&lt;="&amp;$A224,DailySum!$A:$A,"&gt;"&amp;$A224-20),
    "")</f>
        <v>0.16666666666666666</v>
      </c>
      <c r="P224" s="3">
        <f>IF(COUNTIFS(DailySum!$B:$B,$B224,DailySum!$A:$A,"&lt;="&amp;$A224)&gt;=20,
    AVERAGEIFS(DailySum!R:R,DailySum!$B:$B,$B224,DailySum!$A:$A,"&lt;="&amp;$A224,DailySum!$A:$A,"&gt;"&amp;$A224-20),
    "")</f>
        <v>0.24523809523809526</v>
      </c>
      <c r="Q224" s="3">
        <f>IF(COUNTIFS(DailySum!$B:$B,$B224,DailySum!$A:$A,"&lt;="&amp;$A224)&gt;=20,
    AVERAGEIFS(DailySum!S:S,DailySum!$B:$B,$B224,DailySum!$A:$A,"&lt;="&amp;$A224,DailySum!$A:$A,"&gt;"&amp;$A224-20),
    "")</f>
        <v>0.27976190476190477</v>
      </c>
      <c r="R224" s="3">
        <f>IF(COUNTIFS(DailySum!$B:$B,$B224,DailySum!$A:$A,"&lt;="&amp;$A224)&gt;=20,
    AVERAGEIFS(DailySum!T:T,DailySum!$B:$B,$B224,DailySum!$A:$A,"&lt;="&amp;$A224,DailySum!$A:$A,"&gt;"&amp;$A224-20),
    "")</f>
        <v>0.52500000000000002</v>
      </c>
      <c r="S224" s="3" t="str">
        <f>IF(COUNTIFS('DailySum vs LHP'!$B:$B,$B224,'DailySum vs LHP'!$A:$A,"&lt;="&amp;$A224)&gt;=20,
    AVERAGEIFS('DailySum vs LHP'!Q:Q,'DailySum vs LHP'!$B:$B,$B224,'DailySum vs LHP'!$A:$A,"&lt;="&amp;$A224,'DailySum vs LHP'!$A:$A,"&gt;"&amp;$A224-20),
    "")</f>
        <v/>
      </c>
      <c r="T224" s="3" t="str">
        <f>IF(COUNTIFS('DailySum vs RHP'!$B:$B,$B224,'DailySum vs RHP'!$A:$A,"&lt;="&amp;$A224)&gt;=20,
    AVERAGEIFS('DailySum vs RHP'!Q:Q,'DailySum vs RHP'!$B:$B,$B224,'DailySum vs RHP'!$A:$A,"&lt;="&amp;$A224,'DailySum vs RHP'!$A:$A,"&gt;"&amp;$A224-20),
    "")</f>
        <v/>
      </c>
    </row>
    <row r="225" spans="1:20" x14ac:dyDescent="0.25">
      <c r="A225" s="8">
        <v>45868</v>
      </c>
      <c r="B225" t="s">
        <v>85</v>
      </c>
      <c r="C225" s="3">
        <f>IF(COUNTIFS(DailySum!$B:$B,$B225,DailySum!$A:$A,"&lt;="&amp;$A225)&gt;=10,
    AVERAGEIFS(DailySum!Q:Q,DailySum!$B:$B,$B225,DailySum!$A:$A,"&lt;="&amp;$A225,DailySum!$A:$A,"&gt;"&amp;$A225-10),
    "")</f>
        <v>0.33333333333333331</v>
      </c>
      <c r="D225" s="3">
        <f>IF(COUNTIFS(DailySum!$B:$B,$B225,DailySum!$A:$A,"&lt;="&amp;$A225)&gt;=10,
    AVERAGEIFS(DailySum!R:R,DailySum!$B:$B,$B225,DailySum!$A:$A,"&lt;="&amp;$A225,DailySum!$A:$A,"&gt;"&amp;$A225-10),
    "")</f>
        <v>0.3833333333333333</v>
      </c>
      <c r="E225" s="3">
        <f>IF(COUNTIFS(DailySum!$B:$B,$B225,DailySum!$A:$A,"&lt;="&amp;$A225)&gt;=10,
    AVERAGEIFS(DailySum!S:S,DailySum!$B:$B,$B225,DailySum!$A:$A,"&lt;="&amp;$A225,DailySum!$A:$A,"&gt;"&amp;$A225-10),
    "")</f>
        <v>0.33333333333333331</v>
      </c>
      <c r="F225" s="3">
        <f>IF(COUNTIFS(DailySum!$B:$B,$B225,DailySum!$A:$A,"&lt;="&amp;$A225)&gt;=10,
    AVERAGEIFS(DailySum!T:T,DailySum!$B:$B,$B225,DailySum!$A:$A,"&lt;="&amp;$A225,DailySum!$A:$A,"&gt;"&amp;$A225-10),
    "")</f>
        <v>0.71666666666666667</v>
      </c>
      <c r="G225" s="3" t="str">
        <f>IF(COUNTIFS('DailySum vs LHP'!$B:$B,$B225,'DailySum vs LHP'!$A:$A,"&lt;="&amp;$A225)&gt;=10,
    AVERAGEIFS('DailySum vs LHP'!Q:Q,'DailySum vs LHP'!$B:$B,$B225,'DailySum vs LHP'!$A:$A,"&lt;="&amp;$A225,'DailySum vs LHP'!$A:$A,"&gt;"&amp;$A225-10),
    "")</f>
        <v/>
      </c>
      <c r="H225" s="3" t="str">
        <f>IF(COUNTIFS('DailySum vs RHP'!$B:$B,$B225,'DailySum vs RHP'!$A:$A,"&lt;="&amp;$A225)&gt;=10,
    AVERAGEIFS('DailySum vs RHP'!Q:Q,'DailySum vs RHP'!$B:$B,$B225,'DailySum vs RHP'!$A:$A,"&lt;="&amp;$A225,'DailySum vs RHP'!$A:$A,"&gt;"&amp;$A225-10),
    "")</f>
        <v/>
      </c>
      <c r="I225" s="3" t="str">
        <f>IF(COUNTIFS(DailySum!$B:$B,$B225,DailySum!$A:$A,"&lt;="&amp;$A225)&gt;=15,
    AVERAGEIFS(DailySum!Q:Q,DailySum!$B:$B,$B225,DailySum!$A:$A,"&lt;="&amp;$A225,DailySum!$A:$A,"&gt;"&amp;$A225-15),
    "")</f>
        <v/>
      </c>
      <c r="J225" s="3" t="str">
        <f>IF(COUNTIFS(DailySum!$B:$B,$B225,DailySum!$A:$A,"&lt;="&amp;$A225)&gt;=15,
    AVERAGEIFS(DailySum!R:R,DailySum!$B:$B,$B225,DailySum!$A:$A,"&lt;="&amp;$A225,DailySum!$A:$A,"&gt;"&amp;$A225-15),
    "")</f>
        <v/>
      </c>
      <c r="K225" s="3" t="str">
        <f>IF(COUNTIFS(DailySum!$B:$B,$B225,DailySum!$A:$A,"&lt;="&amp;$A225)&gt;=15,
    AVERAGEIFS(DailySum!S:S,DailySum!$B:$B,$B225,DailySum!$A:$A,"&lt;="&amp;$A225,DailySum!$A:$A,"&gt;"&amp;$A225-15),
    "")</f>
        <v/>
      </c>
      <c r="L225" s="3" t="str">
        <f>IF(COUNTIFS(DailySum!$B:$B,$B225,DailySum!$A:$A,"&lt;="&amp;$A225)&gt;=15,
    AVERAGEIFS(DailySum!T:T,DailySum!$B:$B,$B225,DailySum!$A:$A,"&lt;="&amp;$A225,DailySum!$A:$A,"&gt;"&amp;$A225-15),
    "")</f>
        <v/>
      </c>
      <c r="M225" s="3" t="str">
        <f>IF(COUNTIFS('DailySum vs LHP'!$B:$B,$B225,'DailySum vs LHP'!$A:$A,"&lt;="&amp;$A225)&gt;=15,
    AVERAGEIFS('DailySum vs LHP'!Q:Q,'DailySum vs LHP'!$B:$B,$B225,'DailySum vs LHP'!$A:$A,"&lt;="&amp;$A225,'DailySum vs LHP'!$A:$A,"&gt;"&amp;$A225-15),
    "")</f>
        <v/>
      </c>
      <c r="N225" s="3" t="str">
        <f>IF(COUNTIFS('DailySum vs RHP'!$B:$B,$B225,'DailySum vs RHP'!$A:$A,"&lt;="&amp;$A225)&gt;=15,
    AVERAGEIFS('DailySum vs RHP'!Q:Q,'DailySum vs RHP'!$B:$B,$B225,'DailySum vs RHP'!$A:$A,"&lt;="&amp;$A225,'DailySum vs RHP'!$A:$A,"&gt;"&amp;$A225-15),
    "")</f>
        <v/>
      </c>
      <c r="O225" s="3" t="str">
        <f>IF(COUNTIFS(DailySum!$B:$B,$B225,DailySum!$A:$A,"&lt;="&amp;$A225)&gt;=20,
    AVERAGEIFS(DailySum!Q:Q,DailySum!$B:$B,$B225,DailySum!$A:$A,"&lt;="&amp;$A225,DailySum!$A:$A,"&gt;"&amp;$A225-20),
    "")</f>
        <v/>
      </c>
      <c r="P225" s="3" t="str">
        <f>IF(COUNTIFS(DailySum!$B:$B,$B225,DailySum!$A:$A,"&lt;="&amp;$A225)&gt;=20,
    AVERAGEIFS(DailySum!R:R,DailySum!$B:$B,$B225,DailySum!$A:$A,"&lt;="&amp;$A225,DailySum!$A:$A,"&gt;"&amp;$A225-20),
    "")</f>
        <v/>
      </c>
      <c r="Q225" s="3" t="str">
        <f>IF(COUNTIFS(DailySum!$B:$B,$B225,DailySum!$A:$A,"&lt;="&amp;$A225)&gt;=20,
    AVERAGEIFS(DailySum!S:S,DailySum!$B:$B,$B225,DailySum!$A:$A,"&lt;="&amp;$A225,DailySum!$A:$A,"&gt;"&amp;$A225-20),
    "")</f>
        <v/>
      </c>
      <c r="R225" s="3" t="str">
        <f>IF(COUNTIFS(DailySum!$B:$B,$B225,DailySum!$A:$A,"&lt;="&amp;$A225)&gt;=20,
    AVERAGEIFS(DailySum!T:T,DailySum!$B:$B,$B225,DailySum!$A:$A,"&lt;="&amp;$A225,DailySum!$A:$A,"&gt;"&amp;$A225-20),
    "")</f>
        <v/>
      </c>
      <c r="S225" s="3" t="str">
        <f>IF(COUNTIFS('DailySum vs LHP'!$B:$B,$B225,'DailySum vs LHP'!$A:$A,"&lt;="&amp;$A225)&gt;=20,
    AVERAGEIFS('DailySum vs LHP'!Q:Q,'DailySum vs LHP'!$B:$B,$B225,'DailySum vs LHP'!$A:$A,"&lt;="&amp;$A225,'DailySum vs LHP'!$A:$A,"&gt;"&amp;$A225-20),
    "")</f>
        <v/>
      </c>
      <c r="T225" s="3" t="str">
        <f>IF(COUNTIFS('DailySum vs RHP'!$B:$B,$B225,'DailySum vs RHP'!$A:$A,"&lt;="&amp;$A225)&gt;=20,
    AVERAGEIFS('DailySum vs RHP'!Q:Q,'DailySum vs RHP'!$B:$B,$B225,'DailySum vs RHP'!$A:$A,"&lt;="&amp;$A225,'DailySum vs RHP'!$A:$A,"&gt;"&amp;$A225-20),
    "")</f>
        <v/>
      </c>
    </row>
    <row r="226" spans="1:20" x14ac:dyDescent="0.25">
      <c r="A226" s="8">
        <v>45868</v>
      </c>
      <c r="B226" t="s">
        <v>95</v>
      </c>
      <c r="C226" s="3" t="str">
        <f>IF(COUNTIFS(DailySum!$B:$B,$B226,DailySum!$A:$A,"&lt;="&amp;$A226)&gt;=10,
    AVERAGEIFS(DailySum!Q:Q,DailySum!$B:$B,$B226,DailySum!$A:$A,"&lt;="&amp;$A226,DailySum!$A:$A,"&gt;"&amp;$A226-10),
    "")</f>
        <v/>
      </c>
      <c r="D226" s="3" t="str">
        <f>IF(COUNTIFS(DailySum!$B:$B,$B226,DailySum!$A:$A,"&lt;="&amp;$A226)&gt;=10,
    AVERAGEIFS(DailySum!R:R,DailySum!$B:$B,$B226,DailySum!$A:$A,"&lt;="&amp;$A226,DailySum!$A:$A,"&gt;"&amp;$A226-10),
    "")</f>
        <v/>
      </c>
      <c r="E226" s="3" t="str">
        <f>IF(COUNTIFS(DailySum!$B:$B,$B226,DailySum!$A:$A,"&lt;="&amp;$A226)&gt;=10,
    AVERAGEIFS(DailySum!S:S,DailySum!$B:$B,$B226,DailySum!$A:$A,"&lt;="&amp;$A226,DailySum!$A:$A,"&gt;"&amp;$A226-10),
    "")</f>
        <v/>
      </c>
      <c r="F226" s="3" t="str">
        <f>IF(COUNTIFS(DailySum!$B:$B,$B226,DailySum!$A:$A,"&lt;="&amp;$A226)&gt;=10,
    AVERAGEIFS(DailySum!T:T,DailySum!$B:$B,$B226,DailySum!$A:$A,"&lt;="&amp;$A226,DailySum!$A:$A,"&gt;"&amp;$A226-10),
    "")</f>
        <v/>
      </c>
      <c r="G226" s="3" t="str">
        <f>IF(COUNTIFS('DailySum vs LHP'!$B:$B,$B226,'DailySum vs LHP'!$A:$A,"&lt;="&amp;$A226)&gt;=10,
    AVERAGEIFS('DailySum vs LHP'!Q:Q,'DailySum vs LHP'!$B:$B,$B226,'DailySum vs LHP'!$A:$A,"&lt;="&amp;$A226,'DailySum vs LHP'!$A:$A,"&gt;"&amp;$A226-10),
    "")</f>
        <v/>
      </c>
      <c r="H226" s="3" t="str">
        <f>IF(COUNTIFS('DailySum vs RHP'!$B:$B,$B226,'DailySum vs RHP'!$A:$A,"&lt;="&amp;$A226)&gt;=10,
    AVERAGEIFS('DailySum vs RHP'!Q:Q,'DailySum vs RHP'!$B:$B,$B226,'DailySum vs RHP'!$A:$A,"&lt;="&amp;$A226,'DailySum vs RHP'!$A:$A,"&gt;"&amp;$A226-10),
    "")</f>
        <v/>
      </c>
      <c r="I226" s="3" t="str">
        <f>IF(COUNTIFS(DailySum!$B:$B,$B226,DailySum!$A:$A,"&lt;="&amp;$A226)&gt;=15,
    AVERAGEIFS(DailySum!Q:Q,DailySum!$B:$B,$B226,DailySum!$A:$A,"&lt;="&amp;$A226,DailySum!$A:$A,"&gt;"&amp;$A226-15),
    "")</f>
        <v/>
      </c>
      <c r="J226" s="3" t="str">
        <f>IF(COUNTIFS(DailySum!$B:$B,$B226,DailySum!$A:$A,"&lt;="&amp;$A226)&gt;=15,
    AVERAGEIFS(DailySum!R:R,DailySum!$B:$B,$B226,DailySum!$A:$A,"&lt;="&amp;$A226,DailySum!$A:$A,"&gt;"&amp;$A226-15),
    "")</f>
        <v/>
      </c>
      <c r="K226" s="3" t="str">
        <f>IF(COUNTIFS(DailySum!$B:$B,$B226,DailySum!$A:$A,"&lt;="&amp;$A226)&gt;=15,
    AVERAGEIFS(DailySum!S:S,DailySum!$B:$B,$B226,DailySum!$A:$A,"&lt;="&amp;$A226,DailySum!$A:$A,"&gt;"&amp;$A226-15),
    "")</f>
        <v/>
      </c>
      <c r="L226" s="3" t="str">
        <f>IF(COUNTIFS(DailySum!$B:$B,$B226,DailySum!$A:$A,"&lt;="&amp;$A226)&gt;=15,
    AVERAGEIFS(DailySum!T:T,DailySum!$B:$B,$B226,DailySum!$A:$A,"&lt;="&amp;$A226,DailySum!$A:$A,"&gt;"&amp;$A226-15),
    "")</f>
        <v/>
      </c>
      <c r="M226" s="3" t="str">
        <f>IF(COUNTIFS('DailySum vs LHP'!$B:$B,$B226,'DailySum vs LHP'!$A:$A,"&lt;="&amp;$A226)&gt;=15,
    AVERAGEIFS('DailySum vs LHP'!Q:Q,'DailySum vs LHP'!$B:$B,$B226,'DailySum vs LHP'!$A:$A,"&lt;="&amp;$A226,'DailySum vs LHP'!$A:$A,"&gt;"&amp;$A226-15),
    "")</f>
        <v/>
      </c>
      <c r="N226" s="3" t="str">
        <f>IF(COUNTIFS('DailySum vs RHP'!$B:$B,$B226,'DailySum vs RHP'!$A:$A,"&lt;="&amp;$A226)&gt;=15,
    AVERAGEIFS('DailySum vs RHP'!Q:Q,'DailySum vs RHP'!$B:$B,$B226,'DailySum vs RHP'!$A:$A,"&lt;="&amp;$A226,'DailySum vs RHP'!$A:$A,"&gt;"&amp;$A226-15),
    "")</f>
        <v/>
      </c>
      <c r="O226" s="3" t="str">
        <f>IF(COUNTIFS(DailySum!$B:$B,$B226,DailySum!$A:$A,"&lt;="&amp;$A226)&gt;=20,
    AVERAGEIFS(DailySum!Q:Q,DailySum!$B:$B,$B226,DailySum!$A:$A,"&lt;="&amp;$A226,DailySum!$A:$A,"&gt;"&amp;$A226-20),
    "")</f>
        <v/>
      </c>
      <c r="P226" s="3" t="str">
        <f>IF(COUNTIFS(DailySum!$B:$B,$B226,DailySum!$A:$A,"&lt;="&amp;$A226)&gt;=20,
    AVERAGEIFS(DailySum!R:R,DailySum!$B:$B,$B226,DailySum!$A:$A,"&lt;="&amp;$A226,DailySum!$A:$A,"&gt;"&amp;$A226-20),
    "")</f>
        <v/>
      </c>
      <c r="Q226" s="3" t="str">
        <f>IF(COUNTIFS(DailySum!$B:$B,$B226,DailySum!$A:$A,"&lt;="&amp;$A226)&gt;=20,
    AVERAGEIFS(DailySum!S:S,DailySum!$B:$B,$B226,DailySum!$A:$A,"&lt;="&amp;$A226,DailySum!$A:$A,"&gt;"&amp;$A226-20),
    "")</f>
        <v/>
      </c>
      <c r="R226" s="3" t="str">
        <f>IF(COUNTIFS(DailySum!$B:$B,$B226,DailySum!$A:$A,"&lt;="&amp;$A226)&gt;=20,
    AVERAGEIFS(DailySum!T:T,DailySum!$B:$B,$B226,DailySum!$A:$A,"&lt;="&amp;$A226,DailySum!$A:$A,"&gt;"&amp;$A226-20),
    "")</f>
        <v/>
      </c>
      <c r="S226" s="3" t="str">
        <f>IF(COUNTIFS('DailySum vs LHP'!$B:$B,$B226,'DailySum vs LHP'!$A:$A,"&lt;="&amp;$A226)&gt;=20,
    AVERAGEIFS('DailySum vs LHP'!Q:Q,'DailySum vs LHP'!$B:$B,$B226,'DailySum vs LHP'!$A:$A,"&lt;="&amp;$A226,'DailySum vs LHP'!$A:$A,"&gt;"&amp;$A226-20),
    "")</f>
        <v/>
      </c>
      <c r="T226" s="3" t="str">
        <f>IF(COUNTIFS('DailySum vs RHP'!$B:$B,$B226,'DailySum vs RHP'!$A:$A,"&lt;="&amp;$A226)&gt;=20,
    AVERAGEIFS('DailySum vs RHP'!Q:Q,'DailySum vs RHP'!$B:$B,$B226,'DailySum vs RHP'!$A:$A,"&lt;="&amp;$A226,'DailySum vs RHP'!$A:$A,"&gt;"&amp;$A226-20),
    "")</f>
        <v/>
      </c>
    </row>
    <row r="227" spans="1:20" x14ac:dyDescent="0.25">
      <c r="A227" s="8">
        <v>45867</v>
      </c>
      <c r="B227" t="s">
        <v>24</v>
      </c>
      <c r="C227" s="3">
        <f>IF(COUNTIFS(DailySum!$B:$B,$B227,DailySum!$A:$A,"&lt;="&amp;$A227)&gt;=10,
    AVERAGEIFS(DailySum!Q:Q,DailySum!$B:$B,$B227,DailySum!$A:$A,"&lt;="&amp;$A227,DailySum!$A:$A,"&gt;"&amp;$A227-10),
    "")</f>
        <v>0.47037037037037038</v>
      </c>
      <c r="D227" s="3">
        <f>IF(COUNTIFS(DailySum!$B:$B,$B227,DailySum!$A:$A,"&lt;="&amp;$A227)&gt;=10,
    AVERAGEIFS(DailySum!R:R,DailySum!$B:$B,$B227,DailySum!$A:$A,"&lt;="&amp;$A227,DailySum!$A:$A,"&gt;"&amp;$A227-10),
    "")</f>
        <v>0.51296296296296295</v>
      </c>
      <c r="E227" s="3">
        <f>IF(COUNTIFS(DailySum!$B:$B,$B227,DailySum!$A:$A,"&lt;="&amp;$A227)&gt;=10,
    AVERAGEIFS(DailySum!S:S,DailySum!$B:$B,$B227,DailySum!$A:$A,"&lt;="&amp;$A227,DailySum!$A:$A,"&gt;"&amp;$A227-10),
    "")</f>
        <v>0.61296296296296293</v>
      </c>
      <c r="F227" s="3">
        <f>IF(COUNTIFS(DailySum!$B:$B,$B227,DailySum!$A:$A,"&lt;="&amp;$A227)&gt;=10,
    AVERAGEIFS(DailySum!T:T,DailySum!$B:$B,$B227,DailySum!$A:$A,"&lt;="&amp;$A227,DailySum!$A:$A,"&gt;"&amp;$A227-10),
    "")</f>
        <v>1.1259259259259258</v>
      </c>
      <c r="G227" s="3">
        <f>IF(COUNTIFS('DailySum vs LHP'!$B:$B,$B227,'DailySum vs LHP'!$A:$A,"&lt;="&amp;$A227)&gt;=10,
    AVERAGEIFS('DailySum vs LHP'!Q:Q,'DailySum vs LHP'!$B:$B,$B227,'DailySum vs LHP'!$A:$A,"&lt;="&amp;$A227,'DailySum vs LHP'!$A:$A,"&gt;"&amp;$A227-10),
    "")</f>
        <v>0.3</v>
      </c>
      <c r="H227" s="3">
        <f>IF(COUNTIFS('DailySum vs RHP'!$B:$B,$B227,'DailySum vs RHP'!$A:$A,"&lt;="&amp;$A227)&gt;=10,
    AVERAGEIFS('DailySum vs RHP'!Q:Q,'DailySum vs RHP'!$B:$B,$B227,'DailySum vs RHP'!$A:$A,"&lt;="&amp;$A227,'DailySum vs RHP'!$A:$A,"&gt;"&amp;$A227-10),
    "")</f>
        <v>0.34166666666666667</v>
      </c>
      <c r="I227" s="3">
        <f>IF(COUNTIFS(DailySum!$B:$B,$B227,DailySum!$A:$A,"&lt;="&amp;$A227)&gt;=15,
    AVERAGEIFS(DailySum!Q:Q,DailySum!$B:$B,$B227,DailySum!$A:$A,"&lt;="&amp;$A227,DailySum!$A:$A,"&gt;"&amp;$A227-15),
    "")</f>
        <v>0.46060606060606052</v>
      </c>
      <c r="J227" s="3">
        <f>IF(COUNTIFS(DailySum!$B:$B,$B227,DailySum!$A:$A,"&lt;="&amp;$A227)&gt;=15,
    AVERAGEIFS(DailySum!R:R,DailySum!$B:$B,$B227,DailySum!$A:$A,"&lt;="&amp;$A227,DailySum!$A:$A,"&gt;"&amp;$A227-15),
    "")</f>
        <v>0.55606060606060603</v>
      </c>
      <c r="K227" s="3">
        <f>IF(COUNTIFS(DailySum!$B:$B,$B227,DailySum!$A:$A,"&lt;="&amp;$A227)&gt;=15,
    AVERAGEIFS(DailySum!S:S,DailySum!$B:$B,$B227,DailySum!$A:$A,"&lt;="&amp;$A227,DailySum!$A:$A,"&gt;"&amp;$A227-15),
    "")</f>
        <v>0.57727272727272727</v>
      </c>
      <c r="L227" s="3">
        <f>IF(COUNTIFS(DailySum!$B:$B,$B227,DailySum!$A:$A,"&lt;="&amp;$A227)&gt;=15,
    AVERAGEIFS(DailySum!T:T,DailySum!$B:$B,$B227,DailySum!$A:$A,"&lt;="&amp;$A227,DailySum!$A:$A,"&gt;"&amp;$A227-15),
    "")</f>
        <v>1.1333333333333331</v>
      </c>
      <c r="M227" s="3">
        <f>IF(COUNTIFS('DailySum vs LHP'!$B:$B,$B227,'DailySum vs LHP'!$A:$A,"&lt;="&amp;$A227)&gt;=15,
    AVERAGEIFS('DailySum vs LHP'!Q:Q,'DailySum vs LHP'!$B:$B,$B227,'DailySum vs LHP'!$A:$A,"&lt;="&amp;$A227,'DailySum vs LHP'!$A:$A,"&gt;"&amp;$A227-15),
    "")</f>
        <v>0.33333333333333331</v>
      </c>
      <c r="N227" s="3">
        <f>IF(COUNTIFS('DailySum vs RHP'!$B:$B,$B227,'DailySum vs RHP'!$A:$A,"&lt;="&amp;$A227)&gt;=15,
    AVERAGEIFS('DailySum vs RHP'!Q:Q,'DailySum vs RHP'!$B:$B,$B227,'DailySum vs RHP'!$A:$A,"&lt;="&amp;$A227,'DailySum vs RHP'!$A:$A,"&gt;"&amp;$A227-15),
    "")</f>
        <v>0.27333333333333332</v>
      </c>
      <c r="O227" s="3">
        <f>IF(COUNTIFS(DailySum!$B:$B,$B227,DailySum!$A:$A,"&lt;="&amp;$A227)&gt;=20,
    AVERAGEIFS(DailySum!Q:Q,DailySum!$B:$B,$B227,DailySum!$A:$A,"&lt;="&amp;$A227,DailySum!$A:$A,"&gt;"&amp;$A227-20),
    "")</f>
        <v>0.43333333333333324</v>
      </c>
      <c r="P227" s="3">
        <f>IF(COUNTIFS(DailySum!$B:$B,$B227,DailySum!$A:$A,"&lt;="&amp;$A227)&gt;=20,
    AVERAGEIFS(DailySum!R:R,DailySum!$B:$B,$B227,DailySum!$A:$A,"&lt;="&amp;$A227,DailySum!$A:$A,"&gt;"&amp;$A227-20),
    "")</f>
        <v>0.56785714285714284</v>
      </c>
      <c r="Q227" s="3">
        <f>IF(COUNTIFS(DailySum!$B:$B,$B227,DailySum!$A:$A,"&lt;="&amp;$A227)&gt;=20,
    AVERAGEIFS(DailySum!S:S,DailySum!$B:$B,$B227,DailySum!$A:$A,"&lt;="&amp;$A227,DailySum!$A:$A,"&gt;"&amp;$A227-20),
    "")</f>
        <v>0.59642857142857153</v>
      </c>
      <c r="R227" s="3">
        <f>IF(COUNTIFS(DailySum!$B:$B,$B227,DailySum!$A:$A,"&lt;="&amp;$A227)&gt;=20,
    AVERAGEIFS(DailySum!T:T,DailySum!$B:$B,$B227,DailySum!$A:$A,"&lt;="&amp;$A227,DailySum!$A:$A,"&gt;"&amp;$A227-20),
    "")</f>
        <v>1.1642857142857144</v>
      </c>
      <c r="S227" s="3" t="str">
        <f>IF(COUNTIFS('DailySum vs LHP'!$B:$B,$B227,'DailySum vs LHP'!$A:$A,"&lt;="&amp;$A227)&gt;=20,
    AVERAGEIFS('DailySum vs LHP'!Q:Q,'DailySum vs LHP'!$B:$B,$B227,'DailySum vs LHP'!$A:$A,"&lt;="&amp;$A227,'DailySum vs LHP'!$A:$A,"&gt;"&amp;$A227-20),
    "")</f>
        <v/>
      </c>
      <c r="T227" s="3">
        <f>IF(COUNTIFS('DailySum vs RHP'!$B:$B,$B227,'DailySum vs RHP'!$A:$A,"&lt;="&amp;$A227)&gt;=20,
    AVERAGEIFS('DailySum vs RHP'!Q:Q,'DailySum vs RHP'!$B:$B,$B227,'DailySum vs RHP'!$A:$A,"&lt;="&amp;$A227,'DailySum vs RHP'!$A:$A,"&gt;"&amp;$A227-20),
    "")</f>
        <v>0.21025641025641026</v>
      </c>
    </row>
    <row r="228" spans="1:20" x14ac:dyDescent="0.25">
      <c r="A228" s="8">
        <v>45867</v>
      </c>
      <c r="B228" t="s">
        <v>37</v>
      </c>
      <c r="C228" s="3">
        <f>IF(COUNTIFS(DailySum!$B:$B,$B228,DailySum!$A:$A,"&lt;="&amp;$A228)&gt;=10,
    AVERAGEIFS(DailySum!Q:Q,DailySum!$B:$B,$B228,DailySum!$A:$A,"&lt;="&amp;$A228,DailySum!$A:$A,"&gt;"&amp;$A228-10),
    "")</f>
        <v>0.52592592592592591</v>
      </c>
      <c r="D228" s="3">
        <f>IF(COUNTIFS(DailySum!$B:$B,$B228,DailySum!$A:$A,"&lt;="&amp;$A228)&gt;=10,
    AVERAGEIFS(DailySum!R:R,DailySum!$B:$B,$B228,DailySum!$A:$A,"&lt;="&amp;$A228,DailySum!$A:$A,"&gt;"&amp;$A228-10),
    "")</f>
        <v>0.64999999999999991</v>
      </c>
      <c r="E228" s="3">
        <f>IF(COUNTIFS(DailySum!$B:$B,$B228,DailySum!$A:$A,"&lt;="&amp;$A228)&gt;=10,
    AVERAGEIFS(DailySum!S:S,DailySum!$B:$B,$B228,DailySum!$A:$A,"&lt;="&amp;$A228,DailySum!$A:$A,"&gt;"&amp;$A228-10),
    "")</f>
        <v>1.2148148148148148</v>
      </c>
      <c r="F228" s="3">
        <f>IF(COUNTIFS(DailySum!$B:$B,$B228,DailySum!$A:$A,"&lt;="&amp;$A228)&gt;=10,
    AVERAGEIFS(DailySum!T:T,DailySum!$B:$B,$B228,DailySum!$A:$A,"&lt;="&amp;$A228,DailySum!$A:$A,"&gt;"&amp;$A228-10),
    "")</f>
        <v>1.8648148148148147</v>
      </c>
      <c r="G228" s="3">
        <f>IF(COUNTIFS('DailySum vs LHP'!$B:$B,$B228,'DailySum vs LHP'!$A:$A,"&lt;="&amp;$A228)&gt;=10,
    AVERAGEIFS('DailySum vs LHP'!Q:Q,'DailySum vs LHP'!$B:$B,$B228,'DailySum vs LHP'!$A:$A,"&lt;="&amp;$A228,'DailySum vs LHP'!$A:$A,"&gt;"&amp;$A228-10),
    "")</f>
        <v>0.2857142857142857</v>
      </c>
      <c r="H228" s="3">
        <f>IF(COUNTIFS('DailySum vs RHP'!$B:$B,$B228,'DailySum vs RHP'!$A:$A,"&lt;="&amp;$A228)&gt;=10,
    AVERAGEIFS('DailySum vs RHP'!Q:Q,'DailySum vs RHP'!$B:$B,$B228,'DailySum vs RHP'!$A:$A,"&lt;="&amp;$A228,'DailySum vs RHP'!$A:$A,"&gt;"&amp;$A228-10),
    "")</f>
        <v>0.34166666666666667</v>
      </c>
      <c r="I228" s="3">
        <f>IF(COUNTIFS(DailySum!$B:$B,$B228,DailySum!$A:$A,"&lt;="&amp;$A228)&gt;=15,
    AVERAGEIFS(DailySum!Q:Q,DailySum!$B:$B,$B228,DailySum!$A:$A,"&lt;="&amp;$A228,DailySum!$A:$A,"&gt;"&amp;$A228-15),
    "")</f>
        <v>0.64242424242424245</v>
      </c>
      <c r="J228" s="3">
        <f>IF(COUNTIFS(DailySum!$B:$B,$B228,DailySum!$A:$A,"&lt;="&amp;$A228)&gt;=15,
    AVERAGEIFS(DailySum!R:R,DailySum!$B:$B,$B228,DailySum!$A:$A,"&lt;="&amp;$A228,DailySum!$A:$A,"&gt;"&amp;$A228-15),
    "")</f>
        <v>0.77424242424242429</v>
      </c>
      <c r="K228" s="3">
        <f>IF(COUNTIFS(DailySum!$B:$B,$B228,DailySum!$A:$A,"&lt;="&amp;$A228)&gt;=15,
    AVERAGEIFS(DailySum!S:S,DailySum!$B:$B,$B228,DailySum!$A:$A,"&lt;="&amp;$A228,DailySum!$A:$A,"&gt;"&amp;$A228-15),
    "")</f>
        <v>1.781818181818182</v>
      </c>
      <c r="L228" s="3">
        <f>IF(COUNTIFS(DailySum!$B:$B,$B228,DailySum!$A:$A,"&lt;="&amp;$A228)&gt;=15,
    AVERAGEIFS(DailySum!T:T,DailySum!$B:$B,$B228,DailySum!$A:$A,"&lt;="&amp;$A228,DailySum!$A:$A,"&gt;"&amp;$A228-15),
    "")</f>
        <v>2.5560606060606057</v>
      </c>
      <c r="M228" s="3">
        <f>IF(COUNTIFS('DailySum vs LHP'!$B:$B,$B228,'DailySum vs LHP'!$A:$A,"&lt;="&amp;$A228)&gt;=15,
    AVERAGEIFS('DailySum vs LHP'!Q:Q,'DailySum vs LHP'!$B:$B,$B228,'DailySum vs LHP'!$A:$A,"&lt;="&amp;$A228,'DailySum vs LHP'!$A:$A,"&gt;"&amp;$A228-15),
    "")</f>
        <v>0.25925925925925924</v>
      </c>
      <c r="N228" s="3">
        <f>IF(COUNTIFS('DailySum vs RHP'!$B:$B,$B228,'DailySum vs RHP'!$A:$A,"&lt;="&amp;$A228)&gt;=15,
    AVERAGEIFS('DailySum vs RHP'!Q:Q,'DailySum vs RHP'!$B:$B,$B228,'DailySum vs RHP'!$A:$A,"&lt;="&amp;$A228,'DailySum vs RHP'!$A:$A,"&gt;"&amp;$A228-15),
    "")</f>
        <v>0.47333333333333333</v>
      </c>
      <c r="O228" s="3">
        <f>IF(COUNTIFS(DailySum!$B:$B,$B228,DailySum!$A:$A,"&lt;="&amp;$A228)&gt;=20,
    AVERAGEIFS(DailySum!Q:Q,DailySum!$B:$B,$B228,DailySum!$A:$A,"&lt;="&amp;$A228,DailySum!$A:$A,"&gt;"&amp;$A228-20),
    "")</f>
        <v>0.52857142857142858</v>
      </c>
      <c r="P228" s="3">
        <f>IF(COUNTIFS(DailySum!$B:$B,$B228,DailySum!$A:$A,"&lt;="&amp;$A228)&gt;=20,
    AVERAGEIFS(DailySum!R:R,DailySum!$B:$B,$B228,DailySum!$A:$A,"&lt;="&amp;$A228,DailySum!$A:$A,"&gt;"&amp;$A228-20),
    "")</f>
        <v>0.72142857142857142</v>
      </c>
      <c r="Q228" s="3">
        <f>IF(COUNTIFS(DailySum!$B:$B,$B228,DailySum!$A:$A,"&lt;="&amp;$A228)&gt;=20,
    AVERAGEIFS(DailySum!S:S,DailySum!$B:$B,$B228,DailySum!$A:$A,"&lt;="&amp;$A228,DailySum!$A:$A,"&gt;"&amp;$A228-20),
    "")</f>
        <v>1.4952380952380953</v>
      </c>
      <c r="R228" s="3">
        <f>IF(COUNTIFS(DailySum!$B:$B,$B228,DailySum!$A:$A,"&lt;="&amp;$A228)&gt;=20,
    AVERAGEIFS(DailySum!T:T,DailySum!$B:$B,$B228,DailySum!$A:$A,"&lt;="&amp;$A228,DailySum!$A:$A,"&gt;"&amp;$A228-20),
    "")</f>
        <v>2.2166666666666663</v>
      </c>
      <c r="S228" s="3">
        <f>IF(COUNTIFS('DailySum vs LHP'!$B:$B,$B228,'DailySum vs LHP'!$A:$A,"&lt;="&amp;$A228)&gt;=20,
    AVERAGEIFS('DailySum vs LHP'!Q:Q,'DailySum vs LHP'!$B:$B,$B228,'DailySum vs LHP'!$A:$A,"&lt;="&amp;$A228,'DailySum vs LHP'!$A:$A,"&gt;"&amp;$A228-20),
    "")</f>
        <v>0.19444444444444442</v>
      </c>
      <c r="T228" s="3">
        <f>IF(COUNTIFS('DailySum vs RHP'!$B:$B,$B228,'DailySum vs RHP'!$A:$A,"&lt;="&amp;$A228)&gt;=20,
    AVERAGEIFS('DailySum vs RHP'!Q:Q,'DailySum vs RHP'!$B:$B,$B228,'DailySum vs RHP'!$A:$A,"&lt;="&amp;$A228,'DailySum vs RHP'!$A:$A,"&gt;"&amp;$A228-20),
    "")</f>
        <v>0.38974358974358975</v>
      </c>
    </row>
    <row r="229" spans="1:20" x14ac:dyDescent="0.25">
      <c r="A229" s="8">
        <v>45867</v>
      </c>
      <c r="B229" t="s">
        <v>29</v>
      </c>
      <c r="C229" s="3">
        <f>IF(COUNTIFS(DailySum!$B:$B,$B229,DailySum!$A:$A,"&lt;="&amp;$A229)&gt;=10,
    AVERAGEIFS(DailySum!Q:Q,DailySum!$B:$B,$B229,DailySum!$A:$A,"&lt;="&amp;$A229,DailySum!$A:$A,"&gt;"&amp;$A229-10),
    "")</f>
        <v>0.28148148148148144</v>
      </c>
      <c r="D229" s="3">
        <f>IF(COUNTIFS(DailySum!$B:$B,$B229,DailySum!$A:$A,"&lt;="&amp;$A229)&gt;=10,
    AVERAGEIFS(DailySum!R:R,DailySum!$B:$B,$B229,DailySum!$A:$A,"&lt;="&amp;$A229,DailySum!$A:$A,"&gt;"&amp;$A229-10),
    "")</f>
        <v>0.49074074074074076</v>
      </c>
      <c r="E229" s="3">
        <f>IF(COUNTIFS(DailySum!$B:$B,$B229,DailySum!$A:$A,"&lt;="&amp;$A229)&gt;=10,
    AVERAGEIFS(DailySum!S:S,DailySum!$B:$B,$B229,DailySum!$A:$A,"&lt;="&amp;$A229,DailySum!$A:$A,"&gt;"&amp;$A229-10),
    "")</f>
        <v>0.56111111111111112</v>
      </c>
      <c r="F229" s="3">
        <f>IF(COUNTIFS(DailySum!$B:$B,$B229,DailySum!$A:$A,"&lt;="&amp;$A229)&gt;=10,
    AVERAGEIFS(DailySum!T:T,DailySum!$B:$B,$B229,DailySum!$A:$A,"&lt;="&amp;$A229,DailySum!$A:$A,"&gt;"&amp;$A229-10),
    "")</f>
        <v>1.0518518518518516</v>
      </c>
      <c r="G229" s="3">
        <f>IF(COUNTIFS('DailySum vs LHP'!$B:$B,$B229,'DailySum vs LHP'!$A:$A,"&lt;="&amp;$A229)&gt;=10,
    AVERAGEIFS('DailySum vs LHP'!Q:Q,'DailySum vs LHP'!$B:$B,$B229,'DailySum vs LHP'!$A:$A,"&lt;="&amp;$A229,'DailySum vs LHP'!$A:$A,"&gt;"&amp;$A229-10),
    "")</f>
        <v>0</v>
      </c>
      <c r="H229" s="3">
        <f>IF(COUNTIFS('DailySum vs RHP'!$B:$B,$B229,'DailySum vs RHP'!$A:$A,"&lt;="&amp;$A229)&gt;=10,
    AVERAGEIFS('DailySum vs RHP'!Q:Q,'DailySum vs RHP'!$B:$B,$B229,'DailySum vs RHP'!$A:$A,"&lt;="&amp;$A229,'DailySum vs RHP'!$A:$A,"&gt;"&amp;$A229-10),
    "")</f>
        <v>0.31666666666666665</v>
      </c>
      <c r="I229" s="3">
        <f>IF(COUNTIFS(DailySum!$B:$B,$B229,DailySum!$A:$A,"&lt;="&amp;$A229)&gt;=15,
    AVERAGEIFS(DailySum!Q:Q,DailySum!$B:$B,$B229,DailySum!$A:$A,"&lt;="&amp;$A229,DailySum!$A:$A,"&gt;"&amp;$A229-15),
    "")</f>
        <v>0.48787878787878786</v>
      </c>
      <c r="J229" s="3">
        <f>IF(COUNTIFS(DailySum!$B:$B,$B229,DailySum!$A:$A,"&lt;="&amp;$A229)&gt;=15,
    AVERAGEIFS(DailySum!R:R,DailySum!$B:$B,$B229,DailySum!$A:$A,"&lt;="&amp;$A229,DailySum!$A:$A,"&gt;"&amp;$A229-15),
    "")</f>
        <v>0.65909090909090906</v>
      </c>
      <c r="K229" s="3">
        <f>IF(COUNTIFS(DailySum!$B:$B,$B229,DailySum!$A:$A,"&lt;="&amp;$A229)&gt;=15,
    AVERAGEIFS(DailySum!S:S,DailySum!$B:$B,$B229,DailySum!$A:$A,"&lt;="&amp;$A229,DailySum!$A:$A,"&gt;"&amp;$A229-15),
    "")</f>
        <v>1.3378787878787881</v>
      </c>
      <c r="L229" s="3">
        <f>IF(COUNTIFS(DailySum!$B:$B,$B229,DailySum!$A:$A,"&lt;="&amp;$A229)&gt;=15,
    AVERAGEIFS(DailySum!T:T,DailySum!$B:$B,$B229,DailySum!$A:$A,"&lt;="&amp;$A229,DailySum!$A:$A,"&gt;"&amp;$A229-15),
    "")</f>
        <v>1.9969696969696971</v>
      </c>
      <c r="M229" s="3">
        <f>IF(COUNTIFS('DailySum vs LHP'!$B:$B,$B229,'DailySum vs LHP'!$A:$A,"&lt;="&amp;$A229)&gt;=15,
    AVERAGEIFS('DailySum vs LHP'!Q:Q,'DailySum vs LHP'!$B:$B,$B229,'DailySum vs LHP'!$A:$A,"&lt;="&amp;$A229,'DailySum vs LHP'!$A:$A,"&gt;"&amp;$A229-15),
    "")</f>
        <v>0.14814814814814814</v>
      </c>
      <c r="N229" s="3">
        <f>IF(COUNTIFS('DailySum vs RHP'!$B:$B,$B229,'DailySum vs RHP'!$A:$A,"&lt;="&amp;$A229)&gt;=15,
    AVERAGEIFS('DailySum vs RHP'!Q:Q,'DailySum vs RHP'!$B:$B,$B229,'DailySum vs RHP'!$A:$A,"&lt;="&amp;$A229,'DailySum vs RHP'!$A:$A,"&gt;"&amp;$A229-15),
    "")</f>
        <v>0.40333333333333332</v>
      </c>
      <c r="O229" s="3">
        <f>IF(COUNTIFS(DailySum!$B:$B,$B229,DailySum!$A:$A,"&lt;="&amp;$A229)&gt;=20,
    AVERAGEIFS(DailySum!Q:Q,DailySum!$B:$B,$B229,DailySum!$A:$A,"&lt;="&amp;$A229,DailySum!$A:$A,"&gt;"&amp;$A229-20),
    "")</f>
        <v>0.50238095238095237</v>
      </c>
      <c r="P229" s="3">
        <f>IF(COUNTIFS(DailySum!$B:$B,$B229,DailySum!$A:$A,"&lt;="&amp;$A229)&gt;=20,
    AVERAGEIFS(DailySum!R:R,DailySum!$B:$B,$B229,DailySum!$A:$A,"&lt;="&amp;$A229,DailySum!$A:$A,"&gt;"&amp;$A229-20),
    "")</f>
        <v>0.74404761904761918</v>
      </c>
      <c r="Q229" s="3">
        <f>IF(COUNTIFS(DailySum!$B:$B,$B229,DailySum!$A:$A,"&lt;="&amp;$A229)&gt;=20,
    AVERAGEIFS(DailySum!S:S,DailySum!$B:$B,$B229,DailySum!$A:$A,"&lt;="&amp;$A229,DailySum!$A:$A,"&gt;"&amp;$A229-20),
    "")</f>
        <v>1.2654761904761906</v>
      </c>
      <c r="R229" s="3">
        <f>IF(COUNTIFS(DailySum!$B:$B,$B229,DailySum!$A:$A,"&lt;="&amp;$A229)&gt;=20,
    AVERAGEIFS(DailySum!T:T,DailySum!$B:$B,$B229,DailySum!$A:$A,"&lt;="&amp;$A229,DailySum!$A:$A,"&gt;"&amp;$A229-20),
    "")</f>
        <v>2.0095238095238095</v>
      </c>
      <c r="S229" s="3" t="str">
        <f>IF(COUNTIFS('DailySum vs LHP'!$B:$B,$B229,'DailySum vs LHP'!$A:$A,"&lt;="&amp;$A229)&gt;=20,
    AVERAGEIFS('DailySum vs LHP'!Q:Q,'DailySum vs LHP'!$B:$B,$B229,'DailySum vs LHP'!$A:$A,"&lt;="&amp;$A229,'DailySum vs LHP'!$A:$A,"&gt;"&amp;$A229-20),
    "")</f>
        <v/>
      </c>
      <c r="T229" s="3" t="str">
        <f>IF(COUNTIFS('DailySum vs RHP'!$B:$B,$B229,'DailySum vs RHP'!$A:$A,"&lt;="&amp;$A229)&gt;=20,
    AVERAGEIFS('DailySum vs RHP'!Q:Q,'DailySum vs RHP'!$B:$B,$B229,'DailySum vs RHP'!$A:$A,"&lt;="&amp;$A229,'DailySum vs RHP'!$A:$A,"&gt;"&amp;$A229-20),
    "")</f>
        <v/>
      </c>
    </row>
    <row r="230" spans="1:20" x14ac:dyDescent="0.25">
      <c r="A230" s="8">
        <v>45867</v>
      </c>
      <c r="B230" t="s">
        <v>36</v>
      </c>
      <c r="C230" s="3">
        <f>IF(COUNTIFS(DailySum!$B:$B,$B230,DailySum!$A:$A,"&lt;="&amp;$A230)&gt;=10,
    AVERAGEIFS(DailySum!Q:Q,DailySum!$B:$B,$B230,DailySum!$A:$A,"&lt;="&amp;$A230,DailySum!$A:$A,"&gt;"&amp;$A230-10),
    "")</f>
        <v>0.34166666666666667</v>
      </c>
      <c r="D230" s="3">
        <f>IF(COUNTIFS(DailySum!$B:$B,$B230,DailySum!$A:$A,"&lt;="&amp;$A230)&gt;=10,
    AVERAGEIFS(DailySum!R:R,DailySum!$B:$B,$B230,DailySum!$A:$A,"&lt;="&amp;$A230,DailySum!$A:$A,"&gt;"&amp;$A230-10),
    "")</f>
        <v>0.36041666666666666</v>
      </c>
      <c r="E230" s="3">
        <f>IF(COUNTIFS(DailySum!$B:$B,$B230,DailySum!$A:$A,"&lt;="&amp;$A230)&gt;=10,
    AVERAGEIFS(DailySum!S:S,DailySum!$B:$B,$B230,DailySum!$A:$A,"&lt;="&amp;$A230,DailySum!$A:$A,"&gt;"&amp;$A230-10),
    "")</f>
        <v>0.63541666666666663</v>
      </c>
      <c r="F230" s="3">
        <f>IF(COUNTIFS(DailySum!$B:$B,$B230,DailySum!$A:$A,"&lt;="&amp;$A230)&gt;=10,
    AVERAGEIFS(DailySum!T:T,DailySum!$B:$B,$B230,DailySum!$A:$A,"&lt;="&amp;$A230,DailySum!$A:$A,"&gt;"&amp;$A230-10),
    "")</f>
        <v>0.99583333333333346</v>
      </c>
      <c r="G230" s="3">
        <f>IF(COUNTIFS('DailySum vs LHP'!$B:$B,$B230,'DailySum vs LHP'!$A:$A,"&lt;="&amp;$A230)&gt;=10,
    AVERAGEIFS('DailySum vs LHP'!Q:Q,'DailySum vs LHP'!$B:$B,$B230,'DailySum vs LHP'!$A:$A,"&lt;="&amp;$A230,'DailySum vs LHP'!$A:$A,"&gt;"&amp;$A230-10),
    "")</f>
        <v>0.25</v>
      </c>
      <c r="H230" s="3">
        <f>IF(COUNTIFS('DailySum vs RHP'!$B:$B,$B230,'DailySum vs RHP'!$A:$A,"&lt;="&amp;$A230)&gt;=10,
    AVERAGEIFS('DailySum vs RHP'!Q:Q,'DailySum vs RHP'!$B:$B,$B230,'DailySum vs RHP'!$A:$A,"&lt;="&amp;$A230,'DailySum vs RHP'!$A:$A,"&gt;"&amp;$A230-10),
    "")</f>
        <v>0.21666666666666665</v>
      </c>
      <c r="I230" s="3">
        <f>IF(COUNTIFS(DailySum!$B:$B,$B230,DailySum!$A:$A,"&lt;="&amp;$A230)&gt;=15,
    AVERAGEIFS(DailySum!Q:Q,DailySum!$B:$B,$B230,DailySum!$A:$A,"&lt;="&amp;$A230,DailySum!$A:$A,"&gt;"&amp;$A230-15),
    "")</f>
        <v>0.42333333333333334</v>
      </c>
      <c r="J230" s="3">
        <f>IF(COUNTIFS(DailySum!$B:$B,$B230,DailySum!$A:$A,"&lt;="&amp;$A230)&gt;=15,
    AVERAGEIFS(DailySum!R:R,DailySum!$B:$B,$B230,DailySum!$A:$A,"&lt;="&amp;$A230,DailySum!$A:$A,"&gt;"&amp;$A230-15),
    "")</f>
        <v>0.4383333333333333</v>
      </c>
      <c r="K230" s="3">
        <f>IF(COUNTIFS(DailySum!$B:$B,$B230,DailySum!$A:$A,"&lt;="&amp;$A230)&gt;=15,
    AVERAGEIFS(DailySum!S:S,DailySum!$B:$B,$B230,DailySum!$A:$A,"&lt;="&amp;$A230,DailySum!$A:$A,"&gt;"&amp;$A230-15),
    "")</f>
        <v>0.70833333333333326</v>
      </c>
      <c r="L230" s="3">
        <f>IF(COUNTIFS(DailySum!$B:$B,$B230,DailySum!$A:$A,"&lt;="&amp;$A230)&gt;=15,
    AVERAGEIFS(DailySum!T:T,DailySum!$B:$B,$B230,DailySum!$A:$A,"&lt;="&amp;$A230,DailySum!$A:$A,"&gt;"&amp;$A230-15),
    "")</f>
        <v>1.1466666666666667</v>
      </c>
      <c r="M230" s="3" t="str">
        <f>IF(COUNTIFS('DailySum vs LHP'!$B:$B,$B230,'DailySum vs LHP'!$A:$A,"&lt;="&amp;$A230)&gt;=15,
    AVERAGEIFS('DailySum vs LHP'!Q:Q,'DailySum vs LHP'!$B:$B,$B230,'DailySum vs LHP'!$A:$A,"&lt;="&amp;$A230,'DailySum vs LHP'!$A:$A,"&gt;"&amp;$A230-15),
    "")</f>
        <v/>
      </c>
      <c r="N230" s="3">
        <f>IF(COUNTIFS('DailySum vs RHP'!$B:$B,$B230,'DailySum vs RHP'!$A:$A,"&lt;="&amp;$A230)&gt;=15,
    AVERAGEIFS('DailySum vs RHP'!Q:Q,'DailySum vs RHP'!$B:$B,$B230,'DailySum vs RHP'!$A:$A,"&lt;="&amp;$A230,'DailySum vs RHP'!$A:$A,"&gt;"&amp;$A230-15),
    "")</f>
        <v>0.22333333333333333</v>
      </c>
      <c r="O230" s="3" t="str">
        <f>IF(COUNTIFS(DailySum!$B:$B,$B230,DailySum!$A:$A,"&lt;="&amp;$A230)&gt;=20,
    AVERAGEIFS(DailySum!Q:Q,DailySum!$B:$B,$B230,DailySum!$A:$A,"&lt;="&amp;$A230,DailySum!$A:$A,"&gt;"&amp;$A230-20),
    "")</f>
        <v/>
      </c>
      <c r="P230" s="3" t="str">
        <f>IF(COUNTIFS(DailySum!$B:$B,$B230,DailySum!$A:$A,"&lt;="&amp;$A230)&gt;=20,
    AVERAGEIFS(DailySum!R:R,DailySum!$B:$B,$B230,DailySum!$A:$A,"&lt;="&amp;$A230,DailySum!$A:$A,"&gt;"&amp;$A230-20),
    "")</f>
        <v/>
      </c>
      <c r="Q230" s="3" t="str">
        <f>IF(COUNTIFS(DailySum!$B:$B,$B230,DailySum!$A:$A,"&lt;="&amp;$A230)&gt;=20,
    AVERAGEIFS(DailySum!S:S,DailySum!$B:$B,$B230,DailySum!$A:$A,"&lt;="&amp;$A230,DailySum!$A:$A,"&gt;"&amp;$A230-20),
    "")</f>
        <v/>
      </c>
      <c r="R230" s="3" t="str">
        <f>IF(COUNTIFS(DailySum!$B:$B,$B230,DailySum!$A:$A,"&lt;="&amp;$A230)&gt;=20,
    AVERAGEIFS(DailySum!T:T,DailySum!$B:$B,$B230,DailySum!$A:$A,"&lt;="&amp;$A230,DailySum!$A:$A,"&gt;"&amp;$A230-20),
    "")</f>
        <v/>
      </c>
      <c r="S230" s="3" t="str">
        <f>IF(COUNTIFS('DailySum vs LHP'!$B:$B,$B230,'DailySum vs LHP'!$A:$A,"&lt;="&amp;$A230)&gt;=20,
    AVERAGEIFS('DailySum vs LHP'!Q:Q,'DailySum vs LHP'!$B:$B,$B230,'DailySum vs LHP'!$A:$A,"&lt;="&amp;$A230,'DailySum vs LHP'!$A:$A,"&gt;"&amp;$A230-20),
    "")</f>
        <v/>
      </c>
      <c r="T230" s="3" t="str">
        <f>IF(COUNTIFS('DailySum vs RHP'!$B:$B,$B230,'DailySum vs RHP'!$A:$A,"&lt;="&amp;$A230)&gt;=20,
    AVERAGEIFS('DailySum vs RHP'!Q:Q,'DailySum vs RHP'!$B:$B,$B230,'DailySum vs RHP'!$A:$A,"&lt;="&amp;$A230,'DailySum vs RHP'!$A:$A,"&gt;"&amp;$A230-20),
    "")</f>
        <v/>
      </c>
    </row>
    <row r="231" spans="1:20" x14ac:dyDescent="0.25">
      <c r="A231" s="8">
        <v>45867</v>
      </c>
      <c r="B231" t="s">
        <v>35</v>
      </c>
      <c r="C231" s="3">
        <f>IF(COUNTIFS(DailySum!$B:$B,$B231,DailySum!$A:$A,"&lt;="&amp;$A231)&gt;=10,
    AVERAGEIFS(DailySum!Q:Q,DailySum!$B:$B,$B231,DailySum!$A:$A,"&lt;="&amp;$A231,DailySum!$A:$A,"&gt;"&amp;$A231-10),
    "")</f>
        <v>0.24791666666666667</v>
      </c>
      <c r="D231" s="3">
        <f>IF(COUNTIFS(DailySum!$B:$B,$B231,DailySum!$A:$A,"&lt;="&amp;$A231)&gt;=10,
    AVERAGEIFS(DailySum!R:R,DailySum!$B:$B,$B231,DailySum!$A:$A,"&lt;="&amp;$A231,DailySum!$A:$A,"&gt;"&amp;$A231-10),
    "")</f>
        <v>0.27916666666666667</v>
      </c>
      <c r="E231" s="3">
        <f>IF(COUNTIFS(DailySum!$B:$B,$B231,DailySum!$A:$A,"&lt;="&amp;$A231)&gt;=10,
    AVERAGEIFS(DailySum!S:S,DailySum!$B:$B,$B231,DailySum!$A:$A,"&lt;="&amp;$A231,DailySum!$A:$A,"&gt;"&amp;$A231-10),
    "")</f>
        <v>0.5854166666666667</v>
      </c>
      <c r="F231" s="3">
        <f>IF(COUNTIFS(DailySum!$B:$B,$B231,DailySum!$A:$A,"&lt;="&amp;$A231)&gt;=10,
    AVERAGEIFS(DailySum!T:T,DailySum!$B:$B,$B231,DailySum!$A:$A,"&lt;="&amp;$A231,DailySum!$A:$A,"&gt;"&amp;$A231-10),
    "")</f>
        <v>0.86458333333333326</v>
      </c>
      <c r="G231" s="3">
        <f>IF(COUNTIFS('DailySum vs LHP'!$B:$B,$B231,'DailySum vs LHP'!$A:$A,"&lt;="&amp;$A231)&gt;=10,
    AVERAGEIFS('DailySum vs LHP'!Q:Q,'DailySum vs LHP'!$B:$B,$B231,'DailySum vs LHP'!$A:$A,"&lt;="&amp;$A231,'DailySum vs LHP'!$A:$A,"&gt;"&amp;$A231-10),
    "")</f>
        <v>0.125</v>
      </c>
      <c r="H231" s="3">
        <f>IF(COUNTIFS('DailySum vs RHP'!$B:$B,$B231,'DailySum vs RHP'!$A:$A,"&lt;="&amp;$A231)&gt;=10,
    AVERAGEIFS('DailySum vs RHP'!Q:Q,'DailySum vs RHP'!$B:$B,$B231,'DailySum vs RHP'!$A:$A,"&lt;="&amp;$A231,'DailySum vs RHP'!$A:$A,"&gt;"&amp;$A231-10),
    "")</f>
        <v>0.18541666666666667</v>
      </c>
      <c r="I231" s="3">
        <f>IF(COUNTIFS(DailySum!$B:$B,$B231,DailySum!$A:$A,"&lt;="&amp;$A231)&gt;=15,
    AVERAGEIFS(DailySum!Q:Q,DailySum!$B:$B,$B231,DailySum!$A:$A,"&lt;="&amp;$A231,DailySum!$A:$A,"&gt;"&amp;$A231-15),
    "")</f>
        <v>0.28166666666666662</v>
      </c>
      <c r="J231" s="3">
        <f>IF(COUNTIFS(DailySum!$B:$B,$B231,DailySum!$A:$A,"&lt;="&amp;$A231)&gt;=15,
    AVERAGEIFS(DailySum!R:R,DailySum!$B:$B,$B231,DailySum!$A:$A,"&lt;="&amp;$A231,DailySum!$A:$A,"&gt;"&amp;$A231-15),
    "")</f>
        <v>0.37333333333333335</v>
      </c>
      <c r="K231" s="3">
        <f>IF(COUNTIFS(DailySum!$B:$B,$B231,DailySum!$A:$A,"&lt;="&amp;$A231)&gt;=15,
    AVERAGEIFS(DailySum!S:S,DailySum!$B:$B,$B231,DailySum!$A:$A,"&lt;="&amp;$A231,DailySum!$A:$A,"&gt;"&amp;$A231-15),
    "")</f>
        <v>0.55166666666666664</v>
      </c>
      <c r="L231" s="3">
        <f>IF(COUNTIFS(DailySum!$B:$B,$B231,DailySum!$A:$A,"&lt;="&amp;$A231)&gt;=15,
    AVERAGEIFS(DailySum!T:T,DailySum!$B:$B,$B231,DailySum!$A:$A,"&lt;="&amp;$A231,DailySum!$A:$A,"&gt;"&amp;$A231-15),
    "")</f>
        <v>0.92500000000000004</v>
      </c>
      <c r="M231" s="3" t="str">
        <f>IF(COUNTIFS('DailySum vs LHP'!$B:$B,$B231,'DailySum vs LHP'!$A:$A,"&lt;="&amp;$A231)&gt;=15,
    AVERAGEIFS('DailySum vs LHP'!Q:Q,'DailySum vs LHP'!$B:$B,$B231,'DailySum vs LHP'!$A:$A,"&lt;="&amp;$A231,'DailySum vs LHP'!$A:$A,"&gt;"&amp;$A231-15),
    "")</f>
        <v/>
      </c>
      <c r="N231" s="3">
        <f>IF(COUNTIFS('DailySum vs RHP'!$B:$B,$B231,'DailySum vs RHP'!$A:$A,"&lt;="&amp;$A231)&gt;=15,
    AVERAGEIFS('DailySum vs RHP'!Q:Q,'DailySum vs RHP'!$B:$B,$B231,'DailySum vs RHP'!$A:$A,"&lt;="&amp;$A231,'DailySum vs RHP'!$A:$A,"&gt;"&amp;$A231-15),
    "")</f>
        <v>0.19833333333333333</v>
      </c>
      <c r="O231" s="3">
        <f>IF(COUNTIFS(DailySum!$B:$B,$B231,DailySum!$A:$A,"&lt;="&amp;$A231)&gt;=20,
    AVERAGEIFS(DailySum!Q:Q,DailySum!$B:$B,$B231,DailySum!$A:$A,"&lt;="&amp;$A231,DailySum!$A:$A,"&gt;"&amp;$A231-20),
    "")</f>
        <v>0.25512820512820511</v>
      </c>
      <c r="P231" s="3">
        <f>IF(COUNTIFS(DailySum!$B:$B,$B231,DailySum!$A:$A,"&lt;="&amp;$A231)&gt;=20,
    AVERAGEIFS(DailySum!R:R,DailySum!$B:$B,$B231,DailySum!$A:$A,"&lt;="&amp;$A231,DailySum!$A:$A,"&gt;"&amp;$A231-20),
    "")</f>
        <v>0.32564102564102565</v>
      </c>
      <c r="Q231" s="3">
        <f>IF(COUNTIFS(DailySum!$B:$B,$B231,DailySum!$A:$A,"&lt;="&amp;$A231)&gt;=20,
    AVERAGEIFS(DailySum!S:S,DailySum!$B:$B,$B231,DailySum!$A:$A,"&lt;="&amp;$A231,DailySum!$A:$A,"&gt;"&amp;$A231-20),
    "")</f>
        <v>0.52051282051282044</v>
      </c>
      <c r="R231" s="3">
        <f>IF(COUNTIFS(DailySum!$B:$B,$B231,DailySum!$A:$A,"&lt;="&amp;$A231)&gt;=20,
    AVERAGEIFS(DailySum!T:T,DailySum!$B:$B,$B231,DailySum!$A:$A,"&lt;="&amp;$A231,DailySum!$A:$A,"&gt;"&amp;$A231-20),
    "")</f>
        <v>0.84615384615384615</v>
      </c>
      <c r="S231" s="3" t="str">
        <f>IF(COUNTIFS('DailySum vs LHP'!$B:$B,$B231,'DailySum vs LHP'!$A:$A,"&lt;="&amp;$A231)&gt;=20,
    AVERAGEIFS('DailySum vs LHP'!Q:Q,'DailySum vs LHP'!$B:$B,$B231,'DailySum vs LHP'!$A:$A,"&lt;="&amp;$A231,'DailySum vs LHP'!$A:$A,"&gt;"&amp;$A231-20),
    "")</f>
        <v/>
      </c>
      <c r="T231" s="3">
        <f>IF(COUNTIFS('DailySum vs RHP'!$B:$B,$B231,'DailySum vs RHP'!$A:$A,"&lt;="&amp;$A231)&gt;=20,
    AVERAGEIFS('DailySum vs RHP'!Q:Q,'DailySum vs RHP'!$B:$B,$B231,'DailySum vs RHP'!$A:$A,"&lt;="&amp;$A231,'DailySum vs RHP'!$A:$A,"&gt;"&amp;$A231-20),
    "")</f>
        <v>0.19102564102564104</v>
      </c>
    </row>
    <row r="232" spans="1:20" x14ac:dyDescent="0.25">
      <c r="A232" s="8">
        <v>45867</v>
      </c>
      <c r="B232" t="s">
        <v>25</v>
      </c>
      <c r="C232" s="3">
        <f>IF(COUNTIFS(DailySum!$B:$B,$B232,DailySum!$A:$A,"&lt;="&amp;$A232)&gt;=10,
    AVERAGEIFS(DailySum!Q:Q,DailySum!$B:$B,$B232,DailySum!$A:$A,"&lt;="&amp;$A232,DailySum!$A:$A,"&gt;"&amp;$A232-10),
    "")</f>
        <v>0.26851851851851849</v>
      </c>
      <c r="D232" s="3">
        <f>IF(COUNTIFS(DailySum!$B:$B,$B232,DailySum!$A:$A,"&lt;="&amp;$A232)&gt;=10,
    AVERAGEIFS(DailySum!R:R,DailySum!$B:$B,$B232,DailySum!$A:$A,"&lt;="&amp;$A232,DailySum!$A:$A,"&gt;"&amp;$A232-10),
    "")</f>
        <v>0.33333333333333331</v>
      </c>
      <c r="E232" s="3">
        <f>IF(COUNTIFS(DailySum!$B:$B,$B232,DailySum!$A:$A,"&lt;="&amp;$A232)&gt;=10,
    AVERAGEIFS(DailySum!S:S,DailySum!$B:$B,$B232,DailySum!$A:$A,"&lt;="&amp;$A232,DailySum!$A:$A,"&gt;"&amp;$A232-10),
    "")</f>
        <v>0.41666666666666669</v>
      </c>
      <c r="F232" s="3">
        <f>IF(COUNTIFS(DailySum!$B:$B,$B232,DailySum!$A:$A,"&lt;="&amp;$A232)&gt;=10,
    AVERAGEIFS(DailySum!T:T,DailySum!$B:$B,$B232,DailySum!$A:$A,"&lt;="&amp;$A232,DailySum!$A:$A,"&gt;"&amp;$A232-10),
    "")</f>
        <v>0.75</v>
      </c>
      <c r="G232" s="3">
        <f>IF(COUNTIFS('DailySum vs LHP'!$B:$B,$B232,'DailySum vs LHP'!$A:$A,"&lt;="&amp;$A232)&gt;=10,
    AVERAGEIFS('DailySum vs LHP'!Q:Q,'DailySum vs LHP'!$B:$B,$B232,'DailySum vs LHP'!$A:$A,"&lt;="&amp;$A232,'DailySum vs LHP'!$A:$A,"&gt;"&amp;$A232-10),
    "")</f>
        <v>0</v>
      </c>
      <c r="H232" s="3">
        <f>IF(COUNTIFS('DailySum vs RHP'!$B:$B,$B232,'DailySum vs RHP'!$A:$A,"&lt;="&amp;$A232)&gt;=10,
    AVERAGEIFS('DailySum vs RHP'!Q:Q,'DailySum vs RHP'!$B:$B,$B232,'DailySum vs RHP'!$A:$A,"&lt;="&amp;$A232,'DailySum vs RHP'!$A:$A,"&gt;"&amp;$A232-10),
    "")</f>
        <v>0.26851851851851849</v>
      </c>
      <c r="I232" s="3">
        <f>IF(COUNTIFS(DailySum!$B:$B,$B232,DailySum!$A:$A,"&lt;="&amp;$A232)&gt;=15,
    AVERAGEIFS(DailySum!Q:Q,DailySum!$B:$B,$B232,DailySum!$A:$A,"&lt;="&amp;$A232,DailySum!$A:$A,"&gt;"&amp;$A232-15),
    "")</f>
        <v>0.2196969696969697</v>
      </c>
      <c r="J232" s="3">
        <f>IF(COUNTIFS(DailySum!$B:$B,$B232,DailySum!$A:$A,"&lt;="&amp;$A232)&gt;=15,
    AVERAGEIFS(DailySum!R:R,DailySum!$B:$B,$B232,DailySum!$A:$A,"&lt;="&amp;$A232,DailySum!$A:$A,"&gt;"&amp;$A232-15),
    "")</f>
        <v>0.31818181818181818</v>
      </c>
      <c r="K232" s="3">
        <f>IF(COUNTIFS(DailySum!$B:$B,$B232,DailySum!$A:$A,"&lt;="&amp;$A232)&gt;=15,
    AVERAGEIFS(DailySum!S:S,DailySum!$B:$B,$B232,DailySum!$A:$A,"&lt;="&amp;$A232,DailySum!$A:$A,"&gt;"&amp;$A232-15),
    "")</f>
        <v>0.34090909090909088</v>
      </c>
      <c r="L232" s="3">
        <f>IF(COUNTIFS(DailySum!$B:$B,$B232,DailySum!$A:$A,"&lt;="&amp;$A232)&gt;=15,
    AVERAGEIFS(DailySum!T:T,DailySum!$B:$B,$B232,DailySum!$A:$A,"&lt;="&amp;$A232,DailySum!$A:$A,"&gt;"&amp;$A232-15),
    "")</f>
        <v>0.65909090909090906</v>
      </c>
      <c r="M232" s="3" t="str">
        <f>IF(COUNTIFS('DailySum vs LHP'!$B:$B,$B232,'DailySum vs LHP'!$A:$A,"&lt;="&amp;$A232)&gt;=15,
    AVERAGEIFS('DailySum vs LHP'!Q:Q,'DailySum vs LHP'!$B:$B,$B232,'DailySum vs LHP'!$A:$A,"&lt;="&amp;$A232,'DailySum vs LHP'!$A:$A,"&gt;"&amp;$A232-15),
    "")</f>
        <v/>
      </c>
      <c r="N232" s="3">
        <f>IF(COUNTIFS('DailySum vs RHP'!$B:$B,$B232,'DailySum vs RHP'!$A:$A,"&lt;="&amp;$A232)&gt;=15,
    AVERAGEIFS('DailySum vs RHP'!Q:Q,'DailySum vs RHP'!$B:$B,$B232,'DailySum vs RHP'!$A:$A,"&lt;="&amp;$A232,'DailySum vs RHP'!$A:$A,"&gt;"&amp;$A232-15),
    "")</f>
        <v>0.2196969696969697</v>
      </c>
      <c r="O232" s="3">
        <f>IF(COUNTIFS(DailySum!$B:$B,$B232,DailySum!$A:$A,"&lt;="&amp;$A232)&gt;=20,
    AVERAGEIFS(DailySum!Q:Q,DailySum!$B:$B,$B232,DailySum!$A:$A,"&lt;="&amp;$A232,DailySum!$A:$A,"&gt;"&amp;$A232-20),
    "")</f>
        <v>0.22619047619047619</v>
      </c>
      <c r="P232" s="3">
        <f>IF(COUNTIFS(DailySum!$B:$B,$B232,DailySum!$A:$A,"&lt;="&amp;$A232)&gt;=20,
    AVERAGEIFS(DailySum!R:R,DailySum!$B:$B,$B232,DailySum!$A:$A,"&lt;="&amp;$A232,DailySum!$A:$A,"&gt;"&amp;$A232-20),
    "")</f>
        <v>0.30357142857142855</v>
      </c>
      <c r="Q232" s="3">
        <f>IF(COUNTIFS(DailySum!$B:$B,$B232,DailySum!$A:$A,"&lt;="&amp;$A232)&gt;=20,
    AVERAGEIFS(DailySum!S:S,DailySum!$B:$B,$B232,DailySum!$A:$A,"&lt;="&amp;$A232,DailySum!$A:$A,"&gt;"&amp;$A232-20),
    "")</f>
        <v>0.32142857142857145</v>
      </c>
      <c r="R232" s="3">
        <f>IF(COUNTIFS(DailySum!$B:$B,$B232,DailySum!$A:$A,"&lt;="&amp;$A232)&gt;=20,
    AVERAGEIFS(DailySum!T:T,DailySum!$B:$B,$B232,DailySum!$A:$A,"&lt;="&amp;$A232,DailySum!$A:$A,"&gt;"&amp;$A232-20),
    "")</f>
        <v>0.625</v>
      </c>
      <c r="S232" s="3" t="str">
        <f>IF(COUNTIFS('DailySum vs LHP'!$B:$B,$B232,'DailySum vs LHP'!$A:$A,"&lt;="&amp;$A232)&gt;=20,
    AVERAGEIFS('DailySum vs LHP'!Q:Q,'DailySum vs LHP'!$B:$B,$B232,'DailySum vs LHP'!$A:$A,"&lt;="&amp;$A232,'DailySum vs LHP'!$A:$A,"&gt;"&amp;$A232-20),
    "")</f>
        <v/>
      </c>
      <c r="T232" s="3">
        <f>IF(COUNTIFS('DailySum vs RHP'!$B:$B,$B232,'DailySum vs RHP'!$A:$A,"&lt;="&amp;$A232)&gt;=20,
    AVERAGEIFS('DailySum vs RHP'!Q:Q,'DailySum vs RHP'!$B:$B,$B232,'DailySum vs RHP'!$A:$A,"&lt;="&amp;$A232,'DailySum vs RHP'!$A:$A,"&gt;"&amp;$A232-20),
    "")</f>
        <v>0.22619047619047619</v>
      </c>
    </row>
    <row r="233" spans="1:20" x14ac:dyDescent="0.25">
      <c r="A233" s="8">
        <v>45867</v>
      </c>
      <c r="B233" t="s">
        <v>41</v>
      </c>
      <c r="C233" s="3">
        <f>IF(COUNTIFS(DailySum!$B:$B,$B233,DailySum!$A:$A,"&lt;="&amp;$A233)&gt;=10,
    AVERAGEIFS(DailySum!Q:Q,DailySum!$B:$B,$B233,DailySum!$A:$A,"&lt;="&amp;$A233,DailySum!$A:$A,"&gt;"&amp;$A233-10),
    "")</f>
        <v>0.18541666666666667</v>
      </c>
      <c r="D233" s="3">
        <f>IF(COUNTIFS(DailySum!$B:$B,$B233,DailySum!$A:$A,"&lt;="&amp;$A233)&gt;=10,
    AVERAGEIFS(DailySum!R:R,DailySum!$B:$B,$B233,DailySum!$A:$A,"&lt;="&amp;$A233,DailySum!$A:$A,"&gt;"&amp;$A233-10),
    "")</f>
        <v>0.35625000000000001</v>
      </c>
      <c r="E233" s="3">
        <f>IF(COUNTIFS(DailySum!$B:$B,$B233,DailySum!$A:$A,"&lt;="&amp;$A233)&gt;=10,
    AVERAGEIFS(DailySum!S:S,DailySum!$B:$B,$B233,DailySum!$A:$A,"&lt;="&amp;$A233,DailySum!$A:$A,"&gt;"&amp;$A233-10),
    "")</f>
        <v>0.37291666666666667</v>
      </c>
      <c r="F233" s="3">
        <f>IF(COUNTIFS(DailySum!$B:$B,$B233,DailySum!$A:$A,"&lt;="&amp;$A233)&gt;=10,
    AVERAGEIFS(DailySum!T:T,DailySum!$B:$B,$B233,DailySum!$A:$A,"&lt;="&amp;$A233,DailySum!$A:$A,"&gt;"&amp;$A233-10),
    "")</f>
        <v>0.72916666666666663</v>
      </c>
      <c r="G233" s="3" t="str">
        <f>IF(COUNTIFS('DailySum vs LHP'!$B:$B,$B233,'DailySum vs LHP'!$A:$A,"&lt;="&amp;$A233)&gt;=10,
    AVERAGEIFS('DailySum vs LHP'!Q:Q,'DailySum vs LHP'!$B:$B,$B233,'DailySum vs LHP'!$A:$A,"&lt;="&amp;$A233,'DailySum vs LHP'!$A:$A,"&gt;"&amp;$A233-10),
    "")</f>
        <v/>
      </c>
      <c r="H233" s="3">
        <f>IF(COUNTIFS('DailySum vs RHP'!$B:$B,$B233,'DailySum vs RHP'!$A:$A,"&lt;="&amp;$A233)&gt;=10,
    AVERAGEIFS('DailySum vs RHP'!Q:Q,'DailySum vs RHP'!$B:$B,$B233,'DailySum vs RHP'!$A:$A,"&lt;="&amp;$A233,'DailySum vs RHP'!$A:$A,"&gt;"&amp;$A233-10),
    "")</f>
        <v>0.18541666666666667</v>
      </c>
      <c r="I233" s="3">
        <f>IF(COUNTIFS(DailySum!$B:$B,$B233,DailySum!$A:$A,"&lt;="&amp;$A233)&gt;=15,
    AVERAGEIFS(DailySum!Q:Q,DailySum!$B:$B,$B233,DailySum!$A:$A,"&lt;="&amp;$A233,DailySum!$A:$A,"&gt;"&amp;$A233-15),
    "")</f>
        <v>0.16481481481481483</v>
      </c>
      <c r="J233" s="3">
        <f>IF(COUNTIFS(DailySum!$B:$B,$B233,DailySum!$A:$A,"&lt;="&amp;$A233)&gt;=15,
    AVERAGEIFS(DailySum!R:R,DailySum!$B:$B,$B233,DailySum!$A:$A,"&lt;="&amp;$A233,DailySum!$A:$A,"&gt;"&amp;$A233-15),
    "")</f>
        <v>0.31666666666666665</v>
      </c>
      <c r="K233" s="3">
        <f>IF(COUNTIFS(DailySum!$B:$B,$B233,DailySum!$A:$A,"&lt;="&amp;$A233)&gt;=15,
    AVERAGEIFS(DailySum!S:S,DailySum!$B:$B,$B233,DailySum!$A:$A,"&lt;="&amp;$A233,DailySum!$A:$A,"&gt;"&amp;$A233-15),
    "")</f>
        <v>0.33148148148148149</v>
      </c>
      <c r="L233" s="3">
        <f>IF(COUNTIFS(DailySum!$B:$B,$B233,DailySum!$A:$A,"&lt;="&amp;$A233)&gt;=15,
    AVERAGEIFS(DailySum!T:T,DailySum!$B:$B,$B233,DailySum!$A:$A,"&lt;="&amp;$A233,DailySum!$A:$A,"&gt;"&amp;$A233-15),
    "")</f>
        <v>0.64814814814814814</v>
      </c>
      <c r="M233" s="3" t="str">
        <f>IF(COUNTIFS('DailySum vs LHP'!$B:$B,$B233,'DailySum vs LHP'!$A:$A,"&lt;="&amp;$A233)&gt;=15,
    AVERAGEIFS('DailySum vs LHP'!Q:Q,'DailySum vs LHP'!$B:$B,$B233,'DailySum vs LHP'!$A:$A,"&lt;="&amp;$A233,'DailySum vs LHP'!$A:$A,"&gt;"&amp;$A233-15),
    "")</f>
        <v/>
      </c>
      <c r="N233" s="3">
        <f>IF(COUNTIFS('DailySum vs RHP'!$B:$B,$B233,'DailySum vs RHP'!$A:$A,"&lt;="&amp;$A233)&gt;=15,
    AVERAGEIFS('DailySum vs RHP'!Q:Q,'DailySum vs RHP'!$B:$B,$B233,'DailySum vs RHP'!$A:$A,"&lt;="&amp;$A233,'DailySum vs RHP'!$A:$A,"&gt;"&amp;$A233-15),
    "")</f>
        <v>0.16481481481481483</v>
      </c>
      <c r="O233" s="3" t="str">
        <f>IF(COUNTIFS(DailySum!$B:$B,$B233,DailySum!$A:$A,"&lt;="&amp;$A233)&gt;=20,
    AVERAGEIFS(DailySum!Q:Q,DailySum!$B:$B,$B233,DailySum!$A:$A,"&lt;="&amp;$A233,DailySum!$A:$A,"&gt;"&amp;$A233-20),
    "")</f>
        <v/>
      </c>
      <c r="P233" s="3" t="str">
        <f>IF(COUNTIFS(DailySum!$B:$B,$B233,DailySum!$A:$A,"&lt;="&amp;$A233)&gt;=20,
    AVERAGEIFS(DailySum!R:R,DailySum!$B:$B,$B233,DailySum!$A:$A,"&lt;="&amp;$A233,DailySum!$A:$A,"&gt;"&amp;$A233-20),
    "")</f>
        <v/>
      </c>
      <c r="Q233" s="3" t="str">
        <f>IF(COUNTIFS(DailySum!$B:$B,$B233,DailySum!$A:$A,"&lt;="&amp;$A233)&gt;=20,
    AVERAGEIFS(DailySum!S:S,DailySum!$B:$B,$B233,DailySum!$A:$A,"&lt;="&amp;$A233,DailySum!$A:$A,"&gt;"&amp;$A233-20),
    "")</f>
        <v/>
      </c>
      <c r="R233" s="3" t="str">
        <f>IF(COUNTIFS(DailySum!$B:$B,$B233,DailySum!$A:$A,"&lt;="&amp;$A233)&gt;=20,
    AVERAGEIFS(DailySum!T:T,DailySum!$B:$B,$B233,DailySum!$A:$A,"&lt;="&amp;$A233,DailySum!$A:$A,"&gt;"&amp;$A233-20),
    "")</f>
        <v/>
      </c>
      <c r="S233" s="3" t="str">
        <f>IF(COUNTIFS('DailySum vs LHP'!$B:$B,$B233,'DailySum vs LHP'!$A:$A,"&lt;="&amp;$A233)&gt;=20,
    AVERAGEIFS('DailySum vs LHP'!Q:Q,'DailySum vs LHP'!$B:$B,$B233,'DailySum vs LHP'!$A:$A,"&lt;="&amp;$A233,'DailySum vs LHP'!$A:$A,"&gt;"&amp;$A233-20),
    "")</f>
        <v/>
      </c>
      <c r="T233" s="3" t="str">
        <f>IF(COUNTIFS('DailySum vs RHP'!$B:$B,$B233,'DailySum vs RHP'!$A:$A,"&lt;="&amp;$A233)&gt;=20,
    AVERAGEIFS('DailySum vs RHP'!Q:Q,'DailySum vs RHP'!$B:$B,$B233,'DailySum vs RHP'!$A:$A,"&lt;="&amp;$A233,'DailySum vs RHP'!$A:$A,"&gt;"&amp;$A233-20),
    "")</f>
        <v/>
      </c>
    </row>
    <row r="234" spans="1:20" x14ac:dyDescent="0.25">
      <c r="A234" s="8">
        <v>45867</v>
      </c>
      <c r="B234" t="s">
        <v>32</v>
      </c>
      <c r="C234" s="3">
        <f>IF(COUNTIFS(DailySum!$B:$B,$B234,DailySum!$A:$A,"&lt;="&amp;$A234)&gt;=10,
    AVERAGEIFS(DailySum!Q:Q,DailySum!$B:$B,$B234,DailySum!$A:$A,"&lt;="&amp;$A234,DailySum!$A:$A,"&gt;"&amp;$A234-10),
    "")</f>
        <v>0.20370370370370369</v>
      </c>
      <c r="D234" s="3">
        <f>IF(COUNTIFS(DailySum!$B:$B,$B234,DailySum!$A:$A,"&lt;="&amp;$A234)&gt;=10,
    AVERAGEIFS(DailySum!R:R,DailySum!$B:$B,$B234,DailySum!$A:$A,"&lt;="&amp;$A234,DailySum!$A:$A,"&gt;"&amp;$A234-10),
    "")</f>
        <v>0.34259259259259256</v>
      </c>
      <c r="E234" s="3">
        <f>IF(COUNTIFS(DailySum!$B:$B,$B234,DailySum!$A:$A,"&lt;="&amp;$A234)&gt;=10,
    AVERAGEIFS(DailySum!S:S,DailySum!$B:$B,$B234,DailySum!$A:$A,"&lt;="&amp;$A234,DailySum!$A:$A,"&gt;"&amp;$A234-10),
    "")</f>
        <v>0.62037037037037035</v>
      </c>
      <c r="F234" s="3">
        <f>IF(COUNTIFS(DailySum!$B:$B,$B234,DailySum!$A:$A,"&lt;="&amp;$A234)&gt;=10,
    AVERAGEIFS(DailySum!T:T,DailySum!$B:$B,$B234,DailySum!$A:$A,"&lt;="&amp;$A234,DailySum!$A:$A,"&gt;"&amp;$A234-10),
    "")</f>
        <v>0.96296296296296291</v>
      </c>
      <c r="G234" s="3" t="str">
        <f>IF(COUNTIFS('DailySum vs LHP'!$B:$B,$B234,'DailySum vs LHP'!$A:$A,"&lt;="&amp;$A234)&gt;=10,
    AVERAGEIFS('DailySum vs LHP'!Q:Q,'DailySum vs LHP'!$B:$B,$B234,'DailySum vs LHP'!$A:$A,"&lt;="&amp;$A234,'DailySum vs LHP'!$A:$A,"&gt;"&amp;$A234-10),
    "")</f>
        <v/>
      </c>
      <c r="H234" s="3">
        <f>IF(COUNTIFS('DailySum vs RHP'!$B:$B,$B234,'DailySum vs RHP'!$A:$A,"&lt;="&amp;$A234)&gt;=10,
    AVERAGEIFS('DailySum vs RHP'!Q:Q,'DailySum vs RHP'!$B:$B,$B234,'DailySum vs RHP'!$A:$A,"&lt;="&amp;$A234,'DailySum vs RHP'!$A:$A,"&gt;"&amp;$A234-10),
    "")</f>
        <v>0.10416666666666666</v>
      </c>
      <c r="I234" s="3">
        <f>IF(COUNTIFS(DailySum!$B:$B,$B234,DailySum!$A:$A,"&lt;="&amp;$A234)&gt;=15,
    AVERAGEIFS(DailySum!Q:Q,DailySum!$B:$B,$B234,DailySum!$A:$A,"&lt;="&amp;$A234,DailySum!$A:$A,"&gt;"&amp;$A234-15),
    "")</f>
        <v>0.23333333333333331</v>
      </c>
      <c r="J234" s="3">
        <f>IF(COUNTIFS(DailySum!$B:$B,$B234,DailySum!$A:$A,"&lt;="&amp;$A234)&gt;=15,
    AVERAGEIFS(DailySum!R:R,DailySum!$B:$B,$B234,DailySum!$A:$A,"&lt;="&amp;$A234,DailySum!$A:$A,"&gt;"&amp;$A234-15),
    "")</f>
        <v>0.40833333333333333</v>
      </c>
      <c r="K234" s="3">
        <f>IF(COUNTIFS(DailySum!$B:$B,$B234,DailySum!$A:$A,"&lt;="&amp;$A234)&gt;=15,
    AVERAGEIFS(DailySum!S:S,DailySum!$B:$B,$B234,DailySum!$A:$A,"&lt;="&amp;$A234,DailySum!$A:$A,"&gt;"&amp;$A234-15),
    "")</f>
        <v>0.65833333333333344</v>
      </c>
      <c r="L234" s="3">
        <f>IF(COUNTIFS(DailySum!$B:$B,$B234,DailySum!$A:$A,"&lt;="&amp;$A234)&gt;=15,
    AVERAGEIFS(DailySum!T:T,DailySum!$B:$B,$B234,DailySum!$A:$A,"&lt;="&amp;$A234,DailySum!$A:$A,"&gt;"&amp;$A234-15),
    "")</f>
        <v>1.0666666666666667</v>
      </c>
      <c r="M234" s="3" t="str">
        <f>IF(COUNTIFS('DailySum vs LHP'!$B:$B,$B234,'DailySum vs LHP'!$A:$A,"&lt;="&amp;$A234)&gt;=15,
    AVERAGEIFS('DailySum vs LHP'!Q:Q,'DailySum vs LHP'!$B:$B,$B234,'DailySum vs LHP'!$A:$A,"&lt;="&amp;$A234,'DailySum vs LHP'!$A:$A,"&gt;"&amp;$A234-15),
    "")</f>
        <v/>
      </c>
      <c r="N234" s="3" t="str">
        <f>IF(COUNTIFS('DailySum vs RHP'!$B:$B,$B234,'DailySum vs RHP'!$A:$A,"&lt;="&amp;$A234)&gt;=15,
    AVERAGEIFS('DailySum vs RHP'!Q:Q,'DailySum vs RHP'!$B:$B,$B234,'DailySum vs RHP'!$A:$A,"&lt;="&amp;$A234,'DailySum vs RHP'!$A:$A,"&gt;"&amp;$A234-15),
    "")</f>
        <v/>
      </c>
      <c r="O234" s="3" t="str">
        <f>IF(COUNTIFS(DailySum!$B:$B,$B234,DailySum!$A:$A,"&lt;="&amp;$A234)&gt;=20,
    AVERAGEIFS(DailySum!Q:Q,DailySum!$B:$B,$B234,DailySum!$A:$A,"&lt;="&amp;$A234,DailySum!$A:$A,"&gt;"&amp;$A234-20),
    "")</f>
        <v/>
      </c>
      <c r="P234" s="3" t="str">
        <f>IF(COUNTIFS(DailySum!$B:$B,$B234,DailySum!$A:$A,"&lt;="&amp;$A234)&gt;=20,
    AVERAGEIFS(DailySum!R:R,DailySum!$B:$B,$B234,DailySum!$A:$A,"&lt;="&amp;$A234,DailySum!$A:$A,"&gt;"&amp;$A234-20),
    "")</f>
        <v/>
      </c>
      <c r="Q234" s="3" t="str">
        <f>IF(COUNTIFS(DailySum!$B:$B,$B234,DailySum!$A:$A,"&lt;="&amp;$A234)&gt;=20,
    AVERAGEIFS(DailySum!S:S,DailySum!$B:$B,$B234,DailySum!$A:$A,"&lt;="&amp;$A234,DailySum!$A:$A,"&gt;"&amp;$A234-20),
    "")</f>
        <v/>
      </c>
      <c r="R234" s="3" t="str">
        <f>IF(COUNTIFS(DailySum!$B:$B,$B234,DailySum!$A:$A,"&lt;="&amp;$A234)&gt;=20,
    AVERAGEIFS(DailySum!T:T,DailySum!$B:$B,$B234,DailySum!$A:$A,"&lt;="&amp;$A234,DailySum!$A:$A,"&gt;"&amp;$A234-20),
    "")</f>
        <v/>
      </c>
      <c r="S234" s="3" t="str">
        <f>IF(COUNTIFS('DailySum vs LHP'!$B:$B,$B234,'DailySum vs LHP'!$A:$A,"&lt;="&amp;$A234)&gt;=20,
    AVERAGEIFS('DailySum vs LHP'!Q:Q,'DailySum vs LHP'!$B:$B,$B234,'DailySum vs LHP'!$A:$A,"&lt;="&amp;$A234,'DailySum vs LHP'!$A:$A,"&gt;"&amp;$A234-20),
    "")</f>
        <v/>
      </c>
      <c r="T234" s="3" t="str">
        <f>IF(COUNTIFS('DailySum vs RHP'!$B:$B,$B234,'DailySum vs RHP'!$A:$A,"&lt;="&amp;$A234)&gt;=20,
    AVERAGEIFS('DailySum vs RHP'!Q:Q,'DailySum vs RHP'!$B:$B,$B234,'DailySum vs RHP'!$A:$A,"&lt;="&amp;$A234,'DailySum vs RHP'!$A:$A,"&gt;"&amp;$A234-20),
    "")</f>
        <v/>
      </c>
    </row>
    <row r="235" spans="1:20" x14ac:dyDescent="0.25">
      <c r="A235" s="8">
        <v>45867</v>
      </c>
      <c r="B235" t="s">
        <v>31</v>
      </c>
      <c r="C235" s="3">
        <f>IF(COUNTIFS(DailySum!$B:$B,$B235,DailySum!$A:$A,"&lt;="&amp;$A235)&gt;=10,
    AVERAGEIFS(DailySum!Q:Q,DailySum!$B:$B,$B235,DailySum!$A:$A,"&lt;="&amp;$A235,DailySum!$A:$A,"&gt;"&amp;$A235-10),
    "")</f>
        <v>0.19444444444444442</v>
      </c>
      <c r="D235" s="3">
        <f>IF(COUNTIFS(DailySum!$B:$B,$B235,DailySum!$A:$A,"&lt;="&amp;$A235)&gt;=10,
    AVERAGEIFS(DailySum!R:R,DailySum!$B:$B,$B235,DailySum!$A:$A,"&lt;="&amp;$A235,DailySum!$A:$A,"&gt;"&amp;$A235-10),
    "")</f>
        <v>0.31666666666666665</v>
      </c>
      <c r="E235" s="3">
        <f>IF(COUNTIFS(DailySum!$B:$B,$B235,DailySum!$A:$A,"&lt;="&amp;$A235)&gt;=10,
    AVERAGEIFS(DailySum!S:S,DailySum!$B:$B,$B235,DailySum!$A:$A,"&lt;="&amp;$A235,DailySum!$A:$A,"&gt;"&amp;$A235-10),
    "")</f>
        <v>0.37037037037037041</v>
      </c>
      <c r="F235" s="3">
        <f>IF(COUNTIFS(DailySum!$B:$B,$B235,DailySum!$A:$A,"&lt;="&amp;$A235)&gt;=10,
    AVERAGEIFS(DailySum!T:T,DailySum!$B:$B,$B235,DailySum!$A:$A,"&lt;="&amp;$A235,DailySum!$A:$A,"&gt;"&amp;$A235-10),
    "")</f>
        <v>0.687037037037037</v>
      </c>
      <c r="G235" s="3" t="str">
        <f>IF(COUNTIFS('DailySum vs LHP'!$B:$B,$B235,'DailySum vs LHP'!$A:$A,"&lt;="&amp;$A235)&gt;=10,
    AVERAGEIFS('DailySum vs LHP'!Q:Q,'DailySum vs LHP'!$B:$B,$B235,'DailySum vs LHP'!$A:$A,"&lt;="&amp;$A235,'DailySum vs LHP'!$A:$A,"&gt;"&amp;$A235-10),
    "")</f>
        <v/>
      </c>
      <c r="H235" s="3">
        <f>IF(COUNTIFS('DailySum vs RHP'!$B:$B,$B235,'DailySum vs RHP'!$A:$A,"&lt;="&amp;$A235)&gt;=10,
    AVERAGEIFS('DailySum vs RHP'!Q:Q,'DailySum vs RHP'!$B:$B,$B235,'DailySum vs RHP'!$A:$A,"&lt;="&amp;$A235,'DailySum vs RHP'!$A:$A,"&gt;"&amp;$A235-10),
    "")</f>
        <v>0.19444444444444442</v>
      </c>
      <c r="I235" s="3">
        <f>IF(COUNTIFS(DailySum!$B:$B,$B235,DailySum!$A:$A,"&lt;="&amp;$A235)&gt;=15,
    AVERAGEIFS(DailySum!Q:Q,DailySum!$B:$B,$B235,DailySum!$A:$A,"&lt;="&amp;$A235,DailySum!$A:$A,"&gt;"&amp;$A235-15),
    "")</f>
        <v>0.17499999999999999</v>
      </c>
      <c r="J235" s="3">
        <f>IF(COUNTIFS(DailySum!$B:$B,$B235,DailySum!$A:$A,"&lt;="&amp;$A235)&gt;=15,
    AVERAGEIFS(DailySum!R:R,DailySum!$B:$B,$B235,DailySum!$A:$A,"&lt;="&amp;$A235,DailySum!$A:$A,"&gt;"&amp;$A235-15),
    "")</f>
        <v>0.28500000000000003</v>
      </c>
      <c r="K235" s="3">
        <f>IF(COUNTIFS(DailySum!$B:$B,$B235,DailySum!$A:$A,"&lt;="&amp;$A235)&gt;=15,
    AVERAGEIFS(DailySum!S:S,DailySum!$B:$B,$B235,DailySum!$A:$A,"&lt;="&amp;$A235,DailySum!$A:$A,"&gt;"&amp;$A235-15),
    "")</f>
        <v>0.33333333333333337</v>
      </c>
      <c r="L235" s="3">
        <f>IF(COUNTIFS(DailySum!$B:$B,$B235,DailySum!$A:$A,"&lt;="&amp;$A235)&gt;=15,
    AVERAGEIFS(DailySum!T:T,DailySum!$B:$B,$B235,DailySum!$A:$A,"&lt;="&amp;$A235,DailySum!$A:$A,"&gt;"&amp;$A235-15),
    "")</f>
        <v>0.61833333333333329</v>
      </c>
      <c r="M235" s="3" t="str">
        <f>IF(COUNTIFS('DailySum vs LHP'!$B:$B,$B235,'DailySum vs LHP'!$A:$A,"&lt;="&amp;$A235)&gt;=15,
    AVERAGEIFS('DailySum vs LHP'!Q:Q,'DailySum vs LHP'!$B:$B,$B235,'DailySum vs LHP'!$A:$A,"&lt;="&amp;$A235,'DailySum vs LHP'!$A:$A,"&gt;"&amp;$A235-15),
    "")</f>
        <v/>
      </c>
      <c r="N235" s="3">
        <f>IF(COUNTIFS('DailySum vs RHP'!$B:$B,$B235,'DailySum vs RHP'!$A:$A,"&lt;="&amp;$A235)&gt;=15,
    AVERAGEIFS('DailySum vs RHP'!Q:Q,'DailySum vs RHP'!$B:$B,$B235,'DailySum vs RHP'!$A:$A,"&lt;="&amp;$A235,'DailySum vs RHP'!$A:$A,"&gt;"&amp;$A235-15),
    "")</f>
        <v>0.19444444444444442</v>
      </c>
      <c r="O235" s="3" t="str">
        <f>IF(COUNTIFS(DailySum!$B:$B,$B235,DailySum!$A:$A,"&lt;="&amp;$A235)&gt;=20,
    AVERAGEIFS(DailySum!Q:Q,DailySum!$B:$B,$B235,DailySum!$A:$A,"&lt;="&amp;$A235,DailySum!$A:$A,"&gt;"&amp;$A235-20),
    "")</f>
        <v/>
      </c>
      <c r="P235" s="3" t="str">
        <f>IF(COUNTIFS(DailySum!$B:$B,$B235,DailySum!$A:$A,"&lt;="&amp;$A235)&gt;=20,
    AVERAGEIFS(DailySum!R:R,DailySum!$B:$B,$B235,DailySum!$A:$A,"&lt;="&amp;$A235,DailySum!$A:$A,"&gt;"&amp;$A235-20),
    "")</f>
        <v/>
      </c>
      <c r="Q235" s="3" t="str">
        <f>IF(COUNTIFS(DailySum!$B:$B,$B235,DailySum!$A:$A,"&lt;="&amp;$A235)&gt;=20,
    AVERAGEIFS(DailySum!S:S,DailySum!$B:$B,$B235,DailySum!$A:$A,"&lt;="&amp;$A235,DailySum!$A:$A,"&gt;"&amp;$A235-20),
    "")</f>
        <v/>
      </c>
      <c r="R235" s="3" t="str">
        <f>IF(COUNTIFS(DailySum!$B:$B,$B235,DailySum!$A:$A,"&lt;="&amp;$A235)&gt;=20,
    AVERAGEIFS(DailySum!T:T,DailySum!$B:$B,$B235,DailySum!$A:$A,"&lt;="&amp;$A235,DailySum!$A:$A,"&gt;"&amp;$A235-20),
    "")</f>
        <v/>
      </c>
      <c r="S235" s="3" t="str">
        <f>IF(COUNTIFS('DailySum vs LHP'!$B:$B,$B235,'DailySum vs LHP'!$A:$A,"&lt;="&amp;$A235)&gt;=20,
    AVERAGEIFS('DailySum vs LHP'!Q:Q,'DailySum vs LHP'!$B:$B,$B235,'DailySum vs LHP'!$A:$A,"&lt;="&amp;$A235,'DailySum vs LHP'!$A:$A,"&gt;"&amp;$A235-20),
    "")</f>
        <v/>
      </c>
      <c r="T235" s="3" t="str">
        <f>IF(COUNTIFS('DailySum vs RHP'!$B:$B,$B235,'DailySum vs RHP'!$A:$A,"&lt;="&amp;$A235)&gt;=20,
    AVERAGEIFS('DailySum vs RHP'!Q:Q,'DailySum vs RHP'!$B:$B,$B235,'DailySum vs RHP'!$A:$A,"&lt;="&amp;$A235,'DailySum vs RHP'!$A:$A,"&gt;"&amp;$A235-20),
    "")</f>
        <v/>
      </c>
    </row>
    <row r="236" spans="1:20" x14ac:dyDescent="0.25">
      <c r="A236" s="8">
        <v>45866</v>
      </c>
      <c r="B236" t="s">
        <v>24</v>
      </c>
      <c r="C236" s="3">
        <f>IF(COUNTIFS(DailySum!$B:$B,$B236,DailySum!$A:$A,"&lt;="&amp;$A236)&gt;=10,
    AVERAGEIFS(DailySum!Q:Q,DailySum!$B:$B,$B236,DailySum!$A:$A,"&lt;="&amp;$A236,DailySum!$A:$A,"&gt;"&amp;$A236-10),
    "")</f>
        <v>0.47037037037037038</v>
      </c>
      <c r="D236" s="3">
        <f>IF(COUNTIFS(DailySum!$B:$B,$B236,DailySum!$A:$A,"&lt;="&amp;$A236)&gt;=10,
    AVERAGEIFS(DailySum!R:R,DailySum!$B:$B,$B236,DailySum!$A:$A,"&lt;="&amp;$A236,DailySum!$A:$A,"&gt;"&amp;$A236-10),
    "")</f>
        <v>0.58703703703703702</v>
      </c>
      <c r="E236" s="3">
        <f>IF(COUNTIFS(DailySum!$B:$B,$B236,DailySum!$A:$A,"&lt;="&amp;$A236)&gt;=10,
    AVERAGEIFS(DailySum!S:S,DailySum!$B:$B,$B236,DailySum!$A:$A,"&lt;="&amp;$A236,DailySum!$A:$A,"&gt;"&amp;$A236-10),
    "")</f>
        <v>0.58518518518518514</v>
      </c>
      <c r="F236" s="3">
        <f>IF(COUNTIFS(DailySum!$B:$B,$B236,DailySum!$A:$A,"&lt;="&amp;$A236)&gt;=10,
    AVERAGEIFS(DailySum!T:T,DailySum!$B:$B,$B236,DailySum!$A:$A,"&lt;="&amp;$A236,DailySum!$A:$A,"&gt;"&amp;$A236-10),
    "")</f>
        <v>1.1722222222222223</v>
      </c>
      <c r="G236" s="3">
        <f>IF(COUNTIFS('DailySum vs LHP'!$B:$B,$B236,'DailySum vs LHP'!$A:$A,"&lt;="&amp;$A236)&gt;=10,
    AVERAGEIFS('DailySum vs LHP'!Q:Q,'DailySum vs LHP'!$B:$B,$B236,'DailySum vs LHP'!$A:$A,"&lt;="&amp;$A236,'DailySum vs LHP'!$A:$A,"&gt;"&amp;$A236-10),
    "")</f>
        <v>0.4</v>
      </c>
      <c r="H236" s="3">
        <f>IF(COUNTIFS('DailySum vs RHP'!$B:$B,$B236,'DailySum vs RHP'!$A:$A,"&lt;="&amp;$A236)&gt;=10,
    AVERAGEIFS('DailySum vs RHP'!Q:Q,'DailySum vs RHP'!$B:$B,$B236,'DailySum vs RHP'!$A:$A,"&lt;="&amp;$A236,'DailySum vs RHP'!$A:$A,"&gt;"&amp;$A236-10),
    "")</f>
        <v>0.27916666666666667</v>
      </c>
      <c r="I236" s="3">
        <f>IF(COUNTIFS(DailySum!$B:$B,$B236,DailySum!$A:$A,"&lt;="&amp;$A236)&gt;=15,
    AVERAGEIFS(DailySum!Q:Q,DailySum!$B:$B,$B236,DailySum!$A:$A,"&lt;="&amp;$A236,DailySum!$A:$A,"&gt;"&amp;$A236-15),
    "")</f>
        <v>0.45666666666666655</v>
      </c>
      <c r="J236" s="3">
        <f>IF(COUNTIFS(DailySum!$B:$B,$B236,DailySum!$A:$A,"&lt;="&amp;$A236)&gt;=15,
    AVERAGEIFS(DailySum!R:R,DailySum!$B:$B,$B236,DailySum!$A:$A,"&lt;="&amp;$A236,DailySum!$A:$A,"&gt;"&amp;$A236-15),
    "")</f>
        <v>0.56166666666666665</v>
      </c>
      <c r="K236" s="3">
        <f>IF(COUNTIFS(DailySum!$B:$B,$B236,DailySum!$A:$A,"&lt;="&amp;$A236)&gt;=15,
    AVERAGEIFS(DailySum!S:S,DailySum!$B:$B,$B236,DailySum!$A:$A,"&lt;="&amp;$A236,DailySum!$A:$A,"&gt;"&amp;$A236-15),
    "")</f>
        <v>0.56000000000000005</v>
      </c>
      <c r="L236" s="3">
        <f>IF(COUNTIFS(DailySum!$B:$B,$B236,DailySum!$A:$A,"&lt;="&amp;$A236)&gt;=15,
    AVERAGEIFS(DailySum!T:T,DailySum!$B:$B,$B236,DailySum!$A:$A,"&lt;="&amp;$A236,DailySum!$A:$A,"&gt;"&amp;$A236-15),
    "")</f>
        <v>1.1216666666666666</v>
      </c>
      <c r="M236" s="3" t="str">
        <f>IF(COUNTIFS('DailySum vs LHP'!$B:$B,$B236,'DailySum vs LHP'!$A:$A,"&lt;="&amp;$A236)&gt;=15,
    AVERAGEIFS('DailySum vs LHP'!Q:Q,'DailySum vs LHP'!$B:$B,$B236,'DailySum vs LHP'!$A:$A,"&lt;="&amp;$A236,'DailySum vs LHP'!$A:$A,"&gt;"&amp;$A236-15),
    "")</f>
        <v/>
      </c>
      <c r="N236" s="3">
        <f>IF(COUNTIFS('DailySum vs RHP'!$B:$B,$B236,'DailySum vs RHP'!$A:$A,"&lt;="&amp;$A236)&gt;=15,
    AVERAGEIFS('DailySum vs RHP'!Q:Q,'DailySum vs RHP'!$B:$B,$B236,'DailySum vs RHP'!$A:$A,"&lt;="&amp;$A236,'DailySum vs RHP'!$A:$A,"&gt;"&amp;$A236-15),
    "")</f>
        <v>0.24814814814814815</v>
      </c>
      <c r="O236" s="3">
        <f>IF(COUNTIFS(DailySum!$B:$B,$B236,DailySum!$A:$A,"&lt;="&amp;$A236)&gt;=20,
    AVERAGEIFS(DailySum!Q:Q,DailySum!$B:$B,$B236,DailySum!$A:$A,"&lt;="&amp;$A236,DailySum!$A:$A,"&gt;"&amp;$A236-20),
    "")</f>
        <v>0.39761904761904754</v>
      </c>
      <c r="P236" s="3">
        <f>IF(COUNTIFS(DailySum!$B:$B,$B236,DailySum!$A:$A,"&lt;="&amp;$A236)&gt;=20,
    AVERAGEIFS(DailySum!R:R,DailySum!$B:$B,$B236,DailySum!$A:$A,"&lt;="&amp;$A236,DailySum!$A:$A,"&gt;"&amp;$A236-20),
    "")</f>
        <v>0.53214285714285714</v>
      </c>
      <c r="Q236" s="3">
        <f>IF(COUNTIFS(DailySum!$B:$B,$B236,DailySum!$A:$A,"&lt;="&amp;$A236)&gt;=20,
    AVERAGEIFS(DailySum!S:S,DailySum!$B:$B,$B236,DailySum!$A:$A,"&lt;="&amp;$A236,DailySum!$A:$A,"&gt;"&amp;$A236-20),
    "")</f>
        <v>0.54285714285714293</v>
      </c>
      <c r="R236" s="3">
        <f>IF(COUNTIFS(DailySum!$B:$B,$B236,DailySum!$A:$A,"&lt;="&amp;$A236)&gt;=20,
    AVERAGEIFS(DailySum!T:T,DailySum!$B:$B,$B236,DailySum!$A:$A,"&lt;="&amp;$A236,DailySum!$A:$A,"&gt;"&amp;$A236-20),
    "")</f>
        <v>1.075</v>
      </c>
      <c r="S236" s="3" t="str">
        <f>IF(COUNTIFS('DailySum vs LHP'!$B:$B,$B236,'DailySum vs LHP'!$A:$A,"&lt;="&amp;$A236)&gt;=20,
    AVERAGEIFS('DailySum vs LHP'!Q:Q,'DailySum vs LHP'!$B:$B,$B236,'DailySum vs LHP'!$A:$A,"&lt;="&amp;$A236,'DailySum vs LHP'!$A:$A,"&gt;"&amp;$A236-20),
    "")</f>
        <v/>
      </c>
      <c r="T236" s="3" t="str">
        <f>IF(COUNTIFS('DailySum vs RHP'!$B:$B,$B236,'DailySum vs RHP'!$A:$A,"&lt;="&amp;$A236)&gt;=20,
    AVERAGEIFS('DailySum vs RHP'!Q:Q,'DailySum vs RHP'!$B:$B,$B236,'DailySum vs RHP'!$A:$A,"&lt;="&amp;$A236,'DailySum vs RHP'!$A:$A,"&gt;"&amp;$A236-20),
    "")</f>
        <v/>
      </c>
    </row>
    <row r="237" spans="1:20" x14ac:dyDescent="0.25">
      <c r="A237" s="8">
        <v>45866</v>
      </c>
      <c r="B237" t="s">
        <v>37</v>
      </c>
      <c r="C237" s="3">
        <f>IF(COUNTIFS(DailySum!$B:$B,$B237,DailySum!$A:$A,"&lt;="&amp;$A237)&gt;=10,
    AVERAGEIFS(DailySum!Q:Q,DailySum!$B:$B,$B237,DailySum!$A:$A,"&lt;="&amp;$A237,DailySum!$A:$A,"&gt;"&amp;$A237-10),
    "")</f>
        <v>0.52592592592592591</v>
      </c>
      <c r="D237" s="3">
        <f>IF(COUNTIFS(DailySum!$B:$B,$B237,DailySum!$A:$A,"&lt;="&amp;$A237)&gt;=10,
    AVERAGEIFS(DailySum!R:R,DailySum!$B:$B,$B237,DailySum!$A:$A,"&lt;="&amp;$A237,DailySum!$A:$A,"&gt;"&amp;$A237-10),
    "")</f>
        <v>0.63148148148148153</v>
      </c>
      <c r="E237" s="3">
        <f>IF(COUNTIFS(DailySum!$B:$B,$B237,DailySum!$A:$A,"&lt;="&amp;$A237)&gt;=10,
    AVERAGEIFS(DailySum!S:S,DailySum!$B:$B,$B237,DailySum!$A:$A,"&lt;="&amp;$A237,DailySum!$A:$A,"&gt;"&amp;$A237-10),
    "")</f>
        <v>1.3629629629629629</v>
      </c>
      <c r="F237" s="3">
        <f>IF(COUNTIFS(DailySum!$B:$B,$B237,DailySum!$A:$A,"&lt;="&amp;$A237)&gt;=10,
    AVERAGEIFS(DailySum!T:T,DailySum!$B:$B,$B237,DailySum!$A:$A,"&lt;="&amp;$A237,DailySum!$A:$A,"&gt;"&amp;$A237-10),
    "")</f>
        <v>1.9944444444444447</v>
      </c>
      <c r="G237" s="3">
        <f>IF(COUNTIFS('DailySum vs LHP'!$B:$B,$B237,'DailySum vs LHP'!$A:$A,"&lt;="&amp;$A237)&gt;=10,
    AVERAGEIFS('DailySum vs LHP'!Q:Q,'DailySum vs LHP'!$B:$B,$B237,'DailySum vs LHP'!$A:$A,"&lt;="&amp;$A237,'DailySum vs LHP'!$A:$A,"&gt;"&amp;$A237-10),
    "")</f>
        <v>0.19047619047619047</v>
      </c>
      <c r="H237" s="3">
        <f>IF(COUNTIFS('DailySum vs RHP'!$B:$B,$B237,'DailySum vs RHP'!$A:$A,"&lt;="&amp;$A237)&gt;=10,
    AVERAGEIFS('DailySum vs RHP'!Q:Q,'DailySum vs RHP'!$B:$B,$B237,'DailySum vs RHP'!$A:$A,"&lt;="&amp;$A237,'DailySum vs RHP'!$A:$A,"&gt;"&amp;$A237-10),
    "")</f>
        <v>0.42499999999999999</v>
      </c>
      <c r="I237" s="3">
        <f>IF(COUNTIFS(DailySum!$B:$B,$B237,DailySum!$A:$A,"&lt;="&amp;$A237)&gt;=15,
    AVERAGEIFS(DailySum!Q:Q,DailySum!$B:$B,$B237,DailySum!$A:$A,"&lt;="&amp;$A237,DailySum!$A:$A,"&gt;"&amp;$A237-15),
    "")</f>
        <v>0.57333333333333336</v>
      </c>
      <c r="J237" s="3">
        <f>IF(COUNTIFS(DailySum!$B:$B,$B237,DailySum!$A:$A,"&lt;="&amp;$A237)&gt;=15,
    AVERAGEIFS(DailySum!R:R,DailySum!$B:$B,$B237,DailySum!$A:$A,"&lt;="&amp;$A237,DailySum!$A:$A,"&gt;"&amp;$A237-15),
    "")</f>
        <v>0.70166666666666677</v>
      </c>
      <c r="K237" s="3">
        <f>IF(COUNTIFS(DailySum!$B:$B,$B237,DailySum!$A:$A,"&lt;="&amp;$A237)&gt;=15,
    AVERAGEIFS(DailySum!S:S,DailySum!$B:$B,$B237,DailySum!$A:$A,"&lt;="&amp;$A237,DailySum!$A:$A,"&gt;"&amp;$A237-15),
    "")</f>
        <v>1.6266666666666669</v>
      </c>
      <c r="L237" s="3">
        <f>IF(COUNTIFS(DailySum!$B:$B,$B237,DailySum!$A:$A,"&lt;="&amp;$A237)&gt;=15,
    AVERAGEIFS(DailySum!T:T,DailySum!$B:$B,$B237,DailySum!$A:$A,"&lt;="&amp;$A237,DailySum!$A:$A,"&gt;"&amp;$A237-15),
    "")</f>
        <v>2.3283333333333331</v>
      </c>
      <c r="M237" s="3">
        <f>IF(COUNTIFS('DailySum vs LHP'!$B:$B,$B237,'DailySum vs LHP'!$A:$A,"&lt;="&amp;$A237)&gt;=15,
    AVERAGEIFS('DailySum vs LHP'!Q:Q,'DailySum vs LHP'!$B:$B,$B237,'DailySum vs LHP'!$A:$A,"&lt;="&amp;$A237,'DailySum vs LHP'!$A:$A,"&gt;"&amp;$A237-15),
    "")</f>
        <v>0.16666666666666666</v>
      </c>
      <c r="N237" s="3">
        <f>IF(COUNTIFS('DailySum vs RHP'!$B:$B,$B237,'DailySum vs RHP'!$A:$A,"&lt;="&amp;$A237)&gt;=15,
    AVERAGEIFS('DailySum vs RHP'!Q:Q,'DailySum vs RHP'!$B:$B,$B237,'DailySum vs RHP'!$A:$A,"&lt;="&amp;$A237,'DailySum vs RHP'!$A:$A,"&gt;"&amp;$A237-15),
    "")</f>
        <v>0.48888888888888893</v>
      </c>
      <c r="O237" s="3">
        <f>IF(COUNTIFS(DailySum!$B:$B,$B237,DailySum!$A:$A,"&lt;="&amp;$A237)&gt;=20,
    AVERAGEIFS(DailySum!Q:Q,DailySum!$B:$B,$B237,DailySum!$A:$A,"&lt;="&amp;$A237,DailySum!$A:$A,"&gt;"&amp;$A237-20),
    "")</f>
        <v>0.4690476190476191</v>
      </c>
      <c r="P237" s="3">
        <f>IF(COUNTIFS(DailySum!$B:$B,$B237,DailySum!$A:$A,"&lt;="&amp;$A237)&gt;=20,
    AVERAGEIFS(DailySum!R:R,DailySum!$B:$B,$B237,DailySum!$A:$A,"&lt;="&amp;$A237,DailySum!$A:$A,"&gt;"&amp;$A237-20),
    "")</f>
        <v>0.66190476190476188</v>
      </c>
      <c r="Q237" s="3">
        <f>IF(COUNTIFS(DailySum!$B:$B,$B237,DailySum!$A:$A,"&lt;="&amp;$A237)&gt;=20,
    AVERAGEIFS(DailySum!S:S,DailySum!$B:$B,$B237,DailySum!$A:$A,"&lt;="&amp;$A237,DailySum!$A:$A,"&gt;"&amp;$A237-20),
    "")</f>
        <v>1.4000000000000001</v>
      </c>
      <c r="R237" s="3">
        <f>IF(COUNTIFS(DailySum!$B:$B,$B237,DailySum!$A:$A,"&lt;="&amp;$A237)&gt;=20,
    AVERAGEIFS(DailySum!T:T,DailySum!$B:$B,$B237,DailySum!$A:$A,"&lt;="&amp;$A237,DailySum!$A:$A,"&gt;"&amp;$A237-20),
    "")</f>
        <v>2.0619047619047621</v>
      </c>
      <c r="S237" s="3" t="str">
        <f>IF(COUNTIFS('DailySum vs LHP'!$B:$B,$B237,'DailySum vs LHP'!$A:$A,"&lt;="&amp;$A237)&gt;=20,
    AVERAGEIFS('DailySum vs LHP'!Q:Q,'DailySum vs LHP'!$B:$B,$B237,'DailySum vs LHP'!$A:$A,"&lt;="&amp;$A237,'DailySum vs LHP'!$A:$A,"&gt;"&amp;$A237-20),
    "")</f>
        <v/>
      </c>
      <c r="T237" s="3" t="str">
        <f>IF(COUNTIFS('DailySum vs RHP'!$B:$B,$B237,'DailySum vs RHP'!$A:$A,"&lt;="&amp;$A237)&gt;=20,
    AVERAGEIFS('DailySum vs RHP'!Q:Q,'DailySum vs RHP'!$B:$B,$B237,'DailySum vs RHP'!$A:$A,"&lt;="&amp;$A237,'DailySum vs RHP'!$A:$A,"&gt;"&amp;$A237-20),
    "")</f>
        <v/>
      </c>
    </row>
    <row r="238" spans="1:20" x14ac:dyDescent="0.25">
      <c r="A238" s="8">
        <v>45866</v>
      </c>
      <c r="B238" t="s">
        <v>29</v>
      </c>
      <c r="C238" s="3">
        <f>IF(COUNTIFS(DailySum!$B:$B,$B238,DailySum!$A:$A,"&lt;="&amp;$A238)&gt;=10,
    AVERAGEIFS(DailySum!Q:Q,DailySum!$B:$B,$B238,DailySum!$A:$A,"&lt;="&amp;$A238,DailySum!$A:$A,"&gt;"&amp;$A238-10),
    "")</f>
        <v>0.3925925925925926</v>
      </c>
      <c r="D238" s="3">
        <f>IF(COUNTIFS(DailySum!$B:$B,$B238,DailySum!$A:$A,"&lt;="&amp;$A238)&gt;=10,
    AVERAGEIFS(DailySum!R:R,DailySum!$B:$B,$B238,DailySum!$A:$A,"&lt;="&amp;$A238,DailySum!$A:$A,"&gt;"&amp;$A238-10),
    "")</f>
        <v>0.49074074074074076</v>
      </c>
      <c r="E238" s="3">
        <f>IF(COUNTIFS(DailySum!$B:$B,$B238,DailySum!$A:$A,"&lt;="&amp;$A238)&gt;=10,
    AVERAGEIFS(DailySum!S:S,DailySum!$B:$B,$B238,DailySum!$A:$A,"&lt;="&amp;$A238,DailySum!$A:$A,"&gt;"&amp;$A238-10),
    "")</f>
        <v>1.0425925925925925</v>
      </c>
      <c r="F238" s="3">
        <f>IF(COUNTIFS(DailySum!$B:$B,$B238,DailySum!$A:$A,"&lt;="&amp;$A238)&gt;=10,
    AVERAGEIFS(DailySum!T:T,DailySum!$B:$B,$B238,DailySum!$A:$A,"&lt;="&amp;$A238,DailySum!$A:$A,"&gt;"&amp;$A238-10),
    "")</f>
        <v>1.5333333333333332</v>
      </c>
      <c r="G238" s="3">
        <f>IF(COUNTIFS('DailySum vs LHP'!$B:$B,$B238,'DailySum vs LHP'!$A:$A,"&lt;="&amp;$A238)&gt;=10,
    AVERAGEIFS('DailySum vs LHP'!Q:Q,'DailySum vs LHP'!$B:$B,$B238,'DailySum vs LHP'!$A:$A,"&lt;="&amp;$A238,'DailySum vs LHP'!$A:$A,"&gt;"&amp;$A238-10),
    "")</f>
        <v>4.7619047619047616E-2</v>
      </c>
      <c r="H238" s="3">
        <f>IF(COUNTIFS('DailySum vs RHP'!$B:$B,$B238,'DailySum vs RHP'!$A:$A,"&lt;="&amp;$A238)&gt;=10,
    AVERAGEIFS('DailySum vs RHP'!Q:Q,'DailySum vs RHP'!$B:$B,$B238,'DailySum vs RHP'!$A:$A,"&lt;="&amp;$A238,'DailySum vs RHP'!$A:$A,"&gt;"&amp;$A238-10),
    "")</f>
        <v>0.4</v>
      </c>
      <c r="I238" s="3">
        <f>IF(COUNTIFS(DailySum!$B:$B,$B238,DailySum!$A:$A,"&lt;="&amp;$A238)&gt;=15,
    AVERAGEIFS(DailySum!Q:Q,DailySum!$B:$B,$B238,DailySum!$A:$A,"&lt;="&amp;$A238,DailySum!$A:$A,"&gt;"&amp;$A238-15),
    "")</f>
        <v>0.5033333333333333</v>
      </c>
      <c r="J238" s="3">
        <f>IF(COUNTIFS(DailySum!$B:$B,$B238,DailySum!$A:$A,"&lt;="&amp;$A238)&gt;=15,
    AVERAGEIFS(DailySum!R:R,DailySum!$B:$B,$B238,DailySum!$A:$A,"&lt;="&amp;$A238,DailySum!$A:$A,"&gt;"&amp;$A238-15),
    "")</f>
        <v>0.59166666666666656</v>
      </c>
      <c r="K238" s="3">
        <f>IF(COUNTIFS(DailySum!$B:$B,$B238,DailySum!$A:$A,"&lt;="&amp;$A238)&gt;=15,
    AVERAGEIFS(DailySum!S:S,DailySum!$B:$B,$B238,DailySum!$A:$A,"&lt;="&amp;$A238,DailySum!$A:$A,"&gt;"&amp;$A238-15),
    "")</f>
        <v>1.4383333333333337</v>
      </c>
      <c r="L238" s="3">
        <f>IF(COUNTIFS(DailySum!$B:$B,$B238,DailySum!$A:$A,"&lt;="&amp;$A238)&gt;=15,
    AVERAGEIFS(DailySum!T:T,DailySum!$B:$B,$B238,DailySum!$A:$A,"&lt;="&amp;$A238,DailySum!$A:$A,"&gt;"&amp;$A238-15),
    "")</f>
        <v>2.0300000000000002</v>
      </c>
      <c r="M238" s="3">
        <f>IF(COUNTIFS('DailySum vs LHP'!$B:$B,$B238,'DailySum vs LHP'!$A:$A,"&lt;="&amp;$A238)&gt;=15,
    AVERAGEIFS('DailySum vs LHP'!Q:Q,'DailySum vs LHP'!$B:$B,$B238,'DailySum vs LHP'!$A:$A,"&lt;="&amp;$A238,'DailySum vs LHP'!$A:$A,"&gt;"&amp;$A238-15),
    "")</f>
        <v>0.16666666666666666</v>
      </c>
      <c r="N238" s="3">
        <f>IF(COUNTIFS('DailySum vs RHP'!$B:$B,$B238,'DailySum vs RHP'!$A:$A,"&lt;="&amp;$A238)&gt;=15,
    AVERAGEIFS('DailySum vs RHP'!Q:Q,'DailySum vs RHP'!$B:$B,$B238,'DailySum vs RHP'!$A:$A,"&lt;="&amp;$A238,'DailySum vs RHP'!$A:$A,"&gt;"&amp;$A238-15),
    "")</f>
        <v>0.41111111111111115</v>
      </c>
      <c r="O238" s="3">
        <f>IF(COUNTIFS(DailySum!$B:$B,$B238,DailySum!$A:$A,"&lt;="&amp;$A238)&gt;=20,
    AVERAGEIFS(DailySum!Q:Q,DailySum!$B:$B,$B238,DailySum!$A:$A,"&lt;="&amp;$A238,DailySum!$A:$A,"&gt;"&amp;$A238-20),
    "")</f>
        <v>0.56785714285714284</v>
      </c>
      <c r="P238" s="3">
        <f>IF(COUNTIFS(DailySum!$B:$B,$B238,DailySum!$A:$A,"&lt;="&amp;$A238)&gt;=20,
    AVERAGEIFS(DailySum!R:R,DailySum!$B:$B,$B238,DailySum!$A:$A,"&lt;="&amp;$A238,DailySum!$A:$A,"&gt;"&amp;$A238-20),
    "")</f>
        <v>0.73809523809523814</v>
      </c>
      <c r="Q238" s="3">
        <f>IF(COUNTIFS(DailySum!$B:$B,$B238,DailySum!$A:$A,"&lt;="&amp;$A238)&gt;=20,
    AVERAGEIFS(DailySum!S:S,DailySum!$B:$B,$B238,DailySum!$A:$A,"&lt;="&amp;$A238,DailySum!$A:$A,"&gt;"&amp;$A238-20),
    "")</f>
        <v>1.4559523809523809</v>
      </c>
      <c r="R238" s="3">
        <f>IF(COUNTIFS(DailySum!$B:$B,$B238,DailySum!$A:$A,"&lt;="&amp;$A238)&gt;=20,
    AVERAGEIFS(DailySum!T:T,DailySum!$B:$B,$B238,DailySum!$A:$A,"&lt;="&amp;$A238,DailySum!$A:$A,"&gt;"&amp;$A238-20),
    "")</f>
        <v>2.1940476190476192</v>
      </c>
      <c r="S238" s="3" t="str">
        <f>IF(COUNTIFS('DailySum vs LHP'!$B:$B,$B238,'DailySum vs LHP'!$A:$A,"&lt;="&amp;$A238)&gt;=20,
    AVERAGEIFS('DailySum vs LHP'!Q:Q,'DailySum vs LHP'!$B:$B,$B238,'DailySum vs LHP'!$A:$A,"&lt;="&amp;$A238,'DailySum vs LHP'!$A:$A,"&gt;"&amp;$A238-20),
    "")</f>
        <v/>
      </c>
      <c r="T238" s="3" t="str">
        <f>IF(COUNTIFS('DailySum vs RHP'!$B:$B,$B238,'DailySum vs RHP'!$A:$A,"&lt;="&amp;$A238)&gt;=20,
    AVERAGEIFS('DailySum vs RHP'!Q:Q,'DailySum vs RHP'!$B:$B,$B238,'DailySum vs RHP'!$A:$A,"&lt;="&amp;$A238,'DailySum vs RHP'!$A:$A,"&gt;"&amp;$A238-20),
    "")</f>
        <v/>
      </c>
    </row>
    <row r="239" spans="1:20" x14ac:dyDescent="0.25">
      <c r="A239" s="8">
        <v>45866</v>
      </c>
      <c r="B239" t="s">
        <v>35</v>
      </c>
      <c r="C239" s="3">
        <f>IF(COUNTIFS(DailySum!$B:$B,$B239,DailySum!$A:$A,"&lt;="&amp;$A239)&gt;=10,
    AVERAGEIFS(DailySum!Q:Q,DailySum!$B:$B,$B239,DailySum!$A:$A,"&lt;="&amp;$A239,DailySum!$A:$A,"&gt;"&amp;$A239-10),
    "")</f>
        <v>0.3520833333333333</v>
      </c>
      <c r="D239" s="3">
        <f>IF(COUNTIFS(DailySum!$B:$B,$B239,DailySum!$A:$A,"&lt;="&amp;$A239)&gt;=10,
    AVERAGEIFS(DailySum!R:R,DailySum!$B:$B,$B239,DailySum!$A:$A,"&lt;="&amp;$A239,DailySum!$A:$A,"&gt;"&amp;$A239-10),
    "")</f>
        <v>0.3520833333333333</v>
      </c>
      <c r="E239" s="3">
        <f>IF(COUNTIFS(DailySum!$B:$B,$B239,DailySum!$A:$A,"&lt;="&amp;$A239)&gt;=10,
    AVERAGEIFS(DailySum!S:S,DailySum!$B:$B,$B239,DailySum!$A:$A,"&lt;="&amp;$A239,DailySum!$A:$A,"&gt;"&amp;$A239-10),
    "")</f>
        <v>0.68958333333333333</v>
      </c>
      <c r="F239" s="3">
        <f>IF(COUNTIFS(DailySum!$B:$B,$B239,DailySum!$A:$A,"&lt;="&amp;$A239)&gt;=10,
    AVERAGEIFS(DailySum!T:T,DailySum!$B:$B,$B239,DailySum!$A:$A,"&lt;="&amp;$A239,DailySum!$A:$A,"&gt;"&amp;$A239-10),
    "")</f>
        <v>1.0416666666666665</v>
      </c>
      <c r="G239" s="3">
        <f>IF(COUNTIFS('DailySum vs LHP'!$B:$B,$B239,'DailySum vs LHP'!$A:$A,"&lt;="&amp;$A239)&gt;=10,
    AVERAGEIFS('DailySum vs LHP'!Q:Q,'DailySum vs LHP'!$B:$B,$B239,'DailySum vs LHP'!$A:$A,"&lt;="&amp;$A239,'DailySum vs LHP'!$A:$A,"&gt;"&amp;$A239-10),
    "")</f>
        <v>0.16666666666666666</v>
      </c>
      <c r="H239" s="3">
        <f>IF(COUNTIFS('DailySum vs RHP'!$B:$B,$B239,'DailySum vs RHP'!$A:$A,"&lt;="&amp;$A239)&gt;=10,
    AVERAGEIFS('DailySum vs RHP'!Q:Q,'DailySum vs RHP'!$B:$B,$B239,'DailySum vs RHP'!$A:$A,"&lt;="&amp;$A239,'DailySum vs RHP'!$A:$A,"&gt;"&amp;$A239-10),
    "")</f>
        <v>0.24791666666666667</v>
      </c>
      <c r="I239" s="3">
        <f>IF(COUNTIFS(DailySum!$B:$B,$B239,DailySum!$A:$A,"&lt;="&amp;$A239)&gt;=15,
    AVERAGEIFS(DailySum!Q:Q,DailySum!$B:$B,$B239,DailySum!$A:$A,"&lt;="&amp;$A239,DailySum!$A:$A,"&gt;"&amp;$A239-15),
    "")</f>
        <v>0.31296296296296294</v>
      </c>
      <c r="J239" s="3">
        <f>IF(COUNTIFS(DailySum!$B:$B,$B239,DailySum!$A:$A,"&lt;="&amp;$A239)&gt;=15,
    AVERAGEIFS(DailySum!R:R,DailySum!$B:$B,$B239,DailySum!$A:$A,"&lt;="&amp;$A239,DailySum!$A:$A,"&gt;"&amp;$A239-15),
    "")</f>
        <v>0.38703703703703707</v>
      </c>
      <c r="K239" s="3">
        <f>IF(COUNTIFS(DailySum!$B:$B,$B239,DailySum!$A:$A,"&lt;="&amp;$A239)&gt;=15,
    AVERAGEIFS(DailySum!S:S,DailySum!$B:$B,$B239,DailySum!$A:$A,"&lt;="&amp;$A239,DailySum!$A:$A,"&gt;"&amp;$A239-15),
    "")</f>
        <v>0.61296296296296293</v>
      </c>
      <c r="L239" s="3">
        <f>IF(COUNTIFS(DailySum!$B:$B,$B239,DailySum!$A:$A,"&lt;="&amp;$A239)&gt;=15,
    AVERAGEIFS(DailySum!T:T,DailySum!$B:$B,$B239,DailySum!$A:$A,"&lt;="&amp;$A239,DailySum!$A:$A,"&gt;"&amp;$A239-15),
    "")</f>
        <v>1</v>
      </c>
      <c r="M239" s="3" t="str">
        <f>IF(COUNTIFS('DailySum vs LHP'!$B:$B,$B239,'DailySum vs LHP'!$A:$A,"&lt;="&amp;$A239)&gt;=15,
    AVERAGEIFS('DailySum vs LHP'!Q:Q,'DailySum vs LHP'!$B:$B,$B239,'DailySum vs LHP'!$A:$A,"&lt;="&amp;$A239,'DailySum vs LHP'!$A:$A,"&gt;"&amp;$A239-15),
    "")</f>
        <v/>
      </c>
      <c r="N239" s="3">
        <f>IF(COUNTIFS('DailySum vs RHP'!$B:$B,$B239,'DailySum vs RHP'!$A:$A,"&lt;="&amp;$A239)&gt;=15,
    AVERAGEIFS('DailySum vs RHP'!Q:Q,'DailySum vs RHP'!$B:$B,$B239,'DailySum vs RHP'!$A:$A,"&lt;="&amp;$A239,'DailySum vs RHP'!$A:$A,"&gt;"&amp;$A239-15),
    "")</f>
        <v>0.22037037037037038</v>
      </c>
      <c r="O239" s="3">
        <f>IF(COUNTIFS(DailySum!$B:$B,$B239,DailySum!$A:$A,"&lt;="&amp;$A239)&gt;=20,
    AVERAGEIFS(DailySum!Q:Q,DailySum!$B:$B,$B239,DailySum!$A:$A,"&lt;="&amp;$A239,DailySum!$A:$A,"&gt;"&amp;$A239-20),
    "")</f>
        <v>0.29358974358974355</v>
      </c>
      <c r="P239" s="3">
        <f>IF(COUNTIFS(DailySum!$B:$B,$B239,DailySum!$A:$A,"&lt;="&amp;$A239)&gt;=20,
    AVERAGEIFS(DailySum!R:R,DailySum!$B:$B,$B239,DailySum!$A:$A,"&lt;="&amp;$A239,DailySum!$A:$A,"&gt;"&amp;$A239-20),
    "")</f>
        <v>0.34487179487179487</v>
      </c>
      <c r="Q239" s="3">
        <f>IF(COUNTIFS(DailySum!$B:$B,$B239,DailySum!$A:$A,"&lt;="&amp;$A239)&gt;=20,
    AVERAGEIFS(DailySum!S:S,DailySum!$B:$B,$B239,DailySum!$A:$A,"&lt;="&amp;$A239,DailySum!$A:$A,"&gt;"&amp;$A239-20),
    "")</f>
        <v>0.55897435897435888</v>
      </c>
      <c r="R239" s="3">
        <f>IF(COUNTIFS(DailySum!$B:$B,$B239,DailySum!$A:$A,"&lt;="&amp;$A239)&gt;=20,
    AVERAGEIFS(DailySum!T:T,DailySum!$B:$B,$B239,DailySum!$A:$A,"&lt;="&amp;$A239,DailySum!$A:$A,"&gt;"&amp;$A239-20),
    "")</f>
        <v>0.90384615384615385</v>
      </c>
      <c r="S239" s="3" t="str">
        <f>IF(COUNTIFS('DailySum vs LHP'!$B:$B,$B239,'DailySum vs LHP'!$A:$A,"&lt;="&amp;$A239)&gt;=20,
    AVERAGEIFS('DailySum vs LHP'!Q:Q,'DailySum vs LHP'!$B:$B,$B239,'DailySum vs LHP'!$A:$A,"&lt;="&amp;$A239,'DailySum vs LHP'!$A:$A,"&gt;"&amp;$A239-20),
    "")</f>
        <v/>
      </c>
      <c r="T239" s="3" t="str">
        <f>IF(COUNTIFS('DailySum vs RHP'!$B:$B,$B239,'DailySum vs RHP'!$A:$A,"&lt;="&amp;$A239)&gt;=20,
    AVERAGEIFS('DailySum vs RHP'!Q:Q,'DailySum vs RHP'!$B:$B,$B239,'DailySum vs RHP'!$A:$A,"&lt;="&amp;$A239,'DailySum vs RHP'!$A:$A,"&gt;"&amp;$A239-20),
    "")</f>
        <v/>
      </c>
    </row>
    <row r="240" spans="1:20" x14ac:dyDescent="0.25">
      <c r="A240" s="8">
        <v>45866</v>
      </c>
      <c r="B240" t="s">
        <v>36</v>
      </c>
      <c r="C240" s="3">
        <f>IF(COUNTIFS(DailySum!$B:$B,$B240,DailySum!$A:$A,"&lt;="&amp;$A240)&gt;=10,
    AVERAGEIFS(DailySum!Q:Q,DailySum!$B:$B,$B240,DailySum!$A:$A,"&lt;="&amp;$A240,DailySum!$A:$A,"&gt;"&amp;$A240-10),
    "")</f>
        <v>0.36249999999999999</v>
      </c>
      <c r="D240" s="3">
        <f>IF(COUNTIFS(DailySum!$B:$B,$B240,DailySum!$A:$A,"&lt;="&amp;$A240)&gt;=10,
    AVERAGEIFS(DailySum!R:R,DailySum!$B:$B,$B240,DailySum!$A:$A,"&lt;="&amp;$A240,DailySum!$A:$A,"&gt;"&amp;$A240-10),
    "")</f>
        <v>0.38124999999999998</v>
      </c>
      <c r="E240" s="3">
        <f>IF(COUNTIFS(DailySum!$B:$B,$B240,DailySum!$A:$A,"&lt;="&amp;$A240)&gt;=10,
    AVERAGEIFS(DailySum!S:S,DailySum!$B:$B,$B240,DailySum!$A:$A,"&lt;="&amp;$A240,DailySum!$A:$A,"&gt;"&amp;$A240-10),
    "")</f>
        <v>0.65625</v>
      </c>
      <c r="F240" s="3">
        <f>IF(COUNTIFS(DailySum!$B:$B,$B240,DailySum!$A:$A,"&lt;="&amp;$A240)&gt;=10,
    AVERAGEIFS(DailySum!T:T,DailySum!$B:$B,$B240,DailySum!$A:$A,"&lt;="&amp;$A240,DailySum!$A:$A,"&gt;"&amp;$A240-10),
    "")</f>
        <v>1.0375000000000001</v>
      </c>
      <c r="G240" s="3">
        <f>IF(COUNTIFS('DailySum vs LHP'!$B:$B,$B240,'DailySum vs LHP'!$A:$A,"&lt;="&amp;$A240)&gt;=10,
    AVERAGEIFS('DailySum vs LHP'!Q:Q,'DailySum vs LHP'!$B:$B,$B240,'DailySum vs LHP'!$A:$A,"&lt;="&amp;$A240,'DailySum vs LHP'!$A:$A,"&gt;"&amp;$A240-10),
    "")</f>
        <v>0.25</v>
      </c>
      <c r="H240" s="3">
        <f>IF(COUNTIFS('DailySum vs RHP'!$B:$B,$B240,'DailySum vs RHP'!$A:$A,"&lt;="&amp;$A240)&gt;=10,
    AVERAGEIFS('DailySum vs RHP'!Q:Q,'DailySum vs RHP'!$B:$B,$B240,'DailySum vs RHP'!$A:$A,"&lt;="&amp;$A240,'DailySum vs RHP'!$A:$A,"&gt;"&amp;$A240-10),
    "")</f>
        <v>0.23749999999999999</v>
      </c>
      <c r="I240" s="3">
        <f>IF(COUNTIFS(DailySum!$B:$B,$B240,DailySum!$A:$A,"&lt;="&amp;$A240)&gt;=15,
    AVERAGEIFS(DailySum!Q:Q,DailySum!$B:$B,$B240,DailySum!$A:$A,"&lt;="&amp;$A240,DailySum!$A:$A,"&gt;"&amp;$A240-15),
    "")</f>
        <v>0.43333333333333335</v>
      </c>
      <c r="J240" s="3">
        <f>IF(COUNTIFS(DailySum!$B:$B,$B240,DailySum!$A:$A,"&lt;="&amp;$A240)&gt;=15,
    AVERAGEIFS(DailySum!R:R,DailySum!$B:$B,$B240,DailySum!$A:$A,"&lt;="&amp;$A240,DailySum!$A:$A,"&gt;"&amp;$A240-15),
    "")</f>
        <v>0.44999999999999996</v>
      </c>
      <c r="K240" s="3">
        <f>IF(COUNTIFS(DailySum!$B:$B,$B240,DailySum!$A:$A,"&lt;="&amp;$A240)&gt;=15,
    AVERAGEIFS(DailySum!S:S,DailySum!$B:$B,$B240,DailySum!$A:$A,"&lt;="&amp;$A240,DailySum!$A:$A,"&gt;"&amp;$A240-15),
    "")</f>
        <v>0.75</v>
      </c>
      <c r="L240" s="3">
        <f>IF(COUNTIFS(DailySum!$B:$B,$B240,DailySum!$A:$A,"&lt;="&amp;$A240)&gt;=15,
    AVERAGEIFS(DailySum!T:T,DailySum!$B:$B,$B240,DailySum!$A:$A,"&lt;="&amp;$A240,DailySum!$A:$A,"&gt;"&amp;$A240-15),
    "")</f>
        <v>1.2000000000000002</v>
      </c>
      <c r="M240" s="3" t="str">
        <f>IF(COUNTIFS('DailySum vs LHP'!$B:$B,$B240,'DailySum vs LHP'!$A:$A,"&lt;="&amp;$A240)&gt;=15,
    AVERAGEIFS('DailySum vs LHP'!Q:Q,'DailySum vs LHP'!$B:$B,$B240,'DailySum vs LHP'!$A:$A,"&lt;="&amp;$A240,'DailySum vs LHP'!$A:$A,"&gt;"&amp;$A240-15),
    "")</f>
        <v/>
      </c>
      <c r="N240" s="3">
        <f>IF(COUNTIFS('DailySum vs RHP'!$B:$B,$B240,'DailySum vs RHP'!$A:$A,"&lt;="&amp;$A240)&gt;=15,
    AVERAGEIFS('DailySum vs RHP'!Q:Q,'DailySum vs RHP'!$B:$B,$B240,'DailySum vs RHP'!$A:$A,"&lt;="&amp;$A240,'DailySum vs RHP'!$A:$A,"&gt;"&amp;$A240-15),
    "")</f>
        <v>0.21111111111111111</v>
      </c>
      <c r="O240" s="3" t="str">
        <f>IF(COUNTIFS(DailySum!$B:$B,$B240,DailySum!$A:$A,"&lt;="&amp;$A240)&gt;=20,
    AVERAGEIFS(DailySum!Q:Q,DailySum!$B:$B,$B240,DailySum!$A:$A,"&lt;="&amp;$A240,DailySum!$A:$A,"&gt;"&amp;$A240-20),
    "")</f>
        <v/>
      </c>
      <c r="P240" s="3" t="str">
        <f>IF(COUNTIFS(DailySum!$B:$B,$B240,DailySum!$A:$A,"&lt;="&amp;$A240)&gt;=20,
    AVERAGEIFS(DailySum!R:R,DailySum!$B:$B,$B240,DailySum!$A:$A,"&lt;="&amp;$A240,DailySum!$A:$A,"&gt;"&amp;$A240-20),
    "")</f>
        <v/>
      </c>
      <c r="Q240" s="3" t="str">
        <f>IF(COUNTIFS(DailySum!$B:$B,$B240,DailySum!$A:$A,"&lt;="&amp;$A240)&gt;=20,
    AVERAGEIFS(DailySum!S:S,DailySum!$B:$B,$B240,DailySum!$A:$A,"&lt;="&amp;$A240,DailySum!$A:$A,"&gt;"&amp;$A240-20),
    "")</f>
        <v/>
      </c>
      <c r="R240" s="3" t="str">
        <f>IF(COUNTIFS(DailySum!$B:$B,$B240,DailySum!$A:$A,"&lt;="&amp;$A240)&gt;=20,
    AVERAGEIFS(DailySum!T:T,DailySum!$B:$B,$B240,DailySum!$A:$A,"&lt;="&amp;$A240,DailySum!$A:$A,"&gt;"&amp;$A240-20),
    "")</f>
        <v/>
      </c>
      <c r="S240" s="3" t="str">
        <f>IF(COUNTIFS('DailySum vs LHP'!$B:$B,$B240,'DailySum vs LHP'!$A:$A,"&lt;="&amp;$A240)&gt;=20,
    AVERAGEIFS('DailySum vs LHP'!Q:Q,'DailySum vs LHP'!$B:$B,$B240,'DailySum vs LHP'!$A:$A,"&lt;="&amp;$A240,'DailySum vs LHP'!$A:$A,"&gt;"&amp;$A240-20),
    "")</f>
        <v/>
      </c>
      <c r="T240" s="3" t="str">
        <f>IF(COUNTIFS('DailySum vs RHP'!$B:$B,$B240,'DailySum vs RHP'!$A:$A,"&lt;="&amp;$A240)&gt;=20,
    AVERAGEIFS('DailySum vs RHP'!Q:Q,'DailySum vs RHP'!$B:$B,$B240,'DailySum vs RHP'!$A:$A,"&lt;="&amp;$A240,'DailySum vs RHP'!$A:$A,"&gt;"&amp;$A240-20),
    "")</f>
        <v/>
      </c>
    </row>
    <row r="241" spans="1:20" x14ac:dyDescent="0.25">
      <c r="A241" s="8">
        <v>45866</v>
      </c>
      <c r="B241" t="s">
        <v>25</v>
      </c>
      <c r="C241" s="3">
        <f>IF(COUNTIFS(DailySum!$B:$B,$B241,DailySum!$A:$A,"&lt;="&amp;$A241)&gt;=10,
    AVERAGEIFS(DailySum!Q:Q,DailySum!$B:$B,$B241,DailySum!$A:$A,"&lt;="&amp;$A241,DailySum!$A:$A,"&gt;"&amp;$A241-10),
    "")</f>
        <v>0.21296296296296294</v>
      </c>
      <c r="D241" s="3">
        <f>IF(COUNTIFS(DailySum!$B:$B,$B241,DailySum!$A:$A,"&lt;="&amp;$A241)&gt;=10,
    AVERAGEIFS(DailySum!R:R,DailySum!$B:$B,$B241,DailySum!$A:$A,"&lt;="&amp;$A241,DailySum!$A:$A,"&gt;"&amp;$A241-10),
    "")</f>
        <v>0.33333333333333331</v>
      </c>
      <c r="E241" s="3">
        <f>IF(COUNTIFS(DailySum!$B:$B,$B241,DailySum!$A:$A,"&lt;="&amp;$A241)&gt;=10,
    AVERAGEIFS(DailySum!S:S,DailySum!$B:$B,$B241,DailySum!$A:$A,"&lt;="&amp;$A241,DailySum!$A:$A,"&gt;"&amp;$A241-10),
    "")</f>
        <v>0.25</v>
      </c>
      <c r="F241" s="3">
        <f>IF(COUNTIFS(DailySum!$B:$B,$B241,DailySum!$A:$A,"&lt;="&amp;$A241)&gt;=10,
    AVERAGEIFS(DailySum!T:T,DailySum!$B:$B,$B241,DailySum!$A:$A,"&lt;="&amp;$A241,DailySum!$A:$A,"&gt;"&amp;$A241-10),
    "")</f>
        <v>0.58333333333333337</v>
      </c>
      <c r="G241" s="3">
        <f>IF(COUNTIFS('DailySum vs LHP'!$B:$B,$B241,'DailySum vs LHP'!$A:$A,"&lt;="&amp;$A241)&gt;=10,
    AVERAGEIFS('DailySum vs LHP'!Q:Q,'DailySum vs LHP'!$B:$B,$B241,'DailySum vs LHP'!$A:$A,"&lt;="&amp;$A241,'DailySum vs LHP'!$A:$A,"&gt;"&amp;$A241-10),
    "")</f>
        <v>0</v>
      </c>
      <c r="H241" s="3">
        <f>IF(COUNTIFS('DailySum vs RHP'!$B:$B,$B241,'DailySum vs RHP'!$A:$A,"&lt;="&amp;$A241)&gt;=10,
    AVERAGEIFS('DailySum vs RHP'!Q:Q,'DailySum vs RHP'!$B:$B,$B241,'DailySum vs RHP'!$A:$A,"&lt;="&amp;$A241,'DailySum vs RHP'!$A:$A,"&gt;"&amp;$A241-10),
    "")</f>
        <v>0.21296296296296294</v>
      </c>
      <c r="I241" s="3">
        <f>IF(COUNTIFS(DailySum!$B:$B,$B241,DailySum!$A:$A,"&lt;="&amp;$A241)&gt;=15,
    AVERAGEIFS(DailySum!Q:Q,DailySum!$B:$B,$B241,DailySum!$A:$A,"&lt;="&amp;$A241,DailySum!$A:$A,"&gt;"&amp;$A241-15),
    "")</f>
        <v>0.19166666666666665</v>
      </c>
      <c r="J241" s="3">
        <f>IF(COUNTIFS(DailySum!$B:$B,$B241,DailySum!$A:$A,"&lt;="&amp;$A241)&gt;=15,
    AVERAGEIFS(DailySum!R:R,DailySum!$B:$B,$B241,DailySum!$A:$A,"&lt;="&amp;$A241,DailySum!$A:$A,"&gt;"&amp;$A241-15),
    "")</f>
        <v>0.3</v>
      </c>
      <c r="K241" s="3">
        <f>IF(COUNTIFS(DailySum!$B:$B,$B241,DailySum!$A:$A,"&lt;="&amp;$A241)&gt;=15,
    AVERAGEIFS(DailySum!S:S,DailySum!$B:$B,$B241,DailySum!$A:$A,"&lt;="&amp;$A241,DailySum!$A:$A,"&gt;"&amp;$A241-15),
    "")</f>
        <v>0.22500000000000001</v>
      </c>
      <c r="L241" s="3">
        <f>IF(COUNTIFS(DailySum!$B:$B,$B241,DailySum!$A:$A,"&lt;="&amp;$A241)&gt;=15,
    AVERAGEIFS(DailySum!T:T,DailySum!$B:$B,$B241,DailySum!$A:$A,"&lt;="&amp;$A241,DailySum!$A:$A,"&gt;"&amp;$A241-15),
    "")</f>
        <v>0.52500000000000002</v>
      </c>
      <c r="M241" s="3" t="str">
        <f>IF(COUNTIFS('DailySum vs LHP'!$B:$B,$B241,'DailySum vs LHP'!$A:$A,"&lt;="&amp;$A241)&gt;=15,
    AVERAGEIFS('DailySum vs LHP'!Q:Q,'DailySum vs LHP'!$B:$B,$B241,'DailySum vs LHP'!$A:$A,"&lt;="&amp;$A241,'DailySum vs LHP'!$A:$A,"&gt;"&amp;$A241-15),
    "")</f>
        <v/>
      </c>
      <c r="N241" s="3">
        <f>IF(COUNTIFS('DailySum vs RHP'!$B:$B,$B241,'DailySum vs RHP'!$A:$A,"&lt;="&amp;$A241)&gt;=15,
    AVERAGEIFS('DailySum vs RHP'!Q:Q,'DailySum vs RHP'!$B:$B,$B241,'DailySum vs RHP'!$A:$A,"&lt;="&amp;$A241,'DailySum vs RHP'!$A:$A,"&gt;"&amp;$A241-15),
    "")</f>
        <v>0.19166666666666665</v>
      </c>
      <c r="O241" s="3">
        <f>IF(COUNTIFS(DailySum!$B:$B,$B241,DailySum!$A:$A,"&lt;="&amp;$A241)&gt;=20,
    AVERAGEIFS(DailySum!Q:Q,DailySum!$B:$B,$B241,DailySum!$A:$A,"&lt;="&amp;$A241,DailySum!$A:$A,"&gt;"&amp;$A241-20),
    "")</f>
        <v>0.26190476190476192</v>
      </c>
      <c r="P241" s="3">
        <f>IF(COUNTIFS(DailySum!$B:$B,$B241,DailySum!$A:$A,"&lt;="&amp;$A241)&gt;=20,
    AVERAGEIFS(DailySum!R:R,DailySum!$B:$B,$B241,DailySum!$A:$A,"&lt;="&amp;$A241,DailySum!$A:$A,"&gt;"&amp;$A241-20),
    "")</f>
        <v>0.35119047619047616</v>
      </c>
      <c r="Q241" s="3">
        <f>IF(COUNTIFS(DailySum!$B:$B,$B241,DailySum!$A:$A,"&lt;="&amp;$A241)&gt;=20,
    AVERAGEIFS(DailySum!S:S,DailySum!$B:$B,$B241,DailySum!$A:$A,"&lt;="&amp;$A241,DailySum!$A:$A,"&gt;"&amp;$A241-20),
    "")</f>
        <v>0.2857142857142857</v>
      </c>
      <c r="R241" s="3">
        <f>IF(COUNTIFS(DailySum!$B:$B,$B241,DailySum!$A:$A,"&lt;="&amp;$A241)&gt;=20,
    AVERAGEIFS(DailySum!T:T,DailySum!$B:$B,$B241,DailySum!$A:$A,"&lt;="&amp;$A241,DailySum!$A:$A,"&gt;"&amp;$A241-20),
    "")</f>
        <v>0.63690476190476186</v>
      </c>
      <c r="S241" s="3" t="str">
        <f>IF(COUNTIFS('DailySum vs LHP'!$B:$B,$B241,'DailySum vs LHP'!$A:$A,"&lt;="&amp;$A241)&gt;=20,
    AVERAGEIFS('DailySum vs LHP'!Q:Q,'DailySum vs LHP'!$B:$B,$B241,'DailySum vs LHP'!$A:$A,"&lt;="&amp;$A241,'DailySum vs LHP'!$A:$A,"&gt;"&amp;$A241-20),
    "")</f>
        <v/>
      </c>
      <c r="T241" s="3">
        <f>IF(COUNTIFS('DailySum vs RHP'!$B:$B,$B241,'DailySum vs RHP'!$A:$A,"&lt;="&amp;$A241)&gt;=20,
    AVERAGEIFS('DailySum vs RHP'!Q:Q,'DailySum vs RHP'!$B:$B,$B241,'DailySum vs RHP'!$A:$A,"&lt;="&amp;$A241,'DailySum vs RHP'!$A:$A,"&gt;"&amp;$A241-20),
    "")</f>
        <v>0.22619047619047619</v>
      </c>
    </row>
    <row r="242" spans="1:20" x14ac:dyDescent="0.25">
      <c r="A242" s="8">
        <v>45866</v>
      </c>
      <c r="B242" t="s">
        <v>32</v>
      </c>
      <c r="C242" s="3">
        <f>IF(COUNTIFS(DailySum!$B:$B,$B242,DailySum!$A:$A,"&lt;="&amp;$A242)&gt;=10,
    AVERAGEIFS(DailySum!Q:Q,DailySum!$B:$B,$B242,DailySum!$A:$A,"&lt;="&amp;$A242,DailySum!$A:$A,"&gt;"&amp;$A242-10),
    "")</f>
        <v>0.25925925925925924</v>
      </c>
      <c r="D242" s="3">
        <f>IF(COUNTIFS(DailySum!$B:$B,$B242,DailySum!$A:$A,"&lt;="&amp;$A242)&gt;=10,
    AVERAGEIFS(DailySum!R:R,DailySum!$B:$B,$B242,DailySum!$A:$A,"&lt;="&amp;$A242,DailySum!$A:$A,"&gt;"&amp;$A242-10),
    "")</f>
        <v>0.45370370370370366</v>
      </c>
      <c r="E242" s="3">
        <f>IF(COUNTIFS(DailySum!$B:$B,$B242,DailySum!$A:$A,"&lt;="&amp;$A242)&gt;=10,
    AVERAGEIFS(DailySum!S:S,DailySum!$B:$B,$B242,DailySum!$A:$A,"&lt;="&amp;$A242,DailySum!$A:$A,"&gt;"&amp;$A242-10),
    "")</f>
        <v>0.73148148148148151</v>
      </c>
      <c r="F242" s="3">
        <f>IF(COUNTIFS(DailySum!$B:$B,$B242,DailySum!$A:$A,"&lt;="&amp;$A242)&gt;=10,
    AVERAGEIFS(DailySum!T:T,DailySum!$B:$B,$B242,DailySum!$A:$A,"&lt;="&amp;$A242,DailySum!$A:$A,"&gt;"&amp;$A242-10),
    "")</f>
        <v>1.1851851851851851</v>
      </c>
      <c r="G242" s="3" t="str">
        <f>IF(COUNTIFS('DailySum vs LHP'!$B:$B,$B242,'DailySum vs LHP'!$A:$A,"&lt;="&amp;$A242)&gt;=10,
    AVERAGEIFS('DailySum vs LHP'!Q:Q,'DailySum vs LHP'!$B:$B,$B242,'DailySum vs LHP'!$A:$A,"&lt;="&amp;$A242,'DailySum vs LHP'!$A:$A,"&gt;"&amp;$A242-10),
    "")</f>
        <v/>
      </c>
      <c r="H242" s="3">
        <f>IF(COUNTIFS('DailySum vs RHP'!$B:$B,$B242,'DailySum vs RHP'!$A:$A,"&lt;="&amp;$A242)&gt;=10,
    AVERAGEIFS('DailySum vs RHP'!Q:Q,'DailySum vs RHP'!$B:$B,$B242,'DailySum vs RHP'!$A:$A,"&lt;="&amp;$A242,'DailySum vs RHP'!$A:$A,"&gt;"&amp;$A242-10),
    "")</f>
        <v>0.10416666666666666</v>
      </c>
      <c r="I242" s="3">
        <f>IF(COUNTIFS(DailySum!$B:$B,$B242,DailySum!$A:$A,"&lt;="&amp;$A242)&gt;=15,
    AVERAGEIFS(DailySum!Q:Q,DailySum!$B:$B,$B242,DailySum!$A:$A,"&lt;="&amp;$A242,DailySum!$A:$A,"&gt;"&amp;$A242-15),
    "")</f>
        <v>0.25925925925925924</v>
      </c>
      <c r="J242" s="3">
        <f>IF(COUNTIFS(DailySum!$B:$B,$B242,DailySum!$A:$A,"&lt;="&amp;$A242)&gt;=15,
    AVERAGEIFS(DailySum!R:R,DailySum!$B:$B,$B242,DailySum!$A:$A,"&lt;="&amp;$A242,DailySum!$A:$A,"&gt;"&amp;$A242-15),
    "")</f>
        <v>0.45370370370370366</v>
      </c>
      <c r="K242" s="3">
        <f>IF(COUNTIFS(DailySum!$B:$B,$B242,DailySum!$A:$A,"&lt;="&amp;$A242)&gt;=15,
    AVERAGEIFS(DailySum!S:S,DailySum!$B:$B,$B242,DailySum!$A:$A,"&lt;="&amp;$A242,DailySum!$A:$A,"&gt;"&amp;$A242-15),
    "")</f>
        <v>0.73148148148148151</v>
      </c>
      <c r="L242" s="3">
        <f>IF(COUNTIFS(DailySum!$B:$B,$B242,DailySum!$A:$A,"&lt;="&amp;$A242)&gt;=15,
    AVERAGEIFS(DailySum!T:T,DailySum!$B:$B,$B242,DailySum!$A:$A,"&lt;="&amp;$A242,DailySum!$A:$A,"&gt;"&amp;$A242-15),
    "")</f>
        <v>1.1851851851851851</v>
      </c>
      <c r="M242" s="3" t="str">
        <f>IF(COUNTIFS('DailySum vs LHP'!$B:$B,$B242,'DailySum vs LHP'!$A:$A,"&lt;="&amp;$A242)&gt;=15,
    AVERAGEIFS('DailySum vs LHP'!Q:Q,'DailySum vs LHP'!$B:$B,$B242,'DailySum vs LHP'!$A:$A,"&lt;="&amp;$A242,'DailySum vs LHP'!$A:$A,"&gt;"&amp;$A242-15),
    "")</f>
        <v/>
      </c>
      <c r="N242" s="3" t="str">
        <f>IF(COUNTIFS('DailySum vs RHP'!$B:$B,$B242,'DailySum vs RHP'!$A:$A,"&lt;="&amp;$A242)&gt;=15,
    AVERAGEIFS('DailySum vs RHP'!Q:Q,'DailySum vs RHP'!$B:$B,$B242,'DailySum vs RHP'!$A:$A,"&lt;="&amp;$A242,'DailySum vs RHP'!$A:$A,"&gt;"&amp;$A242-15),
    "")</f>
        <v/>
      </c>
      <c r="O242" s="3" t="str">
        <f>IF(COUNTIFS(DailySum!$B:$B,$B242,DailySum!$A:$A,"&lt;="&amp;$A242)&gt;=20,
    AVERAGEIFS(DailySum!Q:Q,DailySum!$B:$B,$B242,DailySum!$A:$A,"&lt;="&amp;$A242,DailySum!$A:$A,"&gt;"&amp;$A242-20),
    "")</f>
        <v/>
      </c>
      <c r="P242" s="3" t="str">
        <f>IF(COUNTIFS(DailySum!$B:$B,$B242,DailySum!$A:$A,"&lt;="&amp;$A242)&gt;=20,
    AVERAGEIFS(DailySum!R:R,DailySum!$B:$B,$B242,DailySum!$A:$A,"&lt;="&amp;$A242,DailySum!$A:$A,"&gt;"&amp;$A242-20),
    "")</f>
        <v/>
      </c>
      <c r="Q242" s="3" t="str">
        <f>IF(COUNTIFS(DailySum!$B:$B,$B242,DailySum!$A:$A,"&lt;="&amp;$A242)&gt;=20,
    AVERAGEIFS(DailySum!S:S,DailySum!$B:$B,$B242,DailySum!$A:$A,"&lt;="&amp;$A242,DailySum!$A:$A,"&gt;"&amp;$A242-20),
    "")</f>
        <v/>
      </c>
      <c r="R242" s="3" t="str">
        <f>IF(COUNTIFS(DailySum!$B:$B,$B242,DailySum!$A:$A,"&lt;="&amp;$A242)&gt;=20,
    AVERAGEIFS(DailySum!T:T,DailySum!$B:$B,$B242,DailySum!$A:$A,"&lt;="&amp;$A242,DailySum!$A:$A,"&gt;"&amp;$A242-20),
    "")</f>
        <v/>
      </c>
      <c r="S242" s="3" t="str">
        <f>IF(COUNTIFS('DailySum vs LHP'!$B:$B,$B242,'DailySum vs LHP'!$A:$A,"&lt;="&amp;$A242)&gt;=20,
    AVERAGEIFS('DailySum vs LHP'!Q:Q,'DailySum vs LHP'!$B:$B,$B242,'DailySum vs LHP'!$A:$A,"&lt;="&amp;$A242,'DailySum vs LHP'!$A:$A,"&gt;"&amp;$A242-20),
    "")</f>
        <v/>
      </c>
      <c r="T242" s="3" t="str">
        <f>IF(COUNTIFS('DailySum vs RHP'!$B:$B,$B242,'DailySum vs RHP'!$A:$A,"&lt;="&amp;$A242)&gt;=20,
    AVERAGEIFS('DailySum vs RHP'!Q:Q,'DailySum vs RHP'!$B:$B,$B242,'DailySum vs RHP'!$A:$A,"&lt;="&amp;$A242,'DailySum vs RHP'!$A:$A,"&gt;"&amp;$A242-20),
    "")</f>
        <v/>
      </c>
    </row>
    <row r="243" spans="1:20" x14ac:dyDescent="0.25">
      <c r="A243" s="8">
        <v>45866</v>
      </c>
      <c r="B243" t="s">
        <v>41</v>
      </c>
      <c r="C243" s="3">
        <f>IF(COUNTIFS(DailySum!$B:$B,$B243,DailySum!$A:$A,"&lt;="&amp;$A243)&gt;=10,
    AVERAGEIFS(DailySum!Q:Q,DailySum!$B:$B,$B243,DailySum!$A:$A,"&lt;="&amp;$A243,DailySum!$A:$A,"&gt;"&amp;$A243-10),
    "")</f>
        <v>0.2119047619047619</v>
      </c>
      <c r="D243" s="3">
        <f>IF(COUNTIFS(DailySum!$B:$B,$B243,DailySum!$A:$A,"&lt;="&amp;$A243)&gt;=10,
    AVERAGEIFS(DailySum!R:R,DailySum!$B:$B,$B243,DailySum!$A:$A,"&lt;="&amp;$A243,DailySum!$A:$A,"&gt;"&amp;$A243-10),
    "")</f>
        <v>0.40714285714285714</v>
      </c>
      <c r="E243" s="3">
        <f>IF(COUNTIFS(DailySum!$B:$B,$B243,DailySum!$A:$A,"&lt;="&amp;$A243)&gt;=10,
    AVERAGEIFS(DailySum!S:S,DailySum!$B:$B,$B243,DailySum!$A:$A,"&lt;="&amp;$A243,DailySum!$A:$A,"&gt;"&amp;$A243-10),
    "")</f>
        <v>0.42619047619047618</v>
      </c>
      <c r="F243" s="3">
        <f>IF(COUNTIFS(DailySum!$B:$B,$B243,DailySum!$A:$A,"&lt;="&amp;$A243)&gt;=10,
    AVERAGEIFS(DailySum!T:T,DailySum!$B:$B,$B243,DailySum!$A:$A,"&lt;="&amp;$A243,DailySum!$A:$A,"&gt;"&amp;$A243-10),
    "")</f>
        <v>0.83333333333333326</v>
      </c>
      <c r="G243" s="3" t="str">
        <f>IF(COUNTIFS('DailySum vs LHP'!$B:$B,$B243,'DailySum vs LHP'!$A:$A,"&lt;="&amp;$A243)&gt;=10,
    AVERAGEIFS('DailySum vs LHP'!Q:Q,'DailySum vs LHP'!$B:$B,$B243,'DailySum vs LHP'!$A:$A,"&lt;="&amp;$A243,'DailySum vs LHP'!$A:$A,"&gt;"&amp;$A243-10),
    "")</f>
        <v/>
      </c>
      <c r="H243" s="3">
        <f>IF(COUNTIFS('DailySum vs RHP'!$B:$B,$B243,'DailySum vs RHP'!$A:$A,"&lt;="&amp;$A243)&gt;=10,
    AVERAGEIFS('DailySum vs RHP'!Q:Q,'DailySum vs RHP'!$B:$B,$B243,'DailySum vs RHP'!$A:$A,"&lt;="&amp;$A243,'DailySum vs RHP'!$A:$A,"&gt;"&amp;$A243-10),
    "")</f>
        <v>0.2119047619047619</v>
      </c>
      <c r="I243" s="3">
        <f>IF(COUNTIFS(DailySum!$B:$B,$B243,DailySum!$A:$A,"&lt;="&amp;$A243)&gt;=15,
    AVERAGEIFS(DailySum!Q:Q,DailySum!$B:$B,$B243,DailySum!$A:$A,"&lt;="&amp;$A243,DailySum!$A:$A,"&gt;"&amp;$A243-15),
    "")</f>
        <v>0.18541666666666667</v>
      </c>
      <c r="J243" s="3">
        <f>IF(COUNTIFS(DailySum!$B:$B,$B243,DailySum!$A:$A,"&lt;="&amp;$A243)&gt;=15,
    AVERAGEIFS(DailySum!R:R,DailySum!$B:$B,$B243,DailySum!$A:$A,"&lt;="&amp;$A243,DailySum!$A:$A,"&gt;"&amp;$A243-15),
    "")</f>
        <v>0.35625000000000001</v>
      </c>
      <c r="K243" s="3">
        <f>IF(COUNTIFS(DailySum!$B:$B,$B243,DailySum!$A:$A,"&lt;="&amp;$A243)&gt;=15,
    AVERAGEIFS(DailySum!S:S,DailySum!$B:$B,$B243,DailySum!$A:$A,"&lt;="&amp;$A243,DailySum!$A:$A,"&gt;"&amp;$A243-15),
    "")</f>
        <v>0.37291666666666667</v>
      </c>
      <c r="L243" s="3">
        <f>IF(COUNTIFS(DailySum!$B:$B,$B243,DailySum!$A:$A,"&lt;="&amp;$A243)&gt;=15,
    AVERAGEIFS(DailySum!T:T,DailySum!$B:$B,$B243,DailySum!$A:$A,"&lt;="&amp;$A243,DailySum!$A:$A,"&gt;"&amp;$A243-15),
    "")</f>
        <v>0.72916666666666663</v>
      </c>
      <c r="M243" s="3" t="str">
        <f>IF(COUNTIFS('DailySum vs LHP'!$B:$B,$B243,'DailySum vs LHP'!$A:$A,"&lt;="&amp;$A243)&gt;=15,
    AVERAGEIFS('DailySum vs LHP'!Q:Q,'DailySum vs LHP'!$B:$B,$B243,'DailySum vs LHP'!$A:$A,"&lt;="&amp;$A243,'DailySum vs LHP'!$A:$A,"&gt;"&amp;$A243-15),
    "")</f>
        <v/>
      </c>
      <c r="N243" s="3">
        <f>IF(COUNTIFS('DailySum vs RHP'!$B:$B,$B243,'DailySum vs RHP'!$A:$A,"&lt;="&amp;$A243)&gt;=15,
    AVERAGEIFS('DailySum vs RHP'!Q:Q,'DailySum vs RHP'!$B:$B,$B243,'DailySum vs RHP'!$A:$A,"&lt;="&amp;$A243,'DailySum vs RHP'!$A:$A,"&gt;"&amp;$A243-15),
    "")</f>
        <v>0.18541666666666667</v>
      </c>
      <c r="O243" s="3" t="str">
        <f>IF(COUNTIFS(DailySum!$B:$B,$B243,DailySum!$A:$A,"&lt;="&amp;$A243)&gt;=20,
    AVERAGEIFS(DailySum!Q:Q,DailySum!$B:$B,$B243,DailySum!$A:$A,"&lt;="&amp;$A243,DailySum!$A:$A,"&gt;"&amp;$A243-20),
    "")</f>
        <v/>
      </c>
      <c r="P243" s="3" t="str">
        <f>IF(COUNTIFS(DailySum!$B:$B,$B243,DailySum!$A:$A,"&lt;="&amp;$A243)&gt;=20,
    AVERAGEIFS(DailySum!R:R,DailySum!$B:$B,$B243,DailySum!$A:$A,"&lt;="&amp;$A243,DailySum!$A:$A,"&gt;"&amp;$A243-20),
    "")</f>
        <v/>
      </c>
      <c r="Q243" s="3" t="str">
        <f>IF(COUNTIFS(DailySum!$B:$B,$B243,DailySum!$A:$A,"&lt;="&amp;$A243)&gt;=20,
    AVERAGEIFS(DailySum!S:S,DailySum!$B:$B,$B243,DailySum!$A:$A,"&lt;="&amp;$A243,DailySum!$A:$A,"&gt;"&amp;$A243-20),
    "")</f>
        <v/>
      </c>
      <c r="R243" s="3" t="str">
        <f>IF(COUNTIFS(DailySum!$B:$B,$B243,DailySum!$A:$A,"&lt;="&amp;$A243)&gt;=20,
    AVERAGEIFS(DailySum!T:T,DailySum!$B:$B,$B243,DailySum!$A:$A,"&lt;="&amp;$A243,DailySum!$A:$A,"&gt;"&amp;$A243-20),
    "")</f>
        <v/>
      </c>
      <c r="S243" s="3" t="str">
        <f>IF(COUNTIFS('DailySum vs LHP'!$B:$B,$B243,'DailySum vs LHP'!$A:$A,"&lt;="&amp;$A243)&gt;=20,
    AVERAGEIFS('DailySum vs LHP'!Q:Q,'DailySum vs LHP'!$B:$B,$B243,'DailySum vs LHP'!$A:$A,"&lt;="&amp;$A243,'DailySum vs LHP'!$A:$A,"&gt;"&amp;$A243-20),
    "")</f>
        <v/>
      </c>
      <c r="T243" s="3" t="str">
        <f>IF(COUNTIFS('DailySum vs RHP'!$B:$B,$B243,'DailySum vs RHP'!$A:$A,"&lt;="&amp;$A243)&gt;=20,
    AVERAGEIFS('DailySum vs RHP'!Q:Q,'DailySum vs RHP'!$B:$B,$B243,'DailySum vs RHP'!$A:$A,"&lt;="&amp;$A243,'DailySum vs RHP'!$A:$A,"&gt;"&amp;$A243-20),
    "")</f>
        <v/>
      </c>
    </row>
    <row r="244" spans="1:20" x14ac:dyDescent="0.25">
      <c r="A244" s="8">
        <v>45866</v>
      </c>
      <c r="B244" t="s">
        <v>31</v>
      </c>
      <c r="C244" s="3">
        <f>IF(COUNTIFS(DailySum!$B:$B,$B244,DailySum!$A:$A,"&lt;="&amp;$A244)&gt;=10,
    AVERAGEIFS(DailySum!Q:Q,DailySum!$B:$B,$B244,DailySum!$A:$A,"&lt;="&amp;$A244,DailySum!$A:$A,"&gt;"&amp;$A244-10),
    "")</f>
        <v>0.17708333333333331</v>
      </c>
      <c r="D244" s="3">
        <f>IF(COUNTIFS(DailySum!$B:$B,$B244,DailySum!$A:$A,"&lt;="&amp;$A244)&gt;=10,
    AVERAGEIFS(DailySum!R:R,DailySum!$B:$B,$B244,DailySum!$A:$A,"&lt;="&amp;$A244,DailySum!$A:$A,"&gt;"&amp;$A244-10),
    "")</f>
        <v>0.31458333333333333</v>
      </c>
      <c r="E244" s="3">
        <f>IF(COUNTIFS(DailySum!$B:$B,$B244,DailySum!$A:$A,"&lt;="&amp;$A244)&gt;=10,
    AVERAGEIFS(DailySum!S:S,DailySum!$B:$B,$B244,DailySum!$A:$A,"&lt;="&amp;$A244,DailySum!$A:$A,"&gt;"&amp;$A244-10),
    "")</f>
        <v>0.33333333333333337</v>
      </c>
      <c r="F244" s="3">
        <f>IF(COUNTIFS(DailySum!$B:$B,$B244,DailySum!$A:$A,"&lt;="&amp;$A244)&gt;=10,
    AVERAGEIFS(DailySum!T:T,DailySum!$B:$B,$B244,DailySum!$A:$A,"&lt;="&amp;$A244,DailySum!$A:$A,"&gt;"&amp;$A244-10),
    "")</f>
        <v>0.64791666666666659</v>
      </c>
      <c r="G244" s="3" t="str">
        <f>IF(COUNTIFS('DailySum vs LHP'!$B:$B,$B244,'DailySum vs LHP'!$A:$A,"&lt;="&amp;$A244)&gt;=10,
    AVERAGEIFS('DailySum vs LHP'!Q:Q,'DailySum vs LHP'!$B:$B,$B244,'DailySum vs LHP'!$A:$A,"&lt;="&amp;$A244,'DailySum vs LHP'!$A:$A,"&gt;"&amp;$A244-10),
    "")</f>
        <v/>
      </c>
      <c r="H244" s="3">
        <f>IF(COUNTIFS('DailySum vs RHP'!$B:$B,$B244,'DailySum vs RHP'!$A:$A,"&lt;="&amp;$A244)&gt;=10,
    AVERAGEIFS('DailySum vs RHP'!Q:Q,'DailySum vs RHP'!$B:$B,$B244,'DailySum vs RHP'!$A:$A,"&lt;="&amp;$A244,'DailySum vs RHP'!$A:$A,"&gt;"&amp;$A244-10),
    "")</f>
        <v>0.17708333333333331</v>
      </c>
      <c r="I244" s="3">
        <f>IF(COUNTIFS(DailySum!$B:$B,$B244,DailySum!$A:$A,"&lt;="&amp;$A244)&gt;=15,
    AVERAGEIFS(DailySum!Q:Q,DailySum!$B:$B,$B244,DailySum!$A:$A,"&lt;="&amp;$A244,DailySum!$A:$A,"&gt;"&amp;$A244-15),
    "")</f>
        <v>0.15740740740740738</v>
      </c>
      <c r="J244" s="3">
        <f>IF(COUNTIFS(DailySum!$B:$B,$B244,DailySum!$A:$A,"&lt;="&amp;$A244)&gt;=15,
    AVERAGEIFS(DailySum!R:R,DailySum!$B:$B,$B244,DailySum!$A:$A,"&lt;="&amp;$A244,DailySum!$A:$A,"&gt;"&amp;$A244-15),
    "")</f>
        <v>0.27962962962962962</v>
      </c>
      <c r="K244" s="3">
        <f>IF(COUNTIFS(DailySum!$B:$B,$B244,DailySum!$A:$A,"&lt;="&amp;$A244)&gt;=15,
    AVERAGEIFS(DailySum!S:S,DailySum!$B:$B,$B244,DailySum!$A:$A,"&lt;="&amp;$A244,DailySum!$A:$A,"&gt;"&amp;$A244-15),
    "")</f>
        <v>0.29629629629629634</v>
      </c>
      <c r="L244" s="3">
        <f>IF(COUNTIFS(DailySum!$B:$B,$B244,DailySum!$A:$A,"&lt;="&amp;$A244)&gt;=15,
    AVERAGEIFS(DailySum!T:T,DailySum!$B:$B,$B244,DailySum!$A:$A,"&lt;="&amp;$A244,DailySum!$A:$A,"&gt;"&amp;$A244-15),
    "")</f>
        <v>0.57592592592592584</v>
      </c>
      <c r="M244" s="3" t="str">
        <f>IF(COUNTIFS('DailySum vs LHP'!$B:$B,$B244,'DailySum vs LHP'!$A:$A,"&lt;="&amp;$A244)&gt;=15,
    AVERAGEIFS('DailySum vs LHP'!Q:Q,'DailySum vs LHP'!$B:$B,$B244,'DailySum vs LHP'!$A:$A,"&lt;="&amp;$A244,'DailySum vs LHP'!$A:$A,"&gt;"&amp;$A244-15),
    "")</f>
        <v/>
      </c>
      <c r="N244" s="3">
        <f>IF(COUNTIFS('DailySum vs RHP'!$B:$B,$B244,'DailySum vs RHP'!$A:$A,"&lt;="&amp;$A244)&gt;=15,
    AVERAGEIFS('DailySum vs RHP'!Q:Q,'DailySum vs RHP'!$B:$B,$B244,'DailySum vs RHP'!$A:$A,"&lt;="&amp;$A244,'DailySum vs RHP'!$A:$A,"&gt;"&amp;$A244-15),
    "")</f>
        <v>0.17708333333333331</v>
      </c>
      <c r="O244" s="3" t="str">
        <f>IF(COUNTIFS(DailySum!$B:$B,$B244,DailySum!$A:$A,"&lt;="&amp;$A244)&gt;=20,
    AVERAGEIFS(DailySum!Q:Q,DailySum!$B:$B,$B244,DailySum!$A:$A,"&lt;="&amp;$A244,DailySum!$A:$A,"&gt;"&amp;$A244-20),
    "")</f>
        <v/>
      </c>
      <c r="P244" s="3" t="str">
        <f>IF(COUNTIFS(DailySum!$B:$B,$B244,DailySum!$A:$A,"&lt;="&amp;$A244)&gt;=20,
    AVERAGEIFS(DailySum!R:R,DailySum!$B:$B,$B244,DailySum!$A:$A,"&lt;="&amp;$A244,DailySum!$A:$A,"&gt;"&amp;$A244-20),
    "")</f>
        <v/>
      </c>
      <c r="Q244" s="3" t="str">
        <f>IF(COUNTIFS(DailySum!$B:$B,$B244,DailySum!$A:$A,"&lt;="&amp;$A244)&gt;=20,
    AVERAGEIFS(DailySum!S:S,DailySum!$B:$B,$B244,DailySum!$A:$A,"&lt;="&amp;$A244,DailySum!$A:$A,"&gt;"&amp;$A244-20),
    "")</f>
        <v/>
      </c>
      <c r="R244" s="3" t="str">
        <f>IF(COUNTIFS(DailySum!$B:$B,$B244,DailySum!$A:$A,"&lt;="&amp;$A244)&gt;=20,
    AVERAGEIFS(DailySum!T:T,DailySum!$B:$B,$B244,DailySum!$A:$A,"&lt;="&amp;$A244,DailySum!$A:$A,"&gt;"&amp;$A244-20),
    "")</f>
        <v/>
      </c>
      <c r="S244" s="3" t="str">
        <f>IF(COUNTIFS('DailySum vs LHP'!$B:$B,$B244,'DailySum vs LHP'!$A:$A,"&lt;="&amp;$A244)&gt;=20,
    AVERAGEIFS('DailySum vs LHP'!Q:Q,'DailySum vs LHP'!$B:$B,$B244,'DailySum vs LHP'!$A:$A,"&lt;="&amp;$A244,'DailySum vs LHP'!$A:$A,"&gt;"&amp;$A244-20),
    "")</f>
        <v/>
      </c>
      <c r="T244" s="3" t="str">
        <f>IF(COUNTIFS('DailySum vs RHP'!$B:$B,$B244,'DailySum vs RHP'!$A:$A,"&lt;="&amp;$A244)&gt;=20,
    AVERAGEIFS('DailySum vs RHP'!Q:Q,'DailySum vs RHP'!$B:$B,$B244,'DailySum vs RHP'!$A:$A,"&lt;="&amp;$A244,'DailySum vs RHP'!$A:$A,"&gt;"&amp;$A244-20),
    "")</f>
        <v/>
      </c>
    </row>
    <row r="245" spans="1:20" x14ac:dyDescent="0.25">
      <c r="A245" s="8">
        <v>45865</v>
      </c>
      <c r="B245" t="s">
        <v>24</v>
      </c>
      <c r="C245" s="3">
        <f>IF(COUNTIFS(DailySum!$B:$B,$B245,DailySum!$A:$A,"&lt;="&amp;$A245)&gt;=10,
    AVERAGEIFS(DailySum!Q:Q,DailySum!$B:$B,$B245,DailySum!$A:$A,"&lt;="&amp;$A245,DailySum!$A:$A,"&gt;"&amp;$A245-10),
    "")</f>
        <v>0.50740740740740731</v>
      </c>
      <c r="D245" s="3">
        <f>IF(COUNTIFS(DailySum!$B:$B,$B245,DailySum!$A:$A,"&lt;="&amp;$A245)&gt;=10,
    AVERAGEIFS(DailySum!R:R,DailySum!$B:$B,$B245,DailySum!$A:$A,"&lt;="&amp;$A245,DailySum!$A:$A,"&gt;"&amp;$A245-10),
    "")</f>
        <v>0.624074074074074</v>
      </c>
      <c r="E245" s="3">
        <f>IF(COUNTIFS(DailySum!$B:$B,$B245,DailySum!$A:$A,"&lt;="&amp;$A245)&gt;=10,
    AVERAGEIFS(DailySum!S:S,DailySum!$B:$B,$B245,DailySum!$A:$A,"&lt;="&amp;$A245,DailySum!$A:$A,"&gt;"&amp;$A245-10),
    "")</f>
        <v>0.62222222222222223</v>
      </c>
      <c r="F245" s="3">
        <f>IF(COUNTIFS(DailySum!$B:$B,$B245,DailySum!$A:$A,"&lt;="&amp;$A245)&gt;=10,
    AVERAGEIFS(DailySum!T:T,DailySum!$B:$B,$B245,DailySum!$A:$A,"&lt;="&amp;$A245,DailySum!$A:$A,"&gt;"&amp;$A245-10),
    "")</f>
        <v>1.246296296296296</v>
      </c>
      <c r="G245" s="3">
        <f>IF(COUNTIFS('DailySum vs LHP'!$B:$B,$B245,'DailySum vs LHP'!$A:$A,"&lt;="&amp;$A245)&gt;=10,
    AVERAGEIFS('DailySum vs LHP'!Q:Q,'DailySum vs LHP'!$B:$B,$B245,'DailySum vs LHP'!$A:$A,"&lt;="&amp;$A245,'DailySum vs LHP'!$A:$A,"&gt;"&amp;$A245-10),
    "")</f>
        <v>0.38888888888888884</v>
      </c>
      <c r="H245" s="3">
        <f>IF(COUNTIFS('DailySum vs RHP'!$B:$B,$B245,'DailySum vs RHP'!$A:$A,"&lt;="&amp;$A245)&gt;=10,
    AVERAGEIFS('DailySum vs RHP'!Q:Q,'DailySum vs RHP'!$B:$B,$B245,'DailySum vs RHP'!$A:$A,"&lt;="&amp;$A245,'DailySum vs RHP'!$A:$A,"&gt;"&amp;$A245-10),
    "")</f>
        <v>0.27916666666666667</v>
      </c>
      <c r="I245" s="3">
        <f>IF(COUNTIFS(DailySum!$B:$B,$B245,DailySum!$A:$A,"&lt;="&amp;$A245)&gt;=15,
    AVERAGEIFS(DailySum!Q:Q,DailySum!$B:$B,$B245,DailySum!$A:$A,"&lt;="&amp;$A245,DailySum!$A:$A,"&gt;"&amp;$A245-15),
    "")</f>
        <v>0.45666666666666655</v>
      </c>
      <c r="J245" s="3">
        <f>IF(COUNTIFS(DailySum!$B:$B,$B245,DailySum!$A:$A,"&lt;="&amp;$A245)&gt;=15,
    AVERAGEIFS(DailySum!R:R,DailySum!$B:$B,$B245,DailySum!$A:$A,"&lt;="&amp;$A245,DailySum!$A:$A,"&gt;"&amp;$A245-15),
    "")</f>
        <v>0.59499999999999997</v>
      </c>
      <c r="K245" s="3">
        <f>IF(COUNTIFS(DailySum!$B:$B,$B245,DailySum!$A:$A,"&lt;="&amp;$A245)&gt;=15,
    AVERAGEIFS(DailySum!S:S,DailySum!$B:$B,$B245,DailySum!$A:$A,"&lt;="&amp;$A245,DailySum!$A:$A,"&gt;"&amp;$A245-15),
    "")</f>
        <v>0.56000000000000005</v>
      </c>
      <c r="L245" s="3">
        <f>IF(COUNTIFS(DailySum!$B:$B,$B245,DailySum!$A:$A,"&lt;="&amp;$A245)&gt;=15,
    AVERAGEIFS(DailySum!T:T,DailySum!$B:$B,$B245,DailySum!$A:$A,"&lt;="&amp;$A245,DailySum!$A:$A,"&gt;"&amp;$A245-15),
    "")</f>
        <v>1.155</v>
      </c>
      <c r="M245" s="3" t="str">
        <f>IF(COUNTIFS('DailySum vs LHP'!$B:$B,$B245,'DailySum vs LHP'!$A:$A,"&lt;="&amp;$A245)&gt;=15,
    AVERAGEIFS('DailySum vs LHP'!Q:Q,'DailySum vs LHP'!$B:$B,$B245,'DailySum vs LHP'!$A:$A,"&lt;="&amp;$A245,'DailySum vs LHP'!$A:$A,"&gt;"&amp;$A245-15),
    "")</f>
        <v/>
      </c>
      <c r="N245" s="3">
        <f>IF(COUNTIFS('DailySum vs RHP'!$B:$B,$B245,'DailySum vs RHP'!$A:$A,"&lt;="&amp;$A245)&gt;=15,
    AVERAGEIFS('DailySum vs RHP'!Q:Q,'DailySum vs RHP'!$B:$B,$B245,'DailySum vs RHP'!$A:$A,"&lt;="&amp;$A245,'DailySum vs RHP'!$A:$A,"&gt;"&amp;$A245-15),
    "")</f>
        <v>0.24814814814814815</v>
      </c>
      <c r="O245" s="3">
        <f>IF(COUNTIFS(DailySum!$B:$B,$B245,DailySum!$A:$A,"&lt;="&amp;$A245)&gt;=20,
    AVERAGEIFS(DailySum!Q:Q,DailySum!$B:$B,$B245,DailySum!$A:$A,"&lt;="&amp;$A245,DailySum!$A:$A,"&gt;"&amp;$A245-20),
    "")</f>
        <v>0.41547619047619039</v>
      </c>
      <c r="P245" s="3">
        <f>IF(COUNTIFS(DailySum!$B:$B,$B245,DailySum!$A:$A,"&lt;="&amp;$A245)&gt;=20,
    AVERAGEIFS(DailySum!R:R,DailySum!$B:$B,$B245,DailySum!$A:$A,"&lt;="&amp;$A245,DailySum!$A:$A,"&gt;"&amp;$A245-20),
    "")</f>
        <v>0.55000000000000004</v>
      </c>
      <c r="Q245" s="3">
        <f>IF(COUNTIFS(DailySum!$B:$B,$B245,DailySum!$A:$A,"&lt;="&amp;$A245)&gt;=20,
    AVERAGEIFS(DailySum!S:S,DailySum!$B:$B,$B245,DailySum!$A:$A,"&lt;="&amp;$A245,DailySum!$A:$A,"&gt;"&amp;$A245-20),
    "")</f>
        <v>0.56071428571428572</v>
      </c>
      <c r="R245" s="3">
        <f>IF(COUNTIFS(DailySum!$B:$B,$B245,DailySum!$A:$A,"&lt;="&amp;$A245)&gt;=20,
    AVERAGEIFS(DailySum!T:T,DailySum!$B:$B,$B245,DailySum!$A:$A,"&lt;="&amp;$A245,DailySum!$A:$A,"&gt;"&amp;$A245-20),
    "")</f>
        <v>1.1107142857142858</v>
      </c>
      <c r="S245" s="3" t="str">
        <f>IF(COUNTIFS('DailySum vs LHP'!$B:$B,$B245,'DailySum vs LHP'!$A:$A,"&lt;="&amp;$A245)&gt;=20,
    AVERAGEIFS('DailySum vs LHP'!Q:Q,'DailySum vs LHP'!$B:$B,$B245,'DailySum vs LHP'!$A:$A,"&lt;="&amp;$A245,'DailySum vs LHP'!$A:$A,"&gt;"&amp;$A245-20),
    "")</f>
        <v/>
      </c>
      <c r="T245" s="3" t="str">
        <f>IF(COUNTIFS('DailySum vs RHP'!$B:$B,$B245,'DailySum vs RHP'!$A:$A,"&lt;="&amp;$A245)&gt;=20,
    AVERAGEIFS('DailySum vs RHP'!Q:Q,'DailySum vs RHP'!$B:$B,$B245,'DailySum vs RHP'!$A:$A,"&lt;="&amp;$A245,'DailySum vs RHP'!$A:$A,"&gt;"&amp;$A245-20),
    "")</f>
        <v/>
      </c>
    </row>
    <row r="246" spans="1:20" x14ac:dyDescent="0.25">
      <c r="A246" s="8">
        <v>45865</v>
      </c>
      <c r="B246" t="s">
        <v>37</v>
      </c>
      <c r="C246" s="3">
        <f>IF(COUNTIFS(DailySum!$B:$B,$B246,DailySum!$A:$A,"&lt;="&amp;$A246)&gt;=10,
    AVERAGEIFS(DailySum!Q:Q,DailySum!$B:$B,$B246,DailySum!$A:$A,"&lt;="&amp;$A246,DailySum!$A:$A,"&gt;"&amp;$A246-10),
    "")</f>
        <v>0.63703703703703707</v>
      </c>
      <c r="D246" s="3">
        <f>IF(COUNTIFS(DailySum!$B:$B,$B246,DailySum!$A:$A,"&lt;="&amp;$A246)&gt;=10,
    AVERAGEIFS(DailySum!R:R,DailySum!$B:$B,$B246,DailySum!$A:$A,"&lt;="&amp;$A246,DailySum!$A:$A,"&gt;"&amp;$A246-10),
    "")</f>
        <v>0.69629629629629641</v>
      </c>
      <c r="E246" s="3">
        <f>IF(COUNTIFS(DailySum!$B:$B,$B246,DailySum!$A:$A,"&lt;="&amp;$A246)&gt;=10,
    AVERAGEIFS(DailySum!S:S,DailySum!$B:$B,$B246,DailySum!$A:$A,"&lt;="&amp;$A246,DailySum!$A:$A,"&gt;"&amp;$A246-10),
    "")</f>
        <v>1.8074074074074078</v>
      </c>
      <c r="F246" s="3">
        <f>IF(COUNTIFS(DailySum!$B:$B,$B246,DailySum!$A:$A,"&lt;="&amp;$A246)&gt;=10,
    AVERAGEIFS(DailySum!T:T,DailySum!$B:$B,$B246,DailySum!$A:$A,"&lt;="&amp;$A246,DailySum!$A:$A,"&gt;"&amp;$A246-10),
    "")</f>
        <v>2.5037037037037035</v>
      </c>
      <c r="G246" s="3">
        <f>IF(COUNTIFS('DailySum vs LHP'!$B:$B,$B246,'DailySum vs LHP'!$A:$A,"&lt;="&amp;$A246)&gt;=10,
    AVERAGEIFS('DailySum vs LHP'!Q:Q,'DailySum vs LHP'!$B:$B,$B246,'DailySum vs LHP'!$A:$A,"&lt;="&amp;$A246,'DailySum vs LHP'!$A:$A,"&gt;"&amp;$A246-10),
    "")</f>
        <v>0.16666666666666666</v>
      </c>
      <c r="H246" s="3">
        <f>IF(COUNTIFS('DailySum vs RHP'!$B:$B,$B246,'DailySum vs RHP'!$A:$A,"&lt;="&amp;$A246)&gt;=10,
    AVERAGEIFS('DailySum vs RHP'!Q:Q,'DailySum vs RHP'!$B:$B,$B246,'DailySum vs RHP'!$A:$A,"&lt;="&amp;$A246,'DailySum vs RHP'!$A:$A,"&gt;"&amp;$A246-10),
    "")</f>
        <v>0.55000000000000004</v>
      </c>
      <c r="I246" s="3">
        <f>IF(COUNTIFS(DailySum!$B:$B,$B246,DailySum!$A:$A,"&lt;="&amp;$A246)&gt;=15,
    AVERAGEIFS(DailySum!Q:Q,DailySum!$B:$B,$B246,DailySum!$A:$A,"&lt;="&amp;$A246,DailySum!$A:$A,"&gt;"&amp;$A246-15),
    "")</f>
        <v>0.57333333333333336</v>
      </c>
      <c r="J246" s="3">
        <f>IF(COUNTIFS(DailySum!$B:$B,$B246,DailySum!$A:$A,"&lt;="&amp;$A246)&gt;=15,
    AVERAGEIFS(DailySum!R:R,DailySum!$B:$B,$B246,DailySum!$A:$A,"&lt;="&amp;$A246,DailySum!$A:$A,"&gt;"&amp;$A246-15),
    "")</f>
        <v>0.62666666666666671</v>
      </c>
      <c r="K246" s="3">
        <f>IF(COUNTIFS(DailySum!$B:$B,$B246,DailySum!$A:$A,"&lt;="&amp;$A246)&gt;=15,
    AVERAGEIFS(DailySum!S:S,DailySum!$B:$B,$B246,DailySum!$A:$A,"&lt;="&amp;$A246,DailySum!$A:$A,"&gt;"&amp;$A246-15),
    "")</f>
        <v>1.6266666666666669</v>
      </c>
      <c r="L246" s="3">
        <f>IF(COUNTIFS(DailySum!$B:$B,$B246,DailySum!$A:$A,"&lt;="&amp;$A246)&gt;=15,
    AVERAGEIFS(DailySum!T:T,DailySum!$B:$B,$B246,DailySum!$A:$A,"&lt;="&amp;$A246,DailySum!$A:$A,"&gt;"&amp;$A246-15),
    "")</f>
        <v>2.253333333333333</v>
      </c>
      <c r="M246" s="3">
        <f>IF(COUNTIFS('DailySum vs LHP'!$B:$B,$B246,'DailySum vs LHP'!$A:$A,"&lt;="&amp;$A246)&gt;=15,
    AVERAGEIFS('DailySum vs LHP'!Q:Q,'DailySum vs LHP'!$B:$B,$B246,'DailySum vs LHP'!$A:$A,"&lt;="&amp;$A246,'DailySum vs LHP'!$A:$A,"&gt;"&amp;$A246-15),
    "")</f>
        <v>0.14814814814814814</v>
      </c>
      <c r="N246" s="3">
        <f>IF(COUNTIFS('DailySum vs RHP'!$B:$B,$B246,'DailySum vs RHP'!$A:$A,"&lt;="&amp;$A246)&gt;=15,
    AVERAGEIFS('DailySum vs RHP'!Q:Q,'DailySum vs RHP'!$B:$B,$B246,'DailySum vs RHP'!$A:$A,"&lt;="&amp;$A246,'DailySum vs RHP'!$A:$A,"&gt;"&amp;$A246-15),
    "")</f>
        <v>0.48888888888888893</v>
      </c>
      <c r="O246" s="3">
        <f>IF(COUNTIFS(DailySum!$B:$B,$B246,DailySum!$A:$A,"&lt;="&amp;$A246)&gt;=20,
    AVERAGEIFS(DailySum!Q:Q,DailySum!$B:$B,$B246,DailySum!$A:$A,"&lt;="&amp;$A246,DailySum!$A:$A,"&gt;"&amp;$A246-20),
    "")</f>
        <v>0.56428571428571428</v>
      </c>
      <c r="P246" s="3">
        <f>IF(COUNTIFS(DailySum!$B:$B,$B246,DailySum!$A:$A,"&lt;="&amp;$A246)&gt;=20,
    AVERAGEIFS(DailySum!R:R,DailySum!$B:$B,$B246,DailySum!$A:$A,"&lt;="&amp;$A246,DailySum!$A:$A,"&gt;"&amp;$A246-20),
    "")</f>
        <v>0.71547619047619038</v>
      </c>
      <c r="Q246" s="3">
        <f>IF(COUNTIFS(DailySum!$B:$B,$B246,DailySum!$A:$A,"&lt;="&amp;$A246)&gt;=20,
    AVERAGEIFS(DailySum!S:S,DailySum!$B:$B,$B246,DailySum!$A:$A,"&lt;="&amp;$A246,DailySum!$A:$A,"&gt;"&amp;$A246-20),
    "")</f>
        <v>1.7333333333333336</v>
      </c>
      <c r="R246" s="3">
        <f>IF(COUNTIFS(DailySum!$B:$B,$B246,DailySum!$A:$A,"&lt;="&amp;$A246)&gt;=20,
    AVERAGEIFS(DailySum!T:T,DailySum!$B:$B,$B246,DailySum!$A:$A,"&lt;="&amp;$A246,DailySum!$A:$A,"&gt;"&amp;$A246-20),
    "")</f>
        <v>2.4488095238095235</v>
      </c>
      <c r="S246" s="3" t="str">
        <f>IF(COUNTIFS('DailySum vs LHP'!$B:$B,$B246,'DailySum vs LHP'!$A:$A,"&lt;="&amp;$A246)&gt;=20,
    AVERAGEIFS('DailySum vs LHP'!Q:Q,'DailySum vs LHP'!$B:$B,$B246,'DailySum vs LHP'!$A:$A,"&lt;="&amp;$A246,'DailySum vs LHP'!$A:$A,"&gt;"&amp;$A246-20),
    "")</f>
        <v/>
      </c>
      <c r="T246" s="3" t="str">
        <f>IF(COUNTIFS('DailySum vs RHP'!$B:$B,$B246,'DailySum vs RHP'!$A:$A,"&lt;="&amp;$A246)&gt;=20,
    AVERAGEIFS('DailySum vs RHP'!Q:Q,'DailySum vs RHP'!$B:$B,$B246,'DailySum vs RHP'!$A:$A,"&lt;="&amp;$A246,'DailySum vs RHP'!$A:$A,"&gt;"&amp;$A246-20),
    "")</f>
        <v/>
      </c>
    </row>
    <row r="247" spans="1:20" x14ac:dyDescent="0.25">
      <c r="A247" s="8">
        <v>45865</v>
      </c>
      <c r="B247" t="s">
        <v>29</v>
      </c>
      <c r="C247" s="3">
        <f>IF(COUNTIFS(DailySum!$B:$B,$B247,DailySum!$A:$A,"&lt;="&amp;$A247)&gt;=10,
    AVERAGEIFS(DailySum!Q:Q,DailySum!$B:$B,$B247,DailySum!$A:$A,"&lt;="&amp;$A247,DailySum!$A:$A,"&gt;"&amp;$A247-10),
    "")</f>
        <v>0.50370370370370365</v>
      </c>
      <c r="D247" s="3">
        <f>IF(COUNTIFS(DailySum!$B:$B,$B247,DailySum!$A:$A,"&lt;="&amp;$A247)&gt;=10,
    AVERAGEIFS(DailySum!R:R,DailySum!$B:$B,$B247,DailySum!$A:$A,"&lt;="&amp;$A247,DailySum!$A:$A,"&gt;"&amp;$A247-10),
    "")</f>
        <v>0.60185185185185175</v>
      </c>
      <c r="E247" s="3">
        <f>IF(COUNTIFS(DailySum!$B:$B,$B247,DailySum!$A:$A,"&lt;="&amp;$A247)&gt;=10,
    AVERAGEIFS(DailySum!S:S,DailySum!$B:$B,$B247,DailySum!$A:$A,"&lt;="&amp;$A247,DailySum!$A:$A,"&gt;"&amp;$A247-10),
    "")</f>
        <v>1.5148148148148151</v>
      </c>
      <c r="F247" s="3">
        <f>IF(COUNTIFS(DailySum!$B:$B,$B247,DailySum!$A:$A,"&lt;="&amp;$A247)&gt;=10,
    AVERAGEIFS(DailySum!T:T,DailySum!$B:$B,$B247,DailySum!$A:$A,"&lt;="&amp;$A247,DailySum!$A:$A,"&gt;"&amp;$A247-10),
    "")</f>
        <v>2.1166666666666667</v>
      </c>
      <c r="G247" s="3">
        <f>IF(COUNTIFS('DailySum vs LHP'!$B:$B,$B247,'DailySum vs LHP'!$A:$A,"&lt;="&amp;$A247)&gt;=10,
    AVERAGEIFS('DailySum vs LHP'!Q:Q,'DailySum vs LHP'!$B:$B,$B247,'DailySum vs LHP'!$A:$A,"&lt;="&amp;$A247,'DailySum vs LHP'!$A:$A,"&gt;"&amp;$A247-10),
    "")</f>
        <v>0.16666666666666666</v>
      </c>
      <c r="H247" s="3">
        <f>IF(COUNTIFS('DailySum vs RHP'!$B:$B,$B247,'DailySum vs RHP'!$A:$A,"&lt;="&amp;$A247)&gt;=10,
    AVERAGEIFS('DailySum vs RHP'!Q:Q,'DailySum vs RHP'!$B:$B,$B247,'DailySum vs RHP'!$A:$A,"&lt;="&amp;$A247,'DailySum vs RHP'!$A:$A,"&gt;"&amp;$A247-10),
    "")</f>
        <v>0.4</v>
      </c>
      <c r="I247" s="3">
        <f>IF(COUNTIFS(DailySum!$B:$B,$B247,DailySum!$A:$A,"&lt;="&amp;$A247)&gt;=15,
    AVERAGEIFS(DailySum!Q:Q,DailySum!$B:$B,$B247,DailySum!$A:$A,"&lt;="&amp;$A247,DailySum!$A:$A,"&gt;"&amp;$A247-15),
    "")</f>
        <v>0.55333333333333334</v>
      </c>
      <c r="J247" s="3">
        <f>IF(COUNTIFS(DailySum!$B:$B,$B247,DailySum!$A:$A,"&lt;="&amp;$A247)&gt;=15,
    AVERAGEIFS(DailySum!R:R,DailySum!$B:$B,$B247,DailySum!$A:$A,"&lt;="&amp;$A247,DailySum!$A:$A,"&gt;"&amp;$A247-15),
    "")</f>
        <v>0.67499999999999993</v>
      </c>
      <c r="K247" s="3">
        <f>IF(COUNTIFS(DailySum!$B:$B,$B247,DailySum!$A:$A,"&lt;="&amp;$A247)&gt;=15,
    AVERAGEIFS(DailySum!S:S,DailySum!$B:$B,$B247,DailySum!$A:$A,"&lt;="&amp;$A247,DailySum!$A:$A,"&gt;"&amp;$A247-15),
    "")</f>
        <v>1.5633333333333337</v>
      </c>
      <c r="L247" s="3">
        <f>IF(COUNTIFS(DailySum!$B:$B,$B247,DailySum!$A:$A,"&lt;="&amp;$A247)&gt;=15,
    AVERAGEIFS(DailySum!T:T,DailySum!$B:$B,$B247,DailySum!$A:$A,"&lt;="&amp;$A247,DailySum!$A:$A,"&gt;"&amp;$A247-15),
    "")</f>
        <v>2.2383333333333337</v>
      </c>
      <c r="M247" s="3">
        <f>IF(COUNTIFS('DailySum vs LHP'!$B:$B,$B247,'DailySum vs LHP'!$A:$A,"&lt;="&amp;$A247)&gt;=15,
    AVERAGEIFS('DailySum vs LHP'!Q:Q,'DailySum vs LHP'!$B:$B,$B247,'DailySum vs LHP'!$A:$A,"&lt;="&amp;$A247,'DailySum vs LHP'!$A:$A,"&gt;"&amp;$A247-15),
    "")</f>
        <v>0.2592592592592593</v>
      </c>
      <c r="N247" s="3">
        <f>IF(COUNTIFS('DailySum vs RHP'!$B:$B,$B247,'DailySum vs RHP'!$A:$A,"&lt;="&amp;$A247)&gt;=15,
    AVERAGEIFS('DailySum vs RHP'!Q:Q,'DailySum vs RHP'!$B:$B,$B247,'DailySum vs RHP'!$A:$A,"&lt;="&amp;$A247,'DailySum vs RHP'!$A:$A,"&gt;"&amp;$A247-15),
    "")</f>
        <v>0.35555555555555557</v>
      </c>
      <c r="O247" s="3" t="str">
        <f>IF(COUNTIFS(DailySum!$B:$B,$B247,DailySum!$A:$A,"&lt;="&amp;$A247)&gt;=20,
    AVERAGEIFS(DailySum!Q:Q,DailySum!$B:$B,$B247,DailySum!$A:$A,"&lt;="&amp;$A247,DailySum!$A:$A,"&gt;"&amp;$A247-20),
    "")</f>
        <v/>
      </c>
      <c r="P247" s="3" t="str">
        <f>IF(COUNTIFS(DailySum!$B:$B,$B247,DailySum!$A:$A,"&lt;="&amp;$A247)&gt;=20,
    AVERAGEIFS(DailySum!R:R,DailySum!$B:$B,$B247,DailySum!$A:$A,"&lt;="&amp;$A247,DailySum!$A:$A,"&gt;"&amp;$A247-20),
    "")</f>
        <v/>
      </c>
      <c r="Q247" s="3" t="str">
        <f>IF(COUNTIFS(DailySum!$B:$B,$B247,DailySum!$A:$A,"&lt;="&amp;$A247)&gt;=20,
    AVERAGEIFS(DailySum!S:S,DailySum!$B:$B,$B247,DailySum!$A:$A,"&lt;="&amp;$A247,DailySum!$A:$A,"&gt;"&amp;$A247-20),
    "")</f>
        <v/>
      </c>
      <c r="R247" s="3" t="str">
        <f>IF(COUNTIFS(DailySum!$B:$B,$B247,DailySum!$A:$A,"&lt;="&amp;$A247)&gt;=20,
    AVERAGEIFS(DailySum!T:T,DailySum!$B:$B,$B247,DailySum!$A:$A,"&lt;="&amp;$A247,DailySum!$A:$A,"&gt;"&amp;$A247-20),
    "")</f>
        <v/>
      </c>
      <c r="S247" s="3" t="str">
        <f>IF(COUNTIFS('DailySum vs LHP'!$B:$B,$B247,'DailySum vs LHP'!$A:$A,"&lt;="&amp;$A247)&gt;=20,
    AVERAGEIFS('DailySum vs LHP'!Q:Q,'DailySum vs LHP'!$B:$B,$B247,'DailySum vs LHP'!$A:$A,"&lt;="&amp;$A247,'DailySum vs LHP'!$A:$A,"&gt;"&amp;$A247-20),
    "")</f>
        <v/>
      </c>
      <c r="T247" s="3" t="str">
        <f>IF(COUNTIFS('DailySum vs RHP'!$B:$B,$B247,'DailySum vs RHP'!$A:$A,"&lt;="&amp;$A247)&gt;=20,
    AVERAGEIFS('DailySum vs RHP'!Q:Q,'DailySum vs RHP'!$B:$B,$B247,'DailySum vs RHP'!$A:$A,"&lt;="&amp;$A247,'DailySum vs RHP'!$A:$A,"&gt;"&amp;$A247-20),
    "")</f>
        <v/>
      </c>
    </row>
    <row r="248" spans="1:20" x14ac:dyDescent="0.25">
      <c r="A248" s="8">
        <v>45865</v>
      </c>
      <c r="B248" t="s">
        <v>35</v>
      </c>
      <c r="C248" s="3">
        <f>IF(COUNTIFS(DailySum!$B:$B,$B248,DailySum!$A:$A,"&lt;="&amp;$A248)&gt;=10,
    AVERAGEIFS(DailySum!Q:Q,DailySum!$B:$B,$B248,DailySum!$A:$A,"&lt;="&amp;$A248,DailySum!$A:$A,"&gt;"&amp;$A248-10),
    "")</f>
        <v>0.3520833333333333</v>
      </c>
      <c r="D248" s="3">
        <f>IF(COUNTIFS(DailySum!$B:$B,$B248,DailySum!$A:$A,"&lt;="&amp;$A248)&gt;=10,
    AVERAGEIFS(DailySum!R:R,DailySum!$B:$B,$B248,DailySum!$A:$A,"&lt;="&amp;$A248,DailySum!$A:$A,"&gt;"&amp;$A248-10),
    "")</f>
        <v>0.43541666666666667</v>
      </c>
      <c r="E248" s="3">
        <f>IF(COUNTIFS(DailySum!$B:$B,$B248,DailySum!$A:$A,"&lt;="&amp;$A248)&gt;=10,
    AVERAGEIFS(DailySum!S:S,DailySum!$B:$B,$B248,DailySum!$A:$A,"&lt;="&amp;$A248,DailySum!$A:$A,"&gt;"&amp;$A248-10),
    "")</f>
        <v>0.68958333333333333</v>
      </c>
      <c r="F248" s="3">
        <f>IF(COUNTIFS(DailySum!$B:$B,$B248,DailySum!$A:$A,"&lt;="&amp;$A248)&gt;=10,
    AVERAGEIFS(DailySum!T:T,DailySum!$B:$B,$B248,DailySum!$A:$A,"&lt;="&amp;$A248,DailySum!$A:$A,"&gt;"&amp;$A248-10),
    "")</f>
        <v>1.125</v>
      </c>
      <c r="G248" s="3">
        <f>IF(COUNTIFS('DailySum vs LHP'!$B:$B,$B248,'DailySum vs LHP'!$A:$A,"&lt;="&amp;$A248)&gt;=10,
    AVERAGEIFS('DailySum vs LHP'!Q:Q,'DailySum vs LHP'!$B:$B,$B248,'DailySum vs LHP'!$A:$A,"&lt;="&amp;$A248,'DailySum vs LHP'!$A:$A,"&gt;"&amp;$A248-10),
    "")</f>
        <v>0.13888888888888887</v>
      </c>
      <c r="H248" s="3">
        <f>IF(COUNTIFS('DailySum vs RHP'!$B:$B,$B248,'DailySum vs RHP'!$A:$A,"&lt;="&amp;$A248)&gt;=10,
    AVERAGEIFS('DailySum vs RHP'!Q:Q,'DailySum vs RHP'!$B:$B,$B248,'DailySum vs RHP'!$A:$A,"&lt;="&amp;$A248,'DailySum vs RHP'!$A:$A,"&gt;"&amp;$A248-10),
    "")</f>
        <v>0.24791666666666667</v>
      </c>
      <c r="I248" s="3">
        <f>IF(COUNTIFS(DailySum!$B:$B,$B248,DailySum!$A:$A,"&lt;="&amp;$A248)&gt;=15,
    AVERAGEIFS(DailySum!Q:Q,DailySum!$B:$B,$B248,DailySum!$A:$A,"&lt;="&amp;$A248,DailySum!$A:$A,"&gt;"&amp;$A248-15),
    "")</f>
        <v>0.31296296296296294</v>
      </c>
      <c r="J248" s="3">
        <f>IF(COUNTIFS(DailySum!$B:$B,$B248,DailySum!$A:$A,"&lt;="&amp;$A248)&gt;=15,
    AVERAGEIFS(DailySum!R:R,DailySum!$B:$B,$B248,DailySum!$A:$A,"&lt;="&amp;$A248,DailySum!$A:$A,"&gt;"&amp;$A248-15),
    "")</f>
        <v>0.38703703703703707</v>
      </c>
      <c r="K248" s="3">
        <f>IF(COUNTIFS(DailySum!$B:$B,$B248,DailySum!$A:$A,"&lt;="&amp;$A248)&gt;=15,
    AVERAGEIFS(DailySum!S:S,DailySum!$B:$B,$B248,DailySum!$A:$A,"&lt;="&amp;$A248,DailySum!$A:$A,"&gt;"&amp;$A248-15),
    "")</f>
        <v>0.61296296296296293</v>
      </c>
      <c r="L248" s="3">
        <f>IF(COUNTIFS(DailySum!$B:$B,$B248,DailySum!$A:$A,"&lt;="&amp;$A248)&gt;=15,
    AVERAGEIFS(DailySum!T:T,DailySum!$B:$B,$B248,DailySum!$A:$A,"&lt;="&amp;$A248,DailySum!$A:$A,"&gt;"&amp;$A248-15),
    "")</f>
        <v>1</v>
      </c>
      <c r="M248" s="3" t="str">
        <f>IF(COUNTIFS('DailySum vs LHP'!$B:$B,$B248,'DailySum vs LHP'!$A:$A,"&lt;="&amp;$A248)&gt;=15,
    AVERAGEIFS('DailySum vs LHP'!Q:Q,'DailySum vs LHP'!$B:$B,$B248,'DailySum vs LHP'!$A:$A,"&lt;="&amp;$A248,'DailySum vs LHP'!$A:$A,"&gt;"&amp;$A248-15),
    "")</f>
        <v/>
      </c>
      <c r="N248" s="3">
        <f>IF(COUNTIFS('DailySum vs RHP'!$B:$B,$B248,'DailySum vs RHP'!$A:$A,"&lt;="&amp;$A248)&gt;=15,
    AVERAGEIFS('DailySum vs RHP'!Q:Q,'DailySum vs RHP'!$B:$B,$B248,'DailySum vs RHP'!$A:$A,"&lt;="&amp;$A248,'DailySum vs RHP'!$A:$A,"&gt;"&amp;$A248-15),
    "")</f>
        <v>0.22037037037037038</v>
      </c>
      <c r="O248" s="3" t="str">
        <f>IF(COUNTIFS(DailySum!$B:$B,$B248,DailySum!$A:$A,"&lt;="&amp;$A248)&gt;=20,
    AVERAGEIFS(DailySum!Q:Q,DailySum!$B:$B,$B248,DailySum!$A:$A,"&lt;="&amp;$A248,DailySum!$A:$A,"&gt;"&amp;$A248-20),
    "")</f>
        <v/>
      </c>
      <c r="P248" s="3" t="str">
        <f>IF(COUNTIFS(DailySum!$B:$B,$B248,DailySum!$A:$A,"&lt;="&amp;$A248)&gt;=20,
    AVERAGEIFS(DailySum!R:R,DailySum!$B:$B,$B248,DailySum!$A:$A,"&lt;="&amp;$A248,DailySum!$A:$A,"&gt;"&amp;$A248-20),
    "")</f>
        <v/>
      </c>
      <c r="Q248" s="3" t="str">
        <f>IF(COUNTIFS(DailySum!$B:$B,$B248,DailySum!$A:$A,"&lt;="&amp;$A248)&gt;=20,
    AVERAGEIFS(DailySum!S:S,DailySum!$B:$B,$B248,DailySum!$A:$A,"&lt;="&amp;$A248,DailySum!$A:$A,"&gt;"&amp;$A248-20),
    "")</f>
        <v/>
      </c>
      <c r="R248" s="3" t="str">
        <f>IF(COUNTIFS(DailySum!$B:$B,$B248,DailySum!$A:$A,"&lt;="&amp;$A248)&gt;=20,
    AVERAGEIFS(DailySum!T:T,DailySum!$B:$B,$B248,DailySum!$A:$A,"&lt;="&amp;$A248,DailySum!$A:$A,"&gt;"&amp;$A248-20),
    "")</f>
        <v/>
      </c>
      <c r="S248" s="3" t="str">
        <f>IF(COUNTIFS('DailySum vs LHP'!$B:$B,$B248,'DailySum vs LHP'!$A:$A,"&lt;="&amp;$A248)&gt;=20,
    AVERAGEIFS('DailySum vs LHP'!Q:Q,'DailySum vs LHP'!$B:$B,$B248,'DailySum vs LHP'!$A:$A,"&lt;="&amp;$A248,'DailySum vs LHP'!$A:$A,"&gt;"&amp;$A248-20),
    "")</f>
        <v/>
      </c>
      <c r="T248" s="3" t="str">
        <f>IF(COUNTIFS('DailySum vs RHP'!$B:$B,$B248,'DailySum vs RHP'!$A:$A,"&lt;="&amp;$A248)&gt;=20,
    AVERAGEIFS('DailySum vs RHP'!Q:Q,'DailySum vs RHP'!$B:$B,$B248,'DailySum vs RHP'!$A:$A,"&lt;="&amp;$A248,'DailySum vs RHP'!$A:$A,"&gt;"&amp;$A248-20),
    "")</f>
        <v/>
      </c>
    </row>
    <row r="249" spans="1:20" x14ac:dyDescent="0.25">
      <c r="A249" s="8">
        <v>45865</v>
      </c>
      <c r="B249" t="s">
        <v>36</v>
      </c>
      <c r="C249" s="3">
        <f>IF(COUNTIFS(DailySum!$B:$B,$B249,DailySum!$A:$A,"&lt;="&amp;$A249)&gt;=10,
    AVERAGEIFS(DailySum!Q:Q,DailySum!$B:$B,$B249,DailySum!$A:$A,"&lt;="&amp;$A249,DailySum!$A:$A,"&gt;"&amp;$A249-10),
    "")</f>
        <v>0.48749999999999999</v>
      </c>
      <c r="D249" s="3">
        <f>IF(COUNTIFS(DailySum!$B:$B,$B249,DailySum!$A:$A,"&lt;="&amp;$A249)&gt;=10,
    AVERAGEIFS(DailySum!R:R,DailySum!$B:$B,$B249,DailySum!$A:$A,"&lt;="&amp;$A249,DailySum!$A:$A,"&gt;"&amp;$A249-10),
    "")</f>
        <v>0.50624999999999998</v>
      </c>
      <c r="E249" s="3">
        <f>IF(COUNTIFS(DailySum!$B:$B,$B249,DailySum!$A:$A,"&lt;="&amp;$A249)&gt;=10,
    AVERAGEIFS(DailySum!S:S,DailySum!$B:$B,$B249,DailySum!$A:$A,"&lt;="&amp;$A249,DailySum!$A:$A,"&gt;"&amp;$A249-10),
    "")</f>
        <v>0.84375</v>
      </c>
      <c r="F249" s="3">
        <f>IF(COUNTIFS(DailySum!$B:$B,$B249,DailySum!$A:$A,"&lt;="&amp;$A249)&gt;=10,
    AVERAGEIFS(DailySum!T:T,DailySum!$B:$B,$B249,DailySum!$A:$A,"&lt;="&amp;$A249,DailySum!$A:$A,"&gt;"&amp;$A249-10),
    "")</f>
        <v>1.35</v>
      </c>
      <c r="G249" s="3">
        <f>IF(COUNTIFS('DailySum vs LHP'!$B:$B,$B249,'DailySum vs LHP'!$A:$A,"&lt;="&amp;$A249)&gt;=10,
    AVERAGEIFS('DailySum vs LHP'!Q:Q,'DailySum vs LHP'!$B:$B,$B249,'DailySum vs LHP'!$A:$A,"&lt;="&amp;$A249,'DailySum vs LHP'!$A:$A,"&gt;"&amp;$A249-10),
    "")</f>
        <v>0.4</v>
      </c>
      <c r="H249" s="3">
        <f>IF(COUNTIFS('DailySum vs RHP'!$B:$B,$B249,'DailySum vs RHP'!$A:$A,"&lt;="&amp;$A249)&gt;=10,
    AVERAGEIFS('DailySum vs RHP'!Q:Q,'DailySum vs RHP'!$B:$B,$B249,'DailySum vs RHP'!$A:$A,"&lt;="&amp;$A249,'DailySum vs RHP'!$A:$A,"&gt;"&amp;$A249-10),
    "")</f>
        <v>0.23749999999999999</v>
      </c>
      <c r="I249" s="3">
        <f>IF(COUNTIFS(DailySum!$B:$B,$B249,DailySum!$A:$A,"&lt;="&amp;$A249)&gt;=15,
    AVERAGEIFS(DailySum!Q:Q,DailySum!$B:$B,$B249,DailySum!$A:$A,"&lt;="&amp;$A249,DailySum!$A:$A,"&gt;"&amp;$A249-15),
    "")</f>
        <v>0.46111111111111114</v>
      </c>
      <c r="J249" s="3">
        <f>IF(COUNTIFS(DailySum!$B:$B,$B249,DailySum!$A:$A,"&lt;="&amp;$A249)&gt;=15,
    AVERAGEIFS(DailySum!R:R,DailySum!$B:$B,$B249,DailySum!$A:$A,"&lt;="&amp;$A249,DailySum!$A:$A,"&gt;"&amp;$A249-15),
    "")</f>
        <v>0.47777777777777775</v>
      </c>
      <c r="K249" s="3">
        <f>IF(COUNTIFS(DailySum!$B:$B,$B249,DailySum!$A:$A,"&lt;="&amp;$A249)&gt;=15,
    AVERAGEIFS(DailySum!S:S,DailySum!$B:$B,$B249,DailySum!$A:$A,"&lt;="&amp;$A249,DailySum!$A:$A,"&gt;"&amp;$A249-15),
    "")</f>
        <v>0.80555555555555558</v>
      </c>
      <c r="L249" s="3">
        <f>IF(COUNTIFS(DailySum!$B:$B,$B249,DailySum!$A:$A,"&lt;="&amp;$A249)&gt;=15,
    AVERAGEIFS(DailySum!T:T,DailySum!$B:$B,$B249,DailySum!$A:$A,"&lt;="&amp;$A249,DailySum!$A:$A,"&gt;"&amp;$A249-15),
    "")</f>
        <v>1.2833333333333334</v>
      </c>
      <c r="M249" s="3" t="str">
        <f>IF(COUNTIFS('DailySum vs LHP'!$B:$B,$B249,'DailySum vs LHP'!$A:$A,"&lt;="&amp;$A249)&gt;=15,
    AVERAGEIFS('DailySum vs LHP'!Q:Q,'DailySum vs LHP'!$B:$B,$B249,'DailySum vs LHP'!$A:$A,"&lt;="&amp;$A249,'DailySum vs LHP'!$A:$A,"&gt;"&amp;$A249-15),
    "")</f>
        <v/>
      </c>
      <c r="N249" s="3">
        <f>IF(COUNTIFS('DailySum vs RHP'!$B:$B,$B249,'DailySum vs RHP'!$A:$A,"&lt;="&amp;$A249)&gt;=15,
    AVERAGEIFS('DailySum vs RHP'!Q:Q,'DailySum vs RHP'!$B:$B,$B249,'DailySum vs RHP'!$A:$A,"&lt;="&amp;$A249,'DailySum vs RHP'!$A:$A,"&gt;"&amp;$A249-15),
    "")</f>
        <v>0.23888888888888887</v>
      </c>
      <c r="O249" s="3" t="str">
        <f>IF(COUNTIFS(DailySum!$B:$B,$B249,DailySum!$A:$A,"&lt;="&amp;$A249)&gt;=20,
    AVERAGEIFS(DailySum!Q:Q,DailySum!$B:$B,$B249,DailySum!$A:$A,"&lt;="&amp;$A249,DailySum!$A:$A,"&gt;"&amp;$A249-20),
    "")</f>
        <v/>
      </c>
      <c r="P249" s="3" t="str">
        <f>IF(COUNTIFS(DailySum!$B:$B,$B249,DailySum!$A:$A,"&lt;="&amp;$A249)&gt;=20,
    AVERAGEIFS(DailySum!R:R,DailySum!$B:$B,$B249,DailySum!$A:$A,"&lt;="&amp;$A249,DailySum!$A:$A,"&gt;"&amp;$A249-20),
    "")</f>
        <v/>
      </c>
      <c r="Q249" s="3" t="str">
        <f>IF(COUNTIFS(DailySum!$B:$B,$B249,DailySum!$A:$A,"&lt;="&amp;$A249)&gt;=20,
    AVERAGEIFS(DailySum!S:S,DailySum!$B:$B,$B249,DailySum!$A:$A,"&lt;="&amp;$A249,DailySum!$A:$A,"&gt;"&amp;$A249-20),
    "")</f>
        <v/>
      </c>
      <c r="R249" s="3" t="str">
        <f>IF(COUNTIFS(DailySum!$B:$B,$B249,DailySum!$A:$A,"&lt;="&amp;$A249)&gt;=20,
    AVERAGEIFS(DailySum!T:T,DailySum!$B:$B,$B249,DailySum!$A:$A,"&lt;="&amp;$A249,DailySum!$A:$A,"&gt;"&amp;$A249-20),
    "")</f>
        <v/>
      </c>
      <c r="S249" s="3" t="str">
        <f>IF(COUNTIFS('DailySum vs LHP'!$B:$B,$B249,'DailySum vs LHP'!$A:$A,"&lt;="&amp;$A249)&gt;=20,
    AVERAGEIFS('DailySum vs LHP'!Q:Q,'DailySum vs LHP'!$B:$B,$B249,'DailySum vs LHP'!$A:$A,"&lt;="&amp;$A249,'DailySum vs LHP'!$A:$A,"&gt;"&amp;$A249-20),
    "")</f>
        <v/>
      </c>
      <c r="T249" s="3" t="str">
        <f>IF(COUNTIFS('DailySum vs RHP'!$B:$B,$B249,'DailySum vs RHP'!$A:$A,"&lt;="&amp;$A249)&gt;=20,
    AVERAGEIFS('DailySum vs RHP'!Q:Q,'DailySum vs RHP'!$B:$B,$B249,'DailySum vs RHP'!$A:$A,"&lt;="&amp;$A249,'DailySum vs RHP'!$A:$A,"&gt;"&amp;$A249-20),
    "")</f>
        <v/>
      </c>
    </row>
    <row r="250" spans="1:20" x14ac:dyDescent="0.25">
      <c r="A250" s="8">
        <v>45865</v>
      </c>
      <c r="B250" t="s">
        <v>32</v>
      </c>
      <c r="C250" s="3">
        <f>IF(COUNTIFS(DailySum!$B:$B,$B250,DailySum!$A:$A,"&lt;="&amp;$A250)&gt;=10,
    AVERAGEIFS(DailySum!Q:Q,DailySum!$B:$B,$B250,DailySum!$A:$A,"&lt;="&amp;$A250,DailySum!$A:$A,"&gt;"&amp;$A250-10),
    "")</f>
        <v>0.29166666666666663</v>
      </c>
      <c r="D250" s="3">
        <f>IF(COUNTIFS(DailySum!$B:$B,$B250,DailySum!$A:$A,"&lt;="&amp;$A250)&gt;=10,
    AVERAGEIFS(DailySum!R:R,DailySum!$B:$B,$B250,DailySum!$A:$A,"&lt;="&amp;$A250,DailySum!$A:$A,"&gt;"&amp;$A250-10),
    "")</f>
        <v>0.51041666666666663</v>
      </c>
      <c r="E250" s="3">
        <f>IF(COUNTIFS(DailySum!$B:$B,$B250,DailySum!$A:$A,"&lt;="&amp;$A250)&gt;=10,
    AVERAGEIFS(DailySum!S:S,DailySum!$B:$B,$B250,DailySum!$A:$A,"&lt;="&amp;$A250,DailySum!$A:$A,"&gt;"&amp;$A250-10),
    "")</f>
        <v>0.82291666666666674</v>
      </c>
      <c r="F250" s="3">
        <f>IF(COUNTIFS(DailySum!$B:$B,$B250,DailySum!$A:$A,"&lt;="&amp;$A250)&gt;=10,
    AVERAGEIFS(DailySum!T:T,DailySum!$B:$B,$B250,DailySum!$A:$A,"&lt;="&amp;$A250,DailySum!$A:$A,"&gt;"&amp;$A250-10),
    "")</f>
        <v>1.3333333333333333</v>
      </c>
      <c r="G250" s="3" t="str">
        <f>IF(COUNTIFS('DailySum vs LHP'!$B:$B,$B250,'DailySum vs LHP'!$A:$A,"&lt;="&amp;$A250)&gt;=10,
    AVERAGEIFS('DailySum vs LHP'!Q:Q,'DailySum vs LHP'!$B:$B,$B250,'DailySum vs LHP'!$A:$A,"&lt;="&amp;$A250,'DailySum vs LHP'!$A:$A,"&gt;"&amp;$A250-10),
    "")</f>
        <v/>
      </c>
      <c r="H250" s="3">
        <f>IF(COUNTIFS('DailySum vs RHP'!$B:$B,$B250,'DailySum vs RHP'!$A:$A,"&lt;="&amp;$A250)&gt;=10,
    AVERAGEIFS('DailySum vs RHP'!Q:Q,'DailySum vs RHP'!$B:$B,$B250,'DailySum vs RHP'!$A:$A,"&lt;="&amp;$A250,'DailySum vs RHP'!$A:$A,"&gt;"&amp;$A250-10),
    "")</f>
        <v>0.11904761904761904</v>
      </c>
      <c r="I250" s="3">
        <f>IF(COUNTIFS(DailySum!$B:$B,$B250,DailySum!$A:$A,"&lt;="&amp;$A250)&gt;=15,
    AVERAGEIFS(DailySum!Q:Q,DailySum!$B:$B,$B250,DailySum!$A:$A,"&lt;="&amp;$A250,DailySum!$A:$A,"&gt;"&amp;$A250-15),
    "")</f>
        <v>0.25925925925925924</v>
      </c>
      <c r="J250" s="3">
        <f>IF(COUNTIFS(DailySum!$B:$B,$B250,DailySum!$A:$A,"&lt;="&amp;$A250)&gt;=15,
    AVERAGEIFS(DailySum!R:R,DailySum!$B:$B,$B250,DailySum!$A:$A,"&lt;="&amp;$A250,DailySum!$A:$A,"&gt;"&amp;$A250-15),
    "")</f>
        <v>0.45370370370370366</v>
      </c>
      <c r="K250" s="3">
        <f>IF(COUNTIFS(DailySum!$B:$B,$B250,DailySum!$A:$A,"&lt;="&amp;$A250)&gt;=15,
    AVERAGEIFS(DailySum!S:S,DailySum!$B:$B,$B250,DailySum!$A:$A,"&lt;="&amp;$A250,DailySum!$A:$A,"&gt;"&amp;$A250-15),
    "")</f>
        <v>0.73148148148148151</v>
      </c>
      <c r="L250" s="3">
        <f>IF(COUNTIFS(DailySum!$B:$B,$B250,DailySum!$A:$A,"&lt;="&amp;$A250)&gt;=15,
    AVERAGEIFS(DailySum!T:T,DailySum!$B:$B,$B250,DailySum!$A:$A,"&lt;="&amp;$A250,DailySum!$A:$A,"&gt;"&amp;$A250-15),
    "")</f>
        <v>1.1851851851851851</v>
      </c>
      <c r="M250" s="3" t="str">
        <f>IF(COUNTIFS('DailySum vs LHP'!$B:$B,$B250,'DailySum vs LHP'!$A:$A,"&lt;="&amp;$A250)&gt;=15,
    AVERAGEIFS('DailySum vs LHP'!Q:Q,'DailySum vs LHP'!$B:$B,$B250,'DailySum vs LHP'!$A:$A,"&lt;="&amp;$A250,'DailySum vs LHP'!$A:$A,"&gt;"&amp;$A250-15),
    "")</f>
        <v/>
      </c>
      <c r="N250" s="3" t="str">
        <f>IF(COUNTIFS('DailySum vs RHP'!$B:$B,$B250,'DailySum vs RHP'!$A:$A,"&lt;="&amp;$A250)&gt;=15,
    AVERAGEIFS('DailySum vs RHP'!Q:Q,'DailySum vs RHP'!$B:$B,$B250,'DailySum vs RHP'!$A:$A,"&lt;="&amp;$A250,'DailySum vs RHP'!$A:$A,"&gt;"&amp;$A250-15),
    "")</f>
        <v/>
      </c>
      <c r="O250" s="3" t="str">
        <f>IF(COUNTIFS(DailySum!$B:$B,$B250,DailySum!$A:$A,"&lt;="&amp;$A250)&gt;=20,
    AVERAGEIFS(DailySum!Q:Q,DailySum!$B:$B,$B250,DailySum!$A:$A,"&lt;="&amp;$A250,DailySum!$A:$A,"&gt;"&amp;$A250-20),
    "")</f>
        <v/>
      </c>
      <c r="P250" s="3" t="str">
        <f>IF(COUNTIFS(DailySum!$B:$B,$B250,DailySum!$A:$A,"&lt;="&amp;$A250)&gt;=20,
    AVERAGEIFS(DailySum!R:R,DailySum!$B:$B,$B250,DailySum!$A:$A,"&lt;="&amp;$A250,DailySum!$A:$A,"&gt;"&amp;$A250-20),
    "")</f>
        <v/>
      </c>
      <c r="Q250" s="3" t="str">
        <f>IF(COUNTIFS(DailySum!$B:$B,$B250,DailySum!$A:$A,"&lt;="&amp;$A250)&gt;=20,
    AVERAGEIFS(DailySum!S:S,DailySum!$B:$B,$B250,DailySum!$A:$A,"&lt;="&amp;$A250,DailySum!$A:$A,"&gt;"&amp;$A250-20),
    "")</f>
        <v/>
      </c>
      <c r="R250" s="3" t="str">
        <f>IF(COUNTIFS(DailySum!$B:$B,$B250,DailySum!$A:$A,"&lt;="&amp;$A250)&gt;=20,
    AVERAGEIFS(DailySum!T:T,DailySum!$B:$B,$B250,DailySum!$A:$A,"&lt;="&amp;$A250,DailySum!$A:$A,"&gt;"&amp;$A250-20),
    "")</f>
        <v/>
      </c>
      <c r="S250" s="3" t="str">
        <f>IF(COUNTIFS('DailySum vs LHP'!$B:$B,$B250,'DailySum vs LHP'!$A:$A,"&lt;="&amp;$A250)&gt;=20,
    AVERAGEIFS('DailySum vs LHP'!Q:Q,'DailySum vs LHP'!$B:$B,$B250,'DailySum vs LHP'!$A:$A,"&lt;="&amp;$A250,'DailySum vs LHP'!$A:$A,"&gt;"&amp;$A250-20),
    "")</f>
        <v/>
      </c>
      <c r="T250" s="3" t="str">
        <f>IF(COUNTIFS('DailySum vs RHP'!$B:$B,$B250,'DailySum vs RHP'!$A:$A,"&lt;="&amp;$A250)&gt;=20,
    AVERAGEIFS('DailySum vs RHP'!Q:Q,'DailySum vs RHP'!$B:$B,$B250,'DailySum vs RHP'!$A:$A,"&lt;="&amp;$A250,'DailySum vs RHP'!$A:$A,"&gt;"&amp;$A250-20),
    "")</f>
        <v/>
      </c>
    </row>
    <row r="251" spans="1:20" x14ac:dyDescent="0.25">
      <c r="A251" s="8">
        <v>45865</v>
      </c>
      <c r="B251" t="s">
        <v>40</v>
      </c>
      <c r="C251" s="3">
        <f>IF(COUNTIFS(DailySum!$B:$B,$B251,DailySum!$A:$A,"&lt;="&amp;$A251)&gt;=10,
    AVERAGEIFS(DailySum!Q:Q,DailySum!$B:$B,$B251,DailySum!$A:$A,"&lt;="&amp;$A251,DailySum!$A:$A,"&gt;"&amp;$A251-10),
    "")</f>
        <v>0.32142857142857145</v>
      </c>
      <c r="D251" s="3">
        <f>IF(COUNTIFS(DailySum!$B:$B,$B251,DailySum!$A:$A,"&lt;="&amp;$A251)&gt;=10,
    AVERAGEIFS(DailySum!R:R,DailySum!$B:$B,$B251,DailySum!$A:$A,"&lt;="&amp;$A251,DailySum!$A:$A,"&gt;"&amp;$A251-10),
    "")</f>
        <v>0.39285714285714285</v>
      </c>
      <c r="E251" s="3">
        <f>IF(COUNTIFS(DailySum!$B:$B,$B251,DailySum!$A:$A,"&lt;="&amp;$A251)&gt;=10,
    AVERAGEIFS(DailySum!S:S,DailySum!$B:$B,$B251,DailySum!$A:$A,"&lt;="&amp;$A251,DailySum!$A:$A,"&gt;"&amp;$A251-10),
    "")</f>
        <v>0.42857142857142855</v>
      </c>
      <c r="F251" s="3">
        <f>IF(COUNTIFS(DailySum!$B:$B,$B251,DailySum!$A:$A,"&lt;="&amp;$A251)&gt;=10,
    AVERAGEIFS(DailySum!T:T,DailySum!$B:$B,$B251,DailySum!$A:$A,"&lt;="&amp;$A251,DailySum!$A:$A,"&gt;"&amp;$A251-10),
    "")</f>
        <v>0.8214285714285714</v>
      </c>
      <c r="G251" s="3" t="str">
        <f>IF(COUNTIFS('DailySum vs LHP'!$B:$B,$B251,'DailySum vs LHP'!$A:$A,"&lt;="&amp;$A251)&gt;=10,
    AVERAGEIFS('DailySum vs LHP'!Q:Q,'DailySum vs LHP'!$B:$B,$B251,'DailySum vs LHP'!$A:$A,"&lt;="&amp;$A251,'DailySum vs LHP'!$A:$A,"&gt;"&amp;$A251-10),
    "")</f>
        <v/>
      </c>
      <c r="H251" s="3">
        <f>IF(COUNTIFS('DailySum vs RHP'!$B:$B,$B251,'DailySum vs RHP'!$A:$A,"&lt;="&amp;$A251)&gt;=10,
    AVERAGEIFS('DailySum vs RHP'!Q:Q,'DailySum vs RHP'!$B:$B,$B251,'DailySum vs RHP'!$A:$A,"&lt;="&amp;$A251,'DailySum vs RHP'!$A:$A,"&gt;"&amp;$A251-10),
    "")</f>
        <v>0.20833333333333334</v>
      </c>
      <c r="I251" s="3" t="str">
        <f>IF(COUNTIFS(DailySum!$B:$B,$B251,DailySum!$A:$A,"&lt;="&amp;$A251)&gt;=15,
    AVERAGEIFS(DailySum!Q:Q,DailySum!$B:$B,$B251,DailySum!$A:$A,"&lt;="&amp;$A251,DailySum!$A:$A,"&gt;"&amp;$A251-15),
    "")</f>
        <v/>
      </c>
      <c r="J251" s="3" t="str">
        <f>IF(COUNTIFS(DailySum!$B:$B,$B251,DailySum!$A:$A,"&lt;="&amp;$A251)&gt;=15,
    AVERAGEIFS(DailySum!R:R,DailySum!$B:$B,$B251,DailySum!$A:$A,"&lt;="&amp;$A251,DailySum!$A:$A,"&gt;"&amp;$A251-15),
    "")</f>
        <v/>
      </c>
      <c r="K251" s="3" t="str">
        <f>IF(COUNTIFS(DailySum!$B:$B,$B251,DailySum!$A:$A,"&lt;="&amp;$A251)&gt;=15,
    AVERAGEIFS(DailySum!S:S,DailySum!$B:$B,$B251,DailySum!$A:$A,"&lt;="&amp;$A251,DailySum!$A:$A,"&gt;"&amp;$A251-15),
    "")</f>
        <v/>
      </c>
      <c r="L251" s="3" t="str">
        <f>IF(COUNTIFS(DailySum!$B:$B,$B251,DailySum!$A:$A,"&lt;="&amp;$A251)&gt;=15,
    AVERAGEIFS(DailySum!T:T,DailySum!$B:$B,$B251,DailySum!$A:$A,"&lt;="&amp;$A251,DailySum!$A:$A,"&gt;"&amp;$A251-15),
    "")</f>
        <v/>
      </c>
      <c r="M251" s="3" t="str">
        <f>IF(COUNTIFS('DailySum vs LHP'!$B:$B,$B251,'DailySum vs LHP'!$A:$A,"&lt;="&amp;$A251)&gt;=15,
    AVERAGEIFS('DailySum vs LHP'!Q:Q,'DailySum vs LHP'!$B:$B,$B251,'DailySum vs LHP'!$A:$A,"&lt;="&amp;$A251,'DailySum vs LHP'!$A:$A,"&gt;"&amp;$A251-15),
    "")</f>
        <v/>
      </c>
      <c r="N251" s="3" t="str">
        <f>IF(COUNTIFS('DailySum vs RHP'!$B:$B,$B251,'DailySum vs RHP'!$A:$A,"&lt;="&amp;$A251)&gt;=15,
    AVERAGEIFS('DailySum vs RHP'!Q:Q,'DailySum vs RHP'!$B:$B,$B251,'DailySum vs RHP'!$A:$A,"&lt;="&amp;$A251,'DailySum vs RHP'!$A:$A,"&gt;"&amp;$A251-15),
    "")</f>
        <v/>
      </c>
      <c r="O251" s="3" t="str">
        <f>IF(COUNTIFS(DailySum!$B:$B,$B251,DailySum!$A:$A,"&lt;="&amp;$A251)&gt;=20,
    AVERAGEIFS(DailySum!Q:Q,DailySum!$B:$B,$B251,DailySum!$A:$A,"&lt;="&amp;$A251,DailySum!$A:$A,"&gt;"&amp;$A251-20),
    "")</f>
        <v/>
      </c>
      <c r="P251" s="3" t="str">
        <f>IF(COUNTIFS(DailySum!$B:$B,$B251,DailySum!$A:$A,"&lt;="&amp;$A251)&gt;=20,
    AVERAGEIFS(DailySum!R:R,DailySum!$B:$B,$B251,DailySum!$A:$A,"&lt;="&amp;$A251,DailySum!$A:$A,"&gt;"&amp;$A251-20),
    "")</f>
        <v/>
      </c>
      <c r="Q251" s="3" t="str">
        <f>IF(COUNTIFS(DailySum!$B:$B,$B251,DailySum!$A:$A,"&lt;="&amp;$A251)&gt;=20,
    AVERAGEIFS(DailySum!S:S,DailySum!$B:$B,$B251,DailySum!$A:$A,"&lt;="&amp;$A251,DailySum!$A:$A,"&gt;"&amp;$A251-20),
    "")</f>
        <v/>
      </c>
      <c r="R251" s="3" t="str">
        <f>IF(COUNTIFS(DailySum!$B:$B,$B251,DailySum!$A:$A,"&lt;="&amp;$A251)&gt;=20,
    AVERAGEIFS(DailySum!T:T,DailySum!$B:$B,$B251,DailySum!$A:$A,"&lt;="&amp;$A251,DailySum!$A:$A,"&gt;"&amp;$A251-20),
    "")</f>
        <v/>
      </c>
      <c r="S251" s="3" t="str">
        <f>IF(COUNTIFS('DailySum vs LHP'!$B:$B,$B251,'DailySum vs LHP'!$A:$A,"&lt;="&amp;$A251)&gt;=20,
    AVERAGEIFS('DailySum vs LHP'!Q:Q,'DailySum vs LHP'!$B:$B,$B251,'DailySum vs LHP'!$A:$A,"&lt;="&amp;$A251,'DailySum vs LHP'!$A:$A,"&gt;"&amp;$A251-20),
    "")</f>
        <v/>
      </c>
      <c r="T251" s="3" t="str">
        <f>IF(COUNTIFS('DailySum vs RHP'!$B:$B,$B251,'DailySum vs RHP'!$A:$A,"&lt;="&amp;$A251)&gt;=20,
    AVERAGEIFS('DailySum vs RHP'!Q:Q,'DailySum vs RHP'!$B:$B,$B251,'DailySum vs RHP'!$A:$A,"&lt;="&amp;$A251,'DailySum vs RHP'!$A:$A,"&gt;"&amp;$A251-20),
    "")</f>
        <v/>
      </c>
    </row>
    <row r="252" spans="1:20" x14ac:dyDescent="0.25">
      <c r="A252" s="8">
        <v>45865</v>
      </c>
      <c r="B252" t="s">
        <v>42</v>
      </c>
      <c r="C252" s="3" t="str">
        <f>IF(COUNTIFS(DailySum!$B:$B,$B252,DailySum!$A:$A,"&lt;="&amp;$A252)&gt;=10,
    AVERAGEIFS(DailySum!Q:Q,DailySum!$B:$B,$B252,DailySum!$A:$A,"&lt;="&amp;$A252,DailySum!$A:$A,"&gt;"&amp;$A252-10),
    "")</f>
        <v/>
      </c>
      <c r="D252" s="3" t="str">
        <f>IF(COUNTIFS(DailySum!$B:$B,$B252,DailySum!$A:$A,"&lt;="&amp;$A252)&gt;=10,
    AVERAGEIFS(DailySum!R:R,DailySum!$B:$B,$B252,DailySum!$A:$A,"&lt;="&amp;$A252,DailySum!$A:$A,"&gt;"&amp;$A252-10),
    "")</f>
        <v/>
      </c>
      <c r="E252" s="3" t="str">
        <f>IF(COUNTIFS(DailySum!$B:$B,$B252,DailySum!$A:$A,"&lt;="&amp;$A252)&gt;=10,
    AVERAGEIFS(DailySum!S:S,DailySum!$B:$B,$B252,DailySum!$A:$A,"&lt;="&amp;$A252,DailySum!$A:$A,"&gt;"&amp;$A252-10),
    "")</f>
        <v/>
      </c>
      <c r="F252" s="3" t="str">
        <f>IF(COUNTIFS(DailySum!$B:$B,$B252,DailySum!$A:$A,"&lt;="&amp;$A252)&gt;=10,
    AVERAGEIFS(DailySum!T:T,DailySum!$B:$B,$B252,DailySum!$A:$A,"&lt;="&amp;$A252,DailySum!$A:$A,"&gt;"&amp;$A252-10),
    "")</f>
        <v/>
      </c>
      <c r="G252" s="3" t="str">
        <f>IF(COUNTIFS('DailySum vs LHP'!$B:$B,$B252,'DailySum vs LHP'!$A:$A,"&lt;="&amp;$A252)&gt;=10,
    AVERAGEIFS('DailySum vs LHP'!Q:Q,'DailySum vs LHP'!$B:$B,$B252,'DailySum vs LHP'!$A:$A,"&lt;="&amp;$A252,'DailySum vs LHP'!$A:$A,"&gt;"&amp;$A252-10),
    "")</f>
        <v/>
      </c>
      <c r="H252" s="3" t="str">
        <f>IF(COUNTIFS('DailySum vs RHP'!$B:$B,$B252,'DailySum vs RHP'!$A:$A,"&lt;="&amp;$A252)&gt;=10,
    AVERAGEIFS('DailySum vs RHP'!Q:Q,'DailySum vs RHP'!$B:$B,$B252,'DailySum vs RHP'!$A:$A,"&lt;="&amp;$A252,'DailySum vs RHP'!$A:$A,"&gt;"&amp;$A252-10),
    "")</f>
        <v/>
      </c>
      <c r="I252" s="3" t="str">
        <f>IF(COUNTIFS(DailySum!$B:$B,$B252,DailySum!$A:$A,"&lt;="&amp;$A252)&gt;=15,
    AVERAGEIFS(DailySum!Q:Q,DailySum!$B:$B,$B252,DailySum!$A:$A,"&lt;="&amp;$A252,DailySum!$A:$A,"&gt;"&amp;$A252-15),
    "")</f>
        <v/>
      </c>
      <c r="J252" s="3" t="str">
        <f>IF(COUNTIFS(DailySum!$B:$B,$B252,DailySum!$A:$A,"&lt;="&amp;$A252)&gt;=15,
    AVERAGEIFS(DailySum!R:R,DailySum!$B:$B,$B252,DailySum!$A:$A,"&lt;="&amp;$A252,DailySum!$A:$A,"&gt;"&amp;$A252-15),
    "")</f>
        <v/>
      </c>
      <c r="K252" s="3" t="str">
        <f>IF(COUNTIFS(DailySum!$B:$B,$B252,DailySum!$A:$A,"&lt;="&amp;$A252)&gt;=15,
    AVERAGEIFS(DailySum!S:S,DailySum!$B:$B,$B252,DailySum!$A:$A,"&lt;="&amp;$A252,DailySum!$A:$A,"&gt;"&amp;$A252-15),
    "")</f>
        <v/>
      </c>
      <c r="L252" s="3" t="str">
        <f>IF(COUNTIFS(DailySum!$B:$B,$B252,DailySum!$A:$A,"&lt;="&amp;$A252)&gt;=15,
    AVERAGEIFS(DailySum!T:T,DailySum!$B:$B,$B252,DailySum!$A:$A,"&lt;="&amp;$A252,DailySum!$A:$A,"&gt;"&amp;$A252-15),
    "")</f>
        <v/>
      </c>
      <c r="M252" s="3" t="str">
        <f>IF(COUNTIFS('DailySum vs LHP'!$B:$B,$B252,'DailySum vs LHP'!$A:$A,"&lt;="&amp;$A252)&gt;=15,
    AVERAGEIFS('DailySum vs LHP'!Q:Q,'DailySum vs LHP'!$B:$B,$B252,'DailySum vs LHP'!$A:$A,"&lt;="&amp;$A252,'DailySum vs LHP'!$A:$A,"&gt;"&amp;$A252-15),
    "")</f>
        <v/>
      </c>
      <c r="N252" s="3" t="str">
        <f>IF(COUNTIFS('DailySum vs RHP'!$B:$B,$B252,'DailySum vs RHP'!$A:$A,"&lt;="&amp;$A252)&gt;=15,
    AVERAGEIFS('DailySum vs RHP'!Q:Q,'DailySum vs RHP'!$B:$B,$B252,'DailySum vs RHP'!$A:$A,"&lt;="&amp;$A252,'DailySum vs RHP'!$A:$A,"&gt;"&amp;$A252-15),
    "")</f>
        <v/>
      </c>
      <c r="O252" s="3" t="str">
        <f>IF(COUNTIFS(DailySum!$B:$B,$B252,DailySum!$A:$A,"&lt;="&amp;$A252)&gt;=20,
    AVERAGEIFS(DailySum!Q:Q,DailySum!$B:$B,$B252,DailySum!$A:$A,"&lt;="&amp;$A252,DailySum!$A:$A,"&gt;"&amp;$A252-20),
    "")</f>
        <v/>
      </c>
      <c r="P252" s="3" t="str">
        <f>IF(COUNTIFS(DailySum!$B:$B,$B252,DailySum!$A:$A,"&lt;="&amp;$A252)&gt;=20,
    AVERAGEIFS(DailySum!R:R,DailySum!$B:$B,$B252,DailySum!$A:$A,"&lt;="&amp;$A252,DailySum!$A:$A,"&gt;"&amp;$A252-20),
    "")</f>
        <v/>
      </c>
      <c r="Q252" s="3" t="str">
        <f>IF(COUNTIFS(DailySum!$B:$B,$B252,DailySum!$A:$A,"&lt;="&amp;$A252)&gt;=20,
    AVERAGEIFS(DailySum!S:S,DailySum!$B:$B,$B252,DailySum!$A:$A,"&lt;="&amp;$A252,DailySum!$A:$A,"&gt;"&amp;$A252-20),
    "")</f>
        <v/>
      </c>
      <c r="R252" s="3" t="str">
        <f>IF(COUNTIFS(DailySum!$B:$B,$B252,DailySum!$A:$A,"&lt;="&amp;$A252)&gt;=20,
    AVERAGEIFS(DailySum!T:T,DailySum!$B:$B,$B252,DailySum!$A:$A,"&lt;="&amp;$A252,DailySum!$A:$A,"&gt;"&amp;$A252-20),
    "")</f>
        <v/>
      </c>
      <c r="S252" s="3" t="str">
        <f>IF(COUNTIFS('DailySum vs LHP'!$B:$B,$B252,'DailySum vs LHP'!$A:$A,"&lt;="&amp;$A252)&gt;=20,
    AVERAGEIFS('DailySum vs LHP'!Q:Q,'DailySum vs LHP'!$B:$B,$B252,'DailySum vs LHP'!$A:$A,"&lt;="&amp;$A252,'DailySum vs LHP'!$A:$A,"&gt;"&amp;$A252-20),
    "")</f>
        <v/>
      </c>
      <c r="T252" s="3" t="str">
        <f>IF(COUNTIFS('DailySum vs RHP'!$B:$B,$B252,'DailySum vs RHP'!$A:$A,"&lt;="&amp;$A252)&gt;=20,
    AVERAGEIFS('DailySum vs RHP'!Q:Q,'DailySum vs RHP'!$B:$B,$B252,'DailySum vs RHP'!$A:$A,"&lt;="&amp;$A252,'DailySum vs RHP'!$A:$A,"&gt;"&amp;$A252-20),
    "")</f>
        <v/>
      </c>
    </row>
    <row r="253" spans="1:20" x14ac:dyDescent="0.25">
      <c r="A253" s="8">
        <v>45865</v>
      </c>
      <c r="B253" t="s">
        <v>31</v>
      </c>
      <c r="C253" s="3">
        <f>IF(COUNTIFS(DailySum!$B:$B,$B253,DailySum!$A:$A,"&lt;="&amp;$A253)&gt;=10,
    AVERAGEIFS(DailySum!Q:Q,DailySum!$B:$B,$B253,DailySum!$A:$A,"&lt;="&amp;$A253,DailySum!$A:$A,"&gt;"&amp;$A253-10),
    "")</f>
        <v>0.13541666666666666</v>
      </c>
      <c r="D253" s="3">
        <f>IF(COUNTIFS(DailySum!$B:$B,$B253,DailySum!$A:$A,"&lt;="&amp;$A253)&gt;=10,
    AVERAGEIFS(DailySum!R:R,DailySum!$B:$B,$B253,DailySum!$A:$A,"&lt;="&amp;$A253,DailySum!$A:$A,"&gt;"&amp;$A253-10),
    "")</f>
        <v>0.25208333333333333</v>
      </c>
      <c r="E253" s="3">
        <f>IF(COUNTIFS(DailySum!$B:$B,$B253,DailySum!$A:$A,"&lt;="&amp;$A253)&gt;=10,
    AVERAGEIFS(DailySum!S:S,DailySum!$B:$B,$B253,DailySum!$A:$A,"&lt;="&amp;$A253,DailySum!$A:$A,"&gt;"&amp;$A253-10),
    "")</f>
        <v>0.29166666666666669</v>
      </c>
      <c r="F253" s="3">
        <f>IF(COUNTIFS(DailySum!$B:$B,$B253,DailySum!$A:$A,"&lt;="&amp;$A253)&gt;=10,
    AVERAGEIFS(DailySum!T:T,DailySum!$B:$B,$B253,DailySum!$A:$A,"&lt;="&amp;$A253,DailySum!$A:$A,"&gt;"&amp;$A253-10),
    "")</f>
        <v>0.54374999999999996</v>
      </c>
      <c r="G253" s="3" t="str">
        <f>IF(COUNTIFS('DailySum vs LHP'!$B:$B,$B253,'DailySum vs LHP'!$A:$A,"&lt;="&amp;$A253)&gt;=10,
    AVERAGEIFS('DailySum vs LHP'!Q:Q,'DailySum vs LHP'!$B:$B,$B253,'DailySum vs LHP'!$A:$A,"&lt;="&amp;$A253,'DailySum vs LHP'!$A:$A,"&gt;"&amp;$A253-10),
    "")</f>
        <v/>
      </c>
      <c r="H253" s="3">
        <f>IF(COUNTIFS('DailySum vs RHP'!$B:$B,$B253,'DailySum vs RHP'!$A:$A,"&lt;="&amp;$A253)&gt;=10,
    AVERAGEIFS('DailySum vs RHP'!Q:Q,'DailySum vs RHP'!$B:$B,$B253,'DailySum vs RHP'!$A:$A,"&lt;="&amp;$A253,'DailySum vs RHP'!$A:$A,"&gt;"&amp;$A253-10),
    "")</f>
        <v>0.15476190476190474</v>
      </c>
      <c r="I253" s="3">
        <f>IF(COUNTIFS(DailySum!$B:$B,$B253,DailySum!$A:$A,"&lt;="&amp;$A253)&gt;=15,
    AVERAGEIFS(DailySum!Q:Q,DailySum!$B:$B,$B253,DailySum!$A:$A,"&lt;="&amp;$A253,DailySum!$A:$A,"&gt;"&amp;$A253-15),
    "")</f>
        <v>0.14814814814814814</v>
      </c>
      <c r="J253" s="3">
        <f>IF(COUNTIFS(DailySum!$B:$B,$B253,DailySum!$A:$A,"&lt;="&amp;$A253)&gt;=15,
    AVERAGEIFS(DailySum!R:R,DailySum!$B:$B,$B253,DailySum!$A:$A,"&lt;="&amp;$A253,DailySum!$A:$A,"&gt;"&amp;$A253-15),
    "")</f>
        <v>0.25185185185185183</v>
      </c>
      <c r="K253" s="3">
        <f>IF(COUNTIFS(DailySum!$B:$B,$B253,DailySum!$A:$A,"&lt;="&amp;$A253)&gt;=15,
    AVERAGEIFS(DailySum!S:S,DailySum!$B:$B,$B253,DailySum!$A:$A,"&lt;="&amp;$A253,DailySum!$A:$A,"&gt;"&amp;$A253-15),
    "")</f>
        <v>0.28703703703703703</v>
      </c>
      <c r="L253" s="3">
        <f>IF(COUNTIFS(DailySum!$B:$B,$B253,DailySum!$A:$A,"&lt;="&amp;$A253)&gt;=15,
    AVERAGEIFS(DailySum!T:T,DailySum!$B:$B,$B253,DailySum!$A:$A,"&lt;="&amp;$A253,DailySum!$A:$A,"&gt;"&amp;$A253-15),
    "")</f>
        <v>0.53888888888888886</v>
      </c>
      <c r="M253" s="3" t="str">
        <f>IF(COUNTIFS('DailySum vs LHP'!$B:$B,$B253,'DailySum vs LHP'!$A:$A,"&lt;="&amp;$A253)&gt;=15,
    AVERAGEIFS('DailySum vs LHP'!Q:Q,'DailySum vs LHP'!$B:$B,$B253,'DailySum vs LHP'!$A:$A,"&lt;="&amp;$A253,'DailySum vs LHP'!$A:$A,"&gt;"&amp;$A253-15),
    "")</f>
        <v/>
      </c>
      <c r="N253" s="3">
        <f>IF(COUNTIFS('DailySum vs RHP'!$B:$B,$B253,'DailySum vs RHP'!$A:$A,"&lt;="&amp;$A253)&gt;=15,
    AVERAGEIFS('DailySum vs RHP'!Q:Q,'DailySum vs RHP'!$B:$B,$B253,'DailySum vs RHP'!$A:$A,"&lt;="&amp;$A253,'DailySum vs RHP'!$A:$A,"&gt;"&amp;$A253-15),
    "")</f>
        <v>0.16666666666666666</v>
      </c>
      <c r="O253" s="3" t="str">
        <f>IF(COUNTIFS(DailySum!$B:$B,$B253,DailySum!$A:$A,"&lt;="&amp;$A253)&gt;=20,
    AVERAGEIFS(DailySum!Q:Q,DailySum!$B:$B,$B253,DailySum!$A:$A,"&lt;="&amp;$A253,DailySum!$A:$A,"&gt;"&amp;$A253-20),
    "")</f>
        <v/>
      </c>
      <c r="P253" s="3" t="str">
        <f>IF(COUNTIFS(DailySum!$B:$B,$B253,DailySum!$A:$A,"&lt;="&amp;$A253)&gt;=20,
    AVERAGEIFS(DailySum!R:R,DailySum!$B:$B,$B253,DailySum!$A:$A,"&lt;="&amp;$A253,DailySum!$A:$A,"&gt;"&amp;$A253-20),
    "")</f>
        <v/>
      </c>
      <c r="Q253" s="3" t="str">
        <f>IF(COUNTIFS(DailySum!$B:$B,$B253,DailySum!$A:$A,"&lt;="&amp;$A253)&gt;=20,
    AVERAGEIFS(DailySum!S:S,DailySum!$B:$B,$B253,DailySum!$A:$A,"&lt;="&amp;$A253,DailySum!$A:$A,"&gt;"&amp;$A253-20),
    "")</f>
        <v/>
      </c>
      <c r="R253" s="3" t="str">
        <f>IF(COUNTIFS(DailySum!$B:$B,$B253,DailySum!$A:$A,"&lt;="&amp;$A253)&gt;=20,
    AVERAGEIFS(DailySum!T:T,DailySum!$B:$B,$B253,DailySum!$A:$A,"&lt;="&amp;$A253,DailySum!$A:$A,"&gt;"&amp;$A253-20),
    "")</f>
        <v/>
      </c>
      <c r="S253" s="3" t="str">
        <f>IF(COUNTIFS('DailySum vs LHP'!$B:$B,$B253,'DailySum vs LHP'!$A:$A,"&lt;="&amp;$A253)&gt;=20,
    AVERAGEIFS('DailySum vs LHP'!Q:Q,'DailySum vs LHP'!$B:$B,$B253,'DailySum vs LHP'!$A:$A,"&lt;="&amp;$A253,'DailySum vs LHP'!$A:$A,"&gt;"&amp;$A253-20),
    "")</f>
        <v/>
      </c>
      <c r="T253" s="3" t="str">
        <f>IF(COUNTIFS('DailySum vs RHP'!$B:$B,$B253,'DailySum vs RHP'!$A:$A,"&lt;="&amp;$A253)&gt;=20,
    AVERAGEIFS('DailySum vs RHP'!Q:Q,'DailySum vs RHP'!$B:$B,$B253,'DailySum vs RHP'!$A:$A,"&lt;="&amp;$A253,'DailySum vs RHP'!$A:$A,"&gt;"&amp;$A253-20),
    "")</f>
        <v/>
      </c>
    </row>
    <row r="254" spans="1:20" x14ac:dyDescent="0.25">
      <c r="A254" s="8">
        <v>45865</v>
      </c>
      <c r="B254" t="s">
        <v>85</v>
      </c>
      <c r="C254" s="3">
        <f>IF(COUNTIFS(DailySum!$B:$B,$B254,DailySum!$A:$A,"&lt;="&amp;$A254)&gt;=10,
    AVERAGEIFS(DailySum!Q:Q,DailySum!$B:$B,$B254,DailySum!$A:$A,"&lt;="&amp;$A254,DailySum!$A:$A,"&gt;"&amp;$A254-10),
    "")</f>
        <v>0.25</v>
      </c>
      <c r="D254" s="3">
        <f>IF(COUNTIFS(DailySum!$B:$B,$B254,DailySum!$A:$A,"&lt;="&amp;$A254)&gt;=10,
    AVERAGEIFS(DailySum!R:R,DailySum!$B:$B,$B254,DailySum!$A:$A,"&lt;="&amp;$A254,DailySum!$A:$A,"&gt;"&amp;$A254-10),
    "")</f>
        <v>0.42499999999999999</v>
      </c>
      <c r="E254" s="3">
        <f>IF(COUNTIFS(DailySum!$B:$B,$B254,DailySum!$A:$A,"&lt;="&amp;$A254)&gt;=10,
    AVERAGEIFS(DailySum!S:S,DailySum!$B:$B,$B254,DailySum!$A:$A,"&lt;="&amp;$A254,DailySum!$A:$A,"&gt;"&amp;$A254-10),
    "")</f>
        <v>0.25</v>
      </c>
      <c r="F254" s="3">
        <f>IF(COUNTIFS(DailySum!$B:$B,$B254,DailySum!$A:$A,"&lt;="&amp;$A254)&gt;=10,
    AVERAGEIFS(DailySum!T:T,DailySum!$B:$B,$B254,DailySum!$A:$A,"&lt;="&amp;$A254,DailySum!$A:$A,"&gt;"&amp;$A254-10),
    "")</f>
        <v>0.67500000000000004</v>
      </c>
      <c r="G254" s="3" t="str">
        <f>IF(COUNTIFS('DailySum vs LHP'!$B:$B,$B254,'DailySum vs LHP'!$A:$A,"&lt;="&amp;$A254)&gt;=10,
    AVERAGEIFS('DailySum vs LHP'!Q:Q,'DailySum vs LHP'!$B:$B,$B254,'DailySum vs LHP'!$A:$A,"&lt;="&amp;$A254,'DailySum vs LHP'!$A:$A,"&gt;"&amp;$A254-10),
    "")</f>
        <v/>
      </c>
      <c r="H254" s="3" t="str">
        <f>IF(COUNTIFS('DailySum vs RHP'!$B:$B,$B254,'DailySum vs RHP'!$A:$A,"&lt;="&amp;$A254)&gt;=10,
    AVERAGEIFS('DailySum vs RHP'!Q:Q,'DailySum vs RHP'!$B:$B,$B254,'DailySum vs RHP'!$A:$A,"&lt;="&amp;$A254,'DailySum vs RHP'!$A:$A,"&gt;"&amp;$A254-10),
    "")</f>
        <v/>
      </c>
      <c r="I254" s="3" t="str">
        <f>IF(COUNTIFS(DailySum!$B:$B,$B254,DailySum!$A:$A,"&lt;="&amp;$A254)&gt;=15,
    AVERAGEIFS(DailySum!Q:Q,DailySum!$B:$B,$B254,DailySum!$A:$A,"&lt;="&amp;$A254,DailySum!$A:$A,"&gt;"&amp;$A254-15),
    "")</f>
        <v/>
      </c>
      <c r="J254" s="3" t="str">
        <f>IF(COUNTIFS(DailySum!$B:$B,$B254,DailySum!$A:$A,"&lt;="&amp;$A254)&gt;=15,
    AVERAGEIFS(DailySum!R:R,DailySum!$B:$B,$B254,DailySum!$A:$A,"&lt;="&amp;$A254,DailySum!$A:$A,"&gt;"&amp;$A254-15),
    "")</f>
        <v/>
      </c>
      <c r="K254" s="3" t="str">
        <f>IF(COUNTIFS(DailySum!$B:$B,$B254,DailySum!$A:$A,"&lt;="&amp;$A254)&gt;=15,
    AVERAGEIFS(DailySum!S:S,DailySum!$B:$B,$B254,DailySum!$A:$A,"&lt;="&amp;$A254,DailySum!$A:$A,"&gt;"&amp;$A254-15),
    "")</f>
        <v/>
      </c>
      <c r="L254" s="3" t="str">
        <f>IF(COUNTIFS(DailySum!$B:$B,$B254,DailySum!$A:$A,"&lt;="&amp;$A254)&gt;=15,
    AVERAGEIFS(DailySum!T:T,DailySum!$B:$B,$B254,DailySum!$A:$A,"&lt;="&amp;$A254,DailySum!$A:$A,"&gt;"&amp;$A254-15),
    "")</f>
        <v/>
      </c>
      <c r="M254" s="3" t="str">
        <f>IF(COUNTIFS('DailySum vs LHP'!$B:$B,$B254,'DailySum vs LHP'!$A:$A,"&lt;="&amp;$A254)&gt;=15,
    AVERAGEIFS('DailySum vs LHP'!Q:Q,'DailySum vs LHP'!$B:$B,$B254,'DailySum vs LHP'!$A:$A,"&lt;="&amp;$A254,'DailySum vs LHP'!$A:$A,"&gt;"&amp;$A254-15),
    "")</f>
        <v/>
      </c>
      <c r="N254" s="3" t="str">
        <f>IF(COUNTIFS('DailySum vs RHP'!$B:$B,$B254,'DailySum vs RHP'!$A:$A,"&lt;="&amp;$A254)&gt;=15,
    AVERAGEIFS('DailySum vs RHP'!Q:Q,'DailySum vs RHP'!$B:$B,$B254,'DailySum vs RHP'!$A:$A,"&lt;="&amp;$A254,'DailySum vs RHP'!$A:$A,"&gt;"&amp;$A254-15),
    "")</f>
        <v/>
      </c>
      <c r="O254" s="3" t="str">
        <f>IF(COUNTIFS(DailySum!$B:$B,$B254,DailySum!$A:$A,"&lt;="&amp;$A254)&gt;=20,
    AVERAGEIFS(DailySum!Q:Q,DailySum!$B:$B,$B254,DailySum!$A:$A,"&lt;="&amp;$A254,DailySum!$A:$A,"&gt;"&amp;$A254-20),
    "")</f>
        <v/>
      </c>
      <c r="P254" s="3" t="str">
        <f>IF(COUNTIFS(DailySum!$B:$B,$B254,DailySum!$A:$A,"&lt;="&amp;$A254)&gt;=20,
    AVERAGEIFS(DailySum!R:R,DailySum!$B:$B,$B254,DailySum!$A:$A,"&lt;="&amp;$A254,DailySum!$A:$A,"&gt;"&amp;$A254-20),
    "")</f>
        <v/>
      </c>
      <c r="Q254" s="3" t="str">
        <f>IF(COUNTIFS(DailySum!$B:$B,$B254,DailySum!$A:$A,"&lt;="&amp;$A254)&gt;=20,
    AVERAGEIFS(DailySum!S:S,DailySum!$B:$B,$B254,DailySum!$A:$A,"&lt;="&amp;$A254,DailySum!$A:$A,"&gt;"&amp;$A254-20),
    "")</f>
        <v/>
      </c>
      <c r="R254" s="3" t="str">
        <f>IF(COUNTIFS(DailySum!$B:$B,$B254,DailySum!$A:$A,"&lt;="&amp;$A254)&gt;=20,
    AVERAGEIFS(DailySum!T:T,DailySum!$B:$B,$B254,DailySum!$A:$A,"&lt;="&amp;$A254,DailySum!$A:$A,"&gt;"&amp;$A254-20),
    "")</f>
        <v/>
      </c>
      <c r="S254" s="3" t="str">
        <f>IF(COUNTIFS('DailySum vs LHP'!$B:$B,$B254,'DailySum vs LHP'!$A:$A,"&lt;="&amp;$A254)&gt;=20,
    AVERAGEIFS('DailySum vs LHP'!Q:Q,'DailySum vs LHP'!$B:$B,$B254,'DailySum vs LHP'!$A:$A,"&lt;="&amp;$A254,'DailySum vs LHP'!$A:$A,"&gt;"&amp;$A254-20),
    "")</f>
        <v/>
      </c>
      <c r="T254" s="3" t="str">
        <f>IF(COUNTIFS('DailySum vs RHP'!$B:$B,$B254,'DailySum vs RHP'!$A:$A,"&lt;="&amp;$A254)&gt;=20,
    AVERAGEIFS('DailySum vs RHP'!Q:Q,'DailySum vs RHP'!$B:$B,$B254,'DailySum vs RHP'!$A:$A,"&lt;="&amp;$A254,'DailySum vs RHP'!$A:$A,"&gt;"&amp;$A254-20),
    "")</f>
        <v/>
      </c>
    </row>
    <row r="255" spans="1:20" x14ac:dyDescent="0.25">
      <c r="A255" s="8">
        <v>45865</v>
      </c>
      <c r="B255" t="s">
        <v>25</v>
      </c>
      <c r="C255" s="3">
        <f>IF(COUNTIFS(DailySum!$B:$B,$B255,DailySum!$A:$A,"&lt;="&amp;$A255)&gt;=10,
    AVERAGEIFS(DailySum!Q:Q,DailySum!$B:$B,$B255,DailySum!$A:$A,"&lt;="&amp;$A255,DailySum!$A:$A,"&gt;"&amp;$A255-10),
    "")</f>
        <v>0.15740740740740738</v>
      </c>
      <c r="D255" s="3">
        <f>IF(COUNTIFS(DailySum!$B:$B,$B255,DailySum!$A:$A,"&lt;="&amp;$A255)&gt;=10,
    AVERAGEIFS(DailySum!R:R,DailySum!$B:$B,$B255,DailySum!$A:$A,"&lt;="&amp;$A255,DailySum!$A:$A,"&gt;"&amp;$A255-10),
    "")</f>
        <v>0.27777777777777779</v>
      </c>
      <c r="E255" s="3">
        <f>IF(COUNTIFS(DailySum!$B:$B,$B255,DailySum!$A:$A,"&lt;="&amp;$A255)&gt;=10,
    AVERAGEIFS(DailySum!S:S,DailySum!$B:$B,$B255,DailySum!$A:$A,"&lt;="&amp;$A255,DailySum!$A:$A,"&gt;"&amp;$A255-10),
    "")</f>
        <v>0.19444444444444445</v>
      </c>
      <c r="F255" s="3">
        <f>IF(COUNTIFS(DailySum!$B:$B,$B255,DailySum!$A:$A,"&lt;="&amp;$A255)&gt;=10,
    AVERAGEIFS(DailySum!T:T,DailySum!$B:$B,$B255,DailySum!$A:$A,"&lt;="&amp;$A255,DailySum!$A:$A,"&gt;"&amp;$A255-10),
    "")</f>
        <v>0.47222222222222221</v>
      </c>
      <c r="G255" s="3">
        <f>IF(COUNTIFS('DailySum vs LHP'!$B:$B,$B255,'DailySum vs LHP'!$A:$A,"&lt;="&amp;$A255)&gt;=10,
    AVERAGEIFS('DailySum vs LHP'!Q:Q,'DailySum vs LHP'!$B:$B,$B255,'DailySum vs LHP'!$A:$A,"&lt;="&amp;$A255,'DailySum vs LHP'!$A:$A,"&gt;"&amp;$A255-10),
    "")</f>
        <v>0</v>
      </c>
      <c r="H255" s="3">
        <f>IF(COUNTIFS('DailySum vs RHP'!$B:$B,$B255,'DailySum vs RHP'!$A:$A,"&lt;="&amp;$A255)&gt;=10,
    AVERAGEIFS('DailySum vs RHP'!Q:Q,'DailySum vs RHP'!$B:$B,$B255,'DailySum vs RHP'!$A:$A,"&lt;="&amp;$A255,'DailySum vs RHP'!$A:$A,"&gt;"&amp;$A255-10),
    "")</f>
        <v>0.15740740740740738</v>
      </c>
      <c r="I255" s="3">
        <f>IF(COUNTIFS(DailySum!$B:$B,$B255,DailySum!$A:$A,"&lt;="&amp;$A255)&gt;=15,
    AVERAGEIFS(DailySum!Q:Q,DailySum!$B:$B,$B255,DailySum!$A:$A,"&lt;="&amp;$A255,DailySum!$A:$A,"&gt;"&amp;$A255-15),
    "")</f>
        <v>0.16666666666666666</v>
      </c>
      <c r="J255" s="3">
        <f>IF(COUNTIFS(DailySum!$B:$B,$B255,DailySum!$A:$A,"&lt;="&amp;$A255)&gt;=15,
    AVERAGEIFS(DailySum!R:R,DailySum!$B:$B,$B255,DailySum!$A:$A,"&lt;="&amp;$A255,DailySum!$A:$A,"&gt;"&amp;$A255-15),
    "")</f>
        <v>0.27500000000000002</v>
      </c>
      <c r="K255" s="3">
        <f>IF(COUNTIFS(DailySum!$B:$B,$B255,DailySum!$A:$A,"&lt;="&amp;$A255)&gt;=15,
    AVERAGEIFS(DailySum!S:S,DailySum!$B:$B,$B255,DailySum!$A:$A,"&lt;="&amp;$A255,DailySum!$A:$A,"&gt;"&amp;$A255-15),
    "")</f>
        <v>0.2</v>
      </c>
      <c r="L255" s="3">
        <f>IF(COUNTIFS(DailySum!$B:$B,$B255,DailySum!$A:$A,"&lt;="&amp;$A255)&gt;=15,
    AVERAGEIFS(DailySum!T:T,DailySum!$B:$B,$B255,DailySum!$A:$A,"&lt;="&amp;$A255,DailySum!$A:$A,"&gt;"&amp;$A255-15),
    "")</f>
        <v>0.47499999999999998</v>
      </c>
      <c r="M255" s="3" t="str">
        <f>IF(COUNTIFS('DailySum vs LHP'!$B:$B,$B255,'DailySum vs LHP'!$A:$A,"&lt;="&amp;$A255)&gt;=15,
    AVERAGEIFS('DailySum vs LHP'!Q:Q,'DailySum vs LHP'!$B:$B,$B255,'DailySum vs LHP'!$A:$A,"&lt;="&amp;$A255,'DailySum vs LHP'!$A:$A,"&gt;"&amp;$A255-15),
    "")</f>
        <v/>
      </c>
      <c r="N255" s="3">
        <f>IF(COUNTIFS('DailySum vs RHP'!$B:$B,$B255,'DailySum vs RHP'!$A:$A,"&lt;="&amp;$A255)&gt;=15,
    AVERAGEIFS('DailySum vs RHP'!Q:Q,'DailySum vs RHP'!$B:$B,$B255,'DailySum vs RHP'!$A:$A,"&lt;="&amp;$A255,'DailySum vs RHP'!$A:$A,"&gt;"&amp;$A255-15),
    "")</f>
        <v>0.16666666666666666</v>
      </c>
      <c r="O255" s="3" t="str">
        <f>IF(COUNTIFS(DailySum!$B:$B,$B255,DailySum!$A:$A,"&lt;="&amp;$A255)&gt;=20,
    AVERAGEIFS(DailySum!Q:Q,DailySum!$B:$B,$B255,DailySum!$A:$A,"&lt;="&amp;$A255,DailySum!$A:$A,"&gt;"&amp;$A255-20),
    "")</f>
        <v/>
      </c>
      <c r="P255" s="3" t="str">
        <f>IF(COUNTIFS(DailySum!$B:$B,$B255,DailySum!$A:$A,"&lt;="&amp;$A255)&gt;=20,
    AVERAGEIFS(DailySum!R:R,DailySum!$B:$B,$B255,DailySum!$A:$A,"&lt;="&amp;$A255,DailySum!$A:$A,"&gt;"&amp;$A255-20),
    "")</f>
        <v/>
      </c>
      <c r="Q255" s="3" t="str">
        <f>IF(COUNTIFS(DailySum!$B:$B,$B255,DailySum!$A:$A,"&lt;="&amp;$A255)&gt;=20,
    AVERAGEIFS(DailySum!S:S,DailySum!$B:$B,$B255,DailySum!$A:$A,"&lt;="&amp;$A255,DailySum!$A:$A,"&gt;"&amp;$A255-20),
    "")</f>
        <v/>
      </c>
      <c r="R255" s="3" t="str">
        <f>IF(COUNTIFS(DailySum!$B:$B,$B255,DailySum!$A:$A,"&lt;="&amp;$A255)&gt;=20,
    AVERAGEIFS(DailySum!T:T,DailySum!$B:$B,$B255,DailySum!$A:$A,"&lt;="&amp;$A255,DailySum!$A:$A,"&gt;"&amp;$A255-20),
    "")</f>
        <v/>
      </c>
      <c r="S255" s="3" t="str">
        <f>IF(COUNTIFS('DailySum vs LHP'!$B:$B,$B255,'DailySum vs LHP'!$A:$A,"&lt;="&amp;$A255)&gt;=20,
    AVERAGEIFS('DailySum vs LHP'!Q:Q,'DailySum vs LHP'!$B:$B,$B255,'DailySum vs LHP'!$A:$A,"&lt;="&amp;$A255,'DailySum vs LHP'!$A:$A,"&gt;"&amp;$A255-20),
    "")</f>
        <v/>
      </c>
      <c r="T255" s="3" t="str">
        <f>IF(COUNTIFS('DailySum vs RHP'!$B:$B,$B255,'DailySum vs RHP'!$A:$A,"&lt;="&amp;$A255)&gt;=20,
    AVERAGEIFS('DailySum vs RHP'!Q:Q,'DailySum vs RHP'!$B:$B,$B255,'DailySum vs RHP'!$A:$A,"&lt;="&amp;$A255,'DailySum vs RHP'!$A:$A,"&gt;"&amp;$A255-20),
    "")</f>
        <v/>
      </c>
    </row>
    <row r="256" spans="1:20" x14ac:dyDescent="0.25">
      <c r="A256" s="8">
        <v>45864</v>
      </c>
      <c r="B256" t="s">
        <v>24</v>
      </c>
      <c r="C256" s="3">
        <f>IF(COUNTIFS(DailySum!$B:$B,$B256,DailySum!$A:$A,"&lt;="&amp;$A256)&gt;=10,
    AVERAGEIFS(DailySum!Q:Q,DailySum!$B:$B,$B256,DailySum!$A:$A,"&lt;="&amp;$A256,DailySum!$A:$A,"&gt;"&amp;$A256-10),
    "")</f>
        <v>0.57083333333333319</v>
      </c>
      <c r="D256" s="3">
        <f>IF(COUNTIFS(DailySum!$B:$B,$B256,DailySum!$A:$A,"&lt;="&amp;$A256)&gt;=10,
    AVERAGEIFS(DailySum!R:R,DailySum!$B:$B,$B256,DailySum!$A:$A,"&lt;="&amp;$A256,DailySum!$A:$A,"&gt;"&amp;$A256-10),
    "")</f>
        <v>0.70208333333333328</v>
      </c>
      <c r="E256" s="3">
        <f>IF(COUNTIFS(DailySum!$B:$B,$B256,DailySum!$A:$A,"&lt;="&amp;$A256)&gt;=10,
    AVERAGEIFS(DailySum!S:S,DailySum!$B:$B,$B256,DailySum!$A:$A,"&lt;="&amp;$A256,DailySum!$A:$A,"&gt;"&amp;$A256-10),
    "")</f>
        <v>0.70000000000000007</v>
      </c>
      <c r="F256" s="3">
        <f>IF(COUNTIFS(DailySum!$B:$B,$B256,DailySum!$A:$A,"&lt;="&amp;$A256)&gt;=10,
    AVERAGEIFS(DailySum!T:T,DailySum!$B:$B,$B256,DailySum!$A:$A,"&lt;="&amp;$A256,DailySum!$A:$A,"&gt;"&amp;$A256-10),
    "")</f>
        <v>1.4020833333333331</v>
      </c>
      <c r="G256" s="3">
        <f>IF(COUNTIFS('DailySum vs LHP'!$B:$B,$B256,'DailySum vs LHP'!$A:$A,"&lt;="&amp;$A256)&gt;=10,
    AVERAGEIFS('DailySum vs LHP'!Q:Q,'DailySum vs LHP'!$B:$B,$B256,'DailySum vs LHP'!$A:$A,"&lt;="&amp;$A256,'DailySum vs LHP'!$A:$A,"&gt;"&amp;$A256-10),
    "")</f>
        <v>0.46666666666666662</v>
      </c>
      <c r="H256" s="3">
        <f>IF(COUNTIFS('DailySum vs RHP'!$B:$B,$B256,'DailySum vs RHP'!$A:$A,"&lt;="&amp;$A256)&gt;=10,
    AVERAGEIFS('DailySum vs RHP'!Q:Q,'DailySum vs RHP'!$B:$B,$B256,'DailySum vs RHP'!$A:$A,"&lt;="&amp;$A256,'DailySum vs RHP'!$A:$A,"&gt;"&amp;$A256-10),
    "")</f>
        <v>0.27916666666666667</v>
      </c>
      <c r="I256" s="3">
        <f>IF(COUNTIFS(DailySum!$B:$B,$B256,DailySum!$A:$A,"&lt;="&amp;$A256)&gt;=15,
    AVERAGEIFS(DailySum!Q:Q,DailySum!$B:$B,$B256,DailySum!$A:$A,"&lt;="&amp;$A256,DailySum!$A:$A,"&gt;"&amp;$A256-15),
    "")</f>
        <v>0.55666666666666653</v>
      </c>
      <c r="J256" s="3">
        <f>IF(COUNTIFS(DailySum!$B:$B,$B256,DailySum!$A:$A,"&lt;="&amp;$A256)&gt;=15,
    AVERAGEIFS(DailySum!R:R,DailySum!$B:$B,$B256,DailySum!$A:$A,"&lt;="&amp;$A256,DailySum!$A:$A,"&gt;"&amp;$A256-15),
    "")</f>
        <v>0.69499999999999995</v>
      </c>
      <c r="K256" s="3">
        <f>IF(COUNTIFS(DailySum!$B:$B,$B256,DailySum!$A:$A,"&lt;="&amp;$A256)&gt;=15,
    AVERAGEIFS(DailySum!S:S,DailySum!$B:$B,$B256,DailySum!$A:$A,"&lt;="&amp;$A256,DailySum!$A:$A,"&gt;"&amp;$A256-15),
    "")</f>
        <v>0.76</v>
      </c>
      <c r="L256" s="3">
        <f>IF(COUNTIFS(DailySum!$B:$B,$B256,DailySum!$A:$A,"&lt;="&amp;$A256)&gt;=15,
    AVERAGEIFS(DailySum!T:T,DailySum!$B:$B,$B256,DailySum!$A:$A,"&lt;="&amp;$A256,DailySum!$A:$A,"&gt;"&amp;$A256-15),
    "")</f>
        <v>1.4550000000000001</v>
      </c>
      <c r="M256" s="3" t="str">
        <f>IF(COUNTIFS('DailySum vs LHP'!$B:$B,$B256,'DailySum vs LHP'!$A:$A,"&lt;="&amp;$A256)&gt;=15,
    AVERAGEIFS('DailySum vs LHP'!Q:Q,'DailySum vs LHP'!$B:$B,$B256,'DailySum vs LHP'!$A:$A,"&lt;="&amp;$A256,'DailySum vs LHP'!$A:$A,"&gt;"&amp;$A256-15),
    "")</f>
        <v/>
      </c>
      <c r="N256" s="3">
        <f>IF(COUNTIFS('DailySum vs RHP'!$B:$B,$B256,'DailySum vs RHP'!$A:$A,"&lt;="&amp;$A256)&gt;=15,
    AVERAGEIFS('DailySum vs RHP'!Q:Q,'DailySum vs RHP'!$B:$B,$B256,'DailySum vs RHP'!$A:$A,"&lt;="&amp;$A256,'DailySum vs RHP'!$A:$A,"&gt;"&amp;$A256-15),
    "")</f>
        <v>0.22333333333333333</v>
      </c>
      <c r="O256" s="3" t="str">
        <f>IF(COUNTIFS(DailySum!$B:$B,$B256,DailySum!$A:$A,"&lt;="&amp;$A256)&gt;=20,
    AVERAGEIFS(DailySum!Q:Q,DailySum!$B:$B,$B256,DailySum!$A:$A,"&lt;="&amp;$A256,DailySum!$A:$A,"&gt;"&amp;$A256-20),
    "")</f>
        <v/>
      </c>
      <c r="P256" s="3" t="str">
        <f>IF(COUNTIFS(DailySum!$B:$B,$B256,DailySum!$A:$A,"&lt;="&amp;$A256)&gt;=20,
    AVERAGEIFS(DailySum!R:R,DailySum!$B:$B,$B256,DailySum!$A:$A,"&lt;="&amp;$A256,DailySum!$A:$A,"&gt;"&amp;$A256-20),
    "")</f>
        <v/>
      </c>
      <c r="Q256" s="3" t="str">
        <f>IF(COUNTIFS(DailySum!$B:$B,$B256,DailySum!$A:$A,"&lt;="&amp;$A256)&gt;=20,
    AVERAGEIFS(DailySum!S:S,DailySum!$B:$B,$B256,DailySum!$A:$A,"&lt;="&amp;$A256,DailySum!$A:$A,"&gt;"&amp;$A256-20),
    "")</f>
        <v/>
      </c>
      <c r="R256" s="3" t="str">
        <f>IF(COUNTIFS(DailySum!$B:$B,$B256,DailySum!$A:$A,"&lt;="&amp;$A256)&gt;=20,
    AVERAGEIFS(DailySum!T:T,DailySum!$B:$B,$B256,DailySum!$A:$A,"&lt;="&amp;$A256,DailySum!$A:$A,"&gt;"&amp;$A256-20),
    "")</f>
        <v/>
      </c>
      <c r="S256" s="3" t="str">
        <f>IF(COUNTIFS('DailySum vs LHP'!$B:$B,$B256,'DailySum vs LHP'!$A:$A,"&lt;="&amp;$A256)&gt;=20,
    AVERAGEIFS('DailySum vs LHP'!Q:Q,'DailySum vs LHP'!$B:$B,$B256,'DailySum vs LHP'!$A:$A,"&lt;="&amp;$A256,'DailySum vs LHP'!$A:$A,"&gt;"&amp;$A256-20),
    "")</f>
        <v/>
      </c>
      <c r="T256" s="3" t="str">
        <f>IF(COUNTIFS('DailySum vs RHP'!$B:$B,$B256,'DailySum vs RHP'!$A:$A,"&lt;="&amp;$A256)&gt;=20,
    AVERAGEIFS('DailySum vs RHP'!Q:Q,'DailySum vs RHP'!$B:$B,$B256,'DailySum vs RHP'!$A:$A,"&lt;="&amp;$A256,'DailySum vs RHP'!$A:$A,"&gt;"&amp;$A256-20),
    "")</f>
        <v/>
      </c>
    </row>
    <row r="257" spans="1:20" x14ac:dyDescent="0.25">
      <c r="A257" s="8">
        <v>45864</v>
      </c>
      <c r="B257" t="s">
        <v>37</v>
      </c>
      <c r="C257" s="3">
        <f>IF(COUNTIFS(DailySum!$B:$B,$B257,DailySum!$A:$A,"&lt;="&amp;$A257)&gt;=10,
    AVERAGEIFS(DailySum!Q:Q,DailySum!$B:$B,$B257,DailySum!$A:$A,"&lt;="&amp;$A257,DailySum!$A:$A,"&gt;"&amp;$A257-10),
    "")</f>
        <v>0.71666666666666667</v>
      </c>
      <c r="D257" s="3">
        <f>IF(COUNTIFS(DailySum!$B:$B,$B257,DailySum!$A:$A,"&lt;="&amp;$A257)&gt;=10,
    AVERAGEIFS(DailySum!R:R,DailySum!$B:$B,$B257,DailySum!$A:$A,"&lt;="&amp;$A257,DailySum!$A:$A,"&gt;"&amp;$A257-10),
    "")</f>
        <v>0.78333333333333344</v>
      </c>
      <c r="E257" s="3">
        <f>IF(COUNTIFS(DailySum!$B:$B,$B257,DailySum!$A:$A,"&lt;="&amp;$A257)&gt;=10,
    AVERAGEIFS(DailySum!S:S,DailySum!$B:$B,$B257,DailySum!$A:$A,"&lt;="&amp;$A257,DailySum!$A:$A,"&gt;"&amp;$A257-10),
    "")</f>
        <v>2.0333333333333337</v>
      </c>
      <c r="F257" s="3">
        <f>IF(COUNTIFS(DailySum!$B:$B,$B257,DailySum!$A:$A,"&lt;="&amp;$A257)&gt;=10,
    AVERAGEIFS(DailySum!T:T,DailySum!$B:$B,$B257,DailySum!$A:$A,"&lt;="&amp;$A257,DailySum!$A:$A,"&gt;"&amp;$A257-10),
    "")</f>
        <v>2.8166666666666664</v>
      </c>
      <c r="G257" s="3">
        <f>IF(COUNTIFS('DailySum vs LHP'!$B:$B,$B257,'DailySum vs LHP'!$A:$A,"&lt;="&amp;$A257)&gt;=10,
    AVERAGEIFS('DailySum vs LHP'!Q:Q,'DailySum vs LHP'!$B:$B,$B257,'DailySum vs LHP'!$A:$A,"&lt;="&amp;$A257,'DailySum vs LHP'!$A:$A,"&gt;"&amp;$A257-10),
    "")</f>
        <v>0.19047619047619047</v>
      </c>
      <c r="H257" s="3">
        <f>IF(COUNTIFS('DailySum vs RHP'!$B:$B,$B257,'DailySum vs RHP'!$A:$A,"&lt;="&amp;$A257)&gt;=10,
    AVERAGEIFS('DailySum vs RHP'!Q:Q,'DailySum vs RHP'!$B:$B,$B257,'DailySum vs RHP'!$A:$A,"&lt;="&amp;$A257,'DailySum vs RHP'!$A:$A,"&gt;"&amp;$A257-10),
    "")</f>
        <v>0.55000000000000004</v>
      </c>
      <c r="I257" s="3">
        <f>IF(COUNTIFS(DailySum!$B:$B,$B257,DailySum!$A:$A,"&lt;="&amp;$A257)&gt;=15,
    AVERAGEIFS(DailySum!Q:Q,DailySum!$B:$B,$B257,DailySum!$A:$A,"&lt;="&amp;$A257,DailySum!$A:$A,"&gt;"&amp;$A257-15),
    "")</f>
        <v>0.57333333333333336</v>
      </c>
      <c r="J257" s="3">
        <f>IF(COUNTIFS(DailySum!$B:$B,$B257,DailySum!$A:$A,"&lt;="&amp;$A257)&gt;=15,
    AVERAGEIFS(DailySum!R:R,DailySum!$B:$B,$B257,DailySum!$A:$A,"&lt;="&amp;$A257,DailySum!$A:$A,"&gt;"&amp;$A257-15),
    "")</f>
        <v>0.65166666666666673</v>
      </c>
      <c r="K257" s="3">
        <f>IF(COUNTIFS(DailySum!$B:$B,$B257,DailySum!$A:$A,"&lt;="&amp;$A257)&gt;=15,
    AVERAGEIFS(DailySum!S:S,DailySum!$B:$B,$B257,DailySum!$A:$A,"&lt;="&amp;$A257,DailySum!$A:$A,"&gt;"&amp;$A257-15),
    "")</f>
        <v>1.6266666666666669</v>
      </c>
      <c r="L257" s="3">
        <f>IF(COUNTIFS(DailySum!$B:$B,$B257,DailySum!$A:$A,"&lt;="&amp;$A257)&gt;=15,
    AVERAGEIFS(DailySum!T:T,DailySum!$B:$B,$B257,DailySum!$A:$A,"&lt;="&amp;$A257,DailySum!$A:$A,"&gt;"&amp;$A257-15),
    "")</f>
        <v>2.2783333333333333</v>
      </c>
      <c r="M257" s="3">
        <f>IF(COUNTIFS('DailySum vs LHP'!$B:$B,$B257,'DailySum vs LHP'!$A:$A,"&lt;="&amp;$A257)&gt;=15,
    AVERAGEIFS('DailySum vs LHP'!Q:Q,'DailySum vs LHP'!$B:$B,$B257,'DailySum vs LHP'!$A:$A,"&lt;="&amp;$A257,'DailySum vs LHP'!$A:$A,"&gt;"&amp;$A257-15),
    "")</f>
        <v>0.14814814814814814</v>
      </c>
      <c r="N257" s="3">
        <f>IF(COUNTIFS('DailySum vs RHP'!$B:$B,$B257,'DailySum vs RHP'!$A:$A,"&lt;="&amp;$A257)&gt;=15,
    AVERAGEIFS('DailySum vs RHP'!Q:Q,'DailySum vs RHP'!$B:$B,$B257,'DailySum vs RHP'!$A:$A,"&lt;="&amp;$A257,'DailySum vs RHP'!$A:$A,"&gt;"&amp;$A257-15),
    "")</f>
        <v>0.44000000000000006</v>
      </c>
      <c r="O257" s="3" t="str">
        <f>IF(COUNTIFS(DailySum!$B:$B,$B257,DailySum!$A:$A,"&lt;="&amp;$A257)&gt;=20,
    AVERAGEIFS(DailySum!Q:Q,DailySum!$B:$B,$B257,DailySum!$A:$A,"&lt;="&amp;$A257,DailySum!$A:$A,"&gt;"&amp;$A257-20),
    "")</f>
        <v/>
      </c>
      <c r="P257" s="3" t="str">
        <f>IF(COUNTIFS(DailySum!$B:$B,$B257,DailySum!$A:$A,"&lt;="&amp;$A257)&gt;=20,
    AVERAGEIFS(DailySum!R:R,DailySum!$B:$B,$B257,DailySum!$A:$A,"&lt;="&amp;$A257,DailySum!$A:$A,"&gt;"&amp;$A257-20),
    "")</f>
        <v/>
      </c>
      <c r="Q257" s="3" t="str">
        <f>IF(COUNTIFS(DailySum!$B:$B,$B257,DailySum!$A:$A,"&lt;="&amp;$A257)&gt;=20,
    AVERAGEIFS(DailySum!S:S,DailySum!$B:$B,$B257,DailySum!$A:$A,"&lt;="&amp;$A257,DailySum!$A:$A,"&gt;"&amp;$A257-20),
    "")</f>
        <v/>
      </c>
      <c r="R257" s="3" t="str">
        <f>IF(COUNTIFS(DailySum!$B:$B,$B257,DailySum!$A:$A,"&lt;="&amp;$A257)&gt;=20,
    AVERAGEIFS(DailySum!T:T,DailySum!$B:$B,$B257,DailySum!$A:$A,"&lt;="&amp;$A257,DailySum!$A:$A,"&gt;"&amp;$A257-20),
    "")</f>
        <v/>
      </c>
      <c r="S257" s="3" t="str">
        <f>IF(COUNTIFS('DailySum vs LHP'!$B:$B,$B257,'DailySum vs LHP'!$A:$A,"&lt;="&amp;$A257)&gt;=20,
    AVERAGEIFS('DailySum vs LHP'!Q:Q,'DailySum vs LHP'!$B:$B,$B257,'DailySum vs LHP'!$A:$A,"&lt;="&amp;$A257,'DailySum vs LHP'!$A:$A,"&gt;"&amp;$A257-20),
    "")</f>
        <v/>
      </c>
      <c r="T257" s="3" t="str">
        <f>IF(COUNTIFS('DailySum vs RHP'!$B:$B,$B257,'DailySum vs RHP'!$A:$A,"&lt;="&amp;$A257)&gt;=20,
    AVERAGEIFS('DailySum vs RHP'!Q:Q,'DailySum vs RHP'!$B:$B,$B257,'DailySum vs RHP'!$A:$A,"&lt;="&amp;$A257,'DailySum vs RHP'!$A:$A,"&gt;"&amp;$A257-20),
    "")</f>
        <v/>
      </c>
    </row>
    <row r="258" spans="1:20" x14ac:dyDescent="0.25">
      <c r="A258" s="8">
        <v>45864</v>
      </c>
      <c r="B258" t="s">
        <v>29</v>
      </c>
      <c r="C258" s="3">
        <f>IF(COUNTIFS(DailySum!$B:$B,$B258,DailySum!$A:$A,"&lt;="&amp;$A258)&gt;=10,
    AVERAGEIFS(DailySum!Q:Q,DailySum!$B:$B,$B258,DailySum!$A:$A,"&lt;="&amp;$A258,DailySum!$A:$A,"&gt;"&amp;$A258-10),
    "")</f>
        <v>0.56666666666666665</v>
      </c>
      <c r="D258" s="3">
        <f>IF(COUNTIFS(DailySum!$B:$B,$B258,DailySum!$A:$A,"&lt;="&amp;$A258)&gt;=10,
    AVERAGEIFS(DailySum!R:R,DailySum!$B:$B,$B258,DailySum!$A:$A,"&lt;="&amp;$A258,DailySum!$A:$A,"&gt;"&amp;$A258-10),
    "")</f>
        <v>0.67708333333333326</v>
      </c>
      <c r="E258" s="3">
        <f>IF(COUNTIFS(DailySum!$B:$B,$B258,DailySum!$A:$A,"&lt;="&amp;$A258)&gt;=10,
    AVERAGEIFS(DailySum!S:S,DailySum!$B:$B,$B258,DailySum!$A:$A,"&lt;="&amp;$A258,DailySum!$A:$A,"&gt;"&amp;$A258-10),
    "")</f>
        <v>1.7041666666666671</v>
      </c>
      <c r="F258" s="3">
        <f>IF(COUNTIFS(DailySum!$B:$B,$B258,DailySum!$A:$A,"&lt;="&amp;$A258)&gt;=10,
    AVERAGEIFS(DailySum!T:T,DailySum!$B:$B,$B258,DailySum!$A:$A,"&lt;="&amp;$A258,DailySum!$A:$A,"&gt;"&amp;$A258-10),
    "")</f>
        <v>2.3812500000000001</v>
      </c>
      <c r="G258" s="3">
        <f>IF(COUNTIFS('DailySum vs LHP'!$B:$B,$B258,'DailySum vs LHP'!$A:$A,"&lt;="&amp;$A258)&gt;=10,
    AVERAGEIFS('DailySum vs LHP'!Q:Q,'DailySum vs LHP'!$B:$B,$B258,'DailySum vs LHP'!$A:$A,"&lt;="&amp;$A258,'DailySum vs LHP'!$A:$A,"&gt;"&amp;$A258-10),
    "")</f>
        <v>0.19047619047619047</v>
      </c>
      <c r="H258" s="3">
        <f>IF(COUNTIFS('DailySum vs RHP'!$B:$B,$B258,'DailySum vs RHP'!$A:$A,"&lt;="&amp;$A258)&gt;=10,
    AVERAGEIFS('DailySum vs RHP'!Q:Q,'DailySum vs RHP'!$B:$B,$B258,'DailySum vs RHP'!$A:$A,"&lt;="&amp;$A258,'DailySum vs RHP'!$A:$A,"&gt;"&amp;$A258-10),
    "")</f>
        <v>0.4</v>
      </c>
      <c r="I258" s="3">
        <f>IF(COUNTIFS(DailySum!$B:$B,$B258,DailySum!$A:$A,"&lt;="&amp;$A258)&gt;=15,
    AVERAGEIFS(DailySum!Q:Q,DailySum!$B:$B,$B258,DailySum!$A:$A,"&lt;="&amp;$A258,DailySum!$A:$A,"&gt;"&amp;$A258-15),
    "")</f>
        <v>0.58666666666666667</v>
      </c>
      <c r="J258" s="3">
        <f>IF(COUNTIFS(DailySum!$B:$B,$B258,DailySum!$A:$A,"&lt;="&amp;$A258)&gt;=15,
    AVERAGEIFS(DailySum!R:R,DailySum!$B:$B,$B258,DailySum!$A:$A,"&lt;="&amp;$A258,DailySum!$A:$A,"&gt;"&amp;$A258-15),
    "")</f>
        <v>0.82499999999999996</v>
      </c>
      <c r="K258" s="3">
        <f>IF(COUNTIFS(DailySum!$B:$B,$B258,DailySum!$A:$A,"&lt;="&amp;$A258)&gt;=15,
    AVERAGEIFS(DailySum!S:S,DailySum!$B:$B,$B258,DailySum!$A:$A,"&lt;="&amp;$A258,DailySum!$A:$A,"&gt;"&amp;$A258-15),
    "")</f>
        <v>1.6300000000000001</v>
      </c>
      <c r="L258" s="3">
        <f>IF(COUNTIFS(DailySum!$B:$B,$B258,DailySum!$A:$A,"&lt;="&amp;$A258)&gt;=15,
    AVERAGEIFS(DailySum!T:T,DailySum!$B:$B,$B258,DailySum!$A:$A,"&lt;="&amp;$A258,DailySum!$A:$A,"&gt;"&amp;$A258-15),
    "")</f>
        <v>2.4550000000000001</v>
      </c>
      <c r="M258" s="3">
        <f>IF(COUNTIFS('DailySum vs LHP'!$B:$B,$B258,'DailySum vs LHP'!$A:$A,"&lt;="&amp;$A258)&gt;=15,
    AVERAGEIFS('DailySum vs LHP'!Q:Q,'DailySum vs LHP'!$B:$B,$B258,'DailySum vs LHP'!$A:$A,"&lt;="&amp;$A258,'DailySum vs LHP'!$A:$A,"&gt;"&amp;$A258-15),
    "")</f>
        <v>0.2592592592592593</v>
      </c>
      <c r="N258" s="3">
        <f>IF(COUNTIFS('DailySum vs RHP'!$B:$B,$B258,'DailySum vs RHP'!$A:$A,"&lt;="&amp;$A258)&gt;=15,
    AVERAGEIFS('DailySum vs RHP'!Q:Q,'DailySum vs RHP'!$B:$B,$B258,'DailySum vs RHP'!$A:$A,"&lt;="&amp;$A258,'DailySum vs RHP'!$A:$A,"&gt;"&amp;$A258-15),
    "")</f>
        <v>0.35333333333333339</v>
      </c>
      <c r="O258" s="3" t="str">
        <f>IF(COUNTIFS(DailySum!$B:$B,$B258,DailySum!$A:$A,"&lt;="&amp;$A258)&gt;=20,
    AVERAGEIFS(DailySum!Q:Q,DailySum!$B:$B,$B258,DailySum!$A:$A,"&lt;="&amp;$A258,DailySum!$A:$A,"&gt;"&amp;$A258-20),
    "")</f>
        <v/>
      </c>
      <c r="P258" s="3" t="str">
        <f>IF(COUNTIFS(DailySum!$B:$B,$B258,DailySum!$A:$A,"&lt;="&amp;$A258)&gt;=20,
    AVERAGEIFS(DailySum!R:R,DailySum!$B:$B,$B258,DailySum!$A:$A,"&lt;="&amp;$A258,DailySum!$A:$A,"&gt;"&amp;$A258-20),
    "")</f>
        <v/>
      </c>
      <c r="Q258" s="3" t="str">
        <f>IF(COUNTIFS(DailySum!$B:$B,$B258,DailySum!$A:$A,"&lt;="&amp;$A258)&gt;=20,
    AVERAGEIFS(DailySum!S:S,DailySum!$B:$B,$B258,DailySum!$A:$A,"&lt;="&amp;$A258,DailySum!$A:$A,"&gt;"&amp;$A258-20),
    "")</f>
        <v/>
      </c>
      <c r="R258" s="3" t="str">
        <f>IF(COUNTIFS(DailySum!$B:$B,$B258,DailySum!$A:$A,"&lt;="&amp;$A258)&gt;=20,
    AVERAGEIFS(DailySum!T:T,DailySum!$B:$B,$B258,DailySum!$A:$A,"&lt;="&amp;$A258,DailySum!$A:$A,"&gt;"&amp;$A258-20),
    "")</f>
        <v/>
      </c>
      <c r="S258" s="3" t="str">
        <f>IF(COUNTIFS('DailySum vs LHP'!$B:$B,$B258,'DailySum vs LHP'!$A:$A,"&lt;="&amp;$A258)&gt;=20,
    AVERAGEIFS('DailySum vs LHP'!Q:Q,'DailySum vs LHP'!$B:$B,$B258,'DailySum vs LHP'!$A:$A,"&lt;="&amp;$A258,'DailySum vs LHP'!$A:$A,"&gt;"&amp;$A258-20),
    "")</f>
        <v/>
      </c>
      <c r="T258" s="3" t="str">
        <f>IF(COUNTIFS('DailySum vs RHP'!$B:$B,$B258,'DailySum vs RHP'!$A:$A,"&lt;="&amp;$A258)&gt;=20,
    AVERAGEIFS('DailySum vs RHP'!Q:Q,'DailySum vs RHP'!$B:$B,$B258,'DailySum vs RHP'!$A:$A,"&lt;="&amp;$A258,'DailySum vs RHP'!$A:$A,"&gt;"&amp;$A258-20),
    "")</f>
        <v/>
      </c>
    </row>
    <row r="259" spans="1:20" x14ac:dyDescent="0.25">
      <c r="A259" s="8">
        <v>45864</v>
      </c>
      <c r="B259" t="s">
        <v>36</v>
      </c>
      <c r="C259" s="3">
        <f>IF(COUNTIFS(DailySum!$B:$B,$B259,DailySum!$A:$A,"&lt;="&amp;$A259)&gt;=10,
    AVERAGEIFS(DailySum!Q:Q,DailySum!$B:$B,$B259,DailySum!$A:$A,"&lt;="&amp;$A259,DailySum!$A:$A,"&gt;"&amp;$A259-10),
    "")</f>
        <v>0.48571428571428571</v>
      </c>
      <c r="D259" s="3">
        <f>IF(COUNTIFS(DailySum!$B:$B,$B259,DailySum!$A:$A,"&lt;="&amp;$A259)&gt;=10,
    AVERAGEIFS(DailySum!R:R,DailySum!$B:$B,$B259,DailySum!$A:$A,"&lt;="&amp;$A259,DailySum!$A:$A,"&gt;"&amp;$A259-10),
    "")</f>
        <v>0.50714285714285712</v>
      </c>
      <c r="E259" s="3">
        <f>IF(COUNTIFS(DailySum!$B:$B,$B259,DailySum!$A:$A,"&lt;="&amp;$A259)&gt;=10,
    AVERAGEIFS(DailySum!S:S,DailySum!$B:$B,$B259,DailySum!$A:$A,"&lt;="&amp;$A259,DailySum!$A:$A,"&gt;"&amp;$A259-10),
    "")</f>
        <v>0.8928571428571429</v>
      </c>
      <c r="F259" s="3">
        <f>IF(COUNTIFS(DailySum!$B:$B,$B259,DailySum!$A:$A,"&lt;="&amp;$A259)&gt;=10,
    AVERAGEIFS(DailySum!T:T,DailySum!$B:$B,$B259,DailySum!$A:$A,"&lt;="&amp;$A259,DailySum!$A:$A,"&gt;"&amp;$A259-10),
    "")</f>
        <v>1.4000000000000001</v>
      </c>
      <c r="G259" s="3" t="str">
        <f>IF(COUNTIFS('DailySum vs LHP'!$B:$B,$B259,'DailySum vs LHP'!$A:$A,"&lt;="&amp;$A259)&gt;=10,
    AVERAGEIFS('DailySum vs LHP'!Q:Q,'DailySum vs LHP'!$B:$B,$B259,'DailySum vs LHP'!$A:$A,"&lt;="&amp;$A259,'DailySum vs LHP'!$A:$A,"&gt;"&amp;$A259-10),
    "")</f>
        <v/>
      </c>
      <c r="H259" s="3">
        <f>IF(COUNTIFS('DailySum vs RHP'!$B:$B,$B259,'DailySum vs RHP'!$A:$A,"&lt;="&amp;$A259)&gt;=10,
    AVERAGEIFS('DailySum vs RHP'!Q:Q,'DailySum vs RHP'!$B:$B,$B259,'DailySum vs RHP'!$A:$A,"&lt;="&amp;$A259,'DailySum vs RHP'!$A:$A,"&gt;"&amp;$A259-10),
    "")</f>
        <v>0.19999999999999998</v>
      </c>
      <c r="I259" s="3">
        <f>IF(COUNTIFS(DailySum!$B:$B,$B259,DailySum!$A:$A,"&lt;="&amp;$A259)&gt;=15,
    AVERAGEIFS(DailySum!Q:Q,DailySum!$B:$B,$B259,DailySum!$A:$A,"&lt;="&amp;$A259,DailySum!$A:$A,"&gt;"&amp;$A259-15),
    "")</f>
        <v>0.48888888888888893</v>
      </c>
      <c r="J259" s="3">
        <f>IF(COUNTIFS(DailySum!$B:$B,$B259,DailySum!$A:$A,"&lt;="&amp;$A259)&gt;=15,
    AVERAGEIFS(DailySum!R:R,DailySum!$B:$B,$B259,DailySum!$A:$A,"&lt;="&amp;$A259,DailySum!$A:$A,"&gt;"&amp;$A259-15),
    "")</f>
        <v>0.50555555555555565</v>
      </c>
      <c r="K259" s="3">
        <f>IF(COUNTIFS(DailySum!$B:$B,$B259,DailySum!$A:$A,"&lt;="&amp;$A259)&gt;=15,
    AVERAGEIFS(DailySum!S:S,DailySum!$B:$B,$B259,DailySum!$A:$A,"&lt;="&amp;$A259,DailySum!$A:$A,"&gt;"&amp;$A259-15),
    "")</f>
        <v>0.86111111111111116</v>
      </c>
      <c r="L259" s="3">
        <f>IF(COUNTIFS(DailySum!$B:$B,$B259,DailySum!$A:$A,"&lt;="&amp;$A259)&gt;=15,
    AVERAGEIFS(DailySum!T:T,DailySum!$B:$B,$B259,DailySum!$A:$A,"&lt;="&amp;$A259,DailySum!$A:$A,"&gt;"&amp;$A259-15),
    "")</f>
        <v>1.3666666666666667</v>
      </c>
      <c r="M259" s="3" t="str">
        <f>IF(COUNTIFS('DailySum vs LHP'!$B:$B,$B259,'DailySum vs LHP'!$A:$A,"&lt;="&amp;$A259)&gt;=15,
    AVERAGEIFS('DailySum vs LHP'!Q:Q,'DailySum vs LHP'!$B:$B,$B259,'DailySum vs LHP'!$A:$A,"&lt;="&amp;$A259,'DailySum vs LHP'!$A:$A,"&gt;"&amp;$A259-15),
    "")</f>
        <v/>
      </c>
      <c r="N259" s="3">
        <f>IF(COUNTIFS('DailySum vs RHP'!$B:$B,$B259,'DailySum vs RHP'!$A:$A,"&lt;="&amp;$A259)&gt;=15,
    AVERAGEIFS('DailySum vs RHP'!Q:Q,'DailySum vs RHP'!$B:$B,$B259,'DailySum vs RHP'!$A:$A,"&lt;="&amp;$A259,'DailySum vs RHP'!$A:$A,"&gt;"&amp;$A259-15),
    "")</f>
        <v>0.26666666666666666</v>
      </c>
      <c r="O259" s="3" t="str">
        <f>IF(COUNTIFS(DailySum!$B:$B,$B259,DailySum!$A:$A,"&lt;="&amp;$A259)&gt;=20,
    AVERAGEIFS(DailySum!Q:Q,DailySum!$B:$B,$B259,DailySum!$A:$A,"&lt;="&amp;$A259,DailySum!$A:$A,"&gt;"&amp;$A259-20),
    "")</f>
        <v/>
      </c>
      <c r="P259" s="3" t="str">
        <f>IF(COUNTIFS(DailySum!$B:$B,$B259,DailySum!$A:$A,"&lt;="&amp;$A259)&gt;=20,
    AVERAGEIFS(DailySum!R:R,DailySum!$B:$B,$B259,DailySum!$A:$A,"&lt;="&amp;$A259,DailySum!$A:$A,"&gt;"&amp;$A259-20),
    "")</f>
        <v/>
      </c>
      <c r="Q259" s="3" t="str">
        <f>IF(COUNTIFS(DailySum!$B:$B,$B259,DailySum!$A:$A,"&lt;="&amp;$A259)&gt;=20,
    AVERAGEIFS(DailySum!S:S,DailySum!$B:$B,$B259,DailySum!$A:$A,"&lt;="&amp;$A259,DailySum!$A:$A,"&gt;"&amp;$A259-20),
    "")</f>
        <v/>
      </c>
      <c r="R259" s="3" t="str">
        <f>IF(COUNTIFS(DailySum!$B:$B,$B259,DailySum!$A:$A,"&lt;="&amp;$A259)&gt;=20,
    AVERAGEIFS(DailySum!T:T,DailySum!$B:$B,$B259,DailySum!$A:$A,"&lt;="&amp;$A259,DailySum!$A:$A,"&gt;"&amp;$A259-20),
    "")</f>
        <v/>
      </c>
      <c r="S259" s="3" t="str">
        <f>IF(COUNTIFS('DailySum vs LHP'!$B:$B,$B259,'DailySum vs LHP'!$A:$A,"&lt;="&amp;$A259)&gt;=20,
    AVERAGEIFS('DailySum vs LHP'!Q:Q,'DailySum vs LHP'!$B:$B,$B259,'DailySum vs LHP'!$A:$A,"&lt;="&amp;$A259,'DailySum vs LHP'!$A:$A,"&gt;"&amp;$A259-20),
    "")</f>
        <v/>
      </c>
      <c r="T259" s="3" t="str">
        <f>IF(COUNTIFS('DailySum vs RHP'!$B:$B,$B259,'DailySum vs RHP'!$A:$A,"&lt;="&amp;$A259)&gt;=20,
    AVERAGEIFS('DailySum vs RHP'!Q:Q,'DailySum vs RHP'!$B:$B,$B259,'DailySum vs RHP'!$A:$A,"&lt;="&amp;$A259,'DailySum vs RHP'!$A:$A,"&gt;"&amp;$A259-20),
    "")</f>
        <v/>
      </c>
    </row>
    <row r="260" spans="1:20" x14ac:dyDescent="0.25">
      <c r="A260" s="8">
        <v>45864</v>
      </c>
      <c r="B260" t="s">
        <v>25</v>
      </c>
      <c r="C260" s="3">
        <f>IF(COUNTIFS(DailySum!$B:$B,$B260,DailySum!$A:$A,"&lt;="&amp;$A260)&gt;=10,
    AVERAGEIFS(DailySum!Q:Q,DailySum!$B:$B,$B260,DailySum!$A:$A,"&lt;="&amp;$A260,DailySum!$A:$A,"&gt;"&amp;$A260-10),
    "")</f>
        <v>0.17708333333333331</v>
      </c>
      <c r="D260" s="3">
        <f>IF(COUNTIFS(DailySum!$B:$B,$B260,DailySum!$A:$A,"&lt;="&amp;$A260)&gt;=10,
    AVERAGEIFS(DailySum!R:R,DailySum!$B:$B,$B260,DailySum!$A:$A,"&lt;="&amp;$A260,DailySum!$A:$A,"&gt;"&amp;$A260-10),
    "")</f>
        <v>0.3125</v>
      </c>
      <c r="E260" s="3">
        <f>IF(COUNTIFS(DailySum!$B:$B,$B260,DailySum!$A:$A,"&lt;="&amp;$A260)&gt;=10,
    AVERAGEIFS(DailySum!S:S,DailySum!$B:$B,$B260,DailySum!$A:$A,"&lt;="&amp;$A260,DailySum!$A:$A,"&gt;"&amp;$A260-10),
    "")</f>
        <v>0.21875</v>
      </c>
      <c r="F260" s="3">
        <f>IF(COUNTIFS(DailySum!$B:$B,$B260,DailySum!$A:$A,"&lt;="&amp;$A260)&gt;=10,
    AVERAGEIFS(DailySum!T:T,DailySum!$B:$B,$B260,DailySum!$A:$A,"&lt;="&amp;$A260,DailySum!$A:$A,"&gt;"&amp;$A260-10),
    "")</f>
        <v>0.53125</v>
      </c>
      <c r="G260" s="3">
        <f>IF(COUNTIFS('DailySum vs LHP'!$B:$B,$B260,'DailySum vs LHP'!$A:$A,"&lt;="&amp;$A260)&gt;=10,
    AVERAGEIFS('DailySum vs LHP'!Q:Q,'DailySum vs LHP'!$B:$B,$B260,'DailySum vs LHP'!$A:$A,"&lt;="&amp;$A260,'DailySum vs LHP'!$A:$A,"&gt;"&amp;$A260-10),
    "")</f>
        <v>0</v>
      </c>
      <c r="H260" s="3">
        <f>IF(COUNTIFS('DailySum vs RHP'!$B:$B,$B260,'DailySum vs RHP'!$A:$A,"&lt;="&amp;$A260)&gt;=10,
    AVERAGEIFS('DailySum vs RHP'!Q:Q,'DailySum vs RHP'!$B:$B,$B260,'DailySum vs RHP'!$A:$A,"&lt;="&amp;$A260,'DailySum vs RHP'!$A:$A,"&gt;"&amp;$A260-10),
    "")</f>
        <v>0.17708333333333331</v>
      </c>
      <c r="I260" s="3">
        <f>IF(COUNTIFS(DailySum!$B:$B,$B260,DailySum!$A:$A,"&lt;="&amp;$A260)&gt;=15,
    AVERAGEIFS(DailySum!Q:Q,DailySum!$B:$B,$B260,DailySum!$A:$A,"&lt;="&amp;$A260,DailySum!$A:$A,"&gt;"&amp;$A260-15),
    "")</f>
        <v>0.21666666666666665</v>
      </c>
      <c r="J260" s="3">
        <f>IF(COUNTIFS(DailySum!$B:$B,$B260,DailySum!$A:$A,"&lt;="&amp;$A260)&gt;=15,
    AVERAGEIFS(DailySum!R:R,DailySum!$B:$B,$B260,DailySum!$A:$A,"&lt;="&amp;$A260,DailySum!$A:$A,"&gt;"&amp;$A260-15),
    "")</f>
        <v>0.32500000000000001</v>
      </c>
      <c r="K260" s="3">
        <f>IF(COUNTIFS(DailySum!$B:$B,$B260,DailySum!$A:$A,"&lt;="&amp;$A260)&gt;=15,
    AVERAGEIFS(DailySum!S:S,DailySum!$B:$B,$B260,DailySum!$A:$A,"&lt;="&amp;$A260,DailySum!$A:$A,"&gt;"&amp;$A260-15),
    "")</f>
        <v>0.25</v>
      </c>
      <c r="L260" s="3">
        <f>IF(COUNTIFS(DailySum!$B:$B,$B260,DailySum!$A:$A,"&lt;="&amp;$A260)&gt;=15,
    AVERAGEIFS(DailySum!T:T,DailySum!$B:$B,$B260,DailySum!$A:$A,"&lt;="&amp;$A260,DailySum!$A:$A,"&gt;"&amp;$A260-15),
    "")</f>
        <v>0.57499999999999996</v>
      </c>
      <c r="M260" s="3" t="str">
        <f>IF(COUNTIFS('DailySum vs LHP'!$B:$B,$B260,'DailySum vs LHP'!$A:$A,"&lt;="&amp;$A260)&gt;=15,
    AVERAGEIFS('DailySum vs LHP'!Q:Q,'DailySum vs LHP'!$B:$B,$B260,'DailySum vs LHP'!$A:$A,"&lt;="&amp;$A260,'DailySum vs LHP'!$A:$A,"&gt;"&amp;$A260-15),
    "")</f>
        <v/>
      </c>
      <c r="N260" s="3">
        <f>IF(COUNTIFS('DailySum vs RHP'!$B:$B,$B260,'DailySum vs RHP'!$A:$A,"&lt;="&amp;$A260)&gt;=15,
    AVERAGEIFS('DailySum vs RHP'!Q:Q,'DailySum vs RHP'!$B:$B,$B260,'DailySum vs RHP'!$A:$A,"&lt;="&amp;$A260,'DailySum vs RHP'!$A:$A,"&gt;"&amp;$A260-15),
    "")</f>
        <v>0.21666666666666665</v>
      </c>
      <c r="O260" s="3" t="str">
        <f>IF(COUNTIFS(DailySum!$B:$B,$B260,DailySum!$A:$A,"&lt;="&amp;$A260)&gt;=20,
    AVERAGEIFS(DailySum!Q:Q,DailySum!$B:$B,$B260,DailySum!$A:$A,"&lt;="&amp;$A260,DailySum!$A:$A,"&gt;"&amp;$A260-20),
    "")</f>
        <v/>
      </c>
      <c r="P260" s="3" t="str">
        <f>IF(COUNTIFS(DailySum!$B:$B,$B260,DailySum!$A:$A,"&lt;="&amp;$A260)&gt;=20,
    AVERAGEIFS(DailySum!R:R,DailySum!$B:$B,$B260,DailySum!$A:$A,"&lt;="&amp;$A260,DailySum!$A:$A,"&gt;"&amp;$A260-20),
    "")</f>
        <v/>
      </c>
      <c r="Q260" s="3" t="str">
        <f>IF(COUNTIFS(DailySum!$B:$B,$B260,DailySum!$A:$A,"&lt;="&amp;$A260)&gt;=20,
    AVERAGEIFS(DailySum!S:S,DailySum!$B:$B,$B260,DailySum!$A:$A,"&lt;="&amp;$A260,DailySum!$A:$A,"&gt;"&amp;$A260-20),
    "")</f>
        <v/>
      </c>
      <c r="R260" s="3" t="str">
        <f>IF(COUNTIFS(DailySum!$B:$B,$B260,DailySum!$A:$A,"&lt;="&amp;$A260)&gt;=20,
    AVERAGEIFS(DailySum!T:T,DailySum!$B:$B,$B260,DailySum!$A:$A,"&lt;="&amp;$A260,DailySum!$A:$A,"&gt;"&amp;$A260-20),
    "")</f>
        <v/>
      </c>
      <c r="S260" s="3" t="str">
        <f>IF(COUNTIFS('DailySum vs LHP'!$B:$B,$B260,'DailySum vs LHP'!$A:$A,"&lt;="&amp;$A260)&gt;=20,
    AVERAGEIFS('DailySum vs LHP'!Q:Q,'DailySum vs LHP'!$B:$B,$B260,'DailySum vs LHP'!$A:$A,"&lt;="&amp;$A260,'DailySum vs LHP'!$A:$A,"&gt;"&amp;$A260-20),
    "")</f>
        <v/>
      </c>
      <c r="T260" s="3" t="str">
        <f>IF(COUNTIFS('DailySum vs RHP'!$B:$B,$B260,'DailySum vs RHP'!$A:$A,"&lt;="&amp;$A260)&gt;=20,
    AVERAGEIFS('DailySum vs RHP'!Q:Q,'DailySum vs RHP'!$B:$B,$B260,'DailySum vs RHP'!$A:$A,"&lt;="&amp;$A260,'DailySum vs RHP'!$A:$A,"&gt;"&amp;$A260-20),
    "")</f>
        <v/>
      </c>
    </row>
    <row r="261" spans="1:20" x14ac:dyDescent="0.25">
      <c r="A261" s="8">
        <v>45864</v>
      </c>
      <c r="B261" t="s">
        <v>41</v>
      </c>
      <c r="C261" s="3">
        <f>IF(COUNTIFS(DailySum!$B:$B,$B261,DailySum!$A:$A,"&lt;="&amp;$A261)&gt;=10,
    AVERAGEIFS(DailySum!Q:Q,DailySum!$B:$B,$B261,DailySum!$A:$A,"&lt;="&amp;$A261,DailySum!$A:$A,"&gt;"&amp;$A261-10),
    "")</f>
        <v>0.1761904761904762</v>
      </c>
      <c r="D261" s="3">
        <f>IF(COUNTIFS(DailySum!$B:$B,$B261,DailySum!$A:$A,"&lt;="&amp;$A261)&gt;=10,
    AVERAGEIFS(DailySum!R:R,DailySum!$B:$B,$B261,DailySum!$A:$A,"&lt;="&amp;$A261,DailySum!$A:$A,"&gt;"&amp;$A261-10),
    "")</f>
        <v>0.37142857142857144</v>
      </c>
      <c r="E261" s="3">
        <f>IF(COUNTIFS(DailySum!$B:$B,$B261,DailySum!$A:$A,"&lt;="&amp;$A261)&gt;=10,
    AVERAGEIFS(DailySum!S:S,DailySum!$B:$B,$B261,DailySum!$A:$A,"&lt;="&amp;$A261,DailySum!$A:$A,"&gt;"&amp;$A261-10),
    "")</f>
        <v>0.39047619047619048</v>
      </c>
      <c r="F261" s="3">
        <f>IF(COUNTIFS(DailySum!$B:$B,$B261,DailySum!$A:$A,"&lt;="&amp;$A261)&gt;=10,
    AVERAGEIFS(DailySum!T:T,DailySum!$B:$B,$B261,DailySum!$A:$A,"&lt;="&amp;$A261,DailySum!$A:$A,"&gt;"&amp;$A261-10),
    "")</f>
        <v>0.76190476190476186</v>
      </c>
      <c r="G261" s="3" t="str">
        <f>IF(COUNTIFS('DailySum vs LHP'!$B:$B,$B261,'DailySum vs LHP'!$A:$A,"&lt;="&amp;$A261)&gt;=10,
    AVERAGEIFS('DailySum vs LHP'!Q:Q,'DailySum vs LHP'!$B:$B,$B261,'DailySum vs LHP'!$A:$A,"&lt;="&amp;$A261,'DailySum vs LHP'!$A:$A,"&gt;"&amp;$A261-10),
    "")</f>
        <v/>
      </c>
      <c r="H261" s="3">
        <f>IF(COUNTIFS('DailySum vs RHP'!$B:$B,$B261,'DailySum vs RHP'!$A:$A,"&lt;="&amp;$A261)&gt;=10,
    AVERAGEIFS('DailySum vs RHP'!Q:Q,'DailySum vs RHP'!$B:$B,$B261,'DailySum vs RHP'!$A:$A,"&lt;="&amp;$A261,'DailySum vs RHP'!$A:$A,"&gt;"&amp;$A261-10),
    "")</f>
        <v>0.1761904761904762</v>
      </c>
      <c r="I261" s="3">
        <f>IF(COUNTIFS(DailySum!$B:$B,$B261,DailySum!$A:$A,"&lt;="&amp;$A261)&gt;=15,
    AVERAGEIFS(DailySum!Q:Q,DailySum!$B:$B,$B261,DailySum!$A:$A,"&lt;="&amp;$A261,DailySum!$A:$A,"&gt;"&amp;$A261-15),
    "")</f>
        <v>0.15416666666666667</v>
      </c>
      <c r="J261" s="3">
        <f>IF(COUNTIFS(DailySum!$B:$B,$B261,DailySum!$A:$A,"&lt;="&amp;$A261)&gt;=15,
    AVERAGEIFS(DailySum!R:R,DailySum!$B:$B,$B261,DailySum!$A:$A,"&lt;="&amp;$A261,DailySum!$A:$A,"&gt;"&amp;$A261-15),
    "")</f>
        <v>0.36666666666666664</v>
      </c>
      <c r="K261" s="3">
        <f>IF(COUNTIFS(DailySum!$B:$B,$B261,DailySum!$A:$A,"&lt;="&amp;$A261)&gt;=15,
    AVERAGEIFS(DailySum!S:S,DailySum!$B:$B,$B261,DailySum!$A:$A,"&lt;="&amp;$A261,DailySum!$A:$A,"&gt;"&amp;$A261-15),
    "")</f>
        <v>0.34166666666666667</v>
      </c>
      <c r="L261" s="3">
        <f>IF(COUNTIFS(DailySum!$B:$B,$B261,DailySum!$A:$A,"&lt;="&amp;$A261)&gt;=15,
    AVERAGEIFS(DailySum!T:T,DailySum!$B:$B,$B261,DailySum!$A:$A,"&lt;="&amp;$A261,DailySum!$A:$A,"&gt;"&amp;$A261-15),
    "")</f>
        <v>0.70833333333333326</v>
      </c>
      <c r="M261" s="3" t="str">
        <f>IF(COUNTIFS('DailySum vs LHP'!$B:$B,$B261,'DailySum vs LHP'!$A:$A,"&lt;="&amp;$A261)&gt;=15,
    AVERAGEIFS('DailySum vs LHP'!Q:Q,'DailySum vs LHP'!$B:$B,$B261,'DailySum vs LHP'!$A:$A,"&lt;="&amp;$A261,'DailySum vs LHP'!$A:$A,"&gt;"&amp;$A261-15),
    "")</f>
        <v/>
      </c>
      <c r="N261" s="3">
        <f>IF(COUNTIFS('DailySum vs RHP'!$B:$B,$B261,'DailySum vs RHP'!$A:$A,"&lt;="&amp;$A261)&gt;=15,
    AVERAGEIFS('DailySum vs RHP'!Q:Q,'DailySum vs RHP'!$B:$B,$B261,'DailySum vs RHP'!$A:$A,"&lt;="&amp;$A261,'DailySum vs RHP'!$A:$A,"&gt;"&amp;$A261-15),
    "")</f>
        <v>0.15416666666666667</v>
      </c>
      <c r="O261" s="3" t="str">
        <f>IF(COUNTIFS(DailySum!$B:$B,$B261,DailySum!$A:$A,"&lt;="&amp;$A261)&gt;=20,
    AVERAGEIFS(DailySum!Q:Q,DailySum!$B:$B,$B261,DailySum!$A:$A,"&lt;="&amp;$A261,DailySum!$A:$A,"&gt;"&amp;$A261-20),
    "")</f>
        <v/>
      </c>
      <c r="P261" s="3" t="str">
        <f>IF(COUNTIFS(DailySum!$B:$B,$B261,DailySum!$A:$A,"&lt;="&amp;$A261)&gt;=20,
    AVERAGEIFS(DailySum!R:R,DailySum!$B:$B,$B261,DailySum!$A:$A,"&lt;="&amp;$A261,DailySum!$A:$A,"&gt;"&amp;$A261-20),
    "")</f>
        <v/>
      </c>
      <c r="Q261" s="3" t="str">
        <f>IF(COUNTIFS(DailySum!$B:$B,$B261,DailySum!$A:$A,"&lt;="&amp;$A261)&gt;=20,
    AVERAGEIFS(DailySum!S:S,DailySum!$B:$B,$B261,DailySum!$A:$A,"&lt;="&amp;$A261,DailySum!$A:$A,"&gt;"&amp;$A261-20),
    "")</f>
        <v/>
      </c>
      <c r="R261" s="3" t="str">
        <f>IF(COUNTIFS(DailySum!$B:$B,$B261,DailySum!$A:$A,"&lt;="&amp;$A261)&gt;=20,
    AVERAGEIFS(DailySum!T:T,DailySum!$B:$B,$B261,DailySum!$A:$A,"&lt;="&amp;$A261,DailySum!$A:$A,"&gt;"&amp;$A261-20),
    "")</f>
        <v/>
      </c>
      <c r="S261" s="3" t="str">
        <f>IF(COUNTIFS('DailySum vs LHP'!$B:$B,$B261,'DailySum vs LHP'!$A:$A,"&lt;="&amp;$A261)&gt;=20,
    AVERAGEIFS('DailySum vs LHP'!Q:Q,'DailySum vs LHP'!$B:$B,$B261,'DailySum vs LHP'!$A:$A,"&lt;="&amp;$A261,'DailySum vs LHP'!$A:$A,"&gt;"&amp;$A261-20),
    "")</f>
        <v/>
      </c>
      <c r="T261" s="3" t="str">
        <f>IF(COUNTIFS('DailySum vs RHP'!$B:$B,$B261,'DailySum vs RHP'!$A:$A,"&lt;="&amp;$A261)&gt;=20,
    AVERAGEIFS('DailySum vs RHP'!Q:Q,'DailySum vs RHP'!$B:$B,$B261,'DailySum vs RHP'!$A:$A,"&lt;="&amp;$A261,'DailySum vs RHP'!$A:$A,"&gt;"&amp;$A261-20),
    "")</f>
        <v/>
      </c>
    </row>
    <row r="262" spans="1:20" x14ac:dyDescent="0.25">
      <c r="A262" s="8">
        <v>45864</v>
      </c>
      <c r="B262" t="s">
        <v>40</v>
      </c>
      <c r="C262" s="3">
        <f>IF(COUNTIFS(DailySum!$B:$B,$B262,DailySum!$A:$A,"&lt;="&amp;$A262)&gt;=10,
    AVERAGEIFS(DailySum!Q:Q,DailySum!$B:$B,$B262,DailySum!$A:$A,"&lt;="&amp;$A262,DailySum!$A:$A,"&gt;"&amp;$A262-10),
    "")</f>
        <v>0.29166666666666669</v>
      </c>
      <c r="D262" s="3">
        <f>IF(COUNTIFS(DailySum!$B:$B,$B262,DailySum!$A:$A,"&lt;="&amp;$A262)&gt;=10,
    AVERAGEIFS(DailySum!R:R,DailySum!$B:$B,$B262,DailySum!$A:$A,"&lt;="&amp;$A262,DailySum!$A:$A,"&gt;"&amp;$A262-10),
    "")</f>
        <v>0.375</v>
      </c>
      <c r="E262" s="3">
        <f>IF(COUNTIFS(DailySum!$B:$B,$B262,DailySum!$A:$A,"&lt;="&amp;$A262)&gt;=10,
    AVERAGEIFS(DailySum!S:S,DailySum!$B:$B,$B262,DailySum!$A:$A,"&lt;="&amp;$A262,DailySum!$A:$A,"&gt;"&amp;$A262-10),
    "")</f>
        <v>0.41666666666666669</v>
      </c>
      <c r="F262" s="3">
        <f>IF(COUNTIFS(DailySum!$B:$B,$B262,DailySum!$A:$A,"&lt;="&amp;$A262)&gt;=10,
    AVERAGEIFS(DailySum!T:T,DailySum!$B:$B,$B262,DailySum!$A:$A,"&lt;="&amp;$A262,DailySum!$A:$A,"&gt;"&amp;$A262-10),
    "")</f>
        <v>0.79166666666666663</v>
      </c>
      <c r="G262" s="3" t="str">
        <f>IF(COUNTIFS('DailySum vs LHP'!$B:$B,$B262,'DailySum vs LHP'!$A:$A,"&lt;="&amp;$A262)&gt;=10,
    AVERAGEIFS('DailySum vs LHP'!Q:Q,'DailySum vs LHP'!$B:$B,$B262,'DailySum vs LHP'!$A:$A,"&lt;="&amp;$A262,'DailySum vs LHP'!$A:$A,"&gt;"&amp;$A262-10),
    "")</f>
        <v/>
      </c>
      <c r="H262" s="3">
        <f>IF(COUNTIFS('DailySum vs RHP'!$B:$B,$B262,'DailySum vs RHP'!$A:$A,"&lt;="&amp;$A262)&gt;=10,
    AVERAGEIFS('DailySum vs RHP'!Q:Q,'DailySum vs RHP'!$B:$B,$B262,'DailySum vs RHP'!$A:$A,"&lt;="&amp;$A262,'DailySum vs RHP'!$A:$A,"&gt;"&amp;$A262-10),
    "")</f>
        <v>0.25</v>
      </c>
      <c r="I262" s="3" t="str">
        <f>IF(COUNTIFS(DailySum!$B:$B,$B262,DailySum!$A:$A,"&lt;="&amp;$A262)&gt;=15,
    AVERAGEIFS(DailySum!Q:Q,DailySum!$B:$B,$B262,DailySum!$A:$A,"&lt;="&amp;$A262,DailySum!$A:$A,"&gt;"&amp;$A262-15),
    "")</f>
        <v/>
      </c>
      <c r="J262" s="3" t="str">
        <f>IF(COUNTIFS(DailySum!$B:$B,$B262,DailySum!$A:$A,"&lt;="&amp;$A262)&gt;=15,
    AVERAGEIFS(DailySum!R:R,DailySum!$B:$B,$B262,DailySum!$A:$A,"&lt;="&amp;$A262,DailySum!$A:$A,"&gt;"&amp;$A262-15),
    "")</f>
        <v/>
      </c>
      <c r="K262" s="3" t="str">
        <f>IF(COUNTIFS(DailySum!$B:$B,$B262,DailySum!$A:$A,"&lt;="&amp;$A262)&gt;=15,
    AVERAGEIFS(DailySum!S:S,DailySum!$B:$B,$B262,DailySum!$A:$A,"&lt;="&amp;$A262,DailySum!$A:$A,"&gt;"&amp;$A262-15),
    "")</f>
        <v/>
      </c>
      <c r="L262" s="3" t="str">
        <f>IF(COUNTIFS(DailySum!$B:$B,$B262,DailySum!$A:$A,"&lt;="&amp;$A262)&gt;=15,
    AVERAGEIFS(DailySum!T:T,DailySum!$B:$B,$B262,DailySum!$A:$A,"&lt;="&amp;$A262,DailySum!$A:$A,"&gt;"&amp;$A262-15),
    "")</f>
        <v/>
      </c>
      <c r="M262" s="3" t="str">
        <f>IF(COUNTIFS('DailySum vs LHP'!$B:$B,$B262,'DailySum vs LHP'!$A:$A,"&lt;="&amp;$A262)&gt;=15,
    AVERAGEIFS('DailySum vs LHP'!Q:Q,'DailySum vs LHP'!$B:$B,$B262,'DailySum vs LHP'!$A:$A,"&lt;="&amp;$A262,'DailySum vs LHP'!$A:$A,"&gt;"&amp;$A262-15),
    "")</f>
        <v/>
      </c>
      <c r="N262" s="3" t="str">
        <f>IF(COUNTIFS('DailySum vs RHP'!$B:$B,$B262,'DailySum vs RHP'!$A:$A,"&lt;="&amp;$A262)&gt;=15,
    AVERAGEIFS('DailySum vs RHP'!Q:Q,'DailySum vs RHP'!$B:$B,$B262,'DailySum vs RHP'!$A:$A,"&lt;="&amp;$A262,'DailySum vs RHP'!$A:$A,"&gt;"&amp;$A262-15),
    "")</f>
        <v/>
      </c>
      <c r="O262" s="3" t="str">
        <f>IF(COUNTIFS(DailySum!$B:$B,$B262,DailySum!$A:$A,"&lt;="&amp;$A262)&gt;=20,
    AVERAGEIFS(DailySum!Q:Q,DailySum!$B:$B,$B262,DailySum!$A:$A,"&lt;="&amp;$A262,DailySum!$A:$A,"&gt;"&amp;$A262-20),
    "")</f>
        <v/>
      </c>
      <c r="P262" s="3" t="str">
        <f>IF(COUNTIFS(DailySum!$B:$B,$B262,DailySum!$A:$A,"&lt;="&amp;$A262)&gt;=20,
    AVERAGEIFS(DailySum!R:R,DailySum!$B:$B,$B262,DailySum!$A:$A,"&lt;="&amp;$A262,DailySum!$A:$A,"&gt;"&amp;$A262-20),
    "")</f>
        <v/>
      </c>
      <c r="Q262" s="3" t="str">
        <f>IF(COUNTIFS(DailySum!$B:$B,$B262,DailySum!$A:$A,"&lt;="&amp;$A262)&gt;=20,
    AVERAGEIFS(DailySum!S:S,DailySum!$B:$B,$B262,DailySum!$A:$A,"&lt;="&amp;$A262,DailySum!$A:$A,"&gt;"&amp;$A262-20),
    "")</f>
        <v/>
      </c>
      <c r="R262" s="3" t="str">
        <f>IF(COUNTIFS(DailySum!$B:$B,$B262,DailySum!$A:$A,"&lt;="&amp;$A262)&gt;=20,
    AVERAGEIFS(DailySum!T:T,DailySum!$B:$B,$B262,DailySum!$A:$A,"&lt;="&amp;$A262,DailySum!$A:$A,"&gt;"&amp;$A262-20),
    "")</f>
        <v/>
      </c>
      <c r="S262" s="3" t="str">
        <f>IF(COUNTIFS('DailySum vs LHP'!$B:$B,$B262,'DailySum vs LHP'!$A:$A,"&lt;="&amp;$A262)&gt;=20,
    AVERAGEIFS('DailySum vs LHP'!Q:Q,'DailySum vs LHP'!$B:$B,$B262,'DailySum vs LHP'!$A:$A,"&lt;="&amp;$A262,'DailySum vs LHP'!$A:$A,"&gt;"&amp;$A262-20),
    "")</f>
        <v/>
      </c>
      <c r="T262" s="3" t="str">
        <f>IF(COUNTIFS('DailySum vs RHP'!$B:$B,$B262,'DailySum vs RHP'!$A:$A,"&lt;="&amp;$A262)&gt;=20,
    AVERAGEIFS('DailySum vs RHP'!Q:Q,'DailySum vs RHP'!$B:$B,$B262,'DailySum vs RHP'!$A:$A,"&lt;="&amp;$A262,'DailySum vs RHP'!$A:$A,"&gt;"&amp;$A262-20),
    "")</f>
        <v/>
      </c>
    </row>
    <row r="263" spans="1:20" x14ac:dyDescent="0.25">
      <c r="A263" s="8">
        <v>45864</v>
      </c>
      <c r="B263" t="s">
        <v>32</v>
      </c>
      <c r="C263" s="3">
        <f>IF(COUNTIFS(DailySum!$B:$B,$B263,DailySum!$A:$A,"&lt;="&amp;$A263)&gt;=10,
    AVERAGEIFS(DailySum!Q:Q,DailySum!$B:$B,$B263,DailySum!$A:$A,"&lt;="&amp;$A263,DailySum!$A:$A,"&gt;"&amp;$A263-10),
    "")</f>
        <v>0.19047619047619047</v>
      </c>
      <c r="D263" s="3">
        <f>IF(COUNTIFS(DailySum!$B:$B,$B263,DailySum!$A:$A,"&lt;="&amp;$A263)&gt;=10,
    AVERAGEIFS(DailySum!R:R,DailySum!$B:$B,$B263,DailySum!$A:$A,"&lt;="&amp;$A263,DailySum!$A:$A,"&gt;"&amp;$A263-10),
    "")</f>
        <v>0.44047619047619041</v>
      </c>
      <c r="E263" s="3">
        <f>IF(COUNTIFS(DailySum!$B:$B,$B263,DailySum!$A:$A,"&lt;="&amp;$A263)&gt;=10,
    AVERAGEIFS(DailySum!S:S,DailySum!$B:$B,$B263,DailySum!$A:$A,"&lt;="&amp;$A263,DailySum!$A:$A,"&gt;"&amp;$A263-10),
    "")</f>
        <v>0.36904761904761907</v>
      </c>
      <c r="F263" s="3">
        <f>IF(COUNTIFS(DailySum!$B:$B,$B263,DailySum!$A:$A,"&lt;="&amp;$A263)&gt;=10,
    AVERAGEIFS(DailySum!T:T,DailySum!$B:$B,$B263,DailySum!$A:$A,"&lt;="&amp;$A263,DailySum!$A:$A,"&gt;"&amp;$A263-10),
    "")</f>
        <v>0.80952380952380942</v>
      </c>
      <c r="G263" s="3" t="str">
        <f>IF(COUNTIFS('DailySum vs LHP'!$B:$B,$B263,'DailySum vs LHP'!$A:$A,"&lt;="&amp;$A263)&gt;=10,
    AVERAGEIFS('DailySum vs LHP'!Q:Q,'DailySum vs LHP'!$B:$B,$B263,'DailySum vs LHP'!$A:$A,"&lt;="&amp;$A263,'DailySum vs LHP'!$A:$A,"&gt;"&amp;$A263-10),
    "")</f>
        <v/>
      </c>
      <c r="H263" s="3">
        <f>IF(COUNTIFS('DailySum vs RHP'!$B:$B,$B263,'DailySum vs RHP'!$A:$A,"&lt;="&amp;$A263)&gt;=10,
    AVERAGEIFS('DailySum vs RHP'!Q:Q,'DailySum vs RHP'!$B:$B,$B263,'DailySum vs RHP'!$A:$A,"&lt;="&amp;$A263,'DailySum vs RHP'!$A:$A,"&gt;"&amp;$A263-10),
    "")</f>
        <v>0.13888888888888887</v>
      </c>
      <c r="I263" s="3" t="str">
        <f>IF(COUNTIFS(DailySum!$B:$B,$B263,DailySum!$A:$A,"&lt;="&amp;$A263)&gt;=15,
    AVERAGEIFS(DailySum!Q:Q,DailySum!$B:$B,$B263,DailySum!$A:$A,"&lt;="&amp;$A263,DailySum!$A:$A,"&gt;"&amp;$A263-15),
    "")</f>
        <v/>
      </c>
      <c r="J263" s="3" t="str">
        <f>IF(COUNTIFS(DailySum!$B:$B,$B263,DailySum!$A:$A,"&lt;="&amp;$A263)&gt;=15,
    AVERAGEIFS(DailySum!R:R,DailySum!$B:$B,$B263,DailySum!$A:$A,"&lt;="&amp;$A263,DailySum!$A:$A,"&gt;"&amp;$A263-15),
    "")</f>
        <v/>
      </c>
      <c r="K263" s="3" t="str">
        <f>IF(COUNTIFS(DailySum!$B:$B,$B263,DailySum!$A:$A,"&lt;="&amp;$A263)&gt;=15,
    AVERAGEIFS(DailySum!S:S,DailySum!$B:$B,$B263,DailySum!$A:$A,"&lt;="&amp;$A263,DailySum!$A:$A,"&gt;"&amp;$A263-15),
    "")</f>
        <v/>
      </c>
      <c r="L263" s="3" t="str">
        <f>IF(COUNTIFS(DailySum!$B:$B,$B263,DailySum!$A:$A,"&lt;="&amp;$A263)&gt;=15,
    AVERAGEIFS(DailySum!T:T,DailySum!$B:$B,$B263,DailySum!$A:$A,"&lt;="&amp;$A263,DailySum!$A:$A,"&gt;"&amp;$A263-15),
    "")</f>
        <v/>
      </c>
      <c r="M263" s="3" t="str">
        <f>IF(COUNTIFS('DailySum vs LHP'!$B:$B,$B263,'DailySum vs LHP'!$A:$A,"&lt;="&amp;$A263)&gt;=15,
    AVERAGEIFS('DailySum vs LHP'!Q:Q,'DailySum vs LHP'!$B:$B,$B263,'DailySum vs LHP'!$A:$A,"&lt;="&amp;$A263,'DailySum vs LHP'!$A:$A,"&gt;"&amp;$A263-15),
    "")</f>
        <v/>
      </c>
      <c r="N263" s="3" t="str">
        <f>IF(COUNTIFS('DailySum vs RHP'!$B:$B,$B263,'DailySum vs RHP'!$A:$A,"&lt;="&amp;$A263)&gt;=15,
    AVERAGEIFS('DailySum vs RHP'!Q:Q,'DailySum vs RHP'!$B:$B,$B263,'DailySum vs RHP'!$A:$A,"&lt;="&amp;$A263,'DailySum vs RHP'!$A:$A,"&gt;"&amp;$A263-15),
    "")</f>
        <v/>
      </c>
      <c r="O263" s="3" t="str">
        <f>IF(COUNTIFS(DailySum!$B:$B,$B263,DailySum!$A:$A,"&lt;="&amp;$A263)&gt;=20,
    AVERAGEIFS(DailySum!Q:Q,DailySum!$B:$B,$B263,DailySum!$A:$A,"&lt;="&amp;$A263,DailySum!$A:$A,"&gt;"&amp;$A263-20),
    "")</f>
        <v/>
      </c>
      <c r="P263" s="3" t="str">
        <f>IF(COUNTIFS(DailySum!$B:$B,$B263,DailySum!$A:$A,"&lt;="&amp;$A263)&gt;=20,
    AVERAGEIFS(DailySum!R:R,DailySum!$B:$B,$B263,DailySum!$A:$A,"&lt;="&amp;$A263,DailySum!$A:$A,"&gt;"&amp;$A263-20),
    "")</f>
        <v/>
      </c>
      <c r="Q263" s="3" t="str">
        <f>IF(COUNTIFS(DailySum!$B:$B,$B263,DailySum!$A:$A,"&lt;="&amp;$A263)&gt;=20,
    AVERAGEIFS(DailySum!S:S,DailySum!$B:$B,$B263,DailySum!$A:$A,"&lt;="&amp;$A263,DailySum!$A:$A,"&gt;"&amp;$A263-20),
    "")</f>
        <v/>
      </c>
      <c r="R263" s="3" t="str">
        <f>IF(COUNTIFS(DailySum!$B:$B,$B263,DailySum!$A:$A,"&lt;="&amp;$A263)&gt;=20,
    AVERAGEIFS(DailySum!T:T,DailySum!$B:$B,$B263,DailySum!$A:$A,"&lt;="&amp;$A263,DailySum!$A:$A,"&gt;"&amp;$A263-20),
    "")</f>
        <v/>
      </c>
      <c r="S263" s="3" t="str">
        <f>IF(COUNTIFS('DailySum vs LHP'!$B:$B,$B263,'DailySum vs LHP'!$A:$A,"&lt;="&amp;$A263)&gt;=20,
    AVERAGEIFS('DailySum vs LHP'!Q:Q,'DailySum vs LHP'!$B:$B,$B263,'DailySum vs LHP'!$A:$A,"&lt;="&amp;$A263,'DailySum vs LHP'!$A:$A,"&gt;"&amp;$A263-20),
    "")</f>
        <v/>
      </c>
      <c r="T263" s="3" t="str">
        <f>IF(COUNTIFS('DailySum vs RHP'!$B:$B,$B263,'DailySum vs RHP'!$A:$A,"&lt;="&amp;$A263)&gt;=20,
    AVERAGEIFS('DailySum vs RHP'!Q:Q,'DailySum vs RHP'!$B:$B,$B263,'DailySum vs RHP'!$A:$A,"&lt;="&amp;$A263,'DailySum vs RHP'!$A:$A,"&gt;"&amp;$A263-20),
    "")</f>
        <v/>
      </c>
    </row>
    <row r="264" spans="1:20" x14ac:dyDescent="0.25">
      <c r="A264" s="8">
        <v>45864</v>
      </c>
      <c r="B264" t="s">
        <v>31</v>
      </c>
      <c r="C264" s="3">
        <f>IF(COUNTIFS(DailySum!$B:$B,$B264,DailySum!$A:$A,"&lt;="&amp;$A264)&gt;=10,
    AVERAGEIFS(DailySum!Q:Q,DailySum!$B:$B,$B264,DailySum!$A:$A,"&lt;="&amp;$A264,DailySum!$A:$A,"&gt;"&amp;$A264-10),
    "")</f>
        <v>0.15476190476190474</v>
      </c>
      <c r="D264" s="3">
        <f>IF(COUNTIFS(DailySum!$B:$B,$B264,DailySum!$A:$A,"&lt;="&amp;$A264)&gt;=10,
    AVERAGEIFS(DailySum!R:R,DailySum!$B:$B,$B264,DailySum!$A:$A,"&lt;="&amp;$A264,DailySum!$A:$A,"&gt;"&amp;$A264-10),
    "")</f>
        <v>0.28809523809523807</v>
      </c>
      <c r="E264" s="3">
        <f>IF(COUNTIFS(DailySum!$B:$B,$B264,DailySum!$A:$A,"&lt;="&amp;$A264)&gt;=10,
    AVERAGEIFS(DailySum!S:S,DailySum!$B:$B,$B264,DailySum!$A:$A,"&lt;="&amp;$A264,DailySum!$A:$A,"&gt;"&amp;$A264-10),
    "")</f>
        <v>0.33333333333333337</v>
      </c>
      <c r="F264" s="3">
        <f>IF(COUNTIFS(DailySum!$B:$B,$B264,DailySum!$A:$A,"&lt;="&amp;$A264)&gt;=10,
    AVERAGEIFS(DailySum!T:T,DailySum!$B:$B,$B264,DailySum!$A:$A,"&lt;="&amp;$A264,DailySum!$A:$A,"&gt;"&amp;$A264-10),
    "")</f>
        <v>0.62142857142857133</v>
      </c>
      <c r="G264" s="3" t="str">
        <f>IF(COUNTIFS('DailySum vs LHP'!$B:$B,$B264,'DailySum vs LHP'!$A:$A,"&lt;="&amp;$A264)&gt;=10,
    AVERAGEIFS('DailySum vs LHP'!Q:Q,'DailySum vs LHP'!$B:$B,$B264,'DailySum vs LHP'!$A:$A,"&lt;="&amp;$A264,'DailySum vs LHP'!$A:$A,"&gt;"&amp;$A264-10),
    "")</f>
        <v/>
      </c>
      <c r="H264" s="3">
        <f>IF(COUNTIFS('DailySum vs RHP'!$B:$B,$B264,'DailySum vs RHP'!$A:$A,"&lt;="&amp;$A264)&gt;=10,
    AVERAGEIFS('DailySum vs RHP'!Q:Q,'DailySum vs RHP'!$B:$B,$B264,'DailySum vs RHP'!$A:$A,"&lt;="&amp;$A264,'DailySum vs RHP'!$A:$A,"&gt;"&amp;$A264-10),
    "")</f>
        <v>0.18055555555555555</v>
      </c>
      <c r="I264" s="3">
        <f>IF(COUNTIFS(DailySum!$B:$B,$B264,DailySum!$A:$A,"&lt;="&amp;$A264)&gt;=15,
    AVERAGEIFS(DailySum!Q:Q,DailySum!$B:$B,$B264,DailySum!$A:$A,"&lt;="&amp;$A264,DailySum!$A:$A,"&gt;"&amp;$A264-15),
    "")</f>
        <v>0.14814814814814814</v>
      </c>
      <c r="J264" s="3">
        <f>IF(COUNTIFS(DailySum!$B:$B,$B264,DailySum!$A:$A,"&lt;="&amp;$A264)&gt;=15,
    AVERAGEIFS(DailySum!R:R,DailySum!$B:$B,$B264,DailySum!$A:$A,"&lt;="&amp;$A264,DailySum!$A:$A,"&gt;"&amp;$A264-15),
    "")</f>
        <v>0.25185185185185183</v>
      </c>
      <c r="K264" s="3">
        <f>IF(COUNTIFS(DailySum!$B:$B,$B264,DailySum!$A:$A,"&lt;="&amp;$A264)&gt;=15,
    AVERAGEIFS(DailySum!S:S,DailySum!$B:$B,$B264,DailySum!$A:$A,"&lt;="&amp;$A264,DailySum!$A:$A,"&gt;"&amp;$A264-15),
    "")</f>
        <v>0.28703703703703703</v>
      </c>
      <c r="L264" s="3">
        <f>IF(COUNTIFS(DailySum!$B:$B,$B264,DailySum!$A:$A,"&lt;="&amp;$A264)&gt;=15,
    AVERAGEIFS(DailySum!T:T,DailySum!$B:$B,$B264,DailySum!$A:$A,"&lt;="&amp;$A264,DailySum!$A:$A,"&gt;"&amp;$A264-15),
    "")</f>
        <v>0.53888888888888886</v>
      </c>
      <c r="M264" s="3" t="str">
        <f>IF(COUNTIFS('DailySum vs LHP'!$B:$B,$B264,'DailySum vs LHP'!$A:$A,"&lt;="&amp;$A264)&gt;=15,
    AVERAGEIFS('DailySum vs LHP'!Q:Q,'DailySum vs LHP'!$B:$B,$B264,'DailySum vs LHP'!$A:$A,"&lt;="&amp;$A264,'DailySum vs LHP'!$A:$A,"&gt;"&amp;$A264-15),
    "")</f>
        <v/>
      </c>
      <c r="N264" s="3">
        <f>IF(COUNTIFS('DailySum vs RHP'!$B:$B,$B264,'DailySum vs RHP'!$A:$A,"&lt;="&amp;$A264)&gt;=15,
    AVERAGEIFS('DailySum vs RHP'!Q:Q,'DailySum vs RHP'!$B:$B,$B264,'DailySum vs RHP'!$A:$A,"&lt;="&amp;$A264,'DailySum vs RHP'!$A:$A,"&gt;"&amp;$A264-15),
    "")</f>
        <v>0.16666666666666666</v>
      </c>
      <c r="O264" s="3" t="str">
        <f>IF(COUNTIFS(DailySum!$B:$B,$B264,DailySum!$A:$A,"&lt;="&amp;$A264)&gt;=20,
    AVERAGEIFS(DailySum!Q:Q,DailySum!$B:$B,$B264,DailySum!$A:$A,"&lt;="&amp;$A264,DailySum!$A:$A,"&gt;"&amp;$A264-20),
    "")</f>
        <v/>
      </c>
      <c r="P264" s="3" t="str">
        <f>IF(COUNTIFS(DailySum!$B:$B,$B264,DailySum!$A:$A,"&lt;="&amp;$A264)&gt;=20,
    AVERAGEIFS(DailySum!R:R,DailySum!$B:$B,$B264,DailySum!$A:$A,"&lt;="&amp;$A264,DailySum!$A:$A,"&gt;"&amp;$A264-20),
    "")</f>
        <v/>
      </c>
      <c r="Q264" s="3" t="str">
        <f>IF(COUNTIFS(DailySum!$B:$B,$B264,DailySum!$A:$A,"&lt;="&amp;$A264)&gt;=20,
    AVERAGEIFS(DailySum!S:S,DailySum!$B:$B,$B264,DailySum!$A:$A,"&lt;="&amp;$A264,DailySum!$A:$A,"&gt;"&amp;$A264-20),
    "")</f>
        <v/>
      </c>
      <c r="R264" s="3" t="str">
        <f>IF(COUNTIFS(DailySum!$B:$B,$B264,DailySum!$A:$A,"&lt;="&amp;$A264)&gt;=20,
    AVERAGEIFS(DailySum!T:T,DailySum!$B:$B,$B264,DailySum!$A:$A,"&lt;="&amp;$A264,DailySum!$A:$A,"&gt;"&amp;$A264-20),
    "")</f>
        <v/>
      </c>
      <c r="S264" s="3" t="str">
        <f>IF(COUNTIFS('DailySum vs LHP'!$B:$B,$B264,'DailySum vs LHP'!$A:$A,"&lt;="&amp;$A264)&gt;=20,
    AVERAGEIFS('DailySum vs LHP'!Q:Q,'DailySum vs LHP'!$B:$B,$B264,'DailySum vs LHP'!$A:$A,"&lt;="&amp;$A264,'DailySum vs LHP'!$A:$A,"&gt;"&amp;$A264-20),
    "")</f>
        <v/>
      </c>
      <c r="T264" s="3" t="str">
        <f>IF(COUNTIFS('DailySum vs RHP'!$B:$B,$B264,'DailySum vs RHP'!$A:$A,"&lt;="&amp;$A264)&gt;=20,
    AVERAGEIFS('DailySum vs RHP'!Q:Q,'DailySum vs RHP'!$B:$B,$B264,'DailySum vs RHP'!$A:$A,"&lt;="&amp;$A264,'DailySum vs RHP'!$A:$A,"&gt;"&amp;$A264-20),
    "")</f>
        <v/>
      </c>
    </row>
    <row r="265" spans="1:20" x14ac:dyDescent="0.25">
      <c r="A265" s="8">
        <v>45864</v>
      </c>
      <c r="B265" t="s">
        <v>85</v>
      </c>
      <c r="C265" s="3" t="str">
        <f>IF(COUNTIFS(DailySum!$B:$B,$B265,DailySum!$A:$A,"&lt;="&amp;$A265)&gt;=10,
    AVERAGEIFS(DailySum!Q:Q,DailySum!$B:$B,$B265,DailySum!$A:$A,"&lt;="&amp;$A265,DailySum!$A:$A,"&gt;"&amp;$A265-10),
    "")</f>
        <v/>
      </c>
      <c r="D265" s="3" t="str">
        <f>IF(COUNTIFS(DailySum!$B:$B,$B265,DailySum!$A:$A,"&lt;="&amp;$A265)&gt;=10,
    AVERAGEIFS(DailySum!R:R,DailySum!$B:$B,$B265,DailySum!$A:$A,"&lt;="&amp;$A265,DailySum!$A:$A,"&gt;"&amp;$A265-10),
    "")</f>
        <v/>
      </c>
      <c r="E265" s="3" t="str">
        <f>IF(COUNTIFS(DailySum!$B:$B,$B265,DailySum!$A:$A,"&lt;="&amp;$A265)&gt;=10,
    AVERAGEIFS(DailySum!S:S,DailySum!$B:$B,$B265,DailySum!$A:$A,"&lt;="&amp;$A265,DailySum!$A:$A,"&gt;"&amp;$A265-10),
    "")</f>
        <v/>
      </c>
      <c r="F265" s="3" t="str">
        <f>IF(COUNTIFS(DailySum!$B:$B,$B265,DailySum!$A:$A,"&lt;="&amp;$A265)&gt;=10,
    AVERAGEIFS(DailySum!T:T,DailySum!$B:$B,$B265,DailySum!$A:$A,"&lt;="&amp;$A265,DailySum!$A:$A,"&gt;"&amp;$A265-10),
    "")</f>
        <v/>
      </c>
      <c r="G265" s="3" t="str">
        <f>IF(COUNTIFS('DailySum vs LHP'!$B:$B,$B265,'DailySum vs LHP'!$A:$A,"&lt;="&amp;$A265)&gt;=10,
    AVERAGEIFS('DailySum vs LHP'!Q:Q,'DailySum vs LHP'!$B:$B,$B265,'DailySum vs LHP'!$A:$A,"&lt;="&amp;$A265,'DailySum vs LHP'!$A:$A,"&gt;"&amp;$A265-10),
    "")</f>
        <v/>
      </c>
      <c r="H265" s="3" t="str">
        <f>IF(COUNTIFS('DailySum vs RHP'!$B:$B,$B265,'DailySum vs RHP'!$A:$A,"&lt;="&amp;$A265)&gt;=10,
    AVERAGEIFS('DailySum vs RHP'!Q:Q,'DailySum vs RHP'!$B:$B,$B265,'DailySum vs RHP'!$A:$A,"&lt;="&amp;$A265,'DailySum vs RHP'!$A:$A,"&gt;"&amp;$A265-10),
    "")</f>
        <v/>
      </c>
      <c r="I265" s="3" t="str">
        <f>IF(COUNTIFS(DailySum!$B:$B,$B265,DailySum!$A:$A,"&lt;="&amp;$A265)&gt;=15,
    AVERAGEIFS(DailySum!Q:Q,DailySum!$B:$B,$B265,DailySum!$A:$A,"&lt;="&amp;$A265,DailySum!$A:$A,"&gt;"&amp;$A265-15),
    "")</f>
        <v/>
      </c>
      <c r="J265" s="3" t="str">
        <f>IF(COUNTIFS(DailySum!$B:$B,$B265,DailySum!$A:$A,"&lt;="&amp;$A265)&gt;=15,
    AVERAGEIFS(DailySum!R:R,DailySum!$B:$B,$B265,DailySum!$A:$A,"&lt;="&amp;$A265,DailySum!$A:$A,"&gt;"&amp;$A265-15),
    "")</f>
        <v/>
      </c>
      <c r="K265" s="3" t="str">
        <f>IF(COUNTIFS(DailySum!$B:$B,$B265,DailySum!$A:$A,"&lt;="&amp;$A265)&gt;=15,
    AVERAGEIFS(DailySum!S:S,DailySum!$B:$B,$B265,DailySum!$A:$A,"&lt;="&amp;$A265,DailySum!$A:$A,"&gt;"&amp;$A265-15),
    "")</f>
        <v/>
      </c>
      <c r="L265" s="3" t="str">
        <f>IF(COUNTIFS(DailySum!$B:$B,$B265,DailySum!$A:$A,"&lt;="&amp;$A265)&gt;=15,
    AVERAGEIFS(DailySum!T:T,DailySum!$B:$B,$B265,DailySum!$A:$A,"&lt;="&amp;$A265,DailySum!$A:$A,"&gt;"&amp;$A265-15),
    "")</f>
        <v/>
      </c>
      <c r="M265" s="3" t="str">
        <f>IF(COUNTIFS('DailySum vs LHP'!$B:$B,$B265,'DailySum vs LHP'!$A:$A,"&lt;="&amp;$A265)&gt;=15,
    AVERAGEIFS('DailySum vs LHP'!Q:Q,'DailySum vs LHP'!$B:$B,$B265,'DailySum vs LHP'!$A:$A,"&lt;="&amp;$A265,'DailySum vs LHP'!$A:$A,"&gt;"&amp;$A265-15),
    "")</f>
        <v/>
      </c>
      <c r="N265" s="3" t="str">
        <f>IF(COUNTIFS('DailySum vs RHP'!$B:$B,$B265,'DailySum vs RHP'!$A:$A,"&lt;="&amp;$A265)&gt;=15,
    AVERAGEIFS('DailySum vs RHP'!Q:Q,'DailySum vs RHP'!$B:$B,$B265,'DailySum vs RHP'!$A:$A,"&lt;="&amp;$A265,'DailySum vs RHP'!$A:$A,"&gt;"&amp;$A265-15),
    "")</f>
        <v/>
      </c>
      <c r="O265" s="3" t="str">
        <f>IF(COUNTIFS(DailySum!$B:$B,$B265,DailySum!$A:$A,"&lt;="&amp;$A265)&gt;=20,
    AVERAGEIFS(DailySum!Q:Q,DailySum!$B:$B,$B265,DailySum!$A:$A,"&lt;="&amp;$A265,DailySum!$A:$A,"&gt;"&amp;$A265-20),
    "")</f>
        <v/>
      </c>
      <c r="P265" s="3" t="str">
        <f>IF(COUNTIFS(DailySum!$B:$B,$B265,DailySum!$A:$A,"&lt;="&amp;$A265)&gt;=20,
    AVERAGEIFS(DailySum!R:R,DailySum!$B:$B,$B265,DailySum!$A:$A,"&lt;="&amp;$A265,DailySum!$A:$A,"&gt;"&amp;$A265-20),
    "")</f>
        <v/>
      </c>
      <c r="Q265" s="3" t="str">
        <f>IF(COUNTIFS(DailySum!$B:$B,$B265,DailySum!$A:$A,"&lt;="&amp;$A265)&gt;=20,
    AVERAGEIFS(DailySum!S:S,DailySum!$B:$B,$B265,DailySum!$A:$A,"&lt;="&amp;$A265,DailySum!$A:$A,"&gt;"&amp;$A265-20),
    "")</f>
        <v/>
      </c>
      <c r="R265" s="3" t="str">
        <f>IF(COUNTIFS(DailySum!$B:$B,$B265,DailySum!$A:$A,"&lt;="&amp;$A265)&gt;=20,
    AVERAGEIFS(DailySum!T:T,DailySum!$B:$B,$B265,DailySum!$A:$A,"&lt;="&amp;$A265,DailySum!$A:$A,"&gt;"&amp;$A265-20),
    "")</f>
        <v/>
      </c>
      <c r="S265" s="3" t="str">
        <f>IF(COUNTIFS('DailySum vs LHP'!$B:$B,$B265,'DailySum vs LHP'!$A:$A,"&lt;="&amp;$A265)&gt;=20,
    AVERAGEIFS('DailySum vs LHP'!Q:Q,'DailySum vs LHP'!$B:$B,$B265,'DailySum vs LHP'!$A:$A,"&lt;="&amp;$A265,'DailySum vs LHP'!$A:$A,"&gt;"&amp;$A265-20),
    "")</f>
        <v/>
      </c>
      <c r="T265" s="3" t="str">
        <f>IF(COUNTIFS('DailySum vs RHP'!$B:$B,$B265,'DailySum vs RHP'!$A:$A,"&lt;="&amp;$A265)&gt;=20,
    AVERAGEIFS('DailySum vs RHP'!Q:Q,'DailySum vs RHP'!$B:$B,$B265,'DailySum vs RHP'!$A:$A,"&lt;="&amp;$A265,'DailySum vs RHP'!$A:$A,"&gt;"&amp;$A265-20),
    "")</f>
        <v/>
      </c>
    </row>
    <row r="266" spans="1:20" x14ac:dyDescent="0.25">
      <c r="A266" s="8">
        <v>45863</v>
      </c>
      <c r="B266" t="s">
        <v>24</v>
      </c>
      <c r="C266" s="3">
        <f>IF(COUNTIFS(DailySum!$B:$B,$B266,DailySum!$A:$A,"&lt;="&amp;$A266)&gt;=10,
    AVERAGEIFS(DailySum!Q:Q,DailySum!$B:$B,$B266,DailySum!$A:$A,"&lt;="&amp;$A266,DailySum!$A:$A,"&gt;"&amp;$A266-10),
    "")</f>
        <v>0.60476190476190461</v>
      </c>
      <c r="D266" s="3">
        <f>IF(COUNTIFS(DailySum!$B:$B,$B266,DailySum!$A:$A,"&lt;="&amp;$A266)&gt;=10,
    AVERAGEIFS(DailySum!R:R,DailySum!$B:$B,$B266,DailySum!$A:$A,"&lt;="&amp;$A266,DailySum!$A:$A,"&gt;"&amp;$A266-10),
    "")</f>
        <v>0.75476190476190474</v>
      </c>
      <c r="E266" s="3">
        <f>IF(COUNTIFS(DailySum!$B:$B,$B266,DailySum!$A:$A,"&lt;="&amp;$A266)&gt;=10,
    AVERAGEIFS(DailySum!S:S,DailySum!$B:$B,$B266,DailySum!$A:$A,"&lt;="&amp;$A266,DailySum!$A:$A,"&gt;"&amp;$A266-10),
    "")</f>
        <v>0.70476190476190481</v>
      </c>
      <c r="F266" s="3">
        <f>IF(COUNTIFS(DailySum!$B:$B,$B266,DailySum!$A:$A,"&lt;="&amp;$A266)&gt;=10,
    AVERAGEIFS(DailySum!T:T,DailySum!$B:$B,$B266,DailySum!$A:$A,"&lt;="&amp;$A266,DailySum!$A:$A,"&gt;"&amp;$A266-10),
    "")</f>
        <v>1.4595238095238092</v>
      </c>
      <c r="G266" s="3">
        <f>IF(COUNTIFS('DailySum vs LHP'!$B:$B,$B266,'DailySum vs LHP'!$A:$A,"&lt;="&amp;$A266)&gt;=10,
    AVERAGEIFS('DailySum vs LHP'!Q:Q,'DailySum vs LHP'!$B:$B,$B266,'DailySum vs LHP'!$A:$A,"&lt;="&amp;$A266,'DailySum vs LHP'!$A:$A,"&gt;"&amp;$A266-10),
    "")</f>
        <v>0.46666666666666662</v>
      </c>
      <c r="H266" s="3">
        <f>IF(COUNTIFS('DailySum vs RHP'!$B:$B,$B266,'DailySum vs RHP'!$A:$A,"&lt;="&amp;$A266)&gt;=10,
    AVERAGEIFS('DailySum vs RHP'!Q:Q,'DailySum vs RHP'!$B:$B,$B266,'DailySum vs RHP'!$A:$A,"&lt;="&amp;$A266,'DailySum vs RHP'!$A:$A,"&gt;"&amp;$A266-10),
    "")</f>
        <v>0.27142857142857141</v>
      </c>
      <c r="I266" s="3">
        <f>IF(COUNTIFS(DailySum!$B:$B,$B266,DailySum!$A:$A,"&lt;="&amp;$A266)&gt;=15,
    AVERAGEIFS(DailySum!Q:Q,DailySum!$B:$B,$B266,DailySum!$A:$A,"&lt;="&amp;$A266,DailySum!$A:$A,"&gt;"&amp;$A266-15),
    "")</f>
        <v>0.52333333333333321</v>
      </c>
      <c r="J266" s="3">
        <f>IF(COUNTIFS(DailySum!$B:$B,$B266,DailySum!$A:$A,"&lt;="&amp;$A266)&gt;=15,
    AVERAGEIFS(DailySum!R:R,DailySum!$B:$B,$B266,DailySum!$A:$A,"&lt;="&amp;$A266,DailySum!$A:$A,"&gt;"&amp;$A266-15),
    "")</f>
        <v>0.71166666666666667</v>
      </c>
      <c r="K266" s="3">
        <f>IF(COUNTIFS(DailySum!$B:$B,$B266,DailySum!$A:$A,"&lt;="&amp;$A266)&gt;=15,
    AVERAGEIFS(DailySum!S:S,DailySum!$B:$B,$B266,DailySum!$A:$A,"&lt;="&amp;$A266,DailySum!$A:$A,"&gt;"&amp;$A266-15),
    "")</f>
        <v>0.69333333333333336</v>
      </c>
      <c r="L266" s="3">
        <f>IF(COUNTIFS(DailySum!$B:$B,$B266,DailySum!$A:$A,"&lt;="&amp;$A266)&gt;=15,
    AVERAGEIFS(DailySum!T:T,DailySum!$B:$B,$B266,DailySum!$A:$A,"&lt;="&amp;$A266,DailySum!$A:$A,"&gt;"&amp;$A266-15),
    "")</f>
        <v>1.405</v>
      </c>
      <c r="M266" s="3" t="str">
        <f>IF(COUNTIFS('DailySum vs LHP'!$B:$B,$B266,'DailySum vs LHP'!$A:$A,"&lt;="&amp;$A266)&gt;=15,
    AVERAGEIFS('DailySum vs LHP'!Q:Q,'DailySum vs LHP'!$B:$B,$B266,'DailySum vs LHP'!$A:$A,"&lt;="&amp;$A266,'DailySum vs LHP'!$A:$A,"&gt;"&amp;$A266-15),
    "")</f>
        <v/>
      </c>
      <c r="N266" s="3">
        <f>IF(COUNTIFS('DailySum vs RHP'!$B:$B,$B266,'DailySum vs RHP'!$A:$A,"&lt;="&amp;$A266)&gt;=15,
    AVERAGEIFS('DailySum vs RHP'!Q:Q,'DailySum vs RHP'!$B:$B,$B266,'DailySum vs RHP'!$A:$A,"&lt;="&amp;$A266,'DailySum vs RHP'!$A:$A,"&gt;"&amp;$A266-15),
    "")</f>
        <v>0.19</v>
      </c>
      <c r="O266" s="3" t="str">
        <f>IF(COUNTIFS(DailySum!$B:$B,$B266,DailySum!$A:$A,"&lt;="&amp;$A266)&gt;=20,
    AVERAGEIFS(DailySum!Q:Q,DailySum!$B:$B,$B266,DailySum!$A:$A,"&lt;="&amp;$A266,DailySum!$A:$A,"&gt;"&amp;$A266-20),
    "")</f>
        <v/>
      </c>
      <c r="P266" s="3" t="str">
        <f>IF(COUNTIFS(DailySum!$B:$B,$B266,DailySum!$A:$A,"&lt;="&amp;$A266)&gt;=20,
    AVERAGEIFS(DailySum!R:R,DailySum!$B:$B,$B266,DailySum!$A:$A,"&lt;="&amp;$A266,DailySum!$A:$A,"&gt;"&amp;$A266-20),
    "")</f>
        <v/>
      </c>
      <c r="Q266" s="3" t="str">
        <f>IF(COUNTIFS(DailySum!$B:$B,$B266,DailySum!$A:$A,"&lt;="&amp;$A266)&gt;=20,
    AVERAGEIFS(DailySum!S:S,DailySum!$B:$B,$B266,DailySum!$A:$A,"&lt;="&amp;$A266,DailySum!$A:$A,"&gt;"&amp;$A266-20),
    "")</f>
        <v/>
      </c>
      <c r="R266" s="3" t="str">
        <f>IF(COUNTIFS(DailySum!$B:$B,$B266,DailySum!$A:$A,"&lt;="&amp;$A266)&gt;=20,
    AVERAGEIFS(DailySum!T:T,DailySum!$B:$B,$B266,DailySum!$A:$A,"&lt;="&amp;$A266,DailySum!$A:$A,"&gt;"&amp;$A266-20),
    "")</f>
        <v/>
      </c>
      <c r="S266" s="3" t="str">
        <f>IF(COUNTIFS('DailySum vs LHP'!$B:$B,$B266,'DailySum vs LHP'!$A:$A,"&lt;="&amp;$A266)&gt;=20,
    AVERAGEIFS('DailySum vs LHP'!Q:Q,'DailySum vs LHP'!$B:$B,$B266,'DailySum vs LHP'!$A:$A,"&lt;="&amp;$A266,'DailySum vs LHP'!$A:$A,"&gt;"&amp;$A266-20),
    "")</f>
        <v/>
      </c>
      <c r="T266" s="3" t="str">
        <f>IF(COUNTIFS('DailySum vs RHP'!$B:$B,$B266,'DailySum vs RHP'!$A:$A,"&lt;="&amp;$A266)&gt;=20,
    AVERAGEIFS('DailySum vs RHP'!Q:Q,'DailySum vs RHP'!$B:$B,$B266,'DailySum vs RHP'!$A:$A,"&lt;="&amp;$A266,'DailySum vs RHP'!$A:$A,"&gt;"&amp;$A266-20),
    "")</f>
        <v/>
      </c>
    </row>
    <row r="267" spans="1:20" x14ac:dyDescent="0.25">
      <c r="A267" s="8">
        <v>45863</v>
      </c>
      <c r="B267" t="s">
        <v>37</v>
      </c>
      <c r="C267" s="3">
        <f>IF(COUNTIFS(DailySum!$B:$B,$B267,DailySum!$A:$A,"&lt;="&amp;$A267)&gt;=10,
    AVERAGEIFS(DailySum!Q:Q,DailySum!$B:$B,$B267,DailySum!$A:$A,"&lt;="&amp;$A267,DailySum!$A:$A,"&gt;"&amp;$A267-10),
    "")</f>
        <v>0.76190476190476186</v>
      </c>
      <c r="D267" s="3">
        <f>IF(COUNTIFS(DailySum!$B:$B,$B267,DailySum!$A:$A,"&lt;="&amp;$A267)&gt;=10,
    AVERAGEIFS(DailySum!R:R,DailySum!$B:$B,$B267,DailySum!$A:$A,"&lt;="&amp;$A267,DailySum!$A:$A,"&gt;"&amp;$A267-10),
    "")</f>
        <v>0.82380952380952388</v>
      </c>
      <c r="E267" s="3">
        <f>IF(COUNTIFS(DailySum!$B:$B,$B267,DailySum!$A:$A,"&lt;="&amp;$A267)&gt;=10,
    AVERAGEIFS(DailySum!S:S,DailySum!$B:$B,$B267,DailySum!$A:$A,"&lt;="&amp;$A267,DailySum!$A:$A,"&gt;"&amp;$A267-10),
    "")</f>
        <v>2.2380952380952381</v>
      </c>
      <c r="F267" s="3">
        <f>IF(COUNTIFS(DailySum!$B:$B,$B267,DailySum!$A:$A,"&lt;="&amp;$A267)&gt;=10,
    AVERAGEIFS(DailySum!T:T,DailySum!$B:$B,$B267,DailySum!$A:$A,"&lt;="&amp;$A267,DailySum!$A:$A,"&gt;"&amp;$A267-10),
    "")</f>
        <v>3.0619047619047612</v>
      </c>
      <c r="G267" s="3">
        <f>IF(COUNTIFS('DailySum vs LHP'!$B:$B,$B267,'DailySum vs LHP'!$A:$A,"&lt;="&amp;$A267)&gt;=10,
    AVERAGEIFS('DailySum vs LHP'!Q:Q,'DailySum vs LHP'!$B:$B,$B267,'DailySum vs LHP'!$A:$A,"&lt;="&amp;$A267,'DailySum vs LHP'!$A:$A,"&gt;"&amp;$A267-10),
    "")</f>
        <v>0.19047619047619047</v>
      </c>
      <c r="H267" s="3">
        <f>IF(COUNTIFS('DailySum vs RHP'!$B:$B,$B267,'DailySum vs RHP'!$A:$A,"&lt;="&amp;$A267)&gt;=10,
    AVERAGEIFS('DailySum vs RHP'!Q:Q,'DailySum vs RHP'!$B:$B,$B267,'DailySum vs RHP'!$A:$A,"&lt;="&amp;$A267,'DailySum vs RHP'!$A:$A,"&gt;"&amp;$A267-10),
    "")</f>
        <v>0.5714285714285714</v>
      </c>
      <c r="I267" s="3">
        <f>IF(COUNTIFS(DailySum!$B:$B,$B267,DailySum!$A:$A,"&lt;="&amp;$A267)&gt;=15,
    AVERAGEIFS(DailySum!Q:Q,DailySum!$B:$B,$B267,DailySum!$A:$A,"&lt;="&amp;$A267,DailySum!$A:$A,"&gt;"&amp;$A267-15),
    "")</f>
        <v>0.56666666666666665</v>
      </c>
      <c r="J267" s="3">
        <f>IF(COUNTIFS(DailySum!$B:$B,$B267,DailySum!$A:$A,"&lt;="&amp;$A267)&gt;=15,
    AVERAGEIFS(DailySum!R:R,DailySum!$B:$B,$B267,DailySum!$A:$A,"&lt;="&amp;$A267,DailySum!$A:$A,"&gt;"&amp;$A267-15),
    "")</f>
        <v>0.73499999999999999</v>
      </c>
      <c r="K267" s="3">
        <f>IF(COUNTIFS(DailySum!$B:$B,$B267,DailySum!$A:$A,"&lt;="&amp;$A267)&gt;=15,
    AVERAGEIFS(DailySum!S:S,DailySum!$B:$B,$B267,DailySum!$A:$A,"&lt;="&amp;$A267,DailySum!$A:$A,"&gt;"&amp;$A267-15),
    "")</f>
        <v>1.7</v>
      </c>
      <c r="L267" s="3">
        <f>IF(COUNTIFS(DailySum!$B:$B,$B267,DailySum!$A:$A,"&lt;="&amp;$A267)&gt;=15,
    AVERAGEIFS(DailySum!T:T,DailySum!$B:$B,$B267,DailySum!$A:$A,"&lt;="&amp;$A267,DailySum!$A:$A,"&gt;"&amp;$A267-15),
    "")</f>
        <v>2.4349999999999996</v>
      </c>
      <c r="M267" s="3">
        <f>IF(COUNTIFS('DailySum vs LHP'!$B:$B,$B267,'DailySum vs LHP'!$A:$A,"&lt;="&amp;$A267)&gt;=15,
    AVERAGEIFS('DailySum vs LHP'!Q:Q,'DailySum vs LHP'!$B:$B,$B267,'DailySum vs LHP'!$A:$A,"&lt;="&amp;$A267,'DailySum vs LHP'!$A:$A,"&gt;"&amp;$A267-15),
    "")</f>
        <v>0.13333333333333333</v>
      </c>
      <c r="N267" s="3">
        <f>IF(COUNTIFS('DailySum vs RHP'!$B:$B,$B267,'DailySum vs RHP'!$A:$A,"&lt;="&amp;$A267)&gt;=15,
    AVERAGEIFS('DailySum vs RHP'!Q:Q,'DailySum vs RHP'!$B:$B,$B267,'DailySum vs RHP'!$A:$A,"&lt;="&amp;$A267,'DailySum vs RHP'!$A:$A,"&gt;"&amp;$A267-15),
    "")</f>
        <v>0.43333333333333329</v>
      </c>
      <c r="O267" s="3" t="str">
        <f>IF(COUNTIFS(DailySum!$B:$B,$B267,DailySum!$A:$A,"&lt;="&amp;$A267)&gt;=20,
    AVERAGEIFS(DailySum!Q:Q,DailySum!$B:$B,$B267,DailySum!$A:$A,"&lt;="&amp;$A267,DailySum!$A:$A,"&gt;"&amp;$A267-20),
    "")</f>
        <v/>
      </c>
      <c r="P267" s="3" t="str">
        <f>IF(COUNTIFS(DailySum!$B:$B,$B267,DailySum!$A:$A,"&lt;="&amp;$A267)&gt;=20,
    AVERAGEIFS(DailySum!R:R,DailySum!$B:$B,$B267,DailySum!$A:$A,"&lt;="&amp;$A267,DailySum!$A:$A,"&gt;"&amp;$A267-20),
    "")</f>
        <v/>
      </c>
      <c r="Q267" s="3" t="str">
        <f>IF(COUNTIFS(DailySum!$B:$B,$B267,DailySum!$A:$A,"&lt;="&amp;$A267)&gt;=20,
    AVERAGEIFS(DailySum!S:S,DailySum!$B:$B,$B267,DailySum!$A:$A,"&lt;="&amp;$A267,DailySum!$A:$A,"&gt;"&amp;$A267-20),
    "")</f>
        <v/>
      </c>
      <c r="R267" s="3" t="str">
        <f>IF(COUNTIFS(DailySum!$B:$B,$B267,DailySum!$A:$A,"&lt;="&amp;$A267)&gt;=20,
    AVERAGEIFS(DailySum!T:T,DailySum!$B:$B,$B267,DailySum!$A:$A,"&lt;="&amp;$A267,DailySum!$A:$A,"&gt;"&amp;$A267-20),
    "")</f>
        <v/>
      </c>
      <c r="S267" s="3" t="str">
        <f>IF(COUNTIFS('DailySum vs LHP'!$B:$B,$B267,'DailySum vs LHP'!$A:$A,"&lt;="&amp;$A267)&gt;=20,
    AVERAGEIFS('DailySum vs LHP'!Q:Q,'DailySum vs LHP'!$B:$B,$B267,'DailySum vs LHP'!$A:$A,"&lt;="&amp;$A267,'DailySum vs LHP'!$A:$A,"&gt;"&amp;$A267-20),
    "")</f>
        <v/>
      </c>
      <c r="T267" s="3" t="str">
        <f>IF(COUNTIFS('DailySum vs RHP'!$B:$B,$B267,'DailySum vs RHP'!$A:$A,"&lt;="&amp;$A267)&gt;=20,
    AVERAGEIFS('DailySum vs RHP'!Q:Q,'DailySum vs RHP'!$B:$B,$B267,'DailySum vs RHP'!$A:$A,"&lt;="&amp;$A267,'DailySum vs RHP'!$A:$A,"&gt;"&amp;$A267-20),
    "")</f>
        <v/>
      </c>
    </row>
    <row r="268" spans="1:20" x14ac:dyDescent="0.25">
      <c r="A268" s="8">
        <v>45863</v>
      </c>
      <c r="B268" t="s">
        <v>29</v>
      </c>
      <c r="C268" s="3">
        <f>IF(COUNTIFS(DailySum!$B:$B,$B268,DailySum!$A:$A,"&lt;="&amp;$A268)&gt;=10,
    AVERAGEIFS(DailySum!Q:Q,DailySum!$B:$B,$B268,DailySum!$A:$A,"&lt;="&amp;$A268,DailySum!$A:$A,"&gt;"&amp;$A268-10),
    "")</f>
        <v>0.61904761904761896</v>
      </c>
      <c r="D268" s="3">
        <f>IF(COUNTIFS(DailySum!$B:$B,$B268,DailySum!$A:$A,"&lt;="&amp;$A268)&gt;=10,
    AVERAGEIFS(DailySum!R:R,DailySum!$B:$B,$B268,DailySum!$A:$A,"&lt;="&amp;$A268,DailySum!$A:$A,"&gt;"&amp;$A268-10),
    "")</f>
        <v>0.72619047619047616</v>
      </c>
      <c r="E268" s="3">
        <f>IF(COUNTIFS(DailySum!$B:$B,$B268,DailySum!$A:$A,"&lt;="&amp;$A268)&gt;=10,
    AVERAGEIFS(DailySum!S:S,DailySum!$B:$B,$B268,DailySum!$A:$A,"&lt;="&amp;$A268,DailySum!$A:$A,"&gt;"&amp;$A268-10),
    "")</f>
        <v>1.8333333333333337</v>
      </c>
      <c r="F268" s="3">
        <f>IF(COUNTIFS(DailySum!$B:$B,$B268,DailySum!$A:$A,"&lt;="&amp;$A268)&gt;=10,
    AVERAGEIFS(DailySum!T:T,DailySum!$B:$B,$B268,DailySum!$A:$A,"&lt;="&amp;$A268,DailySum!$A:$A,"&gt;"&amp;$A268-10),
    "")</f>
        <v>2.5595238095238098</v>
      </c>
      <c r="G268" s="3">
        <f>IF(COUNTIFS('DailySum vs LHP'!$B:$B,$B268,'DailySum vs LHP'!$A:$A,"&lt;="&amp;$A268)&gt;=10,
    AVERAGEIFS('DailySum vs LHP'!Q:Q,'DailySum vs LHP'!$B:$B,$B268,'DailySum vs LHP'!$A:$A,"&lt;="&amp;$A268,'DailySum vs LHP'!$A:$A,"&gt;"&amp;$A268-10),
    "")</f>
        <v>0.19047619047619047</v>
      </c>
      <c r="H268" s="3">
        <f>IF(COUNTIFS('DailySum vs RHP'!$B:$B,$B268,'DailySum vs RHP'!$A:$A,"&lt;="&amp;$A268)&gt;=10,
    AVERAGEIFS('DailySum vs RHP'!Q:Q,'DailySum vs RHP'!$B:$B,$B268,'DailySum vs RHP'!$A:$A,"&lt;="&amp;$A268,'DailySum vs RHP'!$A:$A,"&gt;"&amp;$A268-10),
    "")</f>
        <v>0.42857142857142855</v>
      </c>
      <c r="I268" s="3">
        <f>IF(COUNTIFS(DailySum!$B:$B,$B268,DailySum!$A:$A,"&lt;="&amp;$A268)&gt;=15,
    AVERAGEIFS(DailySum!Q:Q,DailySum!$B:$B,$B268,DailySum!$A:$A,"&lt;="&amp;$A268,DailySum!$A:$A,"&gt;"&amp;$A268-15),
    "")</f>
        <v>0.6</v>
      </c>
      <c r="J268" s="3">
        <f>IF(COUNTIFS(DailySum!$B:$B,$B268,DailySum!$A:$A,"&lt;="&amp;$A268)&gt;=15,
    AVERAGEIFS(DailySum!R:R,DailySum!$B:$B,$B268,DailySum!$A:$A,"&lt;="&amp;$A268,DailySum!$A:$A,"&gt;"&amp;$A268-15),
    "")</f>
        <v>0.82499999999999996</v>
      </c>
      <c r="K268" s="3">
        <f>IF(COUNTIFS(DailySum!$B:$B,$B268,DailySum!$A:$A,"&lt;="&amp;$A268)&gt;=15,
    AVERAGEIFS(DailySum!S:S,DailySum!$B:$B,$B268,DailySum!$A:$A,"&lt;="&amp;$A268,DailySum!$A:$A,"&gt;"&amp;$A268-15),
    "")</f>
        <v>1.5833333333333335</v>
      </c>
      <c r="L268" s="3">
        <f>IF(COUNTIFS(DailySum!$B:$B,$B268,DailySum!$A:$A,"&lt;="&amp;$A268)&gt;=15,
    AVERAGEIFS(DailySum!T:T,DailySum!$B:$B,$B268,DailySum!$A:$A,"&lt;="&amp;$A268,DailySum!$A:$A,"&gt;"&amp;$A268-15),
    "")</f>
        <v>2.4083333333333332</v>
      </c>
      <c r="M268" s="3">
        <f>IF(COUNTIFS('DailySum vs LHP'!$B:$B,$B268,'DailySum vs LHP'!$A:$A,"&lt;="&amp;$A268)&gt;=15,
    AVERAGEIFS('DailySum vs LHP'!Q:Q,'DailySum vs LHP'!$B:$B,$B268,'DailySum vs LHP'!$A:$A,"&lt;="&amp;$A268,'DailySum vs LHP'!$A:$A,"&gt;"&amp;$A268-15),
    "")</f>
        <v>0.23333333333333334</v>
      </c>
      <c r="N268" s="3">
        <f>IF(COUNTIFS('DailySum vs RHP'!$B:$B,$B268,'DailySum vs RHP'!$A:$A,"&lt;="&amp;$A268)&gt;=15,
    AVERAGEIFS('DailySum vs RHP'!Q:Q,'DailySum vs RHP'!$B:$B,$B268,'DailySum vs RHP'!$A:$A,"&lt;="&amp;$A268,'DailySum vs RHP'!$A:$A,"&gt;"&amp;$A268-15),
    "")</f>
        <v>0.36666666666666664</v>
      </c>
      <c r="O268" s="3" t="str">
        <f>IF(COUNTIFS(DailySum!$B:$B,$B268,DailySum!$A:$A,"&lt;="&amp;$A268)&gt;=20,
    AVERAGEIFS(DailySum!Q:Q,DailySum!$B:$B,$B268,DailySum!$A:$A,"&lt;="&amp;$A268,DailySum!$A:$A,"&gt;"&amp;$A268-20),
    "")</f>
        <v/>
      </c>
      <c r="P268" s="3" t="str">
        <f>IF(COUNTIFS(DailySum!$B:$B,$B268,DailySum!$A:$A,"&lt;="&amp;$A268)&gt;=20,
    AVERAGEIFS(DailySum!R:R,DailySum!$B:$B,$B268,DailySum!$A:$A,"&lt;="&amp;$A268,DailySum!$A:$A,"&gt;"&amp;$A268-20),
    "")</f>
        <v/>
      </c>
      <c r="Q268" s="3" t="str">
        <f>IF(COUNTIFS(DailySum!$B:$B,$B268,DailySum!$A:$A,"&lt;="&amp;$A268)&gt;=20,
    AVERAGEIFS(DailySum!S:S,DailySum!$B:$B,$B268,DailySum!$A:$A,"&lt;="&amp;$A268,DailySum!$A:$A,"&gt;"&amp;$A268-20),
    "")</f>
        <v/>
      </c>
      <c r="R268" s="3" t="str">
        <f>IF(COUNTIFS(DailySum!$B:$B,$B268,DailySum!$A:$A,"&lt;="&amp;$A268)&gt;=20,
    AVERAGEIFS(DailySum!T:T,DailySum!$B:$B,$B268,DailySum!$A:$A,"&lt;="&amp;$A268,DailySum!$A:$A,"&gt;"&amp;$A268-20),
    "")</f>
        <v/>
      </c>
      <c r="S268" s="3" t="str">
        <f>IF(COUNTIFS('DailySum vs LHP'!$B:$B,$B268,'DailySum vs LHP'!$A:$A,"&lt;="&amp;$A268)&gt;=20,
    AVERAGEIFS('DailySum vs LHP'!Q:Q,'DailySum vs LHP'!$B:$B,$B268,'DailySum vs LHP'!$A:$A,"&lt;="&amp;$A268,'DailySum vs LHP'!$A:$A,"&gt;"&amp;$A268-20),
    "")</f>
        <v/>
      </c>
      <c r="T268" s="3" t="str">
        <f>IF(COUNTIFS('DailySum vs RHP'!$B:$B,$B268,'DailySum vs RHP'!$A:$A,"&lt;="&amp;$A268)&gt;=20,
    AVERAGEIFS('DailySum vs RHP'!Q:Q,'DailySum vs RHP'!$B:$B,$B268,'DailySum vs RHP'!$A:$A,"&lt;="&amp;$A268,'DailySum vs RHP'!$A:$A,"&gt;"&amp;$A268-20),
    "")</f>
        <v/>
      </c>
    </row>
    <row r="269" spans="1:20" x14ac:dyDescent="0.25">
      <c r="A269" s="8">
        <v>45863</v>
      </c>
      <c r="B269" t="s">
        <v>35</v>
      </c>
      <c r="C269" s="3">
        <f>IF(COUNTIFS(DailySum!$B:$B,$B269,DailySum!$A:$A,"&lt;="&amp;$A269)&gt;=10,
    AVERAGEIFS(DailySum!Q:Q,DailySum!$B:$B,$B269,DailySum!$A:$A,"&lt;="&amp;$A269,DailySum!$A:$A,"&gt;"&amp;$A269-10),
    "")</f>
        <v>0.33095238095238094</v>
      </c>
      <c r="D269" s="3">
        <f>IF(COUNTIFS(DailySum!$B:$B,$B269,DailySum!$A:$A,"&lt;="&amp;$A269)&gt;=10,
    AVERAGEIFS(DailySum!R:R,DailySum!$B:$B,$B269,DailySum!$A:$A,"&lt;="&amp;$A269,DailySum!$A:$A,"&gt;"&amp;$A269-10),
    "")</f>
        <v>0.42619047619047618</v>
      </c>
      <c r="E269" s="3">
        <f>IF(COUNTIFS(DailySum!$B:$B,$B269,DailySum!$A:$A,"&lt;="&amp;$A269)&gt;=10,
    AVERAGEIFS(DailySum!S:S,DailySum!$B:$B,$B269,DailySum!$A:$A,"&lt;="&amp;$A269,DailySum!$A:$A,"&gt;"&amp;$A269-10),
    "")</f>
        <v>0.50238095238095237</v>
      </c>
      <c r="F269" s="3">
        <f>IF(COUNTIFS(DailySum!$B:$B,$B269,DailySum!$A:$A,"&lt;="&amp;$A269)&gt;=10,
    AVERAGEIFS(DailySum!T:T,DailySum!$B:$B,$B269,DailySum!$A:$A,"&lt;="&amp;$A269,DailySum!$A:$A,"&gt;"&amp;$A269-10),
    "")</f>
        <v>0.9285714285714286</v>
      </c>
      <c r="G269" s="3">
        <f>IF(COUNTIFS('DailySum vs LHP'!$B:$B,$B269,'DailySum vs LHP'!$A:$A,"&lt;="&amp;$A269)&gt;=10,
    AVERAGEIFS('DailySum vs LHP'!Q:Q,'DailySum vs LHP'!$B:$B,$B269,'DailySum vs LHP'!$A:$A,"&lt;="&amp;$A269,'DailySum vs LHP'!$A:$A,"&gt;"&amp;$A269-10),
    "")</f>
        <v>6.6666666666666666E-2</v>
      </c>
      <c r="H269" s="3">
        <f>IF(COUNTIFS('DailySum vs RHP'!$B:$B,$B269,'DailySum vs RHP'!$A:$A,"&lt;="&amp;$A269)&gt;=10,
    AVERAGEIFS('DailySum vs RHP'!Q:Q,'DailySum vs RHP'!$B:$B,$B269,'DailySum vs RHP'!$A:$A,"&lt;="&amp;$A269,'DailySum vs RHP'!$A:$A,"&gt;"&amp;$A269-10),
    "")</f>
        <v>0.28333333333333333</v>
      </c>
      <c r="I269" s="3">
        <f>IF(COUNTIFS(DailySum!$B:$B,$B269,DailySum!$A:$A,"&lt;="&amp;$A269)&gt;=15,
    AVERAGEIFS(DailySum!Q:Q,DailySum!$B:$B,$B269,DailySum!$A:$A,"&lt;="&amp;$A269,DailySum!$A:$A,"&gt;"&amp;$A269-15),
    "")</f>
        <v>0.28166666666666662</v>
      </c>
      <c r="J269" s="3">
        <f>IF(COUNTIFS(DailySum!$B:$B,$B269,DailySum!$A:$A,"&lt;="&amp;$A269)&gt;=15,
    AVERAGEIFS(DailySum!R:R,DailySum!$B:$B,$B269,DailySum!$A:$A,"&lt;="&amp;$A269,DailySum!$A:$A,"&gt;"&amp;$A269-15),
    "")</f>
        <v>0.34833333333333333</v>
      </c>
      <c r="K269" s="3">
        <f>IF(COUNTIFS(DailySum!$B:$B,$B269,DailySum!$A:$A,"&lt;="&amp;$A269)&gt;=15,
    AVERAGEIFS(DailySum!S:S,DailySum!$B:$B,$B269,DailySum!$A:$A,"&lt;="&amp;$A269,DailySum!$A:$A,"&gt;"&amp;$A269-15),
    "")</f>
        <v>0.47666666666666657</v>
      </c>
      <c r="L269" s="3">
        <f>IF(COUNTIFS(DailySum!$B:$B,$B269,DailySum!$A:$A,"&lt;="&amp;$A269)&gt;=15,
    AVERAGEIFS(DailySum!T:T,DailySum!$B:$B,$B269,DailySum!$A:$A,"&lt;="&amp;$A269,DailySum!$A:$A,"&gt;"&amp;$A269-15),
    "")</f>
        <v>0.82499999999999996</v>
      </c>
      <c r="M269" s="3" t="str">
        <f>IF(COUNTIFS('DailySum vs LHP'!$B:$B,$B269,'DailySum vs LHP'!$A:$A,"&lt;="&amp;$A269)&gt;=15,
    AVERAGEIFS('DailySum vs LHP'!Q:Q,'DailySum vs LHP'!$B:$B,$B269,'DailySum vs LHP'!$A:$A,"&lt;="&amp;$A269,'DailySum vs LHP'!$A:$A,"&gt;"&amp;$A269-15),
    "")</f>
        <v/>
      </c>
      <c r="N269" s="3">
        <f>IF(COUNTIFS('DailySum vs RHP'!$B:$B,$B269,'DailySum vs RHP'!$A:$A,"&lt;="&amp;$A269)&gt;=15,
    AVERAGEIFS('DailySum vs RHP'!Q:Q,'DailySum vs RHP'!$B:$B,$B269,'DailySum vs RHP'!$A:$A,"&lt;="&amp;$A269,'DailySum vs RHP'!$A:$A,"&gt;"&amp;$A269-15),
    "")</f>
        <v>0.24833333333333335</v>
      </c>
      <c r="O269" s="3" t="str">
        <f>IF(COUNTIFS(DailySum!$B:$B,$B269,DailySum!$A:$A,"&lt;="&amp;$A269)&gt;=20,
    AVERAGEIFS(DailySum!Q:Q,DailySum!$B:$B,$B269,DailySum!$A:$A,"&lt;="&amp;$A269,DailySum!$A:$A,"&gt;"&amp;$A269-20),
    "")</f>
        <v/>
      </c>
      <c r="P269" s="3" t="str">
        <f>IF(COUNTIFS(DailySum!$B:$B,$B269,DailySum!$A:$A,"&lt;="&amp;$A269)&gt;=20,
    AVERAGEIFS(DailySum!R:R,DailySum!$B:$B,$B269,DailySum!$A:$A,"&lt;="&amp;$A269,DailySum!$A:$A,"&gt;"&amp;$A269-20),
    "")</f>
        <v/>
      </c>
      <c r="Q269" s="3" t="str">
        <f>IF(COUNTIFS(DailySum!$B:$B,$B269,DailySum!$A:$A,"&lt;="&amp;$A269)&gt;=20,
    AVERAGEIFS(DailySum!S:S,DailySum!$B:$B,$B269,DailySum!$A:$A,"&lt;="&amp;$A269,DailySum!$A:$A,"&gt;"&amp;$A269-20),
    "")</f>
        <v/>
      </c>
      <c r="R269" s="3" t="str">
        <f>IF(COUNTIFS(DailySum!$B:$B,$B269,DailySum!$A:$A,"&lt;="&amp;$A269)&gt;=20,
    AVERAGEIFS(DailySum!T:T,DailySum!$B:$B,$B269,DailySum!$A:$A,"&lt;="&amp;$A269,DailySum!$A:$A,"&gt;"&amp;$A269-20),
    "")</f>
        <v/>
      </c>
      <c r="S269" s="3" t="str">
        <f>IF(COUNTIFS('DailySum vs LHP'!$B:$B,$B269,'DailySum vs LHP'!$A:$A,"&lt;="&amp;$A269)&gt;=20,
    AVERAGEIFS('DailySum vs LHP'!Q:Q,'DailySum vs LHP'!$B:$B,$B269,'DailySum vs LHP'!$A:$A,"&lt;="&amp;$A269,'DailySum vs LHP'!$A:$A,"&gt;"&amp;$A269-20),
    "")</f>
        <v/>
      </c>
      <c r="T269" s="3" t="str">
        <f>IF(COUNTIFS('DailySum vs RHP'!$B:$B,$B269,'DailySum vs RHP'!$A:$A,"&lt;="&amp;$A269)&gt;=20,
    AVERAGEIFS('DailySum vs RHP'!Q:Q,'DailySum vs RHP'!$B:$B,$B269,'DailySum vs RHP'!$A:$A,"&lt;="&amp;$A269,'DailySum vs RHP'!$A:$A,"&gt;"&amp;$A269-20),
    "")</f>
        <v/>
      </c>
    </row>
    <row r="270" spans="1:20" x14ac:dyDescent="0.25">
      <c r="A270" s="8">
        <v>45863</v>
      </c>
      <c r="B270" t="s">
        <v>36</v>
      </c>
      <c r="C270" s="3">
        <f>IF(COUNTIFS(DailySum!$B:$B,$B270,DailySum!$A:$A,"&lt;="&amp;$A270)&gt;=10,
    AVERAGEIFS(DailySum!Q:Q,DailySum!$B:$B,$B270,DailySum!$A:$A,"&lt;="&amp;$A270,DailySum!$A:$A,"&gt;"&amp;$A270-10),
    "")</f>
        <v>0.52500000000000002</v>
      </c>
      <c r="D270" s="3">
        <f>IF(COUNTIFS(DailySum!$B:$B,$B270,DailySum!$A:$A,"&lt;="&amp;$A270)&gt;=10,
    AVERAGEIFS(DailySum!R:R,DailySum!$B:$B,$B270,DailySum!$A:$A,"&lt;="&amp;$A270,DailySum!$A:$A,"&gt;"&amp;$A270-10),
    "")</f>
        <v>0.52500000000000002</v>
      </c>
      <c r="E270" s="3">
        <f>IF(COUNTIFS(DailySum!$B:$B,$B270,DailySum!$A:$A,"&lt;="&amp;$A270)&gt;=10,
    AVERAGEIFS(DailySum!S:S,DailySum!$B:$B,$B270,DailySum!$A:$A,"&lt;="&amp;$A270,DailySum!$A:$A,"&gt;"&amp;$A270-10),
    "")</f>
        <v>0.95833333333333337</v>
      </c>
      <c r="F270" s="3">
        <f>IF(COUNTIFS(DailySum!$B:$B,$B270,DailySum!$A:$A,"&lt;="&amp;$A270)&gt;=10,
    AVERAGEIFS(DailySum!T:T,DailySum!$B:$B,$B270,DailySum!$A:$A,"&lt;="&amp;$A270,DailySum!$A:$A,"&gt;"&amp;$A270-10),
    "")</f>
        <v>1.4833333333333334</v>
      </c>
      <c r="G270" s="3" t="str">
        <f>IF(COUNTIFS('DailySum vs LHP'!$B:$B,$B270,'DailySum vs LHP'!$A:$A,"&lt;="&amp;$A270)&gt;=10,
    AVERAGEIFS('DailySum vs LHP'!Q:Q,'DailySum vs LHP'!$B:$B,$B270,'DailySum vs LHP'!$A:$A,"&lt;="&amp;$A270,'DailySum vs LHP'!$A:$A,"&gt;"&amp;$A270-10),
    "")</f>
        <v/>
      </c>
      <c r="H270" s="3">
        <f>IF(COUNTIFS('DailySum vs RHP'!$B:$B,$B270,'DailySum vs RHP'!$A:$A,"&lt;="&amp;$A270)&gt;=10,
    AVERAGEIFS('DailySum vs RHP'!Q:Q,'DailySum vs RHP'!$B:$B,$B270,'DailySum vs RHP'!$A:$A,"&lt;="&amp;$A270,'DailySum vs RHP'!$A:$A,"&gt;"&amp;$A270-10),
    "")</f>
        <v>0.19166666666666665</v>
      </c>
      <c r="I270" s="3">
        <f>IF(COUNTIFS(DailySum!$B:$B,$B270,DailySum!$A:$A,"&lt;="&amp;$A270)&gt;=15,
    AVERAGEIFS(DailySum!Q:Q,DailySum!$B:$B,$B270,DailySum!$A:$A,"&lt;="&amp;$A270,DailySum!$A:$A,"&gt;"&amp;$A270-15),
    "")</f>
        <v>0.51666666666666672</v>
      </c>
      <c r="J270" s="3">
        <f>IF(COUNTIFS(DailySum!$B:$B,$B270,DailySum!$A:$A,"&lt;="&amp;$A270)&gt;=15,
    AVERAGEIFS(DailySum!R:R,DailySum!$B:$B,$B270,DailySum!$A:$A,"&lt;="&amp;$A270,DailySum!$A:$A,"&gt;"&amp;$A270-15),
    "")</f>
        <v>0.51666666666666672</v>
      </c>
      <c r="K270" s="3">
        <f>IF(COUNTIFS(DailySum!$B:$B,$B270,DailySum!$A:$A,"&lt;="&amp;$A270)&gt;=15,
    AVERAGEIFS(DailySum!S:S,DailySum!$B:$B,$B270,DailySum!$A:$A,"&lt;="&amp;$A270,DailySum!$A:$A,"&gt;"&amp;$A270-15),
    "")</f>
        <v>0.86111111111111116</v>
      </c>
      <c r="L270" s="3">
        <f>IF(COUNTIFS(DailySum!$B:$B,$B270,DailySum!$A:$A,"&lt;="&amp;$A270)&gt;=15,
    AVERAGEIFS(DailySum!T:T,DailySum!$B:$B,$B270,DailySum!$A:$A,"&lt;="&amp;$A270,DailySum!$A:$A,"&gt;"&amp;$A270-15),
    "")</f>
        <v>1.3777777777777778</v>
      </c>
      <c r="M270" s="3" t="str">
        <f>IF(COUNTIFS('DailySum vs LHP'!$B:$B,$B270,'DailySum vs LHP'!$A:$A,"&lt;="&amp;$A270)&gt;=15,
    AVERAGEIFS('DailySum vs LHP'!Q:Q,'DailySum vs LHP'!$B:$B,$B270,'DailySum vs LHP'!$A:$A,"&lt;="&amp;$A270,'DailySum vs LHP'!$A:$A,"&gt;"&amp;$A270-15),
    "")</f>
        <v/>
      </c>
      <c r="N270" s="3" t="str">
        <f>IF(COUNTIFS('DailySum vs RHP'!$B:$B,$B270,'DailySum vs RHP'!$A:$A,"&lt;="&amp;$A270)&gt;=15,
    AVERAGEIFS('DailySum vs RHP'!Q:Q,'DailySum vs RHP'!$B:$B,$B270,'DailySum vs RHP'!$A:$A,"&lt;="&amp;$A270,'DailySum vs RHP'!$A:$A,"&gt;"&amp;$A270-15),
    "")</f>
        <v/>
      </c>
      <c r="O270" s="3" t="str">
        <f>IF(COUNTIFS(DailySum!$B:$B,$B270,DailySum!$A:$A,"&lt;="&amp;$A270)&gt;=20,
    AVERAGEIFS(DailySum!Q:Q,DailySum!$B:$B,$B270,DailySum!$A:$A,"&lt;="&amp;$A270,DailySum!$A:$A,"&gt;"&amp;$A270-20),
    "")</f>
        <v/>
      </c>
      <c r="P270" s="3" t="str">
        <f>IF(COUNTIFS(DailySum!$B:$B,$B270,DailySum!$A:$A,"&lt;="&amp;$A270)&gt;=20,
    AVERAGEIFS(DailySum!R:R,DailySum!$B:$B,$B270,DailySum!$A:$A,"&lt;="&amp;$A270,DailySum!$A:$A,"&gt;"&amp;$A270-20),
    "")</f>
        <v/>
      </c>
      <c r="Q270" s="3" t="str">
        <f>IF(COUNTIFS(DailySum!$B:$B,$B270,DailySum!$A:$A,"&lt;="&amp;$A270)&gt;=20,
    AVERAGEIFS(DailySum!S:S,DailySum!$B:$B,$B270,DailySum!$A:$A,"&lt;="&amp;$A270,DailySum!$A:$A,"&gt;"&amp;$A270-20),
    "")</f>
        <v/>
      </c>
      <c r="R270" s="3" t="str">
        <f>IF(COUNTIFS(DailySum!$B:$B,$B270,DailySum!$A:$A,"&lt;="&amp;$A270)&gt;=20,
    AVERAGEIFS(DailySum!T:T,DailySum!$B:$B,$B270,DailySum!$A:$A,"&lt;="&amp;$A270,DailySum!$A:$A,"&gt;"&amp;$A270-20),
    "")</f>
        <v/>
      </c>
      <c r="S270" s="3" t="str">
        <f>IF(COUNTIFS('DailySum vs LHP'!$B:$B,$B270,'DailySum vs LHP'!$A:$A,"&lt;="&amp;$A270)&gt;=20,
    AVERAGEIFS('DailySum vs LHP'!Q:Q,'DailySum vs LHP'!$B:$B,$B270,'DailySum vs LHP'!$A:$A,"&lt;="&amp;$A270,'DailySum vs LHP'!$A:$A,"&gt;"&amp;$A270-20),
    "")</f>
        <v/>
      </c>
      <c r="T270" s="3" t="str">
        <f>IF(COUNTIFS('DailySum vs RHP'!$B:$B,$B270,'DailySum vs RHP'!$A:$A,"&lt;="&amp;$A270)&gt;=20,
    AVERAGEIFS('DailySum vs RHP'!Q:Q,'DailySum vs RHP'!$B:$B,$B270,'DailySum vs RHP'!$A:$A,"&lt;="&amp;$A270,'DailySum vs RHP'!$A:$A,"&gt;"&amp;$A270-20),
    "")</f>
        <v/>
      </c>
    </row>
    <row r="271" spans="1:20" x14ac:dyDescent="0.25">
      <c r="A271" s="8">
        <v>45863</v>
      </c>
      <c r="B271" t="s">
        <v>25</v>
      </c>
      <c r="C271" s="3">
        <f>IF(COUNTIFS(DailySum!$B:$B,$B271,DailySum!$A:$A,"&lt;="&amp;$A271)&gt;=10,
    AVERAGEIFS(DailySum!Q:Q,DailySum!$B:$B,$B271,DailySum!$A:$A,"&lt;="&amp;$A271,DailySum!$A:$A,"&gt;"&amp;$A271-10),
    "")</f>
        <v>0.10714285714285714</v>
      </c>
      <c r="D271" s="3">
        <f>IF(COUNTIFS(DailySum!$B:$B,$B271,DailySum!$A:$A,"&lt;="&amp;$A271)&gt;=10,
    AVERAGEIFS(DailySum!R:R,DailySum!$B:$B,$B271,DailySum!$A:$A,"&lt;="&amp;$A271,DailySum!$A:$A,"&gt;"&amp;$A271-10),
    "")</f>
        <v>0.27142857142857141</v>
      </c>
      <c r="E271" s="3">
        <f>IF(COUNTIFS(DailySum!$B:$B,$B271,DailySum!$A:$A,"&lt;="&amp;$A271)&gt;=10,
    AVERAGEIFS(DailySum!S:S,DailySum!$B:$B,$B271,DailySum!$A:$A,"&lt;="&amp;$A271,DailySum!$A:$A,"&gt;"&amp;$A271-10),
    "")</f>
        <v>0.10714285714285714</v>
      </c>
      <c r="F271" s="3">
        <f>IF(COUNTIFS(DailySum!$B:$B,$B271,DailySum!$A:$A,"&lt;="&amp;$A271)&gt;=10,
    AVERAGEIFS(DailySum!T:T,DailySum!$B:$B,$B271,DailySum!$A:$A,"&lt;="&amp;$A271,DailySum!$A:$A,"&gt;"&amp;$A271-10),
    "")</f>
        <v>0.37857142857142856</v>
      </c>
      <c r="G271" s="3">
        <f>IF(COUNTIFS('DailySum vs LHP'!$B:$B,$B271,'DailySum vs LHP'!$A:$A,"&lt;="&amp;$A271)&gt;=10,
    AVERAGEIFS('DailySum vs LHP'!Q:Q,'DailySum vs LHP'!$B:$B,$B271,'DailySum vs LHP'!$A:$A,"&lt;="&amp;$A271,'DailySum vs LHP'!$A:$A,"&gt;"&amp;$A271-10),
    "")</f>
        <v>0</v>
      </c>
      <c r="H271" s="3">
        <f>IF(COUNTIFS('DailySum vs RHP'!$B:$B,$B271,'DailySum vs RHP'!$A:$A,"&lt;="&amp;$A271)&gt;=10,
    AVERAGEIFS('DailySum vs RHP'!Q:Q,'DailySum vs RHP'!$B:$B,$B271,'DailySum vs RHP'!$A:$A,"&lt;="&amp;$A271,'DailySum vs RHP'!$A:$A,"&gt;"&amp;$A271-10),
    "")</f>
        <v>0.10714285714285714</v>
      </c>
      <c r="I271" s="3">
        <f>IF(COUNTIFS(DailySum!$B:$B,$B271,DailySum!$A:$A,"&lt;="&amp;$A271)&gt;=15,
    AVERAGEIFS(DailySum!Q:Q,DailySum!$B:$B,$B271,DailySum!$A:$A,"&lt;="&amp;$A271,DailySum!$A:$A,"&gt;"&amp;$A271-15),
    "")</f>
        <v>0.15</v>
      </c>
      <c r="J271" s="3">
        <f>IF(COUNTIFS(DailySum!$B:$B,$B271,DailySum!$A:$A,"&lt;="&amp;$A271)&gt;=15,
    AVERAGEIFS(DailySum!R:R,DailySum!$B:$B,$B271,DailySum!$A:$A,"&lt;="&amp;$A271,DailySum!$A:$A,"&gt;"&amp;$A271-15),
    "")</f>
        <v>0.26500000000000001</v>
      </c>
      <c r="K271" s="3">
        <f>IF(COUNTIFS(DailySum!$B:$B,$B271,DailySum!$A:$A,"&lt;="&amp;$A271)&gt;=15,
    AVERAGEIFS(DailySum!S:S,DailySum!$B:$B,$B271,DailySum!$A:$A,"&lt;="&amp;$A271,DailySum!$A:$A,"&gt;"&amp;$A271-15),
    "")</f>
        <v>0.15</v>
      </c>
      <c r="L271" s="3">
        <f>IF(COUNTIFS(DailySum!$B:$B,$B271,DailySum!$A:$A,"&lt;="&amp;$A271)&gt;=15,
    AVERAGEIFS(DailySum!T:T,DailySum!$B:$B,$B271,DailySum!$A:$A,"&lt;="&amp;$A271,DailySum!$A:$A,"&gt;"&amp;$A271-15),
    "")</f>
        <v>0.41500000000000004</v>
      </c>
      <c r="M271" s="3" t="str">
        <f>IF(COUNTIFS('DailySum vs LHP'!$B:$B,$B271,'DailySum vs LHP'!$A:$A,"&lt;="&amp;$A271)&gt;=15,
    AVERAGEIFS('DailySum vs LHP'!Q:Q,'DailySum vs LHP'!$B:$B,$B271,'DailySum vs LHP'!$A:$A,"&lt;="&amp;$A271,'DailySum vs LHP'!$A:$A,"&gt;"&amp;$A271-15),
    "")</f>
        <v/>
      </c>
      <c r="N271" s="3">
        <f>IF(COUNTIFS('DailySum vs RHP'!$B:$B,$B271,'DailySum vs RHP'!$A:$A,"&lt;="&amp;$A271)&gt;=15,
    AVERAGEIFS('DailySum vs RHP'!Q:Q,'DailySum vs RHP'!$B:$B,$B271,'DailySum vs RHP'!$A:$A,"&lt;="&amp;$A271,'DailySum vs RHP'!$A:$A,"&gt;"&amp;$A271-15),
    "")</f>
        <v>0.15</v>
      </c>
      <c r="O271" s="3" t="str">
        <f>IF(COUNTIFS(DailySum!$B:$B,$B271,DailySum!$A:$A,"&lt;="&amp;$A271)&gt;=20,
    AVERAGEIFS(DailySum!Q:Q,DailySum!$B:$B,$B271,DailySum!$A:$A,"&lt;="&amp;$A271,DailySum!$A:$A,"&gt;"&amp;$A271-20),
    "")</f>
        <v/>
      </c>
      <c r="P271" s="3" t="str">
        <f>IF(COUNTIFS(DailySum!$B:$B,$B271,DailySum!$A:$A,"&lt;="&amp;$A271)&gt;=20,
    AVERAGEIFS(DailySum!R:R,DailySum!$B:$B,$B271,DailySum!$A:$A,"&lt;="&amp;$A271,DailySum!$A:$A,"&gt;"&amp;$A271-20),
    "")</f>
        <v/>
      </c>
      <c r="Q271" s="3" t="str">
        <f>IF(COUNTIFS(DailySum!$B:$B,$B271,DailySum!$A:$A,"&lt;="&amp;$A271)&gt;=20,
    AVERAGEIFS(DailySum!S:S,DailySum!$B:$B,$B271,DailySum!$A:$A,"&lt;="&amp;$A271,DailySum!$A:$A,"&gt;"&amp;$A271-20),
    "")</f>
        <v/>
      </c>
      <c r="R271" s="3" t="str">
        <f>IF(COUNTIFS(DailySum!$B:$B,$B271,DailySum!$A:$A,"&lt;="&amp;$A271)&gt;=20,
    AVERAGEIFS(DailySum!T:T,DailySum!$B:$B,$B271,DailySum!$A:$A,"&lt;="&amp;$A271,DailySum!$A:$A,"&gt;"&amp;$A271-20),
    "")</f>
        <v/>
      </c>
      <c r="S271" s="3" t="str">
        <f>IF(COUNTIFS('DailySum vs LHP'!$B:$B,$B271,'DailySum vs LHP'!$A:$A,"&lt;="&amp;$A271)&gt;=20,
    AVERAGEIFS('DailySum vs LHP'!Q:Q,'DailySum vs LHP'!$B:$B,$B271,'DailySum vs LHP'!$A:$A,"&lt;="&amp;$A271,'DailySum vs LHP'!$A:$A,"&gt;"&amp;$A271-20),
    "")</f>
        <v/>
      </c>
      <c r="T271" s="3" t="str">
        <f>IF(COUNTIFS('DailySum vs RHP'!$B:$B,$B271,'DailySum vs RHP'!$A:$A,"&lt;="&amp;$A271)&gt;=20,
    AVERAGEIFS('DailySum vs RHP'!Q:Q,'DailySum vs RHP'!$B:$B,$B271,'DailySum vs RHP'!$A:$A,"&lt;="&amp;$A271,'DailySum vs RHP'!$A:$A,"&gt;"&amp;$A271-20),
    "")</f>
        <v/>
      </c>
    </row>
    <row r="272" spans="1:20" x14ac:dyDescent="0.25">
      <c r="A272" s="8">
        <v>45863</v>
      </c>
      <c r="B272" t="s">
        <v>41</v>
      </c>
      <c r="C272" s="3">
        <f>IF(COUNTIFS(DailySum!$B:$B,$B272,DailySum!$A:$A,"&lt;="&amp;$A272)&gt;=10,
    AVERAGEIFS(DailySum!Q:Q,DailySum!$B:$B,$B272,DailySum!$A:$A,"&lt;="&amp;$A272,DailySum!$A:$A,"&gt;"&amp;$A272-10),
    "")</f>
        <v>0.13888888888888887</v>
      </c>
      <c r="D272" s="3">
        <f>IF(COUNTIFS(DailySum!$B:$B,$B272,DailySum!$A:$A,"&lt;="&amp;$A272)&gt;=10,
    AVERAGEIFS(DailySum!R:R,DailySum!$B:$B,$B272,DailySum!$A:$A,"&lt;="&amp;$A272,DailySum!$A:$A,"&gt;"&amp;$A272-10),
    "")</f>
        <v>0.3666666666666667</v>
      </c>
      <c r="E272" s="3">
        <f>IF(COUNTIFS(DailySum!$B:$B,$B272,DailySum!$A:$A,"&lt;="&amp;$A272)&gt;=10,
    AVERAGEIFS(DailySum!S:S,DailySum!$B:$B,$B272,DailySum!$A:$A,"&lt;="&amp;$A272,DailySum!$A:$A,"&gt;"&amp;$A272-10),
    "")</f>
        <v>0.3888888888888889</v>
      </c>
      <c r="F272" s="3">
        <f>IF(COUNTIFS(DailySum!$B:$B,$B272,DailySum!$A:$A,"&lt;="&amp;$A272)&gt;=10,
    AVERAGEIFS(DailySum!T:T,DailySum!$B:$B,$B272,DailySum!$A:$A,"&lt;="&amp;$A272,DailySum!$A:$A,"&gt;"&amp;$A272-10),
    "")</f>
        <v>0.75555555555555554</v>
      </c>
      <c r="G272" s="3" t="str">
        <f>IF(COUNTIFS('DailySum vs LHP'!$B:$B,$B272,'DailySum vs LHP'!$A:$A,"&lt;="&amp;$A272)&gt;=10,
    AVERAGEIFS('DailySum vs LHP'!Q:Q,'DailySum vs LHP'!$B:$B,$B272,'DailySum vs LHP'!$A:$A,"&lt;="&amp;$A272,'DailySum vs LHP'!$A:$A,"&gt;"&amp;$A272-10),
    "")</f>
        <v/>
      </c>
      <c r="H272" s="3">
        <f>IF(COUNTIFS('DailySum vs RHP'!$B:$B,$B272,'DailySum vs RHP'!$A:$A,"&lt;="&amp;$A272)&gt;=10,
    AVERAGEIFS('DailySum vs RHP'!Q:Q,'DailySum vs RHP'!$B:$B,$B272,'DailySum vs RHP'!$A:$A,"&lt;="&amp;$A272,'DailySum vs RHP'!$A:$A,"&gt;"&amp;$A272-10),
    "")</f>
        <v>0.13888888888888887</v>
      </c>
      <c r="I272" s="3" t="str">
        <f>IF(COUNTIFS(DailySum!$B:$B,$B272,DailySum!$A:$A,"&lt;="&amp;$A272)&gt;=15,
    AVERAGEIFS(DailySum!Q:Q,DailySum!$B:$B,$B272,DailySum!$A:$A,"&lt;="&amp;$A272,DailySum!$A:$A,"&gt;"&amp;$A272-15),
    "")</f>
        <v/>
      </c>
      <c r="J272" s="3" t="str">
        <f>IF(COUNTIFS(DailySum!$B:$B,$B272,DailySum!$A:$A,"&lt;="&amp;$A272)&gt;=15,
    AVERAGEIFS(DailySum!R:R,DailySum!$B:$B,$B272,DailySum!$A:$A,"&lt;="&amp;$A272,DailySum!$A:$A,"&gt;"&amp;$A272-15),
    "")</f>
        <v/>
      </c>
      <c r="K272" s="3" t="str">
        <f>IF(COUNTIFS(DailySum!$B:$B,$B272,DailySum!$A:$A,"&lt;="&amp;$A272)&gt;=15,
    AVERAGEIFS(DailySum!S:S,DailySum!$B:$B,$B272,DailySum!$A:$A,"&lt;="&amp;$A272,DailySum!$A:$A,"&gt;"&amp;$A272-15),
    "")</f>
        <v/>
      </c>
      <c r="L272" s="3" t="str">
        <f>IF(COUNTIFS(DailySum!$B:$B,$B272,DailySum!$A:$A,"&lt;="&amp;$A272)&gt;=15,
    AVERAGEIFS(DailySum!T:T,DailySum!$B:$B,$B272,DailySum!$A:$A,"&lt;="&amp;$A272,DailySum!$A:$A,"&gt;"&amp;$A272-15),
    "")</f>
        <v/>
      </c>
      <c r="M272" s="3" t="str">
        <f>IF(COUNTIFS('DailySum vs LHP'!$B:$B,$B272,'DailySum vs LHP'!$A:$A,"&lt;="&amp;$A272)&gt;=15,
    AVERAGEIFS('DailySum vs LHP'!Q:Q,'DailySum vs LHP'!$B:$B,$B272,'DailySum vs LHP'!$A:$A,"&lt;="&amp;$A272,'DailySum vs LHP'!$A:$A,"&gt;"&amp;$A272-15),
    "")</f>
        <v/>
      </c>
      <c r="N272" s="3" t="str">
        <f>IF(COUNTIFS('DailySum vs RHP'!$B:$B,$B272,'DailySum vs RHP'!$A:$A,"&lt;="&amp;$A272)&gt;=15,
    AVERAGEIFS('DailySum vs RHP'!Q:Q,'DailySum vs RHP'!$B:$B,$B272,'DailySum vs RHP'!$A:$A,"&lt;="&amp;$A272,'DailySum vs RHP'!$A:$A,"&gt;"&amp;$A272-15),
    "")</f>
        <v/>
      </c>
      <c r="O272" s="3" t="str">
        <f>IF(COUNTIFS(DailySum!$B:$B,$B272,DailySum!$A:$A,"&lt;="&amp;$A272)&gt;=20,
    AVERAGEIFS(DailySum!Q:Q,DailySum!$B:$B,$B272,DailySum!$A:$A,"&lt;="&amp;$A272,DailySum!$A:$A,"&gt;"&amp;$A272-20),
    "")</f>
        <v/>
      </c>
      <c r="P272" s="3" t="str">
        <f>IF(COUNTIFS(DailySum!$B:$B,$B272,DailySum!$A:$A,"&lt;="&amp;$A272)&gt;=20,
    AVERAGEIFS(DailySum!R:R,DailySum!$B:$B,$B272,DailySum!$A:$A,"&lt;="&amp;$A272,DailySum!$A:$A,"&gt;"&amp;$A272-20),
    "")</f>
        <v/>
      </c>
      <c r="Q272" s="3" t="str">
        <f>IF(COUNTIFS(DailySum!$B:$B,$B272,DailySum!$A:$A,"&lt;="&amp;$A272)&gt;=20,
    AVERAGEIFS(DailySum!S:S,DailySum!$B:$B,$B272,DailySum!$A:$A,"&lt;="&amp;$A272,DailySum!$A:$A,"&gt;"&amp;$A272-20),
    "")</f>
        <v/>
      </c>
      <c r="R272" s="3" t="str">
        <f>IF(COUNTIFS(DailySum!$B:$B,$B272,DailySum!$A:$A,"&lt;="&amp;$A272)&gt;=20,
    AVERAGEIFS(DailySum!T:T,DailySum!$B:$B,$B272,DailySum!$A:$A,"&lt;="&amp;$A272,DailySum!$A:$A,"&gt;"&amp;$A272-20),
    "")</f>
        <v/>
      </c>
      <c r="S272" s="3" t="str">
        <f>IF(COUNTIFS('DailySum vs LHP'!$B:$B,$B272,'DailySum vs LHP'!$A:$A,"&lt;="&amp;$A272)&gt;=20,
    AVERAGEIFS('DailySum vs LHP'!Q:Q,'DailySum vs LHP'!$B:$B,$B272,'DailySum vs LHP'!$A:$A,"&lt;="&amp;$A272,'DailySum vs LHP'!$A:$A,"&gt;"&amp;$A272-20),
    "")</f>
        <v/>
      </c>
      <c r="T272" s="3" t="str">
        <f>IF(COUNTIFS('DailySum vs RHP'!$B:$B,$B272,'DailySum vs RHP'!$A:$A,"&lt;="&amp;$A272)&gt;=20,
    AVERAGEIFS('DailySum vs RHP'!Q:Q,'DailySum vs RHP'!$B:$B,$B272,'DailySum vs RHP'!$A:$A,"&lt;="&amp;$A272,'DailySum vs RHP'!$A:$A,"&gt;"&amp;$A272-20),
    "")</f>
        <v/>
      </c>
    </row>
    <row r="273" spans="1:20" x14ac:dyDescent="0.25">
      <c r="A273" s="8">
        <v>45863</v>
      </c>
      <c r="B273" t="s">
        <v>32</v>
      </c>
      <c r="C273" s="3">
        <f>IF(COUNTIFS(DailySum!$B:$B,$B273,DailySum!$A:$A,"&lt;="&amp;$A273)&gt;=10,
    AVERAGEIFS(DailySum!Q:Q,DailySum!$B:$B,$B273,DailySum!$A:$A,"&lt;="&amp;$A273,DailySum!$A:$A,"&gt;"&amp;$A273-10),
    "")</f>
        <v>0.22222222222222221</v>
      </c>
      <c r="D273" s="3">
        <f>IF(COUNTIFS(DailySum!$B:$B,$B273,DailySum!$A:$A,"&lt;="&amp;$A273)&gt;=10,
    AVERAGEIFS(DailySum!R:R,DailySum!$B:$B,$B273,DailySum!$A:$A,"&lt;="&amp;$A273,DailySum!$A:$A,"&gt;"&amp;$A273-10),
    "")</f>
        <v>0.51388888888888884</v>
      </c>
      <c r="E273" s="3">
        <f>IF(COUNTIFS(DailySum!$B:$B,$B273,DailySum!$A:$A,"&lt;="&amp;$A273)&gt;=10,
    AVERAGEIFS(DailySum!S:S,DailySum!$B:$B,$B273,DailySum!$A:$A,"&lt;="&amp;$A273,DailySum!$A:$A,"&gt;"&amp;$A273-10),
    "")</f>
        <v>0.43055555555555558</v>
      </c>
      <c r="F273" s="3">
        <f>IF(COUNTIFS(DailySum!$B:$B,$B273,DailySum!$A:$A,"&lt;="&amp;$A273)&gt;=10,
    AVERAGEIFS(DailySum!T:T,DailySum!$B:$B,$B273,DailySum!$A:$A,"&lt;="&amp;$A273,DailySum!$A:$A,"&gt;"&amp;$A273-10),
    "")</f>
        <v>0.94444444444444431</v>
      </c>
      <c r="G273" s="3" t="str">
        <f>IF(COUNTIFS('DailySum vs LHP'!$B:$B,$B273,'DailySum vs LHP'!$A:$A,"&lt;="&amp;$A273)&gt;=10,
    AVERAGEIFS('DailySum vs LHP'!Q:Q,'DailySum vs LHP'!$B:$B,$B273,'DailySum vs LHP'!$A:$A,"&lt;="&amp;$A273,'DailySum vs LHP'!$A:$A,"&gt;"&amp;$A273-10),
    "")</f>
        <v/>
      </c>
      <c r="H273" s="3" t="str">
        <f>IF(COUNTIFS('DailySum vs RHP'!$B:$B,$B273,'DailySum vs RHP'!$A:$A,"&lt;="&amp;$A273)&gt;=10,
    AVERAGEIFS('DailySum vs RHP'!Q:Q,'DailySum vs RHP'!$B:$B,$B273,'DailySum vs RHP'!$A:$A,"&lt;="&amp;$A273,'DailySum vs RHP'!$A:$A,"&gt;"&amp;$A273-10),
    "")</f>
        <v/>
      </c>
      <c r="I273" s="3" t="str">
        <f>IF(COUNTIFS(DailySum!$B:$B,$B273,DailySum!$A:$A,"&lt;="&amp;$A273)&gt;=15,
    AVERAGEIFS(DailySum!Q:Q,DailySum!$B:$B,$B273,DailySum!$A:$A,"&lt;="&amp;$A273,DailySum!$A:$A,"&gt;"&amp;$A273-15),
    "")</f>
        <v/>
      </c>
      <c r="J273" s="3" t="str">
        <f>IF(COUNTIFS(DailySum!$B:$B,$B273,DailySum!$A:$A,"&lt;="&amp;$A273)&gt;=15,
    AVERAGEIFS(DailySum!R:R,DailySum!$B:$B,$B273,DailySum!$A:$A,"&lt;="&amp;$A273,DailySum!$A:$A,"&gt;"&amp;$A273-15),
    "")</f>
        <v/>
      </c>
      <c r="K273" s="3" t="str">
        <f>IF(COUNTIFS(DailySum!$B:$B,$B273,DailySum!$A:$A,"&lt;="&amp;$A273)&gt;=15,
    AVERAGEIFS(DailySum!S:S,DailySum!$B:$B,$B273,DailySum!$A:$A,"&lt;="&amp;$A273,DailySum!$A:$A,"&gt;"&amp;$A273-15),
    "")</f>
        <v/>
      </c>
      <c r="L273" s="3" t="str">
        <f>IF(COUNTIFS(DailySum!$B:$B,$B273,DailySum!$A:$A,"&lt;="&amp;$A273)&gt;=15,
    AVERAGEIFS(DailySum!T:T,DailySum!$B:$B,$B273,DailySum!$A:$A,"&lt;="&amp;$A273,DailySum!$A:$A,"&gt;"&amp;$A273-15),
    "")</f>
        <v/>
      </c>
      <c r="M273" s="3" t="str">
        <f>IF(COUNTIFS('DailySum vs LHP'!$B:$B,$B273,'DailySum vs LHP'!$A:$A,"&lt;="&amp;$A273)&gt;=15,
    AVERAGEIFS('DailySum vs LHP'!Q:Q,'DailySum vs LHP'!$B:$B,$B273,'DailySum vs LHP'!$A:$A,"&lt;="&amp;$A273,'DailySum vs LHP'!$A:$A,"&gt;"&amp;$A273-15),
    "")</f>
        <v/>
      </c>
      <c r="N273" s="3" t="str">
        <f>IF(COUNTIFS('DailySum vs RHP'!$B:$B,$B273,'DailySum vs RHP'!$A:$A,"&lt;="&amp;$A273)&gt;=15,
    AVERAGEIFS('DailySum vs RHP'!Q:Q,'DailySum vs RHP'!$B:$B,$B273,'DailySum vs RHP'!$A:$A,"&lt;="&amp;$A273,'DailySum vs RHP'!$A:$A,"&gt;"&amp;$A273-15),
    "")</f>
        <v/>
      </c>
      <c r="O273" s="3" t="str">
        <f>IF(COUNTIFS(DailySum!$B:$B,$B273,DailySum!$A:$A,"&lt;="&amp;$A273)&gt;=20,
    AVERAGEIFS(DailySum!Q:Q,DailySum!$B:$B,$B273,DailySum!$A:$A,"&lt;="&amp;$A273,DailySum!$A:$A,"&gt;"&amp;$A273-20),
    "")</f>
        <v/>
      </c>
      <c r="P273" s="3" t="str">
        <f>IF(COUNTIFS(DailySum!$B:$B,$B273,DailySum!$A:$A,"&lt;="&amp;$A273)&gt;=20,
    AVERAGEIFS(DailySum!R:R,DailySum!$B:$B,$B273,DailySum!$A:$A,"&lt;="&amp;$A273,DailySum!$A:$A,"&gt;"&amp;$A273-20),
    "")</f>
        <v/>
      </c>
      <c r="Q273" s="3" t="str">
        <f>IF(COUNTIFS(DailySum!$B:$B,$B273,DailySum!$A:$A,"&lt;="&amp;$A273)&gt;=20,
    AVERAGEIFS(DailySum!S:S,DailySum!$B:$B,$B273,DailySum!$A:$A,"&lt;="&amp;$A273,DailySum!$A:$A,"&gt;"&amp;$A273-20),
    "")</f>
        <v/>
      </c>
      <c r="R273" s="3" t="str">
        <f>IF(COUNTIFS(DailySum!$B:$B,$B273,DailySum!$A:$A,"&lt;="&amp;$A273)&gt;=20,
    AVERAGEIFS(DailySum!T:T,DailySum!$B:$B,$B273,DailySum!$A:$A,"&lt;="&amp;$A273,DailySum!$A:$A,"&gt;"&amp;$A273-20),
    "")</f>
        <v/>
      </c>
      <c r="S273" s="3" t="str">
        <f>IF(COUNTIFS('DailySum vs LHP'!$B:$B,$B273,'DailySum vs LHP'!$A:$A,"&lt;="&amp;$A273)&gt;=20,
    AVERAGEIFS('DailySum vs LHP'!Q:Q,'DailySum vs LHP'!$B:$B,$B273,'DailySum vs LHP'!$A:$A,"&lt;="&amp;$A273,'DailySum vs LHP'!$A:$A,"&gt;"&amp;$A273-20),
    "")</f>
        <v/>
      </c>
      <c r="T273" s="3" t="str">
        <f>IF(COUNTIFS('DailySum vs RHP'!$B:$B,$B273,'DailySum vs RHP'!$A:$A,"&lt;="&amp;$A273)&gt;=20,
    AVERAGEIFS('DailySum vs RHP'!Q:Q,'DailySum vs RHP'!$B:$B,$B273,'DailySum vs RHP'!$A:$A,"&lt;="&amp;$A273,'DailySum vs RHP'!$A:$A,"&gt;"&amp;$A273-20),
    "")</f>
        <v/>
      </c>
    </row>
    <row r="274" spans="1:20" x14ac:dyDescent="0.25">
      <c r="A274" s="8">
        <v>45863</v>
      </c>
      <c r="B274" t="s">
        <v>40</v>
      </c>
      <c r="C274" s="3">
        <f>IF(COUNTIFS(DailySum!$B:$B,$B274,DailySum!$A:$A,"&lt;="&amp;$A274)&gt;=10,
    AVERAGEIFS(DailySum!Q:Q,DailySum!$B:$B,$B274,DailySum!$A:$A,"&lt;="&amp;$A274,DailySum!$A:$A,"&gt;"&amp;$A274-10),
    "")</f>
        <v>0.3</v>
      </c>
      <c r="D274" s="3">
        <f>IF(COUNTIFS(DailySum!$B:$B,$B274,DailySum!$A:$A,"&lt;="&amp;$A274)&gt;=10,
    AVERAGEIFS(DailySum!R:R,DailySum!$B:$B,$B274,DailySum!$A:$A,"&lt;="&amp;$A274,DailySum!$A:$A,"&gt;"&amp;$A274-10),
    "")</f>
        <v>0.4</v>
      </c>
      <c r="E274" s="3">
        <f>IF(COUNTIFS(DailySum!$B:$B,$B274,DailySum!$A:$A,"&lt;="&amp;$A274)&gt;=10,
    AVERAGEIFS(DailySum!S:S,DailySum!$B:$B,$B274,DailySum!$A:$A,"&lt;="&amp;$A274,DailySum!$A:$A,"&gt;"&amp;$A274-10),
    "")</f>
        <v>0.3</v>
      </c>
      <c r="F274" s="3">
        <f>IF(COUNTIFS(DailySum!$B:$B,$B274,DailySum!$A:$A,"&lt;="&amp;$A274)&gt;=10,
    AVERAGEIFS(DailySum!T:T,DailySum!$B:$B,$B274,DailySum!$A:$A,"&lt;="&amp;$A274,DailySum!$A:$A,"&gt;"&amp;$A274-10),
    "")</f>
        <v>0.7</v>
      </c>
      <c r="G274" s="3" t="str">
        <f>IF(COUNTIFS('DailySum vs LHP'!$B:$B,$B274,'DailySum vs LHP'!$A:$A,"&lt;="&amp;$A274)&gt;=10,
    AVERAGEIFS('DailySum vs LHP'!Q:Q,'DailySum vs LHP'!$B:$B,$B274,'DailySum vs LHP'!$A:$A,"&lt;="&amp;$A274,'DailySum vs LHP'!$A:$A,"&gt;"&amp;$A274-10),
    "")</f>
        <v/>
      </c>
      <c r="H274" s="3">
        <f>IF(COUNTIFS('DailySum vs RHP'!$B:$B,$B274,'DailySum vs RHP'!$A:$A,"&lt;="&amp;$A274)&gt;=10,
    AVERAGEIFS('DailySum vs RHP'!Q:Q,'DailySum vs RHP'!$B:$B,$B274,'DailySum vs RHP'!$A:$A,"&lt;="&amp;$A274,'DailySum vs RHP'!$A:$A,"&gt;"&amp;$A274-10),
    "")</f>
        <v>0.25</v>
      </c>
      <c r="I274" s="3" t="str">
        <f>IF(COUNTIFS(DailySum!$B:$B,$B274,DailySum!$A:$A,"&lt;="&amp;$A274)&gt;=15,
    AVERAGEIFS(DailySum!Q:Q,DailySum!$B:$B,$B274,DailySum!$A:$A,"&lt;="&amp;$A274,DailySum!$A:$A,"&gt;"&amp;$A274-15),
    "")</f>
        <v/>
      </c>
      <c r="J274" s="3" t="str">
        <f>IF(COUNTIFS(DailySum!$B:$B,$B274,DailySum!$A:$A,"&lt;="&amp;$A274)&gt;=15,
    AVERAGEIFS(DailySum!R:R,DailySum!$B:$B,$B274,DailySum!$A:$A,"&lt;="&amp;$A274,DailySum!$A:$A,"&gt;"&amp;$A274-15),
    "")</f>
        <v/>
      </c>
      <c r="K274" s="3" t="str">
        <f>IF(COUNTIFS(DailySum!$B:$B,$B274,DailySum!$A:$A,"&lt;="&amp;$A274)&gt;=15,
    AVERAGEIFS(DailySum!S:S,DailySum!$B:$B,$B274,DailySum!$A:$A,"&lt;="&amp;$A274,DailySum!$A:$A,"&gt;"&amp;$A274-15),
    "")</f>
        <v/>
      </c>
      <c r="L274" s="3" t="str">
        <f>IF(COUNTIFS(DailySum!$B:$B,$B274,DailySum!$A:$A,"&lt;="&amp;$A274)&gt;=15,
    AVERAGEIFS(DailySum!T:T,DailySum!$B:$B,$B274,DailySum!$A:$A,"&lt;="&amp;$A274,DailySum!$A:$A,"&gt;"&amp;$A274-15),
    "")</f>
        <v/>
      </c>
      <c r="M274" s="3" t="str">
        <f>IF(COUNTIFS('DailySum vs LHP'!$B:$B,$B274,'DailySum vs LHP'!$A:$A,"&lt;="&amp;$A274)&gt;=15,
    AVERAGEIFS('DailySum vs LHP'!Q:Q,'DailySum vs LHP'!$B:$B,$B274,'DailySum vs LHP'!$A:$A,"&lt;="&amp;$A274,'DailySum vs LHP'!$A:$A,"&gt;"&amp;$A274-15),
    "")</f>
        <v/>
      </c>
      <c r="N274" s="3" t="str">
        <f>IF(COUNTIFS('DailySum vs RHP'!$B:$B,$B274,'DailySum vs RHP'!$A:$A,"&lt;="&amp;$A274)&gt;=15,
    AVERAGEIFS('DailySum vs RHP'!Q:Q,'DailySum vs RHP'!$B:$B,$B274,'DailySum vs RHP'!$A:$A,"&lt;="&amp;$A274,'DailySum vs RHP'!$A:$A,"&gt;"&amp;$A274-15),
    "")</f>
        <v/>
      </c>
      <c r="O274" s="3" t="str">
        <f>IF(COUNTIFS(DailySum!$B:$B,$B274,DailySum!$A:$A,"&lt;="&amp;$A274)&gt;=20,
    AVERAGEIFS(DailySum!Q:Q,DailySum!$B:$B,$B274,DailySum!$A:$A,"&lt;="&amp;$A274,DailySum!$A:$A,"&gt;"&amp;$A274-20),
    "")</f>
        <v/>
      </c>
      <c r="P274" s="3" t="str">
        <f>IF(COUNTIFS(DailySum!$B:$B,$B274,DailySum!$A:$A,"&lt;="&amp;$A274)&gt;=20,
    AVERAGEIFS(DailySum!R:R,DailySum!$B:$B,$B274,DailySum!$A:$A,"&lt;="&amp;$A274,DailySum!$A:$A,"&gt;"&amp;$A274-20),
    "")</f>
        <v/>
      </c>
      <c r="Q274" s="3" t="str">
        <f>IF(COUNTIFS(DailySum!$B:$B,$B274,DailySum!$A:$A,"&lt;="&amp;$A274)&gt;=20,
    AVERAGEIFS(DailySum!S:S,DailySum!$B:$B,$B274,DailySum!$A:$A,"&lt;="&amp;$A274,DailySum!$A:$A,"&gt;"&amp;$A274-20),
    "")</f>
        <v/>
      </c>
      <c r="R274" s="3" t="str">
        <f>IF(COUNTIFS(DailySum!$B:$B,$B274,DailySum!$A:$A,"&lt;="&amp;$A274)&gt;=20,
    AVERAGEIFS(DailySum!T:T,DailySum!$B:$B,$B274,DailySum!$A:$A,"&lt;="&amp;$A274,DailySum!$A:$A,"&gt;"&amp;$A274-20),
    "")</f>
        <v/>
      </c>
      <c r="S274" s="3" t="str">
        <f>IF(COUNTIFS('DailySum vs LHP'!$B:$B,$B274,'DailySum vs LHP'!$A:$A,"&lt;="&amp;$A274)&gt;=20,
    AVERAGEIFS('DailySum vs LHP'!Q:Q,'DailySum vs LHP'!$B:$B,$B274,'DailySum vs LHP'!$A:$A,"&lt;="&amp;$A274,'DailySum vs LHP'!$A:$A,"&gt;"&amp;$A274-20),
    "")</f>
        <v/>
      </c>
      <c r="T274" s="3" t="str">
        <f>IF(COUNTIFS('DailySum vs RHP'!$B:$B,$B274,'DailySum vs RHP'!$A:$A,"&lt;="&amp;$A274)&gt;=20,
    AVERAGEIFS('DailySum vs RHP'!Q:Q,'DailySum vs RHP'!$B:$B,$B274,'DailySum vs RHP'!$A:$A,"&lt;="&amp;$A274,'DailySum vs RHP'!$A:$A,"&gt;"&amp;$A274-20),
    "")</f>
        <v/>
      </c>
    </row>
    <row r="275" spans="1:20" x14ac:dyDescent="0.25">
      <c r="A275" s="8">
        <v>45863</v>
      </c>
      <c r="B275" t="s">
        <v>31</v>
      </c>
      <c r="C275" s="3">
        <f>IF(COUNTIFS(DailySum!$B:$B,$B275,DailySum!$A:$A,"&lt;="&amp;$A275)&gt;=10,
    AVERAGEIFS(DailySum!Q:Q,DailySum!$B:$B,$B275,DailySum!$A:$A,"&lt;="&amp;$A275,DailySum!$A:$A,"&gt;"&amp;$A275-10),
    "")</f>
        <v>0.125</v>
      </c>
      <c r="D275" s="3">
        <f>IF(COUNTIFS(DailySum!$B:$B,$B275,DailySum!$A:$A,"&lt;="&amp;$A275)&gt;=10,
    AVERAGEIFS(DailySum!R:R,DailySum!$B:$B,$B275,DailySum!$A:$A,"&lt;="&amp;$A275,DailySum!$A:$A,"&gt;"&amp;$A275-10),
    "")</f>
        <v>0.23611111111111108</v>
      </c>
      <c r="E275" s="3">
        <f>IF(COUNTIFS(DailySum!$B:$B,$B275,DailySum!$A:$A,"&lt;="&amp;$A275)&gt;=10,
    AVERAGEIFS(DailySum!S:S,DailySum!$B:$B,$B275,DailySum!$A:$A,"&lt;="&amp;$A275,DailySum!$A:$A,"&gt;"&amp;$A275-10),
    "")</f>
        <v>0.33333333333333331</v>
      </c>
      <c r="F275" s="3">
        <f>IF(COUNTIFS(DailySum!$B:$B,$B275,DailySum!$A:$A,"&lt;="&amp;$A275)&gt;=10,
    AVERAGEIFS(DailySum!T:T,DailySum!$B:$B,$B275,DailySum!$A:$A,"&lt;="&amp;$A275,DailySum!$A:$A,"&gt;"&amp;$A275-10),
    "")</f>
        <v>0.56944444444444442</v>
      </c>
      <c r="G275" s="3" t="str">
        <f>IF(COUNTIFS('DailySum vs LHP'!$B:$B,$B275,'DailySum vs LHP'!$A:$A,"&lt;="&amp;$A275)&gt;=10,
    AVERAGEIFS('DailySum vs LHP'!Q:Q,'DailySum vs LHP'!$B:$B,$B275,'DailySum vs LHP'!$A:$A,"&lt;="&amp;$A275,'DailySum vs LHP'!$A:$A,"&gt;"&amp;$A275-10),
    "")</f>
        <v/>
      </c>
      <c r="H275" s="3">
        <f>IF(COUNTIFS('DailySum vs RHP'!$B:$B,$B275,'DailySum vs RHP'!$A:$A,"&lt;="&amp;$A275)&gt;=10,
    AVERAGEIFS('DailySum vs RHP'!Q:Q,'DailySum vs RHP'!$B:$B,$B275,'DailySum vs RHP'!$A:$A,"&lt;="&amp;$A275,'DailySum vs RHP'!$A:$A,"&gt;"&amp;$A275-10),
    "")</f>
        <v>0.15</v>
      </c>
      <c r="I275" s="3">
        <f>IF(COUNTIFS(DailySum!$B:$B,$B275,DailySum!$A:$A,"&lt;="&amp;$A275)&gt;=15,
    AVERAGEIFS(DailySum!Q:Q,DailySum!$B:$B,$B275,DailySum!$A:$A,"&lt;="&amp;$A275,DailySum!$A:$A,"&gt;"&amp;$A275-15),
    "")</f>
        <v>0.1111111111111111</v>
      </c>
      <c r="J275" s="3">
        <f>IF(COUNTIFS(DailySum!$B:$B,$B275,DailySum!$A:$A,"&lt;="&amp;$A275)&gt;=15,
    AVERAGEIFS(DailySum!R:R,DailySum!$B:$B,$B275,DailySum!$A:$A,"&lt;="&amp;$A275,DailySum!$A:$A,"&gt;"&amp;$A275-15),
    "")</f>
        <v>0.18518518518518517</v>
      </c>
      <c r="K275" s="3">
        <f>IF(COUNTIFS(DailySum!$B:$B,$B275,DailySum!$A:$A,"&lt;="&amp;$A275)&gt;=15,
    AVERAGEIFS(DailySum!S:S,DailySum!$B:$B,$B275,DailySum!$A:$A,"&lt;="&amp;$A275,DailySum!$A:$A,"&gt;"&amp;$A275-15),
    "")</f>
        <v>0.25</v>
      </c>
      <c r="L275" s="3">
        <f>IF(COUNTIFS(DailySum!$B:$B,$B275,DailySum!$A:$A,"&lt;="&amp;$A275)&gt;=15,
    AVERAGEIFS(DailySum!T:T,DailySum!$B:$B,$B275,DailySum!$A:$A,"&lt;="&amp;$A275,DailySum!$A:$A,"&gt;"&amp;$A275-15),
    "")</f>
        <v>0.43518518518518517</v>
      </c>
      <c r="M275" s="3" t="str">
        <f>IF(COUNTIFS('DailySum vs LHP'!$B:$B,$B275,'DailySum vs LHP'!$A:$A,"&lt;="&amp;$A275)&gt;=15,
    AVERAGEIFS('DailySum vs LHP'!Q:Q,'DailySum vs LHP'!$B:$B,$B275,'DailySum vs LHP'!$A:$A,"&lt;="&amp;$A275,'DailySum vs LHP'!$A:$A,"&gt;"&amp;$A275-15),
    "")</f>
        <v/>
      </c>
      <c r="N275" s="3" t="str">
        <f>IF(COUNTIFS('DailySum vs RHP'!$B:$B,$B275,'DailySum vs RHP'!$A:$A,"&lt;="&amp;$A275)&gt;=15,
    AVERAGEIFS('DailySum vs RHP'!Q:Q,'DailySum vs RHP'!$B:$B,$B275,'DailySum vs RHP'!$A:$A,"&lt;="&amp;$A275,'DailySum vs RHP'!$A:$A,"&gt;"&amp;$A275-15),
    "")</f>
        <v/>
      </c>
      <c r="O275" s="3" t="str">
        <f>IF(COUNTIFS(DailySum!$B:$B,$B275,DailySum!$A:$A,"&lt;="&amp;$A275)&gt;=20,
    AVERAGEIFS(DailySum!Q:Q,DailySum!$B:$B,$B275,DailySum!$A:$A,"&lt;="&amp;$A275,DailySum!$A:$A,"&gt;"&amp;$A275-20),
    "")</f>
        <v/>
      </c>
      <c r="P275" s="3" t="str">
        <f>IF(COUNTIFS(DailySum!$B:$B,$B275,DailySum!$A:$A,"&lt;="&amp;$A275)&gt;=20,
    AVERAGEIFS(DailySum!R:R,DailySum!$B:$B,$B275,DailySum!$A:$A,"&lt;="&amp;$A275,DailySum!$A:$A,"&gt;"&amp;$A275-20),
    "")</f>
        <v/>
      </c>
      <c r="Q275" s="3" t="str">
        <f>IF(COUNTIFS(DailySum!$B:$B,$B275,DailySum!$A:$A,"&lt;="&amp;$A275)&gt;=20,
    AVERAGEIFS(DailySum!S:S,DailySum!$B:$B,$B275,DailySum!$A:$A,"&lt;="&amp;$A275,DailySum!$A:$A,"&gt;"&amp;$A275-20),
    "")</f>
        <v/>
      </c>
      <c r="R275" s="3" t="str">
        <f>IF(COUNTIFS(DailySum!$B:$B,$B275,DailySum!$A:$A,"&lt;="&amp;$A275)&gt;=20,
    AVERAGEIFS(DailySum!T:T,DailySum!$B:$B,$B275,DailySum!$A:$A,"&lt;="&amp;$A275,DailySum!$A:$A,"&gt;"&amp;$A275-20),
    "")</f>
        <v/>
      </c>
      <c r="S275" s="3" t="str">
        <f>IF(COUNTIFS('DailySum vs LHP'!$B:$B,$B275,'DailySum vs LHP'!$A:$A,"&lt;="&amp;$A275)&gt;=20,
    AVERAGEIFS('DailySum vs LHP'!Q:Q,'DailySum vs LHP'!$B:$B,$B275,'DailySum vs LHP'!$A:$A,"&lt;="&amp;$A275,'DailySum vs LHP'!$A:$A,"&gt;"&amp;$A275-20),
    "")</f>
        <v/>
      </c>
      <c r="T275" s="3" t="str">
        <f>IF(COUNTIFS('DailySum vs RHP'!$B:$B,$B275,'DailySum vs RHP'!$A:$A,"&lt;="&amp;$A275)&gt;=20,
    AVERAGEIFS('DailySum vs RHP'!Q:Q,'DailySum vs RHP'!$B:$B,$B275,'DailySum vs RHP'!$A:$A,"&lt;="&amp;$A275,'DailySum vs RHP'!$A:$A,"&gt;"&amp;$A275-20),
    "")</f>
        <v/>
      </c>
    </row>
    <row r="276" spans="1:20" x14ac:dyDescent="0.25">
      <c r="A276" s="8">
        <v>45861</v>
      </c>
      <c r="B276" t="s">
        <v>24</v>
      </c>
      <c r="C276" s="3">
        <f>IF(COUNTIFS(DailySum!$B:$B,$B276,DailySum!$A:$A,"&lt;="&amp;$A276)&gt;=10,
    AVERAGEIFS(DailySum!Q:Q,DailySum!$B:$B,$B276,DailySum!$A:$A,"&lt;="&amp;$A276,DailySum!$A:$A,"&gt;"&amp;$A276-10),
    "")</f>
        <v>0.41388888888888881</v>
      </c>
      <c r="D276" s="3">
        <f>IF(COUNTIFS(DailySum!$B:$B,$B276,DailySum!$A:$A,"&lt;="&amp;$A276)&gt;=10,
    AVERAGEIFS(DailySum!R:R,DailySum!$B:$B,$B276,DailySum!$A:$A,"&lt;="&amp;$A276,DailySum!$A:$A,"&gt;"&amp;$A276-10),
    "")</f>
        <v>0.58055555555555549</v>
      </c>
      <c r="E276" s="3">
        <f>IF(COUNTIFS(DailySum!$B:$B,$B276,DailySum!$A:$A,"&lt;="&amp;$A276)&gt;=10,
    AVERAGEIFS(DailySum!S:S,DailySum!$B:$B,$B276,DailySum!$A:$A,"&lt;="&amp;$A276,DailySum!$A:$A,"&gt;"&amp;$A276-10),
    "")</f>
        <v>0.44722222222222219</v>
      </c>
      <c r="F276" s="3">
        <f>IF(COUNTIFS(DailySum!$B:$B,$B276,DailySum!$A:$A,"&lt;="&amp;$A276)&gt;=10,
    AVERAGEIFS(DailySum!T:T,DailySum!$B:$B,$B276,DailySum!$A:$A,"&lt;="&amp;$A276,DailySum!$A:$A,"&gt;"&amp;$A276-10),
    "")</f>
        <v>1.0277777777777777</v>
      </c>
      <c r="G276" s="3">
        <f>IF(COUNTIFS('DailySum vs LHP'!$B:$B,$B276,'DailySum vs LHP'!$A:$A,"&lt;="&amp;$A276)&gt;=10,
    AVERAGEIFS('DailySum vs LHP'!Q:Q,'DailySum vs LHP'!$B:$B,$B276,'DailySum vs LHP'!$A:$A,"&lt;="&amp;$A276,'DailySum vs LHP'!$A:$A,"&gt;"&amp;$A276-10),
    "")</f>
        <v>0.33333333333333331</v>
      </c>
      <c r="H276" s="3">
        <f>IF(COUNTIFS('DailySum vs RHP'!$B:$B,$B276,'DailySum vs RHP'!$A:$A,"&lt;="&amp;$A276)&gt;=10,
    AVERAGEIFS('DailySum vs RHP'!Q:Q,'DailySum vs RHP'!$B:$B,$B276,'DailySum vs RHP'!$A:$A,"&lt;="&amp;$A276,'DailySum vs RHP'!$A:$A,"&gt;"&amp;$A276-10),
    "")</f>
        <v>0.19166666666666665</v>
      </c>
      <c r="I276" s="3">
        <f>IF(COUNTIFS(DailySum!$B:$B,$B276,DailySum!$A:$A,"&lt;="&amp;$A276)&gt;=15,
    AVERAGEIFS(DailySum!Q:Q,DailySum!$B:$B,$B276,DailySum!$A:$A,"&lt;="&amp;$A276,DailySum!$A:$A,"&gt;"&amp;$A276-15),
    "")</f>
        <v>0.34833333333333327</v>
      </c>
      <c r="J276" s="3">
        <f>IF(COUNTIFS(DailySum!$B:$B,$B276,DailySum!$A:$A,"&lt;="&amp;$A276)&gt;=15,
    AVERAGEIFS(DailySum!R:R,DailySum!$B:$B,$B276,DailySum!$A:$A,"&lt;="&amp;$A276,DailySum!$A:$A,"&gt;"&amp;$A276-15),
    "")</f>
        <v>0.53166666666666662</v>
      </c>
      <c r="K276" s="3">
        <f>IF(COUNTIFS(DailySum!$B:$B,$B276,DailySum!$A:$A,"&lt;="&amp;$A276)&gt;=15,
    AVERAGEIFS(DailySum!S:S,DailySum!$B:$B,$B276,DailySum!$A:$A,"&lt;="&amp;$A276,DailySum!$A:$A,"&gt;"&amp;$A276-15),
    "")</f>
        <v>0.46833333333333338</v>
      </c>
      <c r="L276" s="3">
        <f>IF(COUNTIFS(DailySum!$B:$B,$B276,DailySum!$A:$A,"&lt;="&amp;$A276)&gt;=15,
    AVERAGEIFS(DailySum!T:T,DailySum!$B:$B,$B276,DailySum!$A:$A,"&lt;="&amp;$A276,DailySum!$A:$A,"&gt;"&amp;$A276-15),
    "")</f>
        <v>1</v>
      </c>
      <c r="M276" s="3" t="str">
        <f>IF(COUNTIFS('DailySum vs LHP'!$B:$B,$B276,'DailySum vs LHP'!$A:$A,"&lt;="&amp;$A276)&gt;=15,
    AVERAGEIFS('DailySum vs LHP'!Q:Q,'DailySum vs LHP'!$B:$B,$B276,'DailySum vs LHP'!$A:$A,"&lt;="&amp;$A276,'DailySum vs LHP'!$A:$A,"&gt;"&amp;$A276-15),
    "")</f>
        <v/>
      </c>
      <c r="N276" s="3">
        <f>IF(COUNTIFS('DailySum vs RHP'!$B:$B,$B276,'DailySum vs RHP'!$A:$A,"&lt;="&amp;$A276)&gt;=15,
    AVERAGEIFS('DailySum vs RHP'!Q:Q,'DailySum vs RHP'!$B:$B,$B276,'DailySum vs RHP'!$A:$A,"&lt;="&amp;$A276,'DailySum vs RHP'!$A:$A,"&gt;"&amp;$A276-15),
    "")</f>
        <v>0.11499999999999999</v>
      </c>
      <c r="O276" s="3" t="str">
        <f>IF(COUNTIFS(DailySum!$B:$B,$B276,DailySum!$A:$A,"&lt;="&amp;$A276)&gt;=20,
    AVERAGEIFS(DailySum!Q:Q,DailySum!$B:$B,$B276,DailySum!$A:$A,"&lt;="&amp;$A276,DailySum!$A:$A,"&gt;"&amp;$A276-20),
    "")</f>
        <v/>
      </c>
      <c r="P276" s="3" t="str">
        <f>IF(COUNTIFS(DailySum!$B:$B,$B276,DailySum!$A:$A,"&lt;="&amp;$A276)&gt;=20,
    AVERAGEIFS(DailySum!R:R,DailySum!$B:$B,$B276,DailySum!$A:$A,"&lt;="&amp;$A276,DailySum!$A:$A,"&gt;"&amp;$A276-20),
    "")</f>
        <v/>
      </c>
      <c r="Q276" s="3" t="str">
        <f>IF(COUNTIFS(DailySum!$B:$B,$B276,DailySum!$A:$A,"&lt;="&amp;$A276)&gt;=20,
    AVERAGEIFS(DailySum!S:S,DailySum!$B:$B,$B276,DailySum!$A:$A,"&lt;="&amp;$A276,DailySum!$A:$A,"&gt;"&amp;$A276-20),
    "")</f>
        <v/>
      </c>
      <c r="R276" s="3" t="str">
        <f>IF(COUNTIFS(DailySum!$B:$B,$B276,DailySum!$A:$A,"&lt;="&amp;$A276)&gt;=20,
    AVERAGEIFS(DailySum!T:T,DailySum!$B:$B,$B276,DailySum!$A:$A,"&lt;="&amp;$A276,DailySum!$A:$A,"&gt;"&amp;$A276-20),
    "")</f>
        <v/>
      </c>
      <c r="S276" s="3" t="str">
        <f>IF(COUNTIFS('DailySum vs LHP'!$B:$B,$B276,'DailySum vs LHP'!$A:$A,"&lt;="&amp;$A276)&gt;=20,
    AVERAGEIFS('DailySum vs LHP'!Q:Q,'DailySum vs LHP'!$B:$B,$B276,'DailySum vs LHP'!$A:$A,"&lt;="&amp;$A276,'DailySum vs LHP'!$A:$A,"&gt;"&amp;$A276-20),
    "")</f>
        <v/>
      </c>
      <c r="T276" s="3" t="str">
        <f>IF(COUNTIFS('DailySum vs RHP'!$B:$B,$B276,'DailySum vs RHP'!$A:$A,"&lt;="&amp;$A276)&gt;=20,
    AVERAGEIFS('DailySum vs RHP'!Q:Q,'DailySum vs RHP'!$B:$B,$B276,'DailySum vs RHP'!$A:$A,"&lt;="&amp;$A276,'DailySum vs RHP'!$A:$A,"&gt;"&amp;$A276-20),
    "")</f>
        <v/>
      </c>
    </row>
    <row r="277" spans="1:20" x14ac:dyDescent="0.25">
      <c r="A277" s="8">
        <v>45861</v>
      </c>
      <c r="B277" t="s">
        <v>37</v>
      </c>
      <c r="C277" s="3">
        <f>IF(COUNTIFS(DailySum!$B:$B,$B277,DailySum!$A:$A,"&lt;="&amp;$A277)&gt;=10,
    AVERAGEIFS(DailySum!Q:Q,DailySum!$B:$B,$B277,DailySum!$A:$A,"&lt;="&amp;$A277,DailySum!$A:$A,"&gt;"&amp;$A277-10),
    "")</f>
        <v>0.63888888888888884</v>
      </c>
      <c r="D277" s="3">
        <f>IF(COUNTIFS(DailySum!$B:$B,$B277,DailySum!$A:$A,"&lt;="&amp;$A277)&gt;=10,
    AVERAGEIFS(DailySum!R:R,DailySum!$B:$B,$B277,DailySum!$A:$A,"&lt;="&amp;$A277,DailySum!$A:$A,"&gt;"&amp;$A277-10),
    "")</f>
        <v>0.69444444444444453</v>
      </c>
      <c r="E277" s="3">
        <f>IF(COUNTIFS(DailySum!$B:$B,$B277,DailySum!$A:$A,"&lt;="&amp;$A277)&gt;=10,
    AVERAGEIFS(DailySum!S:S,DailySum!$B:$B,$B277,DailySum!$A:$A,"&lt;="&amp;$A277,DailySum!$A:$A,"&gt;"&amp;$A277-10),
    "")</f>
        <v>2.1111111111111112</v>
      </c>
      <c r="F277" s="3">
        <f>IF(COUNTIFS(DailySum!$B:$B,$B277,DailySum!$A:$A,"&lt;="&amp;$A277)&gt;=10,
    AVERAGEIFS(DailySum!T:T,DailySum!$B:$B,$B277,DailySum!$A:$A,"&lt;="&amp;$A277,DailySum!$A:$A,"&gt;"&amp;$A277-10),
    "")</f>
        <v>2.8055555555555554</v>
      </c>
      <c r="G277" s="3">
        <f>IF(COUNTIFS('DailySum vs LHP'!$B:$B,$B277,'DailySum vs LHP'!$A:$A,"&lt;="&amp;$A277)&gt;=10,
    AVERAGEIFS('DailySum vs LHP'!Q:Q,'DailySum vs LHP'!$B:$B,$B277,'DailySum vs LHP'!$A:$A,"&lt;="&amp;$A277,'DailySum vs LHP'!$A:$A,"&gt;"&amp;$A277-10),
    "")</f>
        <v>5.5555555555555552E-2</v>
      </c>
      <c r="H277" s="3">
        <f>IF(COUNTIFS('DailySum vs RHP'!$B:$B,$B277,'DailySum vs RHP'!$A:$A,"&lt;="&amp;$A277)&gt;=10,
    AVERAGEIFS('DailySum vs RHP'!Q:Q,'DailySum vs RHP'!$B:$B,$B277,'DailySum vs RHP'!$A:$A,"&lt;="&amp;$A277,'DailySum vs RHP'!$A:$A,"&gt;"&amp;$A277-10),
    "")</f>
        <v>0.58333333333333337</v>
      </c>
      <c r="I277" s="3">
        <f>IF(COUNTIFS(DailySum!$B:$B,$B277,DailySum!$A:$A,"&lt;="&amp;$A277)&gt;=15,
    AVERAGEIFS(DailySum!Q:Q,DailySum!$B:$B,$B277,DailySum!$A:$A,"&lt;="&amp;$A277,DailySum!$A:$A,"&gt;"&amp;$A277-15),
    "")</f>
        <v>0.46666666666666667</v>
      </c>
      <c r="J277" s="3">
        <f>IF(COUNTIFS(DailySum!$B:$B,$B277,DailySum!$A:$A,"&lt;="&amp;$A277)&gt;=15,
    AVERAGEIFS(DailySum!R:R,DailySum!$B:$B,$B277,DailySum!$A:$A,"&lt;="&amp;$A277,DailySum!$A:$A,"&gt;"&amp;$A277-15),
    "")</f>
        <v>0.64166666666666661</v>
      </c>
      <c r="K277" s="3">
        <f>IF(COUNTIFS(DailySum!$B:$B,$B277,DailySum!$A:$A,"&lt;="&amp;$A277)&gt;=15,
    AVERAGEIFS(DailySum!S:S,DailySum!$B:$B,$B277,DailySum!$A:$A,"&lt;="&amp;$A277,DailySum!$A:$A,"&gt;"&amp;$A277-15),
    "")</f>
        <v>1.6</v>
      </c>
      <c r="L277" s="3">
        <f>IF(COUNTIFS(DailySum!$B:$B,$B277,DailySum!$A:$A,"&lt;="&amp;$A277)&gt;=15,
    AVERAGEIFS(DailySum!T:T,DailySum!$B:$B,$B277,DailySum!$A:$A,"&lt;="&amp;$A277,DailySum!$A:$A,"&gt;"&amp;$A277-15),
    "")</f>
        <v>2.2416666666666663</v>
      </c>
      <c r="M277" s="3">
        <f>IF(COUNTIFS('DailySum vs LHP'!$B:$B,$B277,'DailySum vs LHP'!$A:$A,"&lt;="&amp;$A277)&gt;=15,
    AVERAGEIFS('DailySum vs LHP'!Q:Q,'DailySum vs LHP'!$B:$B,$B277,'DailySum vs LHP'!$A:$A,"&lt;="&amp;$A277,'DailySum vs LHP'!$A:$A,"&gt;"&amp;$A277-15),
    "")</f>
        <v>8.3333333333333329E-2</v>
      </c>
      <c r="N277" s="3">
        <f>IF(COUNTIFS('DailySum vs RHP'!$B:$B,$B277,'DailySum vs RHP'!$A:$A,"&lt;="&amp;$A277)&gt;=15,
    AVERAGEIFS('DailySum vs RHP'!Q:Q,'DailySum vs RHP'!$B:$B,$B277,'DailySum vs RHP'!$A:$A,"&lt;="&amp;$A277,'DailySum vs RHP'!$A:$A,"&gt;"&amp;$A277-15),
    "")</f>
        <v>0.3833333333333333</v>
      </c>
      <c r="O277" s="3" t="str">
        <f>IF(COUNTIFS(DailySum!$B:$B,$B277,DailySum!$A:$A,"&lt;="&amp;$A277)&gt;=20,
    AVERAGEIFS(DailySum!Q:Q,DailySum!$B:$B,$B277,DailySum!$A:$A,"&lt;="&amp;$A277,DailySum!$A:$A,"&gt;"&amp;$A277-20),
    "")</f>
        <v/>
      </c>
      <c r="P277" s="3" t="str">
        <f>IF(COUNTIFS(DailySum!$B:$B,$B277,DailySum!$A:$A,"&lt;="&amp;$A277)&gt;=20,
    AVERAGEIFS(DailySum!R:R,DailySum!$B:$B,$B277,DailySum!$A:$A,"&lt;="&amp;$A277,DailySum!$A:$A,"&gt;"&amp;$A277-20),
    "")</f>
        <v/>
      </c>
      <c r="Q277" s="3" t="str">
        <f>IF(COUNTIFS(DailySum!$B:$B,$B277,DailySum!$A:$A,"&lt;="&amp;$A277)&gt;=20,
    AVERAGEIFS(DailySum!S:S,DailySum!$B:$B,$B277,DailySum!$A:$A,"&lt;="&amp;$A277,DailySum!$A:$A,"&gt;"&amp;$A277-20),
    "")</f>
        <v/>
      </c>
      <c r="R277" s="3" t="str">
        <f>IF(COUNTIFS(DailySum!$B:$B,$B277,DailySum!$A:$A,"&lt;="&amp;$A277)&gt;=20,
    AVERAGEIFS(DailySum!T:T,DailySum!$B:$B,$B277,DailySum!$A:$A,"&lt;="&amp;$A277,DailySum!$A:$A,"&gt;"&amp;$A277-20),
    "")</f>
        <v/>
      </c>
      <c r="S277" s="3" t="str">
        <f>IF(COUNTIFS('DailySum vs LHP'!$B:$B,$B277,'DailySum vs LHP'!$A:$A,"&lt;="&amp;$A277)&gt;=20,
    AVERAGEIFS('DailySum vs LHP'!Q:Q,'DailySum vs LHP'!$B:$B,$B277,'DailySum vs LHP'!$A:$A,"&lt;="&amp;$A277,'DailySum vs LHP'!$A:$A,"&gt;"&amp;$A277-20),
    "")</f>
        <v/>
      </c>
      <c r="T277" s="3" t="str">
        <f>IF(COUNTIFS('DailySum vs RHP'!$B:$B,$B277,'DailySum vs RHP'!$A:$A,"&lt;="&amp;$A277)&gt;=20,
    AVERAGEIFS('DailySum vs RHP'!Q:Q,'DailySum vs RHP'!$B:$B,$B277,'DailySum vs RHP'!$A:$A,"&lt;="&amp;$A277,'DailySum vs RHP'!$A:$A,"&gt;"&amp;$A277-20),
    "")</f>
        <v/>
      </c>
    </row>
    <row r="278" spans="1:20" x14ac:dyDescent="0.25">
      <c r="A278" s="8">
        <v>45861</v>
      </c>
      <c r="B278" t="s">
        <v>29</v>
      </c>
      <c r="C278" s="3">
        <f>IF(COUNTIFS(DailySum!$B:$B,$B278,DailySum!$A:$A,"&lt;="&amp;$A278)&gt;=10,
    AVERAGEIFS(DailySum!Q:Q,DailySum!$B:$B,$B278,DailySum!$A:$A,"&lt;="&amp;$A278,DailySum!$A:$A,"&gt;"&amp;$A278-10),
    "")</f>
        <v>0.72222222222222221</v>
      </c>
      <c r="D278" s="3">
        <f>IF(COUNTIFS(DailySum!$B:$B,$B278,DailySum!$A:$A,"&lt;="&amp;$A278)&gt;=10,
    AVERAGEIFS(DailySum!R:R,DailySum!$B:$B,$B278,DailySum!$A:$A,"&lt;="&amp;$A278,DailySum!$A:$A,"&gt;"&amp;$A278-10),
    "")</f>
        <v>0.80555555555555547</v>
      </c>
      <c r="E278" s="3">
        <f>IF(COUNTIFS(DailySum!$B:$B,$B278,DailySum!$A:$A,"&lt;="&amp;$A278)&gt;=10,
    AVERAGEIFS(DailySum!S:S,DailySum!$B:$B,$B278,DailySum!$A:$A,"&lt;="&amp;$A278,DailySum!$A:$A,"&gt;"&amp;$A278-10),
    "")</f>
        <v>2.1388888888888893</v>
      </c>
      <c r="F278" s="3">
        <f>IF(COUNTIFS(DailySum!$B:$B,$B278,DailySum!$A:$A,"&lt;="&amp;$A278)&gt;=10,
    AVERAGEIFS(DailySum!T:T,DailySum!$B:$B,$B278,DailySum!$A:$A,"&lt;="&amp;$A278,DailySum!$A:$A,"&gt;"&amp;$A278-10),
    "")</f>
        <v>2.9444444444444446</v>
      </c>
      <c r="G278" s="3">
        <f>IF(COUNTIFS('DailySum vs LHP'!$B:$B,$B278,'DailySum vs LHP'!$A:$A,"&lt;="&amp;$A278)&gt;=10,
    AVERAGEIFS('DailySum vs LHP'!Q:Q,'DailySum vs LHP'!$B:$B,$B278,'DailySum vs LHP'!$A:$A,"&lt;="&amp;$A278,'DailySum vs LHP'!$A:$A,"&gt;"&amp;$A278-10),
    "")</f>
        <v>0.22222222222222221</v>
      </c>
      <c r="H278" s="3">
        <f>IF(COUNTIFS('DailySum vs RHP'!$B:$B,$B278,'DailySum vs RHP'!$A:$A,"&lt;="&amp;$A278)&gt;=10,
    AVERAGEIFS('DailySum vs RHP'!Q:Q,'DailySum vs RHP'!$B:$B,$B278,'DailySum vs RHP'!$A:$A,"&lt;="&amp;$A278,'DailySum vs RHP'!$A:$A,"&gt;"&amp;$A278-10),
    "")</f>
        <v>0.5</v>
      </c>
      <c r="I278" s="3">
        <f>IF(COUNTIFS(DailySum!$B:$B,$B278,DailySum!$A:$A,"&lt;="&amp;$A278)&gt;=15,
    AVERAGEIFS(DailySum!Q:Q,DailySum!$B:$B,$B278,DailySum!$A:$A,"&lt;="&amp;$A278,DailySum!$A:$A,"&gt;"&amp;$A278-15),
    "")</f>
        <v>0.72499999999999987</v>
      </c>
      <c r="J278" s="3">
        <f>IF(COUNTIFS(DailySum!$B:$B,$B278,DailySum!$A:$A,"&lt;="&amp;$A278)&gt;=15,
    AVERAGEIFS(DailySum!R:R,DailySum!$B:$B,$B278,DailySum!$A:$A,"&lt;="&amp;$A278,DailySum!$A:$A,"&gt;"&amp;$A278-15),
    "")</f>
        <v>0.92500000000000004</v>
      </c>
      <c r="K278" s="3">
        <f>IF(COUNTIFS(DailySum!$B:$B,$B278,DailySum!$A:$A,"&lt;="&amp;$A278)&gt;=15,
    AVERAGEIFS(DailySum!S:S,DailySum!$B:$B,$B278,DailySum!$A:$A,"&lt;="&amp;$A278,DailySum!$A:$A,"&gt;"&amp;$A278-15),
    "")</f>
        <v>1.8833333333333333</v>
      </c>
      <c r="L278" s="3">
        <f>IF(COUNTIFS(DailySum!$B:$B,$B278,DailySum!$A:$A,"&lt;="&amp;$A278)&gt;=15,
    AVERAGEIFS(DailySum!T:T,DailySum!$B:$B,$B278,DailySum!$A:$A,"&lt;="&amp;$A278,DailySum!$A:$A,"&gt;"&amp;$A278-15),
    "")</f>
        <v>2.8083333333333336</v>
      </c>
      <c r="M278" s="3">
        <f>IF(COUNTIFS('DailySum vs LHP'!$B:$B,$B278,'DailySum vs LHP'!$A:$A,"&lt;="&amp;$A278)&gt;=15,
    AVERAGEIFS('DailySum vs LHP'!Q:Q,'DailySum vs LHP'!$B:$B,$B278,'DailySum vs LHP'!$A:$A,"&lt;="&amp;$A278,'DailySum vs LHP'!$A:$A,"&gt;"&amp;$A278-15),
    "")</f>
        <v>0.28333333333333333</v>
      </c>
      <c r="N278" s="3">
        <f>IF(COUNTIFS('DailySum vs RHP'!$B:$B,$B278,'DailySum vs RHP'!$A:$A,"&lt;="&amp;$A278)&gt;=15,
    AVERAGEIFS('DailySum vs RHP'!Q:Q,'DailySum vs RHP'!$B:$B,$B278,'DailySum vs RHP'!$A:$A,"&lt;="&amp;$A278,'DailySum vs RHP'!$A:$A,"&gt;"&amp;$A278-15),
    "")</f>
        <v>0.4416666666666666</v>
      </c>
      <c r="O278" s="3" t="str">
        <f>IF(COUNTIFS(DailySum!$B:$B,$B278,DailySum!$A:$A,"&lt;="&amp;$A278)&gt;=20,
    AVERAGEIFS(DailySum!Q:Q,DailySum!$B:$B,$B278,DailySum!$A:$A,"&lt;="&amp;$A278,DailySum!$A:$A,"&gt;"&amp;$A278-20),
    "")</f>
        <v/>
      </c>
      <c r="P278" s="3" t="str">
        <f>IF(COUNTIFS(DailySum!$B:$B,$B278,DailySum!$A:$A,"&lt;="&amp;$A278)&gt;=20,
    AVERAGEIFS(DailySum!R:R,DailySum!$B:$B,$B278,DailySum!$A:$A,"&lt;="&amp;$A278,DailySum!$A:$A,"&gt;"&amp;$A278-20),
    "")</f>
        <v/>
      </c>
      <c r="Q278" s="3" t="str">
        <f>IF(COUNTIFS(DailySum!$B:$B,$B278,DailySum!$A:$A,"&lt;="&amp;$A278)&gt;=20,
    AVERAGEIFS(DailySum!S:S,DailySum!$B:$B,$B278,DailySum!$A:$A,"&lt;="&amp;$A278,DailySum!$A:$A,"&gt;"&amp;$A278-20),
    "")</f>
        <v/>
      </c>
      <c r="R278" s="3" t="str">
        <f>IF(COUNTIFS(DailySum!$B:$B,$B278,DailySum!$A:$A,"&lt;="&amp;$A278)&gt;=20,
    AVERAGEIFS(DailySum!T:T,DailySum!$B:$B,$B278,DailySum!$A:$A,"&lt;="&amp;$A278,DailySum!$A:$A,"&gt;"&amp;$A278-20),
    "")</f>
        <v/>
      </c>
      <c r="S278" s="3" t="str">
        <f>IF(COUNTIFS('DailySum vs LHP'!$B:$B,$B278,'DailySum vs LHP'!$A:$A,"&lt;="&amp;$A278)&gt;=20,
    AVERAGEIFS('DailySum vs LHP'!Q:Q,'DailySum vs LHP'!$B:$B,$B278,'DailySum vs LHP'!$A:$A,"&lt;="&amp;$A278,'DailySum vs LHP'!$A:$A,"&gt;"&amp;$A278-20),
    "")</f>
        <v/>
      </c>
      <c r="T278" s="3" t="str">
        <f>IF(COUNTIFS('DailySum vs RHP'!$B:$B,$B278,'DailySum vs RHP'!$A:$A,"&lt;="&amp;$A278)&gt;=20,
    AVERAGEIFS('DailySum vs RHP'!Q:Q,'DailySum vs RHP'!$B:$B,$B278,'DailySum vs RHP'!$A:$A,"&lt;="&amp;$A278,'DailySum vs RHP'!$A:$A,"&gt;"&amp;$A278-20),
    "")</f>
        <v/>
      </c>
    </row>
    <row r="279" spans="1:20" x14ac:dyDescent="0.25">
      <c r="A279" s="8">
        <v>45861</v>
      </c>
      <c r="B279" t="s">
        <v>35</v>
      </c>
      <c r="C279" s="3">
        <f>IF(COUNTIFS(DailySum!$B:$B,$B279,DailySum!$A:$A,"&lt;="&amp;$A279)&gt;=10,
    AVERAGEIFS(DailySum!Q:Q,DailySum!$B:$B,$B279,DailySum!$A:$A,"&lt;="&amp;$A279,DailySum!$A:$A,"&gt;"&amp;$A279-10),
    "")</f>
        <v>0.31944444444444442</v>
      </c>
      <c r="D279" s="3">
        <f>IF(COUNTIFS(DailySum!$B:$B,$B279,DailySum!$A:$A,"&lt;="&amp;$A279)&gt;=10,
    AVERAGEIFS(DailySum!R:R,DailySum!$B:$B,$B279,DailySum!$A:$A,"&lt;="&amp;$A279,DailySum!$A:$A,"&gt;"&amp;$A279-10),
    "")</f>
        <v>0.43055555555555558</v>
      </c>
      <c r="E279" s="3">
        <f>IF(COUNTIFS(DailySum!$B:$B,$B279,DailySum!$A:$A,"&lt;="&amp;$A279)&gt;=10,
    AVERAGEIFS(DailySum!S:S,DailySum!$B:$B,$B279,DailySum!$A:$A,"&lt;="&amp;$A279,DailySum!$A:$A,"&gt;"&amp;$A279-10),
    "")</f>
        <v>0.4861111111111111</v>
      </c>
      <c r="F279" s="3">
        <f>IF(COUNTIFS(DailySum!$B:$B,$B279,DailySum!$A:$A,"&lt;="&amp;$A279)&gt;=10,
    AVERAGEIFS(DailySum!T:T,DailySum!$B:$B,$B279,DailySum!$A:$A,"&lt;="&amp;$A279,DailySum!$A:$A,"&gt;"&amp;$A279-10),
    "")</f>
        <v>0.91666666666666663</v>
      </c>
      <c r="G279" s="3">
        <f>IF(COUNTIFS('DailySum vs LHP'!$B:$B,$B279,'DailySum vs LHP'!$A:$A,"&lt;="&amp;$A279)&gt;=10,
    AVERAGEIFS('DailySum vs LHP'!Q:Q,'DailySum vs LHP'!$B:$B,$B279,'DailySum vs LHP'!$A:$A,"&lt;="&amp;$A279,'DailySum vs LHP'!$A:$A,"&gt;"&amp;$A279-10),
    "")</f>
        <v>6.6666666666666666E-2</v>
      </c>
      <c r="H279" s="3">
        <f>IF(COUNTIFS('DailySum vs RHP'!$B:$B,$B279,'DailySum vs RHP'!$A:$A,"&lt;="&amp;$A279)&gt;=10,
    AVERAGEIFS('DailySum vs RHP'!Q:Q,'DailySum vs RHP'!$B:$B,$B279,'DailySum vs RHP'!$A:$A,"&lt;="&amp;$A279,'DailySum vs RHP'!$A:$A,"&gt;"&amp;$A279-10),
    "")</f>
        <v>0.2638888888888889</v>
      </c>
      <c r="I279" s="3">
        <f>IF(COUNTIFS(DailySum!$B:$B,$B279,DailySum!$A:$A,"&lt;="&amp;$A279)&gt;=15,
    AVERAGEIFS(DailySum!Q:Q,DailySum!$B:$B,$B279,DailySum!$A:$A,"&lt;="&amp;$A279,DailySum!$A:$A,"&gt;"&amp;$A279-15),
    "")</f>
        <v>0.29166666666666663</v>
      </c>
      <c r="J279" s="3">
        <f>IF(COUNTIFS(DailySum!$B:$B,$B279,DailySum!$A:$A,"&lt;="&amp;$A279)&gt;=15,
    AVERAGEIFS(DailySum!R:R,DailySum!$B:$B,$B279,DailySum!$A:$A,"&lt;="&amp;$A279,DailySum!$A:$A,"&gt;"&amp;$A279-15),
    "")</f>
        <v>0.35833333333333334</v>
      </c>
      <c r="K279" s="3">
        <f>IF(COUNTIFS(DailySum!$B:$B,$B279,DailySum!$A:$A,"&lt;="&amp;$A279)&gt;=15,
    AVERAGEIFS(DailySum!S:S,DailySum!$B:$B,$B279,DailySum!$A:$A,"&lt;="&amp;$A279,DailySum!$A:$A,"&gt;"&amp;$A279-15),
    "")</f>
        <v>0.46666666666666662</v>
      </c>
      <c r="L279" s="3">
        <f>IF(COUNTIFS(DailySum!$B:$B,$B279,DailySum!$A:$A,"&lt;="&amp;$A279)&gt;=15,
    AVERAGEIFS(DailySum!T:T,DailySum!$B:$B,$B279,DailySum!$A:$A,"&lt;="&amp;$A279,DailySum!$A:$A,"&gt;"&amp;$A279-15),
    "")</f>
        <v>0.82499999999999996</v>
      </c>
      <c r="M279" s="3" t="str">
        <f>IF(COUNTIFS('DailySum vs LHP'!$B:$B,$B279,'DailySum vs LHP'!$A:$A,"&lt;="&amp;$A279)&gt;=15,
    AVERAGEIFS('DailySum vs LHP'!Q:Q,'DailySum vs LHP'!$B:$B,$B279,'DailySum vs LHP'!$A:$A,"&lt;="&amp;$A279,'DailySum vs LHP'!$A:$A,"&gt;"&amp;$A279-15),
    "")</f>
        <v/>
      </c>
      <c r="N279" s="3">
        <f>IF(COUNTIFS('DailySum vs RHP'!$B:$B,$B279,'DailySum vs RHP'!$A:$A,"&lt;="&amp;$A279)&gt;=15,
    AVERAGEIFS('DailySum vs RHP'!Q:Q,'DailySum vs RHP'!$B:$B,$B279,'DailySum vs RHP'!$A:$A,"&lt;="&amp;$A279,'DailySum vs RHP'!$A:$A,"&gt;"&amp;$A279-15),
    "")</f>
        <v>0.25833333333333336</v>
      </c>
      <c r="O279" s="3" t="str">
        <f>IF(COUNTIFS(DailySum!$B:$B,$B279,DailySum!$A:$A,"&lt;="&amp;$A279)&gt;=20,
    AVERAGEIFS(DailySum!Q:Q,DailySum!$B:$B,$B279,DailySum!$A:$A,"&lt;="&amp;$A279,DailySum!$A:$A,"&gt;"&amp;$A279-20),
    "")</f>
        <v/>
      </c>
      <c r="P279" s="3" t="str">
        <f>IF(COUNTIFS(DailySum!$B:$B,$B279,DailySum!$A:$A,"&lt;="&amp;$A279)&gt;=20,
    AVERAGEIFS(DailySum!R:R,DailySum!$B:$B,$B279,DailySum!$A:$A,"&lt;="&amp;$A279,DailySum!$A:$A,"&gt;"&amp;$A279-20),
    "")</f>
        <v/>
      </c>
      <c r="Q279" s="3" t="str">
        <f>IF(COUNTIFS(DailySum!$B:$B,$B279,DailySum!$A:$A,"&lt;="&amp;$A279)&gt;=20,
    AVERAGEIFS(DailySum!S:S,DailySum!$B:$B,$B279,DailySum!$A:$A,"&lt;="&amp;$A279,DailySum!$A:$A,"&gt;"&amp;$A279-20),
    "")</f>
        <v/>
      </c>
      <c r="R279" s="3" t="str">
        <f>IF(COUNTIFS(DailySum!$B:$B,$B279,DailySum!$A:$A,"&lt;="&amp;$A279)&gt;=20,
    AVERAGEIFS(DailySum!T:T,DailySum!$B:$B,$B279,DailySum!$A:$A,"&lt;="&amp;$A279,DailySum!$A:$A,"&gt;"&amp;$A279-20),
    "")</f>
        <v/>
      </c>
      <c r="S279" s="3" t="str">
        <f>IF(COUNTIFS('DailySum vs LHP'!$B:$B,$B279,'DailySum vs LHP'!$A:$A,"&lt;="&amp;$A279)&gt;=20,
    AVERAGEIFS('DailySum vs LHP'!Q:Q,'DailySum vs LHP'!$B:$B,$B279,'DailySum vs LHP'!$A:$A,"&lt;="&amp;$A279,'DailySum vs LHP'!$A:$A,"&gt;"&amp;$A279-20),
    "")</f>
        <v/>
      </c>
      <c r="T279" s="3" t="str">
        <f>IF(COUNTIFS('DailySum vs RHP'!$B:$B,$B279,'DailySum vs RHP'!$A:$A,"&lt;="&amp;$A279)&gt;=20,
    AVERAGEIFS('DailySum vs RHP'!Q:Q,'DailySum vs RHP'!$B:$B,$B279,'DailySum vs RHP'!$A:$A,"&lt;="&amp;$A279,'DailySum vs RHP'!$A:$A,"&gt;"&amp;$A279-20),
    "")</f>
        <v/>
      </c>
    </row>
    <row r="280" spans="1:20" x14ac:dyDescent="0.25">
      <c r="A280" s="8">
        <v>45861</v>
      </c>
      <c r="B280" t="s">
        <v>36</v>
      </c>
      <c r="C280" s="3">
        <f>IF(COUNTIFS(DailySum!$B:$B,$B280,DailySum!$A:$A,"&lt;="&amp;$A280)&gt;=10,
    AVERAGEIFS(DailySum!Q:Q,DailySum!$B:$B,$B280,DailySum!$A:$A,"&lt;="&amp;$A280,DailySum!$A:$A,"&gt;"&amp;$A280-10),
    "")</f>
        <v>0.55000000000000004</v>
      </c>
      <c r="D280" s="3">
        <f>IF(COUNTIFS(DailySum!$B:$B,$B280,DailySum!$A:$A,"&lt;="&amp;$A280)&gt;=10,
    AVERAGEIFS(DailySum!R:R,DailySum!$B:$B,$B280,DailySum!$A:$A,"&lt;="&amp;$A280,DailySum!$A:$A,"&gt;"&amp;$A280-10),
    "")</f>
        <v>0.55000000000000004</v>
      </c>
      <c r="E280" s="3">
        <f>IF(COUNTIFS(DailySum!$B:$B,$B280,DailySum!$A:$A,"&lt;="&amp;$A280)&gt;=10,
    AVERAGEIFS(DailySum!S:S,DailySum!$B:$B,$B280,DailySum!$A:$A,"&lt;="&amp;$A280,DailySum!$A:$A,"&gt;"&amp;$A280-10),
    "")</f>
        <v>0.95</v>
      </c>
      <c r="F280" s="3">
        <f>IF(COUNTIFS(DailySum!$B:$B,$B280,DailySum!$A:$A,"&lt;="&amp;$A280)&gt;=10,
    AVERAGEIFS(DailySum!T:T,DailySum!$B:$B,$B280,DailySum!$A:$A,"&lt;="&amp;$A280,DailySum!$A:$A,"&gt;"&amp;$A280-10),
    "")</f>
        <v>1.5</v>
      </c>
      <c r="G280" s="3" t="str">
        <f>IF(COUNTIFS('DailySum vs LHP'!$B:$B,$B280,'DailySum vs LHP'!$A:$A,"&lt;="&amp;$A280)&gt;=10,
    AVERAGEIFS('DailySum vs LHP'!Q:Q,'DailySum vs LHP'!$B:$B,$B280,'DailySum vs LHP'!$A:$A,"&lt;="&amp;$A280,'DailySum vs LHP'!$A:$A,"&gt;"&amp;$A280-10),
    "")</f>
        <v/>
      </c>
      <c r="H280" s="3">
        <f>IF(COUNTIFS('DailySum vs RHP'!$B:$B,$B280,'DailySum vs RHP'!$A:$A,"&lt;="&amp;$A280)&gt;=10,
    AVERAGEIFS('DailySum vs RHP'!Q:Q,'DailySum vs RHP'!$B:$B,$B280,'DailySum vs RHP'!$A:$A,"&lt;="&amp;$A280,'DailySum vs RHP'!$A:$A,"&gt;"&amp;$A280-10),
    "")</f>
        <v>0.15</v>
      </c>
      <c r="I280" s="3" t="str">
        <f>IF(COUNTIFS(DailySum!$B:$B,$B280,DailySum!$A:$A,"&lt;="&amp;$A280)&gt;=15,
    AVERAGEIFS(DailySum!Q:Q,DailySum!$B:$B,$B280,DailySum!$A:$A,"&lt;="&amp;$A280,DailySum!$A:$A,"&gt;"&amp;$A280-15),
    "")</f>
        <v/>
      </c>
      <c r="J280" s="3" t="str">
        <f>IF(COUNTIFS(DailySum!$B:$B,$B280,DailySum!$A:$A,"&lt;="&amp;$A280)&gt;=15,
    AVERAGEIFS(DailySum!R:R,DailySum!$B:$B,$B280,DailySum!$A:$A,"&lt;="&amp;$A280,DailySum!$A:$A,"&gt;"&amp;$A280-15),
    "")</f>
        <v/>
      </c>
      <c r="K280" s="3" t="str">
        <f>IF(COUNTIFS(DailySum!$B:$B,$B280,DailySum!$A:$A,"&lt;="&amp;$A280)&gt;=15,
    AVERAGEIFS(DailySum!S:S,DailySum!$B:$B,$B280,DailySum!$A:$A,"&lt;="&amp;$A280,DailySum!$A:$A,"&gt;"&amp;$A280-15),
    "")</f>
        <v/>
      </c>
      <c r="L280" s="3" t="str">
        <f>IF(COUNTIFS(DailySum!$B:$B,$B280,DailySum!$A:$A,"&lt;="&amp;$A280)&gt;=15,
    AVERAGEIFS(DailySum!T:T,DailySum!$B:$B,$B280,DailySum!$A:$A,"&lt;="&amp;$A280,DailySum!$A:$A,"&gt;"&amp;$A280-15),
    "")</f>
        <v/>
      </c>
      <c r="M280" s="3" t="str">
        <f>IF(COUNTIFS('DailySum vs LHP'!$B:$B,$B280,'DailySum vs LHP'!$A:$A,"&lt;="&amp;$A280)&gt;=15,
    AVERAGEIFS('DailySum vs LHP'!Q:Q,'DailySum vs LHP'!$B:$B,$B280,'DailySum vs LHP'!$A:$A,"&lt;="&amp;$A280,'DailySum vs LHP'!$A:$A,"&gt;"&amp;$A280-15),
    "")</f>
        <v/>
      </c>
      <c r="N280" s="3" t="str">
        <f>IF(COUNTIFS('DailySum vs RHP'!$B:$B,$B280,'DailySum vs RHP'!$A:$A,"&lt;="&amp;$A280)&gt;=15,
    AVERAGEIFS('DailySum vs RHP'!Q:Q,'DailySum vs RHP'!$B:$B,$B280,'DailySum vs RHP'!$A:$A,"&lt;="&amp;$A280,'DailySum vs RHP'!$A:$A,"&gt;"&amp;$A280-15),
    "")</f>
        <v/>
      </c>
      <c r="O280" s="3" t="str">
        <f>IF(COUNTIFS(DailySum!$B:$B,$B280,DailySum!$A:$A,"&lt;="&amp;$A280)&gt;=20,
    AVERAGEIFS(DailySum!Q:Q,DailySum!$B:$B,$B280,DailySum!$A:$A,"&lt;="&amp;$A280,DailySum!$A:$A,"&gt;"&amp;$A280-20),
    "")</f>
        <v/>
      </c>
      <c r="P280" s="3" t="str">
        <f>IF(COUNTIFS(DailySum!$B:$B,$B280,DailySum!$A:$A,"&lt;="&amp;$A280)&gt;=20,
    AVERAGEIFS(DailySum!R:R,DailySum!$B:$B,$B280,DailySum!$A:$A,"&lt;="&amp;$A280,DailySum!$A:$A,"&gt;"&amp;$A280-20),
    "")</f>
        <v/>
      </c>
      <c r="Q280" s="3" t="str">
        <f>IF(COUNTIFS(DailySum!$B:$B,$B280,DailySum!$A:$A,"&lt;="&amp;$A280)&gt;=20,
    AVERAGEIFS(DailySum!S:S,DailySum!$B:$B,$B280,DailySum!$A:$A,"&lt;="&amp;$A280,DailySum!$A:$A,"&gt;"&amp;$A280-20),
    "")</f>
        <v/>
      </c>
      <c r="R280" s="3" t="str">
        <f>IF(COUNTIFS(DailySum!$B:$B,$B280,DailySum!$A:$A,"&lt;="&amp;$A280)&gt;=20,
    AVERAGEIFS(DailySum!T:T,DailySum!$B:$B,$B280,DailySum!$A:$A,"&lt;="&amp;$A280,DailySum!$A:$A,"&gt;"&amp;$A280-20),
    "")</f>
        <v/>
      </c>
      <c r="S280" s="3" t="str">
        <f>IF(COUNTIFS('DailySum vs LHP'!$B:$B,$B280,'DailySum vs LHP'!$A:$A,"&lt;="&amp;$A280)&gt;=20,
    AVERAGEIFS('DailySum vs LHP'!Q:Q,'DailySum vs LHP'!$B:$B,$B280,'DailySum vs LHP'!$A:$A,"&lt;="&amp;$A280,'DailySum vs LHP'!$A:$A,"&gt;"&amp;$A280-20),
    "")</f>
        <v/>
      </c>
      <c r="T280" s="3" t="str">
        <f>IF(COUNTIFS('DailySum vs RHP'!$B:$B,$B280,'DailySum vs RHP'!$A:$A,"&lt;="&amp;$A280)&gt;=20,
    AVERAGEIFS('DailySum vs RHP'!Q:Q,'DailySum vs RHP'!$B:$B,$B280,'DailySum vs RHP'!$A:$A,"&lt;="&amp;$A280,'DailySum vs RHP'!$A:$A,"&gt;"&amp;$A280-20),
    "")</f>
        <v/>
      </c>
    </row>
    <row r="281" spans="1:20" x14ac:dyDescent="0.25">
      <c r="A281" s="8">
        <v>45861</v>
      </c>
      <c r="B281" t="s">
        <v>25</v>
      </c>
      <c r="C281" s="3">
        <f>IF(COUNTIFS(DailySum!$B:$B,$B281,DailySum!$A:$A,"&lt;="&amp;$A281)&gt;=10,
    AVERAGEIFS(DailySum!Q:Q,DailySum!$B:$B,$B281,DailySum!$A:$A,"&lt;="&amp;$A281,DailySum!$A:$A,"&gt;"&amp;$A281-10),
    "")</f>
        <v>8.3333333333333329E-2</v>
      </c>
      <c r="D281" s="3">
        <f>IF(COUNTIFS(DailySum!$B:$B,$B281,DailySum!$A:$A,"&lt;="&amp;$A281)&gt;=10,
    AVERAGEIFS(DailySum!R:R,DailySum!$B:$B,$B281,DailySum!$A:$A,"&lt;="&amp;$A281,DailySum!$A:$A,"&gt;"&amp;$A281-10),
    "")</f>
        <v>0.25</v>
      </c>
      <c r="E281" s="3">
        <f>IF(COUNTIFS(DailySum!$B:$B,$B281,DailySum!$A:$A,"&lt;="&amp;$A281)&gt;=10,
    AVERAGEIFS(DailySum!S:S,DailySum!$B:$B,$B281,DailySum!$A:$A,"&lt;="&amp;$A281,DailySum!$A:$A,"&gt;"&amp;$A281-10),
    "")</f>
        <v>8.3333333333333329E-2</v>
      </c>
      <c r="F281" s="3">
        <f>IF(COUNTIFS(DailySum!$B:$B,$B281,DailySum!$A:$A,"&lt;="&amp;$A281)&gt;=10,
    AVERAGEIFS(DailySum!T:T,DailySum!$B:$B,$B281,DailySum!$A:$A,"&lt;="&amp;$A281,DailySum!$A:$A,"&gt;"&amp;$A281-10),
    "")</f>
        <v>0.33333333333333331</v>
      </c>
      <c r="G281" s="3">
        <f>IF(COUNTIFS('DailySum vs LHP'!$B:$B,$B281,'DailySum vs LHP'!$A:$A,"&lt;="&amp;$A281)&gt;=10,
    AVERAGEIFS('DailySum vs LHP'!Q:Q,'DailySum vs LHP'!$B:$B,$B281,'DailySum vs LHP'!$A:$A,"&lt;="&amp;$A281,'DailySum vs LHP'!$A:$A,"&gt;"&amp;$A281-10),
    "")</f>
        <v>0</v>
      </c>
      <c r="H281" s="3">
        <f>IF(COUNTIFS('DailySum vs RHP'!$B:$B,$B281,'DailySum vs RHP'!$A:$A,"&lt;="&amp;$A281)&gt;=10,
    AVERAGEIFS('DailySum vs RHP'!Q:Q,'DailySum vs RHP'!$B:$B,$B281,'DailySum vs RHP'!$A:$A,"&lt;="&amp;$A281,'DailySum vs RHP'!$A:$A,"&gt;"&amp;$A281-10),
    "")</f>
        <v>8.3333333333333329E-2</v>
      </c>
      <c r="I281" s="3">
        <f>IF(COUNTIFS(DailySum!$B:$B,$B281,DailySum!$A:$A,"&lt;="&amp;$A281)&gt;=15,
    AVERAGEIFS(DailySum!Q:Q,DailySum!$B:$B,$B281,DailySum!$A:$A,"&lt;="&amp;$A281,DailySum!$A:$A,"&gt;"&amp;$A281-15),
    "")</f>
        <v>0.22500000000000001</v>
      </c>
      <c r="J281" s="3">
        <f>IF(COUNTIFS(DailySum!$B:$B,$B281,DailySum!$A:$A,"&lt;="&amp;$A281)&gt;=15,
    AVERAGEIFS(DailySum!R:R,DailySum!$B:$B,$B281,DailySum!$A:$A,"&lt;="&amp;$A281,DailySum!$A:$A,"&gt;"&amp;$A281-15),
    "")</f>
        <v>0.34166666666666667</v>
      </c>
      <c r="K281" s="3">
        <f>IF(COUNTIFS(DailySum!$B:$B,$B281,DailySum!$A:$A,"&lt;="&amp;$A281)&gt;=15,
    AVERAGEIFS(DailySum!S:S,DailySum!$B:$B,$B281,DailySum!$A:$A,"&lt;="&amp;$A281,DailySum!$A:$A,"&gt;"&amp;$A281-15),
    "")</f>
        <v>0.22500000000000001</v>
      </c>
      <c r="L281" s="3">
        <f>IF(COUNTIFS(DailySum!$B:$B,$B281,DailySum!$A:$A,"&lt;="&amp;$A281)&gt;=15,
    AVERAGEIFS(DailySum!T:T,DailySum!$B:$B,$B281,DailySum!$A:$A,"&lt;="&amp;$A281,DailySum!$A:$A,"&gt;"&amp;$A281-15),
    "")</f>
        <v>0.56666666666666665</v>
      </c>
      <c r="M281" s="3" t="str">
        <f>IF(COUNTIFS('DailySum vs LHP'!$B:$B,$B281,'DailySum vs LHP'!$A:$A,"&lt;="&amp;$A281)&gt;=15,
    AVERAGEIFS('DailySum vs LHP'!Q:Q,'DailySum vs LHP'!$B:$B,$B281,'DailySum vs LHP'!$A:$A,"&lt;="&amp;$A281,'DailySum vs LHP'!$A:$A,"&gt;"&amp;$A281-15),
    "")</f>
        <v/>
      </c>
      <c r="N281" s="3">
        <f>IF(COUNTIFS('DailySum vs RHP'!$B:$B,$B281,'DailySum vs RHP'!$A:$A,"&lt;="&amp;$A281)&gt;=15,
    AVERAGEIFS('DailySum vs RHP'!Q:Q,'DailySum vs RHP'!$B:$B,$B281,'DailySum vs RHP'!$A:$A,"&lt;="&amp;$A281,'DailySum vs RHP'!$A:$A,"&gt;"&amp;$A281-15),
    "")</f>
        <v>0.17499999999999999</v>
      </c>
      <c r="O281" s="3" t="str">
        <f>IF(COUNTIFS(DailySum!$B:$B,$B281,DailySum!$A:$A,"&lt;="&amp;$A281)&gt;=20,
    AVERAGEIFS(DailySum!Q:Q,DailySum!$B:$B,$B281,DailySum!$A:$A,"&lt;="&amp;$A281,DailySum!$A:$A,"&gt;"&amp;$A281-20),
    "")</f>
        <v/>
      </c>
      <c r="P281" s="3" t="str">
        <f>IF(COUNTIFS(DailySum!$B:$B,$B281,DailySum!$A:$A,"&lt;="&amp;$A281)&gt;=20,
    AVERAGEIFS(DailySum!R:R,DailySum!$B:$B,$B281,DailySum!$A:$A,"&lt;="&amp;$A281,DailySum!$A:$A,"&gt;"&amp;$A281-20),
    "")</f>
        <v/>
      </c>
      <c r="Q281" s="3" t="str">
        <f>IF(COUNTIFS(DailySum!$B:$B,$B281,DailySum!$A:$A,"&lt;="&amp;$A281)&gt;=20,
    AVERAGEIFS(DailySum!S:S,DailySum!$B:$B,$B281,DailySum!$A:$A,"&lt;="&amp;$A281,DailySum!$A:$A,"&gt;"&amp;$A281-20),
    "")</f>
        <v/>
      </c>
      <c r="R281" s="3" t="str">
        <f>IF(COUNTIFS(DailySum!$B:$B,$B281,DailySum!$A:$A,"&lt;="&amp;$A281)&gt;=20,
    AVERAGEIFS(DailySum!T:T,DailySum!$B:$B,$B281,DailySum!$A:$A,"&lt;="&amp;$A281,DailySum!$A:$A,"&gt;"&amp;$A281-20),
    "")</f>
        <v/>
      </c>
      <c r="S281" s="3" t="str">
        <f>IF(COUNTIFS('DailySum vs LHP'!$B:$B,$B281,'DailySum vs LHP'!$A:$A,"&lt;="&amp;$A281)&gt;=20,
    AVERAGEIFS('DailySum vs LHP'!Q:Q,'DailySum vs LHP'!$B:$B,$B281,'DailySum vs LHP'!$A:$A,"&lt;="&amp;$A281,'DailySum vs LHP'!$A:$A,"&gt;"&amp;$A281-20),
    "")</f>
        <v/>
      </c>
      <c r="T281" s="3" t="str">
        <f>IF(COUNTIFS('DailySum vs RHP'!$B:$B,$B281,'DailySum vs RHP'!$A:$A,"&lt;="&amp;$A281)&gt;=20,
    AVERAGEIFS('DailySum vs RHP'!Q:Q,'DailySum vs RHP'!$B:$B,$B281,'DailySum vs RHP'!$A:$A,"&lt;="&amp;$A281,'DailySum vs RHP'!$A:$A,"&gt;"&amp;$A281-20),
    "")</f>
        <v/>
      </c>
    </row>
    <row r="282" spans="1:20" x14ac:dyDescent="0.25">
      <c r="A282" s="8">
        <v>45861</v>
      </c>
      <c r="B282" t="s">
        <v>32</v>
      </c>
      <c r="C282" s="3">
        <f>IF(COUNTIFS(DailySum!$B:$B,$B282,DailySum!$A:$A,"&lt;="&amp;$A282)&gt;=10,
    AVERAGEIFS(DailySum!Q:Q,DailySum!$B:$B,$B282,DailySum!$A:$A,"&lt;="&amp;$A282,DailySum!$A:$A,"&gt;"&amp;$A282-10),
    "")</f>
        <v>0.26666666666666666</v>
      </c>
      <c r="D282" s="3">
        <f>IF(COUNTIFS(DailySum!$B:$B,$B282,DailySum!$A:$A,"&lt;="&amp;$A282)&gt;=10,
    AVERAGEIFS(DailySum!R:R,DailySum!$B:$B,$B282,DailySum!$A:$A,"&lt;="&amp;$A282,DailySum!$A:$A,"&gt;"&amp;$A282-10),
    "")</f>
        <v>0.61666666666666659</v>
      </c>
      <c r="E282" s="3">
        <f>IF(COUNTIFS(DailySum!$B:$B,$B282,DailySum!$A:$A,"&lt;="&amp;$A282)&gt;=10,
    AVERAGEIFS(DailySum!S:S,DailySum!$B:$B,$B282,DailySum!$A:$A,"&lt;="&amp;$A282,DailySum!$A:$A,"&gt;"&amp;$A282-10),
    "")</f>
        <v>0.51666666666666672</v>
      </c>
      <c r="F282" s="3">
        <f>IF(COUNTIFS(DailySum!$B:$B,$B282,DailySum!$A:$A,"&lt;="&amp;$A282)&gt;=10,
    AVERAGEIFS(DailySum!T:T,DailySum!$B:$B,$B282,DailySum!$A:$A,"&lt;="&amp;$A282,DailySum!$A:$A,"&gt;"&amp;$A282-10),
    "")</f>
        <v>1.1333333333333333</v>
      </c>
      <c r="G282" s="3" t="str">
        <f>IF(COUNTIFS('DailySum vs LHP'!$B:$B,$B282,'DailySum vs LHP'!$A:$A,"&lt;="&amp;$A282)&gt;=10,
    AVERAGEIFS('DailySum vs LHP'!Q:Q,'DailySum vs LHP'!$B:$B,$B282,'DailySum vs LHP'!$A:$A,"&lt;="&amp;$A282,'DailySum vs LHP'!$A:$A,"&gt;"&amp;$A282-10),
    "")</f>
        <v/>
      </c>
      <c r="H282" s="3" t="str">
        <f>IF(COUNTIFS('DailySum vs RHP'!$B:$B,$B282,'DailySum vs RHP'!$A:$A,"&lt;="&amp;$A282)&gt;=10,
    AVERAGEIFS('DailySum vs RHP'!Q:Q,'DailySum vs RHP'!$B:$B,$B282,'DailySum vs RHP'!$A:$A,"&lt;="&amp;$A282,'DailySum vs RHP'!$A:$A,"&gt;"&amp;$A282-10),
    "")</f>
        <v/>
      </c>
      <c r="I282" s="3" t="str">
        <f>IF(COUNTIFS(DailySum!$B:$B,$B282,DailySum!$A:$A,"&lt;="&amp;$A282)&gt;=15,
    AVERAGEIFS(DailySum!Q:Q,DailySum!$B:$B,$B282,DailySum!$A:$A,"&lt;="&amp;$A282,DailySum!$A:$A,"&gt;"&amp;$A282-15),
    "")</f>
        <v/>
      </c>
      <c r="J282" s="3" t="str">
        <f>IF(COUNTIFS(DailySum!$B:$B,$B282,DailySum!$A:$A,"&lt;="&amp;$A282)&gt;=15,
    AVERAGEIFS(DailySum!R:R,DailySum!$B:$B,$B282,DailySum!$A:$A,"&lt;="&amp;$A282,DailySum!$A:$A,"&gt;"&amp;$A282-15),
    "")</f>
        <v/>
      </c>
      <c r="K282" s="3" t="str">
        <f>IF(COUNTIFS(DailySum!$B:$B,$B282,DailySum!$A:$A,"&lt;="&amp;$A282)&gt;=15,
    AVERAGEIFS(DailySum!S:S,DailySum!$B:$B,$B282,DailySum!$A:$A,"&lt;="&amp;$A282,DailySum!$A:$A,"&gt;"&amp;$A282-15),
    "")</f>
        <v/>
      </c>
      <c r="L282" s="3" t="str">
        <f>IF(COUNTIFS(DailySum!$B:$B,$B282,DailySum!$A:$A,"&lt;="&amp;$A282)&gt;=15,
    AVERAGEIFS(DailySum!T:T,DailySum!$B:$B,$B282,DailySum!$A:$A,"&lt;="&amp;$A282,DailySum!$A:$A,"&gt;"&amp;$A282-15),
    "")</f>
        <v/>
      </c>
      <c r="M282" s="3" t="str">
        <f>IF(COUNTIFS('DailySum vs LHP'!$B:$B,$B282,'DailySum vs LHP'!$A:$A,"&lt;="&amp;$A282)&gt;=15,
    AVERAGEIFS('DailySum vs LHP'!Q:Q,'DailySum vs LHP'!$B:$B,$B282,'DailySum vs LHP'!$A:$A,"&lt;="&amp;$A282,'DailySum vs LHP'!$A:$A,"&gt;"&amp;$A282-15),
    "")</f>
        <v/>
      </c>
      <c r="N282" s="3" t="str">
        <f>IF(COUNTIFS('DailySum vs RHP'!$B:$B,$B282,'DailySum vs RHP'!$A:$A,"&lt;="&amp;$A282)&gt;=15,
    AVERAGEIFS('DailySum vs RHP'!Q:Q,'DailySum vs RHP'!$B:$B,$B282,'DailySum vs RHP'!$A:$A,"&lt;="&amp;$A282,'DailySum vs RHP'!$A:$A,"&gt;"&amp;$A282-15),
    "")</f>
        <v/>
      </c>
      <c r="O282" s="3" t="str">
        <f>IF(COUNTIFS(DailySum!$B:$B,$B282,DailySum!$A:$A,"&lt;="&amp;$A282)&gt;=20,
    AVERAGEIFS(DailySum!Q:Q,DailySum!$B:$B,$B282,DailySum!$A:$A,"&lt;="&amp;$A282,DailySum!$A:$A,"&gt;"&amp;$A282-20),
    "")</f>
        <v/>
      </c>
      <c r="P282" s="3" t="str">
        <f>IF(COUNTIFS(DailySum!$B:$B,$B282,DailySum!$A:$A,"&lt;="&amp;$A282)&gt;=20,
    AVERAGEIFS(DailySum!R:R,DailySum!$B:$B,$B282,DailySum!$A:$A,"&lt;="&amp;$A282,DailySum!$A:$A,"&gt;"&amp;$A282-20),
    "")</f>
        <v/>
      </c>
      <c r="Q282" s="3" t="str">
        <f>IF(COUNTIFS(DailySum!$B:$B,$B282,DailySum!$A:$A,"&lt;="&amp;$A282)&gt;=20,
    AVERAGEIFS(DailySum!S:S,DailySum!$B:$B,$B282,DailySum!$A:$A,"&lt;="&amp;$A282,DailySum!$A:$A,"&gt;"&amp;$A282-20),
    "")</f>
        <v/>
      </c>
      <c r="R282" s="3" t="str">
        <f>IF(COUNTIFS(DailySum!$B:$B,$B282,DailySum!$A:$A,"&lt;="&amp;$A282)&gt;=20,
    AVERAGEIFS(DailySum!T:T,DailySum!$B:$B,$B282,DailySum!$A:$A,"&lt;="&amp;$A282,DailySum!$A:$A,"&gt;"&amp;$A282-20),
    "")</f>
        <v/>
      </c>
      <c r="S282" s="3" t="str">
        <f>IF(COUNTIFS('DailySum vs LHP'!$B:$B,$B282,'DailySum vs LHP'!$A:$A,"&lt;="&amp;$A282)&gt;=20,
    AVERAGEIFS('DailySum vs LHP'!Q:Q,'DailySum vs LHP'!$B:$B,$B282,'DailySum vs LHP'!$A:$A,"&lt;="&amp;$A282,'DailySum vs LHP'!$A:$A,"&gt;"&amp;$A282-20),
    "")</f>
        <v/>
      </c>
      <c r="T282" s="3" t="str">
        <f>IF(COUNTIFS('DailySum vs RHP'!$B:$B,$B282,'DailySum vs RHP'!$A:$A,"&lt;="&amp;$A282)&gt;=20,
    AVERAGEIFS('DailySum vs RHP'!Q:Q,'DailySum vs RHP'!$B:$B,$B282,'DailySum vs RHP'!$A:$A,"&lt;="&amp;$A282,'DailySum vs RHP'!$A:$A,"&gt;"&amp;$A282-20),
    "")</f>
        <v/>
      </c>
    </row>
    <row r="283" spans="1:20" x14ac:dyDescent="0.25">
      <c r="A283" s="8">
        <v>45861</v>
      </c>
      <c r="B283" t="s">
        <v>85</v>
      </c>
      <c r="C283" s="3" t="str">
        <f>IF(COUNTIFS(DailySum!$B:$B,$B283,DailySum!$A:$A,"&lt;="&amp;$A283)&gt;=10,
    AVERAGEIFS(DailySum!Q:Q,DailySum!$B:$B,$B283,DailySum!$A:$A,"&lt;="&amp;$A283,DailySum!$A:$A,"&gt;"&amp;$A283-10),
    "")</f>
        <v/>
      </c>
      <c r="D283" s="3" t="str">
        <f>IF(COUNTIFS(DailySum!$B:$B,$B283,DailySum!$A:$A,"&lt;="&amp;$A283)&gt;=10,
    AVERAGEIFS(DailySum!R:R,DailySum!$B:$B,$B283,DailySum!$A:$A,"&lt;="&amp;$A283,DailySum!$A:$A,"&gt;"&amp;$A283-10),
    "")</f>
        <v/>
      </c>
      <c r="E283" s="3" t="str">
        <f>IF(COUNTIFS(DailySum!$B:$B,$B283,DailySum!$A:$A,"&lt;="&amp;$A283)&gt;=10,
    AVERAGEIFS(DailySum!S:S,DailySum!$B:$B,$B283,DailySum!$A:$A,"&lt;="&amp;$A283,DailySum!$A:$A,"&gt;"&amp;$A283-10),
    "")</f>
        <v/>
      </c>
      <c r="F283" s="3" t="str">
        <f>IF(COUNTIFS(DailySum!$B:$B,$B283,DailySum!$A:$A,"&lt;="&amp;$A283)&gt;=10,
    AVERAGEIFS(DailySum!T:T,DailySum!$B:$B,$B283,DailySum!$A:$A,"&lt;="&amp;$A283,DailySum!$A:$A,"&gt;"&amp;$A283-10),
    "")</f>
        <v/>
      </c>
      <c r="G283" s="3" t="str">
        <f>IF(COUNTIFS('DailySum vs LHP'!$B:$B,$B283,'DailySum vs LHP'!$A:$A,"&lt;="&amp;$A283)&gt;=10,
    AVERAGEIFS('DailySum vs LHP'!Q:Q,'DailySum vs LHP'!$B:$B,$B283,'DailySum vs LHP'!$A:$A,"&lt;="&amp;$A283,'DailySum vs LHP'!$A:$A,"&gt;"&amp;$A283-10),
    "")</f>
        <v/>
      </c>
      <c r="H283" s="3" t="str">
        <f>IF(COUNTIFS('DailySum vs RHP'!$B:$B,$B283,'DailySum vs RHP'!$A:$A,"&lt;="&amp;$A283)&gt;=10,
    AVERAGEIFS('DailySum vs RHP'!Q:Q,'DailySum vs RHP'!$B:$B,$B283,'DailySum vs RHP'!$A:$A,"&lt;="&amp;$A283,'DailySum vs RHP'!$A:$A,"&gt;"&amp;$A283-10),
    "")</f>
        <v/>
      </c>
      <c r="I283" s="3" t="str">
        <f>IF(COUNTIFS(DailySum!$B:$B,$B283,DailySum!$A:$A,"&lt;="&amp;$A283)&gt;=15,
    AVERAGEIFS(DailySum!Q:Q,DailySum!$B:$B,$B283,DailySum!$A:$A,"&lt;="&amp;$A283,DailySum!$A:$A,"&gt;"&amp;$A283-15),
    "")</f>
        <v/>
      </c>
      <c r="J283" s="3" t="str">
        <f>IF(COUNTIFS(DailySum!$B:$B,$B283,DailySum!$A:$A,"&lt;="&amp;$A283)&gt;=15,
    AVERAGEIFS(DailySum!R:R,DailySum!$B:$B,$B283,DailySum!$A:$A,"&lt;="&amp;$A283,DailySum!$A:$A,"&gt;"&amp;$A283-15),
    "")</f>
        <v/>
      </c>
      <c r="K283" s="3" t="str">
        <f>IF(COUNTIFS(DailySum!$B:$B,$B283,DailySum!$A:$A,"&lt;="&amp;$A283)&gt;=15,
    AVERAGEIFS(DailySum!S:S,DailySum!$B:$B,$B283,DailySum!$A:$A,"&lt;="&amp;$A283,DailySum!$A:$A,"&gt;"&amp;$A283-15),
    "")</f>
        <v/>
      </c>
      <c r="L283" s="3" t="str">
        <f>IF(COUNTIFS(DailySum!$B:$B,$B283,DailySum!$A:$A,"&lt;="&amp;$A283)&gt;=15,
    AVERAGEIFS(DailySum!T:T,DailySum!$B:$B,$B283,DailySum!$A:$A,"&lt;="&amp;$A283,DailySum!$A:$A,"&gt;"&amp;$A283-15),
    "")</f>
        <v/>
      </c>
      <c r="M283" s="3" t="str">
        <f>IF(COUNTIFS('DailySum vs LHP'!$B:$B,$B283,'DailySum vs LHP'!$A:$A,"&lt;="&amp;$A283)&gt;=15,
    AVERAGEIFS('DailySum vs LHP'!Q:Q,'DailySum vs LHP'!$B:$B,$B283,'DailySum vs LHP'!$A:$A,"&lt;="&amp;$A283,'DailySum vs LHP'!$A:$A,"&gt;"&amp;$A283-15),
    "")</f>
        <v/>
      </c>
      <c r="N283" s="3" t="str">
        <f>IF(COUNTIFS('DailySum vs RHP'!$B:$B,$B283,'DailySum vs RHP'!$A:$A,"&lt;="&amp;$A283)&gt;=15,
    AVERAGEIFS('DailySum vs RHP'!Q:Q,'DailySum vs RHP'!$B:$B,$B283,'DailySum vs RHP'!$A:$A,"&lt;="&amp;$A283,'DailySum vs RHP'!$A:$A,"&gt;"&amp;$A283-15),
    "")</f>
        <v/>
      </c>
      <c r="O283" s="3" t="str">
        <f>IF(COUNTIFS(DailySum!$B:$B,$B283,DailySum!$A:$A,"&lt;="&amp;$A283)&gt;=20,
    AVERAGEIFS(DailySum!Q:Q,DailySum!$B:$B,$B283,DailySum!$A:$A,"&lt;="&amp;$A283,DailySum!$A:$A,"&gt;"&amp;$A283-20),
    "")</f>
        <v/>
      </c>
      <c r="P283" s="3" t="str">
        <f>IF(COUNTIFS(DailySum!$B:$B,$B283,DailySum!$A:$A,"&lt;="&amp;$A283)&gt;=20,
    AVERAGEIFS(DailySum!R:R,DailySum!$B:$B,$B283,DailySum!$A:$A,"&lt;="&amp;$A283,DailySum!$A:$A,"&gt;"&amp;$A283-20),
    "")</f>
        <v/>
      </c>
      <c r="Q283" s="3" t="str">
        <f>IF(COUNTIFS(DailySum!$B:$B,$B283,DailySum!$A:$A,"&lt;="&amp;$A283)&gt;=20,
    AVERAGEIFS(DailySum!S:S,DailySum!$B:$B,$B283,DailySum!$A:$A,"&lt;="&amp;$A283,DailySum!$A:$A,"&gt;"&amp;$A283-20),
    "")</f>
        <v/>
      </c>
      <c r="R283" s="3" t="str">
        <f>IF(COUNTIFS(DailySum!$B:$B,$B283,DailySum!$A:$A,"&lt;="&amp;$A283)&gt;=20,
    AVERAGEIFS(DailySum!T:T,DailySum!$B:$B,$B283,DailySum!$A:$A,"&lt;="&amp;$A283,DailySum!$A:$A,"&gt;"&amp;$A283-20),
    "")</f>
        <v/>
      </c>
      <c r="S283" s="3" t="str">
        <f>IF(COUNTIFS('DailySum vs LHP'!$B:$B,$B283,'DailySum vs LHP'!$A:$A,"&lt;="&amp;$A283)&gt;=20,
    AVERAGEIFS('DailySum vs LHP'!Q:Q,'DailySum vs LHP'!$B:$B,$B283,'DailySum vs LHP'!$A:$A,"&lt;="&amp;$A283,'DailySum vs LHP'!$A:$A,"&gt;"&amp;$A283-20),
    "")</f>
        <v/>
      </c>
      <c r="T283" s="3" t="str">
        <f>IF(COUNTIFS('DailySum vs RHP'!$B:$B,$B283,'DailySum vs RHP'!$A:$A,"&lt;="&amp;$A283)&gt;=20,
    AVERAGEIFS('DailySum vs RHP'!Q:Q,'DailySum vs RHP'!$B:$B,$B283,'DailySum vs RHP'!$A:$A,"&lt;="&amp;$A283,'DailySum vs RHP'!$A:$A,"&gt;"&amp;$A283-20),
    "")</f>
        <v/>
      </c>
    </row>
    <row r="284" spans="1:20" x14ac:dyDescent="0.25">
      <c r="A284" s="8">
        <v>45861</v>
      </c>
      <c r="B284" t="s">
        <v>41</v>
      </c>
      <c r="C284" s="3">
        <f>IF(COUNTIFS(DailySum!$B:$B,$B284,DailySum!$A:$A,"&lt;="&amp;$A284)&gt;=10,
    AVERAGEIFS(DailySum!Q:Q,DailySum!$B:$B,$B284,DailySum!$A:$A,"&lt;="&amp;$A284,DailySum!$A:$A,"&gt;"&amp;$A284-10),
    "")</f>
        <v>0.16666666666666666</v>
      </c>
      <c r="D284" s="3">
        <f>IF(COUNTIFS(DailySum!$B:$B,$B284,DailySum!$A:$A,"&lt;="&amp;$A284)&gt;=10,
    AVERAGEIFS(DailySum!R:R,DailySum!$B:$B,$B284,DailySum!$A:$A,"&lt;="&amp;$A284,DailySum!$A:$A,"&gt;"&amp;$A284-10),
    "")</f>
        <v>0.4</v>
      </c>
      <c r="E284" s="3">
        <f>IF(COUNTIFS(DailySum!$B:$B,$B284,DailySum!$A:$A,"&lt;="&amp;$A284)&gt;=10,
    AVERAGEIFS(DailySum!S:S,DailySum!$B:$B,$B284,DailySum!$A:$A,"&lt;="&amp;$A284,DailySum!$A:$A,"&gt;"&amp;$A284-10),
    "")</f>
        <v>0.46666666666666667</v>
      </c>
      <c r="F284" s="3">
        <f>IF(COUNTIFS(DailySum!$B:$B,$B284,DailySum!$A:$A,"&lt;="&amp;$A284)&gt;=10,
    AVERAGEIFS(DailySum!T:T,DailySum!$B:$B,$B284,DailySum!$A:$A,"&lt;="&amp;$A284,DailySum!$A:$A,"&gt;"&amp;$A284-10),
    "")</f>
        <v>0.86666666666666659</v>
      </c>
      <c r="G284" s="3" t="str">
        <f>IF(COUNTIFS('DailySum vs LHP'!$B:$B,$B284,'DailySum vs LHP'!$A:$A,"&lt;="&amp;$A284)&gt;=10,
    AVERAGEIFS('DailySum vs LHP'!Q:Q,'DailySum vs LHP'!$B:$B,$B284,'DailySum vs LHP'!$A:$A,"&lt;="&amp;$A284,'DailySum vs LHP'!$A:$A,"&gt;"&amp;$A284-10),
    "")</f>
        <v/>
      </c>
      <c r="H284" s="3">
        <f>IF(COUNTIFS('DailySum vs RHP'!$B:$B,$B284,'DailySum vs RHP'!$A:$A,"&lt;="&amp;$A284)&gt;=10,
    AVERAGEIFS('DailySum vs RHP'!Q:Q,'DailySum vs RHP'!$B:$B,$B284,'DailySum vs RHP'!$A:$A,"&lt;="&amp;$A284,'DailySum vs RHP'!$A:$A,"&gt;"&amp;$A284-10),
    "")</f>
        <v>0.16666666666666666</v>
      </c>
      <c r="I284" s="3" t="str">
        <f>IF(COUNTIFS(DailySum!$B:$B,$B284,DailySum!$A:$A,"&lt;="&amp;$A284)&gt;=15,
    AVERAGEIFS(DailySum!Q:Q,DailySum!$B:$B,$B284,DailySum!$A:$A,"&lt;="&amp;$A284,DailySum!$A:$A,"&gt;"&amp;$A284-15),
    "")</f>
        <v/>
      </c>
      <c r="J284" s="3" t="str">
        <f>IF(COUNTIFS(DailySum!$B:$B,$B284,DailySum!$A:$A,"&lt;="&amp;$A284)&gt;=15,
    AVERAGEIFS(DailySum!R:R,DailySum!$B:$B,$B284,DailySum!$A:$A,"&lt;="&amp;$A284,DailySum!$A:$A,"&gt;"&amp;$A284-15),
    "")</f>
        <v/>
      </c>
      <c r="K284" s="3" t="str">
        <f>IF(COUNTIFS(DailySum!$B:$B,$B284,DailySum!$A:$A,"&lt;="&amp;$A284)&gt;=15,
    AVERAGEIFS(DailySum!S:S,DailySum!$B:$B,$B284,DailySum!$A:$A,"&lt;="&amp;$A284,DailySum!$A:$A,"&gt;"&amp;$A284-15),
    "")</f>
        <v/>
      </c>
      <c r="L284" s="3" t="str">
        <f>IF(COUNTIFS(DailySum!$B:$B,$B284,DailySum!$A:$A,"&lt;="&amp;$A284)&gt;=15,
    AVERAGEIFS(DailySum!T:T,DailySum!$B:$B,$B284,DailySum!$A:$A,"&lt;="&amp;$A284,DailySum!$A:$A,"&gt;"&amp;$A284-15),
    "")</f>
        <v/>
      </c>
      <c r="M284" s="3" t="str">
        <f>IF(COUNTIFS('DailySum vs LHP'!$B:$B,$B284,'DailySum vs LHP'!$A:$A,"&lt;="&amp;$A284)&gt;=15,
    AVERAGEIFS('DailySum vs LHP'!Q:Q,'DailySum vs LHP'!$B:$B,$B284,'DailySum vs LHP'!$A:$A,"&lt;="&amp;$A284,'DailySum vs LHP'!$A:$A,"&gt;"&amp;$A284-15),
    "")</f>
        <v/>
      </c>
      <c r="N284" s="3" t="str">
        <f>IF(COUNTIFS('DailySum vs RHP'!$B:$B,$B284,'DailySum vs RHP'!$A:$A,"&lt;="&amp;$A284)&gt;=15,
    AVERAGEIFS('DailySum vs RHP'!Q:Q,'DailySum vs RHP'!$B:$B,$B284,'DailySum vs RHP'!$A:$A,"&lt;="&amp;$A284,'DailySum vs RHP'!$A:$A,"&gt;"&amp;$A284-15),
    "")</f>
        <v/>
      </c>
      <c r="O284" s="3" t="str">
        <f>IF(COUNTIFS(DailySum!$B:$B,$B284,DailySum!$A:$A,"&lt;="&amp;$A284)&gt;=20,
    AVERAGEIFS(DailySum!Q:Q,DailySum!$B:$B,$B284,DailySum!$A:$A,"&lt;="&amp;$A284,DailySum!$A:$A,"&gt;"&amp;$A284-20),
    "")</f>
        <v/>
      </c>
      <c r="P284" s="3" t="str">
        <f>IF(COUNTIFS(DailySum!$B:$B,$B284,DailySum!$A:$A,"&lt;="&amp;$A284)&gt;=20,
    AVERAGEIFS(DailySum!R:R,DailySum!$B:$B,$B284,DailySum!$A:$A,"&lt;="&amp;$A284,DailySum!$A:$A,"&gt;"&amp;$A284-20),
    "")</f>
        <v/>
      </c>
      <c r="Q284" s="3" t="str">
        <f>IF(COUNTIFS(DailySum!$B:$B,$B284,DailySum!$A:$A,"&lt;="&amp;$A284)&gt;=20,
    AVERAGEIFS(DailySum!S:S,DailySum!$B:$B,$B284,DailySum!$A:$A,"&lt;="&amp;$A284,DailySum!$A:$A,"&gt;"&amp;$A284-20),
    "")</f>
        <v/>
      </c>
      <c r="R284" s="3" t="str">
        <f>IF(COUNTIFS(DailySum!$B:$B,$B284,DailySum!$A:$A,"&lt;="&amp;$A284)&gt;=20,
    AVERAGEIFS(DailySum!T:T,DailySum!$B:$B,$B284,DailySum!$A:$A,"&lt;="&amp;$A284,DailySum!$A:$A,"&gt;"&amp;$A284-20),
    "")</f>
        <v/>
      </c>
      <c r="S284" s="3" t="str">
        <f>IF(COUNTIFS('DailySum vs LHP'!$B:$B,$B284,'DailySum vs LHP'!$A:$A,"&lt;="&amp;$A284)&gt;=20,
    AVERAGEIFS('DailySum vs LHP'!Q:Q,'DailySum vs LHP'!$B:$B,$B284,'DailySum vs LHP'!$A:$A,"&lt;="&amp;$A284,'DailySum vs LHP'!$A:$A,"&gt;"&amp;$A284-20),
    "")</f>
        <v/>
      </c>
      <c r="T284" s="3" t="str">
        <f>IF(COUNTIFS('DailySum vs RHP'!$B:$B,$B284,'DailySum vs RHP'!$A:$A,"&lt;="&amp;$A284)&gt;=20,
    AVERAGEIFS('DailySum vs RHP'!Q:Q,'DailySum vs RHP'!$B:$B,$B284,'DailySum vs RHP'!$A:$A,"&lt;="&amp;$A284,'DailySum vs RHP'!$A:$A,"&gt;"&amp;$A284-20),
    "")</f>
        <v/>
      </c>
    </row>
    <row r="285" spans="1:20" x14ac:dyDescent="0.25">
      <c r="A285" s="8">
        <v>45861</v>
      </c>
      <c r="B285" t="s">
        <v>40</v>
      </c>
      <c r="C285" s="3">
        <f>IF(COUNTIFS(DailySum!$B:$B,$B285,DailySum!$A:$A,"&lt;="&amp;$A285)&gt;=10,
    AVERAGEIFS(DailySum!Q:Q,DailySum!$B:$B,$B285,DailySum!$A:$A,"&lt;="&amp;$A285,DailySum!$A:$A,"&gt;"&amp;$A285-10),
    "")</f>
        <v>0.125</v>
      </c>
      <c r="D285" s="3">
        <f>IF(COUNTIFS(DailySum!$B:$B,$B285,DailySum!$A:$A,"&lt;="&amp;$A285)&gt;=10,
    AVERAGEIFS(DailySum!R:R,DailySum!$B:$B,$B285,DailySum!$A:$A,"&lt;="&amp;$A285,DailySum!$A:$A,"&gt;"&amp;$A285-10),
    "")</f>
        <v>0.25</v>
      </c>
      <c r="E285" s="3">
        <f>IF(COUNTIFS(DailySum!$B:$B,$B285,DailySum!$A:$A,"&lt;="&amp;$A285)&gt;=10,
    AVERAGEIFS(DailySum!S:S,DailySum!$B:$B,$B285,DailySum!$A:$A,"&lt;="&amp;$A285,DailySum!$A:$A,"&gt;"&amp;$A285-10),
    "")</f>
        <v>0.125</v>
      </c>
      <c r="F285" s="3">
        <f>IF(COUNTIFS(DailySum!$B:$B,$B285,DailySum!$A:$A,"&lt;="&amp;$A285)&gt;=10,
    AVERAGEIFS(DailySum!T:T,DailySum!$B:$B,$B285,DailySum!$A:$A,"&lt;="&amp;$A285,DailySum!$A:$A,"&gt;"&amp;$A285-10),
    "")</f>
        <v>0.375</v>
      </c>
      <c r="G285" s="3" t="str">
        <f>IF(COUNTIFS('DailySum vs LHP'!$B:$B,$B285,'DailySum vs LHP'!$A:$A,"&lt;="&amp;$A285)&gt;=10,
    AVERAGEIFS('DailySum vs LHP'!Q:Q,'DailySum vs LHP'!$B:$B,$B285,'DailySum vs LHP'!$A:$A,"&lt;="&amp;$A285,'DailySum vs LHP'!$A:$A,"&gt;"&amp;$A285-10),
    "")</f>
        <v/>
      </c>
      <c r="H285" s="3" t="str">
        <f>IF(COUNTIFS('DailySum vs RHP'!$B:$B,$B285,'DailySum vs RHP'!$A:$A,"&lt;="&amp;$A285)&gt;=10,
    AVERAGEIFS('DailySum vs RHP'!Q:Q,'DailySum vs RHP'!$B:$B,$B285,'DailySum vs RHP'!$A:$A,"&lt;="&amp;$A285,'DailySum vs RHP'!$A:$A,"&gt;"&amp;$A285-10),
    "")</f>
        <v/>
      </c>
      <c r="I285" s="3" t="str">
        <f>IF(COUNTIFS(DailySum!$B:$B,$B285,DailySum!$A:$A,"&lt;="&amp;$A285)&gt;=15,
    AVERAGEIFS(DailySum!Q:Q,DailySum!$B:$B,$B285,DailySum!$A:$A,"&lt;="&amp;$A285,DailySum!$A:$A,"&gt;"&amp;$A285-15),
    "")</f>
        <v/>
      </c>
      <c r="J285" s="3" t="str">
        <f>IF(COUNTIFS(DailySum!$B:$B,$B285,DailySum!$A:$A,"&lt;="&amp;$A285)&gt;=15,
    AVERAGEIFS(DailySum!R:R,DailySum!$B:$B,$B285,DailySum!$A:$A,"&lt;="&amp;$A285,DailySum!$A:$A,"&gt;"&amp;$A285-15),
    "")</f>
        <v/>
      </c>
      <c r="K285" s="3" t="str">
        <f>IF(COUNTIFS(DailySum!$B:$B,$B285,DailySum!$A:$A,"&lt;="&amp;$A285)&gt;=15,
    AVERAGEIFS(DailySum!S:S,DailySum!$B:$B,$B285,DailySum!$A:$A,"&lt;="&amp;$A285,DailySum!$A:$A,"&gt;"&amp;$A285-15),
    "")</f>
        <v/>
      </c>
      <c r="L285" s="3" t="str">
        <f>IF(COUNTIFS(DailySum!$B:$B,$B285,DailySum!$A:$A,"&lt;="&amp;$A285)&gt;=15,
    AVERAGEIFS(DailySum!T:T,DailySum!$B:$B,$B285,DailySum!$A:$A,"&lt;="&amp;$A285,DailySum!$A:$A,"&gt;"&amp;$A285-15),
    "")</f>
        <v/>
      </c>
      <c r="M285" s="3" t="str">
        <f>IF(COUNTIFS('DailySum vs LHP'!$B:$B,$B285,'DailySum vs LHP'!$A:$A,"&lt;="&amp;$A285)&gt;=15,
    AVERAGEIFS('DailySum vs LHP'!Q:Q,'DailySum vs LHP'!$B:$B,$B285,'DailySum vs LHP'!$A:$A,"&lt;="&amp;$A285,'DailySum vs LHP'!$A:$A,"&gt;"&amp;$A285-15),
    "")</f>
        <v/>
      </c>
      <c r="N285" s="3" t="str">
        <f>IF(COUNTIFS('DailySum vs RHP'!$B:$B,$B285,'DailySum vs RHP'!$A:$A,"&lt;="&amp;$A285)&gt;=15,
    AVERAGEIFS('DailySum vs RHP'!Q:Q,'DailySum vs RHP'!$B:$B,$B285,'DailySum vs RHP'!$A:$A,"&lt;="&amp;$A285,'DailySum vs RHP'!$A:$A,"&gt;"&amp;$A285-15),
    "")</f>
        <v/>
      </c>
      <c r="O285" s="3" t="str">
        <f>IF(COUNTIFS(DailySum!$B:$B,$B285,DailySum!$A:$A,"&lt;="&amp;$A285)&gt;=20,
    AVERAGEIFS(DailySum!Q:Q,DailySum!$B:$B,$B285,DailySum!$A:$A,"&lt;="&amp;$A285,DailySum!$A:$A,"&gt;"&amp;$A285-20),
    "")</f>
        <v/>
      </c>
      <c r="P285" s="3" t="str">
        <f>IF(COUNTIFS(DailySum!$B:$B,$B285,DailySum!$A:$A,"&lt;="&amp;$A285)&gt;=20,
    AVERAGEIFS(DailySum!R:R,DailySum!$B:$B,$B285,DailySum!$A:$A,"&lt;="&amp;$A285,DailySum!$A:$A,"&gt;"&amp;$A285-20),
    "")</f>
        <v/>
      </c>
      <c r="Q285" s="3" t="str">
        <f>IF(COUNTIFS(DailySum!$B:$B,$B285,DailySum!$A:$A,"&lt;="&amp;$A285)&gt;=20,
    AVERAGEIFS(DailySum!S:S,DailySum!$B:$B,$B285,DailySum!$A:$A,"&lt;="&amp;$A285,DailySum!$A:$A,"&gt;"&amp;$A285-20),
    "")</f>
        <v/>
      </c>
      <c r="R285" s="3" t="str">
        <f>IF(COUNTIFS(DailySum!$B:$B,$B285,DailySum!$A:$A,"&lt;="&amp;$A285)&gt;=20,
    AVERAGEIFS(DailySum!T:T,DailySum!$B:$B,$B285,DailySum!$A:$A,"&lt;="&amp;$A285,DailySum!$A:$A,"&gt;"&amp;$A285-20),
    "")</f>
        <v/>
      </c>
      <c r="S285" s="3" t="str">
        <f>IF(COUNTIFS('DailySum vs LHP'!$B:$B,$B285,'DailySum vs LHP'!$A:$A,"&lt;="&amp;$A285)&gt;=20,
    AVERAGEIFS('DailySum vs LHP'!Q:Q,'DailySum vs LHP'!$B:$B,$B285,'DailySum vs LHP'!$A:$A,"&lt;="&amp;$A285,'DailySum vs LHP'!$A:$A,"&gt;"&amp;$A285-20),
    "")</f>
        <v/>
      </c>
      <c r="T285" s="3" t="str">
        <f>IF(COUNTIFS('DailySum vs RHP'!$B:$B,$B285,'DailySum vs RHP'!$A:$A,"&lt;="&amp;$A285)&gt;=20,
    AVERAGEIFS('DailySum vs RHP'!Q:Q,'DailySum vs RHP'!$B:$B,$B285,'DailySum vs RHP'!$A:$A,"&lt;="&amp;$A285,'DailySum vs RHP'!$A:$A,"&gt;"&amp;$A285-20),
    "")</f>
        <v/>
      </c>
    </row>
    <row r="286" spans="1:20" x14ac:dyDescent="0.25">
      <c r="A286" s="8">
        <v>45861</v>
      </c>
      <c r="B286" t="s">
        <v>31</v>
      </c>
      <c r="C286" s="3">
        <f>IF(COUNTIFS(DailySum!$B:$B,$B286,DailySum!$A:$A,"&lt;="&amp;$A286)&gt;=10,
    AVERAGEIFS(DailySum!Q:Q,DailySum!$B:$B,$B286,DailySum!$A:$A,"&lt;="&amp;$A286,DailySum!$A:$A,"&gt;"&amp;$A286-10),
    "")</f>
        <v>0.1</v>
      </c>
      <c r="D286" s="3">
        <f>IF(COUNTIFS(DailySum!$B:$B,$B286,DailySum!$A:$A,"&lt;="&amp;$A286)&gt;=10,
    AVERAGEIFS(DailySum!R:R,DailySum!$B:$B,$B286,DailySum!$A:$A,"&lt;="&amp;$A286,DailySum!$A:$A,"&gt;"&amp;$A286-10),
    "")</f>
        <v>0.23333333333333331</v>
      </c>
      <c r="E286" s="3">
        <f>IF(COUNTIFS(DailySum!$B:$B,$B286,DailySum!$A:$A,"&lt;="&amp;$A286)&gt;=10,
    AVERAGEIFS(DailySum!S:S,DailySum!$B:$B,$B286,DailySum!$A:$A,"&lt;="&amp;$A286,DailySum!$A:$A,"&gt;"&amp;$A286-10),
    "")</f>
        <v>0.3</v>
      </c>
      <c r="F286" s="3">
        <f>IF(COUNTIFS(DailySum!$B:$B,$B286,DailySum!$A:$A,"&lt;="&amp;$A286)&gt;=10,
    AVERAGEIFS(DailySum!T:T,DailySum!$B:$B,$B286,DailySum!$A:$A,"&lt;="&amp;$A286,DailySum!$A:$A,"&gt;"&amp;$A286-10),
    "")</f>
        <v>0.53333333333333333</v>
      </c>
      <c r="G286" s="3" t="str">
        <f>IF(COUNTIFS('DailySum vs LHP'!$B:$B,$B286,'DailySum vs LHP'!$A:$A,"&lt;="&amp;$A286)&gt;=10,
    AVERAGEIFS('DailySum vs LHP'!Q:Q,'DailySum vs LHP'!$B:$B,$B286,'DailySum vs LHP'!$A:$A,"&lt;="&amp;$A286,'DailySum vs LHP'!$A:$A,"&gt;"&amp;$A286-10),
    "")</f>
        <v/>
      </c>
      <c r="H286" s="3">
        <f>IF(COUNTIFS('DailySum vs RHP'!$B:$B,$B286,'DailySum vs RHP'!$A:$A,"&lt;="&amp;$A286)&gt;=10,
    AVERAGEIFS('DailySum vs RHP'!Q:Q,'DailySum vs RHP'!$B:$B,$B286,'DailySum vs RHP'!$A:$A,"&lt;="&amp;$A286,'DailySum vs RHP'!$A:$A,"&gt;"&amp;$A286-10),
    "")</f>
        <v>0.125</v>
      </c>
      <c r="I286" s="3" t="str">
        <f>IF(COUNTIFS(DailySum!$B:$B,$B286,DailySum!$A:$A,"&lt;="&amp;$A286)&gt;=15,
    AVERAGEIFS(DailySum!Q:Q,DailySum!$B:$B,$B286,DailySum!$A:$A,"&lt;="&amp;$A286,DailySum!$A:$A,"&gt;"&amp;$A286-15),
    "")</f>
        <v/>
      </c>
      <c r="J286" s="3" t="str">
        <f>IF(COUNTIFS(DailySum!$B:$B,$B286,DailySum!$A:$A,"&lt;="&amp;$A286)&gt;=15,
    AVERAGEIFS(DailySum!R:R,DailySum!$B:$B,$B286,DailySum!$A:$A,"&lt;="&amp;$A286,DailySum!$A:$A,"&gt;"&amp;$A286-15),
    "")</f>
        <v/>
      </c>
      <c r="K286" s="3" t="str">
        <f>IF(COUNTIFS(DailySum!$B:$B,$B286,DailySum!$A:$A,"&lt;="&amp;$A286)&gt;=15,
    AVERAGEIFS(DailySum!S:S,DailySum!$B:$B,$B286,DailySum!$A:$A,"&lt;="&amp;$A286,DailySum!$A:$A,"&gt;"&amp;$A286-15),
    "")</f>
        <v/>
      </c>
      <c r="L286" s="3" t="str">
        <f>IF(COUNTIFS(DailySum!$B:$B,$B286,DailySum!$A:$A,"&lt;="&amp;$A286)&gt;=15,
    AVERAGEIFS(DailySum!T:T,DailySum!$B:$B,$B286,DailySum!$A:$A,"&lt;="&amp;$A286,DailySum!$A:$A,"&gt;"&amp;$A286-15),
    "")</f>
        <v/>
      </c>
      <c r="M286" s="3" t="str">
        <f>IF(COUNTIFS('DailySum vs LHP'!$B:$B,$B286,'DailySum vs LHP'!$A:$A,"&lt;="&amp;$A286)&gt;=15,
    AVERAGEIFS('DailySum vs LHP'!Q:Q,'DailySum vs LHP'!$B:$B,$B286,'DailySum vs LHP'!$A:$A,"&lt;="&amp;$A286,'DailySum vs LHP'!$A:$A,"&gt;"&amp;$A286-15),
    "")</f>
        <v/>
      </c>
      <c r="N286" s="3" t="str">
        <f>IF(COUNTIFS('DailySum vs RHP'!$B:$B,$B286,'DailySum vs RHP'!$A:$A,"&lt;="&amp;$A286)&gt;=15,
    AVERAGEIFS('DailySum vs RHP'!Q:Q,'DailySum vs RHP'!$B:$B,$B286,'DailySum vs RHP'!$A:$A,"&lt;="&amp;$A286,'DailySum vs RHP'!$A:$A,"&gt;"&amp;$A286-15),
    "")</f>
        <v/>
      </c>
      <c r="O286" s="3" t="str">
        <f>IF(COUNTIFS(DailySum!$B:$B,$B286,DailySum!$A:$A,"&lt;="&amp;$A286)&gt;=20,
    AVERAGEIFS(DailySum!Q:Q,DailySum!$B:$B,$B286,DailySum!$A:$A,"&lt;="&amp;$A286,DailySum!$A:$A,"&gt;"&amp;$A286-20),
    "")</f>
        <v/>
      </c>
      <c r="P286" s="3" t="str">
        <f>IF(COUNTIFS(DailySum!$B:$B,$B286,DailySum!$A:$A,"&lt;="&amp;$A286)&gt;=20,
    AVERAGEIFS(DailySum!R:R,DailySum!$B:$B,$B286,DailySum!$A:$A,"&lt;="&amp;$A286,DailySum!$A:$A,"&gt;"&amp;$A286-20),
    "")</f>
        <v/>
      </c>
      <c r="Q286" s="3" t="str">
        <f>IF(COUNTIFS(DailySum!$B:$B,$B286,DailySum!$A:$A,"&lt;="&amp;$A286)&gt;=20,
    AVERAGEIFS(DailySum!S:S,DailySum!$B:$B,$B286,DailySum!$A:$A,"&lt;="&amp;$A286,DailySum!$A:$A,"&gt;"&amp;$A286-20),
    "")</f>
        <v/>
      </c>
      <c r="R286" s="3" t="str">
        <f>IF(COUNTIFS(DailySum!$B:$B,$B286,DailySum!$A:$A,"&lt;="&amp;$A286)&gt;=20,
    AVERAGEIFS(DailySum!T:T,DailySum!$B:$B,$B286,DailySum!$A:$A,"&lt;="&amp;$A286,DailySum!$A:$A,"&gt;"&amp;$A286-20),
    "")</f>
        <v/>
      </c>
      <c r="S286" s="3" t="str">
        <f>IF(COUNTIFS('DailySum vs LHP'!$B:$B,$B286,'DailySum vs LHP'!$A:$A,"&lt;="&amp;$A286)&gt;=20,
    AVERAGEIFS('DailySum vs LHP'!Q:Q,'DailySum vs LHP'!$B:$B,$B286,'DailySum vs LHP'!$A:$A,"&lt;="&amp;$A286,'DailySum vs LHP'!$A:$A,"&gt;"&amp;$A286-20),
    "")</f>
        <v/>
      </c>
      <c r="T286" s="3" t="str">
        <f>IF(COUNTIFS('DailySum vs RHP'!$B:$B,$B286,'DailySum vs RHP'!$A:$A,"&lt;="&amp;$A286)&gt;=20,
    AVERAGEIFS('DailySum vs RHP'!Q:Q,'DailySum vs RHP'!$B:$B,$B286,'DailySum vs RHP'!$A:$A,"&lt;="&amp;$A286,'DailySum vs RHP'!$A:$A,"&gt;"&amp;$A286-20),
    "")</f>
        <v/>
      </c>
    </row>
    <row r="287" spans="1:20" x14ac:dyDescent="0.25">
      <c r="A287" s="8">
        <v>45860</v>
      </c>
      <c r="B287" t="s">
        <v>24</v>
      </c>
      <c r="C287" s="3">
        <f>IF(COUNTIFS(DailySum!$B:$B,$B287,DailySum!$A:$A,"&lt;="&amp;$A287)&gt;=10,
    AVERAGEIFS(DailySum!Q:Q,DailySum!$B:$B,$B287,DailySum!$A:$A,"&lt;="&amp;$A287,DailySum!$A:$A,"&gt;"&amp;$A287-10),
    "")</f>
        <v>0.34722222222222215</v>
      </c>
      <c r="D287" s="3">
        <f>IF(COUNTIFS(DailySum!$B:$B,$B287,DailySum!$A:$A,"&lt;="&amp;$A287)&gt;=10,
    AVERAGEIFS(DailySum!R:R,DailySum!$B:$B,$B287,DailySum!$A:$A,"&lt;="&amp;$A287,DailySum!$A:$A,"&gt;"&amp;$A287-10),
    "")</f>
        <v>0.56944444444444442</v>
      </c>
      <c r="E287" s="3">
        <f>IF(COUNTIFS(DailySum!$B:$B,$B287,DailySum!$A:$A,"&lt;="&amp;$A287)&gt;=10,
    AVERAGEIFS(DailySum!S:S,DailySum!$B:$B,$B287,DailySum!$A:$A,"&lt;="&amp;$A287,DailySum!$A:$A,"&gt;"&amp;$A287-10),
    "")</f>
        <v>0.34722222222222215</v>
      </c>
      <c r="F287" s="3">
        <f>IF(COUNTIFS(DailySum!$B:$B,$B287,DailySum!$A:$A,"&lt;="&amp;$A287)&gt;=10,
    AVERAGEIFS(DailySum!T:T,DailySum!$B:$B,$B287,DailySum!$A:$A,"&lt;="&amp;$A287,DailySum!$A:$A,"&gt;"&amp;$A287-10),
    "")</f>
        <v>0.91666666666666663</v>
      </c>
      <c r="G287" s="3">
        <f>IF(COUNTIFS('DailySum vs LHP'!$B:$B,$B287,'DailySum vs LHP'!$A:$A,"&lt;="&amp;$A287)&gt;=10,
    AVERAGEIFS('DailySum vs LHP'!Q:Q,'DailySum vs LHP'!$B:$B,$B287,'DailySum vs LHP'!$A:$A,"&lt;="&amp;$A287,'DailySum vs LHP'!$A:$A,"&gt;"&amp;$A287-10),
    "")</f>
        <v>0.26666666666666666</v>
      </c>
      <c r="H287" s="3">
        <f>IF(COUNTIFS('DailySum vs RHP'!$B:$B,$B287,'DailySum vs RHP'!$A:$A,"&lt;="&amp;$A287)&gt;=10,
    AVERAGEIFS('DailySum vs RHP'!Q:Q,'DailySum vs RHP'!$B:$B,$B287,'DailySum vs RHP'!$A:$A,"&lt;="&amp;$A287,'DailySum vs RHP'!$A:$A,"&gt;"&amp;$A287-10),
    "")</f>
        <v>0.125</v>
      </c>
      <c r="I287" s="3">
        <f>IF(COUNTIFS(DailySum!$B:$B,$B287,DailySum!$A:$A,"&lt;="&amp;$A287)&gt;=15,
    AVERAGEIFS(DailySum!Q:Q,DailySum!$B:$B,$B287,DailySum!$A:$A,"&lt;="&amp;$A287,DailySum!$A:$A,"&gt;"&amp;$A287-15),
    "")</f>
        <v>0.33333333333333331</v>
      </c>
      <c r="J287" s="3">
        <f>IF(COUNTIFS(DailySum!$B:$B,$B287,DailySum!$A:$A,"&lt;="&amp;$A287)&gt;=15,
    AVERAGEIFS(DailySum!R:R,DailySum!$B:$B,$B287,DailySum!$A:$A,"&lt;="&amp;$A287,DailySum!$A:$A,"&gt;"&amp;$A287-15),
    "")</f>
        <v>0.51666666666666672</v>
      </c>
      <c r="K287" s="3">
        <f>IF(COUNTIFS(DailySum!$B:$B,$B287,DailySum!$A:$A,"&lt;="&amp;$A287)&gt;=15,
    AVERAGEIFS(DailySum!S:S,DailySum!$B:$B,$B287,DailySum!$A:$A,"&lt;="&amp;$A287,DailySum!$A:$A,"&gt;"&amp;$A287-15),
    "")</f>
        <v>0.4333333333333334</v>
      </c>
      <c r="L287" s="3">
        <f>IF(COUNTIFS(DailySum!$B:$B,$B287,DailySum!$A:$A,"&lt;="&amp;$A287)&gt;=15,
    AVERAGEIFS(DailySum!T:T,DailySum!$B:$B,$B287,DailySum!$A:$A,"&lt;="&amp;$A287,DailySum!$A:$A,"&gt;"&amp;$A287-15),
    "")</f>
        <v>0.95</v>
      </c>
      <c r="M287" s="3" t="str">
        <f>IF(COUNTIFS('DailySum vs LHP'!$B:$B,$B287,'DailySum vs LHP'!$A:$A,"&lt;="&amp;$A287)&gt;=15,
    AVERAGEIFS('DailySum vs LHP'!Q:Q,'DailySum vs LHP'!$B:$B,$B287,'DailySum vs LHP'!$A:$A,"&lt;="&amp;$A287,'DailySum vs LHP'!$A:$A,"&gt;"&amp;$A287-15),
    "")</f>
        <v/>
      </c>
      <c r="N287" s="3">
        <f>IF(COUNTIFS('DailySum vs RHP'!$B:$B,$B287,'DailySum vs RHP'!$A:$A,"&lt;="&amp;$A287)&gt;=15,
    AVERAGEIFS('DailySum vs RHP'!Q:Q,'DailySum vs RHP'!$B:$B,$B287,'DailySum vs RHP'!$A:$A,"&lt;="&amp;$A287,'DailySum vs RHP'!$A:$A,"&gt;"&amp;$A287-15),
    "")</f>
        <v>7.4999999999999997E-2</v>
      </c>
      <c r="O287" s="3" t="str">
        <f>IF(COUNTIFS(DailySum!$B:$B,$B287,DailySum!$A:$A,"&lt;="&amp;$A287)&gt;=20,
    AVERAGEIFS(DailySum!Q:Q,DailySum!$B:$B,$B287,DailySum!$A:$A,"&lt;="&amp;$A287,DailySum!$A:$A,"&gt;"&amp;$A287-20),
    "")</f>
        <v/>
      </c>
      <c r="P287" s="3" t="str">
        <f>IF(COUNTIFS(DailySum!$B:$B,$B287,DailySum!$A:$A,"&lt;="&amp;$A287)&gt;=20,
    AVERAGEIFS(DailySum!R:R,DailySum!$B:$B,$B287,DailySum!$A:$A,"&lt;="&amp;$A287,DailySum!$A:$A,"&gt;"&amp;$A287-20),
    "")</f>
        <v/>
      </c>
      <c r="Q287" s="3" t="str">
        <f>IF(COUNTIFS(DailySum!$B:$B,$B287,DailySum!$A:$A,"&lt;="&amp;$A287)&gt;=20,
    AVERAGEIFS(DailySum!S:S,DailySum!$B:$B,$B287,DailySum!$A:$A,"&lt;="&amp;$A287,DailySum!$A:$A,"&gt;"&amp;$A287-20),
    "")</f>
        <v/>
      </c>
      <c r="R287" s="3" t="str">
        <f>IF(COUNTIFS(DailySum!$B:$B,$B287,DailySum!$A:$A,"&lt;="&amp;$A287)&gt;=20,
    AVERAGEIFS(DailySum!T:T,DailySum!$B:$B,$B287,DailySum!$A:$A,"&lt;="&amp;$A287,DailySum!$A:$A,"&gt;"&amp;$A287-20),
    "")</f>
        <v/>
      </c>
      <c r="S287" s="3" t="str">
        <f>IF(COUNTIFS('DailySum vs LHP'!$B:$B,$B287,'DailySum vs LHP'!$A:$A,"&lt;="&amp;$A287)&gt;=20,
    AVERAGEIFS('DailySum vs LHP'!Q:Q,'DailySum vs LHP'!$B:$B,$B287,'DailySum vs LHP'!$A:$A,"&lt;="&amp;$A287,'DailySum vs LHP'!$A:$A,"&gt;"&amp;$A287-20),
    "")</f>
        <v/>
      </c>
      <c r="T287" s="3" t="str">
        <f>IF(COUNTIFS('DailySum vs RHP'!$B:$B,$B287,'DailySum vs RHP'!$A:$A,"&lt;="&amp;$A287)&gt;=20,
    AVERAGEIFS('DailySum vs RHP'!Q:Q,'DailySum vs RHP'!$B:$B,$B287,'DailySum vs RHP'!$A:$A,"&lt;="&amp;$A287,'DailySum vs RHP'!$A:$A,"&gt;"&amp;$A287-20),
    "")</f>
        <v/>
      </c>
    </row>
    <row r="288" spans="1:20" x14ac:dyDescent="0.25">
      <c r="A288" s="8">
        <v>45860</v>
      </c>
      <c r="B288" t="s">
        <v>37</v>
      </c>
      <c r="C288" s="3">
        <f>IF(COUNTIFS(DailySum!$B:$B,$B288,DailySum!$A:$A,"&lt;="&amp;$A288)&gt;=10,
    AVERAGEIFS(DailySum!Q:Q,DailySum!$B:$B,$B288,DailySum!$A:$A,"&lt;="&amp;$A288,DailySum!$A:$A,"&gt;"&amp;$A288-10),
    "")</f>
        <v>0.52777777777777779</v>
      </c>
      <c r="D288" s="3">
        <f>IF(COUNTIFS(DailySum!$B:$B,$B288,DailySum!$A:$A,"&lt;="&amp;$A288)&gt;=10,
    AVERAGEIFS(DailySum!R:R,DailySum!$B:$B,$B288,DailySum!$A:$A,"&lt;="&amp;$A288,DailySum!$A:$A,"&gt;"&amp;$A288-10),
    "")</f>
        <v>0.58333333333333337</v>
      </c>
      <c r="E288" s="3">
        <f>IF(COUNTIFS(DailySum!$B:$B,$B288,DailySum!$A:$A,"&lt;="&amp;$A288)&gt;=10,
    AVERAGEIFS(DailySum!S:S,DailySum!$B:$B,$B288,DailySum!$A:$A,"&lt;="&amp;$A288,DailySum!$A:$A,"&gt;"&amp;$A288-10),
    "")</f>
        <v>1.8333333333333337</v>
      </c>
      <c r="F288" s="3">
        <f>IF(COUNTIFS(DailySum!$B:$B,$B288,DailySum!$A:$A,"&lt;="&amp;$A288)&gt;=10,
    AVERAGEIFS(DailySum!T:T,DailySum!$B:$B,$B288,DailySum!$A:$A,"&lt;="&amp;$A288,DailySum!$A:$A,"&gt;"&amp;$A288-10),
    "")</f>
        <v>2.4166666666666665</v>
      </c>
      <c r="G288" s="3">
        <f>IF(COUNTIFS('DailySum vs LHP'!$B:$B,$B288,'DailySum vs LHP'!$A:$A,"&lt;="&amp;$A288)&gt;=10,
    AVERAGEIFS('DailySum vs LHP'!Q:Q,'DailySum vs LHP'!$B:$B,$B288,'DailySum vs LHP'!$A:$A,"&lt;="&amp;$A288,'DailySum vs LHP'!$A:$A,"&gt;"&amp;$A288-10),
    "")</f>
        <v>5.5555555555555552E-2</v>
      </c>
      <c r="H288" s="3">
        <f>IF(COUNTIFS('DailySum vs RHP'!$B:$B,$B288,'DailySum vs RHP'!$A:$A,"&lt;="&amp;$A288)&gt;=10,
    AVERAGEIFS('DailySum vs RHP'!Q:Q,'DailySum vs RHP'!$B:$B,$B288,'DailySum vs RHP'!$A:$A,"&lt;="&amp;$A288,'DailySum vs RHP'!$A:$A,"&gt;"&amp;$A288-10),
    "")</f>
        <v>0.47222222222222227</v>
      </c>
      <c r="I288" s="3">
        <f>IF(COUNTIFS(DailySum!$B:$B,$B288,DailySum!$A:$A,"&lt;="&amp;$A288)&gt;=15,
    AVERAGEIFS(DailySum!Q:Q,DailySum!$B:$B,$B288,DailySum!$A:$A,"&lt;="&amp;$A288,DailySum!$A:$A,"&gt;"&amp;$A288-15),
    "")</f>
        <v>0.53333333333333333</v>
      </c>
      <c r="J288" s="3">
        <f>IF(COUNTIFS(DailySum!$B:$B,$B288,DailySum!$A:$A,"&lt;="&amp;$A288)&gt;=15,
    AVERAGEIFS(DailySum!R:R,DailySum!$B:$B,$B288,DailySum!$A:$A,"&lt;="&amp;$A288,DailySum!$A:$A,"&gt;"&amp;$A288-15),
    "")</f>
        <v>0.72499999999999987</v>
      </c>
      <c r="K288" s="3">
        <f>IF(COUNTIFS(DailySum!$B:$B,$B288,DailySum!$A:$A,"&lt;="&amp;$A288)&gt;=15,
    AVERAGEIFS(DailySum!S:S,DailySum!$B:$B,$B288,DailySum!$A:$A,"&lt;="&amp;$A288,DailySum!$A:$A,"&gt;"&amp;$A288-15),
    "")</f>
        <v>1.9</v>
      </c>
      <c r="L288" s="3">
        <f>IF(COUNTIFS(DailySum!$B:$B,$B288,DailySum!$A:$A,"&lt;="&amp;$A288)&gt;=15,
    AVERAGEIFS(DailySum!T:T,DailySum!$B:$B,$B288,DailySum!$A:$A,"&lt;="&amp;$A288,DailySum!$A:$A,"&gt;"&amp;$A288-15),
    "")</f>
        <v>2.625</v>
      </c>
      <c r="M288" s="3">
        <f>IF(COUNTIFS('DailySum vs LHP'!$B:$B,$B288,'DailySum vs LHP'!$A:$A,"&lt;="&amp;$A288)&gt;=15,
    AVERAGEIFS('DailySum vs LHP'!Q:Q,'DailySum vs LHP'!$B:$B,$B288,'DailySum vs LHP'!$A:$A,"&lt;="&amp;$A288,'DailySum vs LHP'!$A:$A,"&gt;"&amp;$A288-15),
    "")</f>
        <v>0.11666666666666665</v>
      </c>
      <c r="N288" s="3">
        <f>IF(COUNTIFS('DailySum vs RHP'!$B:$B,$B288,'DailySum vs RHP'!$A:$A,"&lt;="&amp;$A288)&gt;=15,
    AVERAGEIFS('DailySum vs RHP'!Q:Q,'DailySum vs RHP'!$B:$B,$B288,'DailySum vs RHP'!$A:$A,"&lt;="&amp;$A288,'DailySum vs RHP'!$A:$A,"&gt;"&amp;$A288-15),
    "")</f>
        <v>0.41666666666666663</v>
      </c>
      <c r="O288" s="3" t="str">
        <f>IF(COUNTIFS(DailySum!$B:$B,$B288,DailySum!$A:$A,"&lt;="&amp;$A288)&gt;=20,
    AVERAGEIFS(DailySum!Q:Q,DailySum!$B:$B,$B288,DailySum!$A:$A,"&lt;="&amp;$A288,DailySum!$A:$A,"&gt;"&amp;$A288-20),
    "")</f>
        <v/>
      </c>
      <c r="P288" s="3" t="str">
        <f>IF(COUNTIFS(DailySum!$B:$B,$B288,DailySum!$A:$A,"&lt;="&amp;$A288)&gt;=20,
    AVERAGEIFS(DailySum!R:R,DailySum!$B:$B,$B288,DailySum!$A:$A,"&lt;="&amp;$A288,DailySum!$A:$A,"&gt;"&amp;$A288-20),
    "")</f>
        <v/>
      </c>
      <c r="Q288" s="3" t="str">
        <f>IF(COUNTIFS(DailySum!$B:$B,$B288,DailySum!$A:$A,"&lt;="&amp;$A288)&gt;=20,
    AVERAGEIFS(DailySum!S:S,DailySum!$B:$B,$B288,DailySum!$A:$A,"&lt;="&amp;$A288,DailySum!$A:$A,"&gt;"&amp;$A288-20),
    "")</f>
        <v/>
      </c>
      <c r="R288" s="3" t="str">
        <f>IF(COUNTIFS(DailySum!$B:$B,$B288,DailySum!$A:$A,"&lt;="&amp;$A288)&gt;=20,
    AVERAGEIFS(DailySum!T:T,DailySum!$B:$B,$B288,DailySum!$A:$A,"&lt;="&amp;$A288,DailySum!$A:$A,"&gt;"&amp;$A288-20),
    "")</f>
        <v/>
      </c>
      <c r="S288" s="3" t="str">
        <f>IF(COUNTIFS('DailySum vs LHP'!$B:$B,$B288,'DailySum vs LHP'!$A:$A,"&lt;="&amp;$A288)&gt;=20,
    AVERAGEIFS('DailySum vs LHP'!Q:Q,'DailySum vs LHP'!$B:$B,$B288,'DailySum vs LHP'!$A:$A,"&lt;="&amp;$A288,'DailySum vs LHP'!$A:$A,"&gt;"&amp;$A288-20),
    "")</f>
        <v/>
      </c>
      <c r="T288" s="3" t="str">
        <f>IF(COUNTIFS('DailySum vs RHP'!$B:$B,$B288,'DailySum vs RHP'!$A:$A,"&lt;="&amp;$A288)&gt;=20,
    AVERAGEIFS('DailySum vs RHP'!Q:Q,'DailySum vs RHP'!$B:$B,$B288,'DailySum vs RHP'!$A:$A,"&lt;="&amp;$A288,'DailySum vs RHP'!$A:$A,"&gt;"&amp;$A288-20),
    "")</f>
        <v/>
      </c>
    </row>
    <row r="289" spans="1:20" x14ac:dyDescent="0.25">
      <c r="A289" s="8">
        <v>45860</v>
      </c>
      <c r="B289" t="s">
        <v>29</v>
      </c>
      <c r="C289" s="3">
        <f>IF(COUNTIFS(DailySum!$B:$B,$B289,DailySum!$A:$A,"&lt;="&amp;$A289)&gt;=10,
    AVERAGEIFS(DailySum!Q:Q,DailySum!$B:$B,$B289,DailySum!$A:$A,"&lt;="&amp;$A289,DailySum!$A:$A,"&gt;"&amp;$A289-10),
    "")</f>
        <v>0.83333333333333337</v>
      </c>
      <c r="D289" s="3">
        <f>IF(COUNTIFS(DailySum!$B:$B,$B289,DailySum!$A:$A,"&lt;="&amp;$A289)&gt;=10,
    AVERAGEIFS(DailySum!R:R,DailySum!$B:$B,$B289,DailySum!$A:$A,"&lt;="&amp;$A289,DailySum!$A:$A,"&gt;"&amp;$A289-10),
    "")</f>
        <v>0.97222222222222221</v>
      </c>
      <c r="E289" s="3">
        <f>IF(COUNTIFS(DailySum!$B:$B,$B289,DailySum!$A:$A,"&lt;="&amp;$A289)&gt;=10,
    AVERAGEIFS(DailySum!S:S,DailySum!$B:$B,$B289,DailySum!$A:$A,"&lt;="&amp;$A289,DailySum!$A:$A,"&gt;"&amp;$A289-10),
    "")</f>
        <v>2.2500000000000004</v>
      </c>
      <c r="F289" s="3">
        <f>IF(COUNTIFS(DailySum!$B:$B,$B289,DailySum!$A:$A,"&lt;="&amp;$A289)&gt;=10,
    AVERAGEIFS(DailySum!T:T,DailySum!$B:$B,$B289,DailySum!$A:$A,"&lt;="&amp;$A289,DailySum!$A:$A,"&gt;"&amp;$A289-10),
    "")</f>
        <v>3.2222222222222228</v>
      </c>
      <c r="G289" s="3">
        <f>IF(COUNTIFS('DailySum vs LHP'!$B:$B,$B289,'DailySum vs LHP'!$A:$A,"&lt;="&amp;$A289)&gt;=10,
    AVERAGEIFS('DailySum vs LHP'!Q:Q,'DailySum vs LHP'!$B:$B,$B289,'DailySum vs LHP'!$A:$A,"&lt;="&amp;$A289,'DailySum vs LHP'!$A:$A,"&gt;"&amp;$A289-10),
    "")</f>
        <v>0.3888888888888889</v>
      </c>
      <c r="H289" s="3">
        <f>IF(COUNTIFS('DailySum vs RHP'!$B:$B,$B289,'DailySum vs RHP'!$A:$A,"&lt;="&amp;$A289)&gt;=10,
    AVERAGEIFS('DailySum vs RHP'!Q:Q,'DailySum vs RHP'!$B:$B,$B289,'DailySum vs RHP'!$A:$A,"&lt;="&amp;$A289,'DailySum vs RHP'!$A:$A,"&gt;"&amp;$A289-10),
    "")</f>
        <v>0.44444444444444442</v>
      </c>
      <c r="I289" s="3">
        <f>IF(COUNTIFS(DailySum!$B:$B,$B289,DailySum!$A:$A,"&lt;="&amp;$A289)&gt;=15,
    AVERAGEIFS(DailySum!Q:Q,DailySum!$B:$B,$B289,DailySum!$A:$A,"&lt;="&amp;$A289,DailySum!$A:$A,"&gt;"&amp;$A289-15),
    "")</f>
        <v>0.69166666666666665</v>
      </c>
      <c r="J289" s="3">
        <f>IF(COUNTIFS(DailySum!$B:$B,$B289,DailySum!$A:$A,"&lt;="&amp;$A289)&gt;=15,
    AVERAGEIFS(DailySum!R:R,DailySum!$B:$B,$B289,DailySum!$A:$A,"&lt;="&amp;$A289,DailySum!$A:$A,"&gt;"&amp;$A289-15),
    "")</f>
        <v>0.91666666666666663</v>
      </c>
      <c r="K289" s="3">
        <f>IF(COUNTIFS(DailySum!$B:$B,$B289,DailySum!$A:$A,"&lt;="&amp;$A289)&gt;=15,
    AVERAGEIFS(DailySum!S:S,DailySum!$B:$B,$B289,DailySum!$A:$A,"&lt;="&amp;$A289,DailySum!$A:$A,"&gt;"&amp;$A289-15),
    "")</f>
        <v>1.75</v>
      </c>
      <c r="L289" s="3">
        <f>IF(COUNTIFS(DailySum!$B:$B,$B289,DailySum!$A:$A,"&lt;="&amp;$A289)&gt;=15,
    AVERAGEIFS(DailySum!T:T,DailySum!$B:$B,$B289,DailySum!$A:$A,"&lt;="&amp;$A289,DailySum!$A:$A,"&gt;"&amp;$A289-15),
    "")</f>
        <v>2.666666666666667</v>
      </c>
      <c r="M289" s="3">
        <f>IF(COUNTIFS('DailySum vs LHP'!$B:$B,$B289,'DailySum vs LHP'!$A:$A,"&lt;="&amp;$A289)&gt;=15,
    AVERAGEIFS('DailySum vs LHP'!Q:Q,'DailySum vs LHP'!$B:$B,$B289,'DailySum vs LHP'!$A:$A,"&lt;="&amp;$A289,'DailySum vs LHP'!$A:$A,"&gt;"&amp;$A289-15),
    "")</f>
        <v>0.28333333333333333</v>
      </c>
      <c r="N289" s="3" t="str">
        <f>IF(COUNTIFS('DailySum vs RHP'!$B:$B,$B289,'DailySum vs RHP'!$A:$A,"&lt;="&amp;$A289)&gt;=15,
    AVERAGEIFS('DailySum vs RHP'!Q:Q,'DailySum vs RHP'!$B:$B,$B289,'DailySum vs RHP'!$A:$A,"&lt;="&amp;$A289,'DailySum vs RHP'!$A:$A,"&gt;"&amp;$A289-15),
    "")</f>
        <v/>
      </c>
      <c r="O289" s="3" t="str">
        <f>IF(COUNTIFS(DailySum!$B:$B,$B289,DailySum!$A:$A,"&lt;="&amp;$A289)&gt;=20,
    AVERAGEIFS(DailySum!Q:Q,DailySum!$B:$B,$B289,DailySum!$A:$A,"&lt;="&amp;$A289,DailySum!$A:$A,"&gt;"&amp;$A289-20),
    "")</f>
        <v/>
      </c>
      <c r="P289" s="3" t="str">
        <f>IF(COUNTIFS(DailySum!$B:$B,$B289,DailySum!$A:$A,"&lt;="&amp;$A289)&gt;=20,
    AVERAGEIFS(DailySum!R:R,DailySum!$B:$B,$B289,DailySum!$A:$A,"&lt;="&amp;$A289,DailySum!$A:$A,"&gt;"&amp;$A289-20),
    "")</f>
        <v/>
      </c>
      <c r="Q289" s="3" t="str">
        <f>IF(COUNTIFS(DailySum!$B:$B,$B289,DailySum!$A:$A,"&lt;="&amp;$A289)&gt;=20,
    AVERAGEIFS(DailySum!S:S,DailySum!$B:$B,$B289,DailySum!$A:$A,"&lt;="&amp;$A289,DailySum!$A:$A,"&gt;"&amp;$A289-20),
    "")</f>
        <v/>
      </c>
      <c r="R289" s="3" t="str">
        <f>IF(COUNTIFS(DailySum!$B:$B,$B289,DailySum!$A:$A,"&lt;="&amp;$A289)&gt;=20,
    AVERAGEIFS(DailySum!T:T,DailySum!$B:$B,$B289,DailySum!$A:$A,"&lt;="&amp;$A289,DailySum!$A:$A,"&gt;"&amp;$A289-20),
    "")</f>
        <v/>
      </c>
      <c r="S289" s="3" t="str">
        <f>IF(COUNTIFS('DailySum vs LHP'!$B:$B,$B289,'DailySum vs LHP'!$A:$A,"&lt;="&amp;$A289)&gt;=20,
    AVERAGEIFS('DailySum vs LHP'!Q:Q,'DailySum vs LHP'!$B:$B,$B289,'DailySum vs LHP'!$A:$A,"&lt;="&amp;$A289,'DailySum vs LHP'!$A:$A,"&gt;"&amp;$A289-20),
    "")</f>
        <v/>
      </c>
      <c r="T289" s="3" t="str">
        <f>IF(COUNTIFS('DailySum vs RHP'!$B:$B,$B289,'DailySum vs RHP'!$A:$A,"&lt;="&amp;$A289)&gt;=20,
    AVERAGEIFS('DailySum vs RHP'!Q:Q,'DailySum vs RHP'!$B:$B,$B289,'DailySum vs RHP'!$A:$A,"&lt;="&amp;$A289,'DailySum vs RHP'!$A:$A,"&gt;"&amp;$A289-20),
    "")</f>
        <v/>
      </c>
    </row>
    <row r="290" spans="1:20" x14ac:dyDescent="0.25">
      <c r="A290" s="8">
        <v>45860</v>
      </c>
      <c r="B290" t="s">
        <v>35</v>
      </c>
      <c r="C290" s="3">
        <f>IF(COUNTIFS(DailySum!$B:$B,$B290,DailySum!$A:$A,"&lt;="&amp;$A290)&gt;=10,
    AVERAGEIFS(DailySum!Q:Q,DailySum!$B:$B,$B290,DailySum!$A:$A,"&lt;="&amp;$A290,DailySum!$A:$A,"&gt;"&amp;$A290-10),
    "")</f>
        <v>0.2638888888888889</v>
      </c>
      <c r="D290" s="3">
        <f>IF(COUNTIFS(DailySum!$B:$B,$B290,DailySum!$A:$A,"&lt;="&amp;$A290)&gt;=10,
    AVERAGEIFS(DailySum!R:R,DailySum!$B:$B,$B290,DailySum!$A:$A,"&lt;="&amp;$A290,DailySum!$A:$A,"&gt;"&amp;$A290-10),
    "")</f>
        <v>0.375</v>
      </c>
      <c r="E290" s="3">
        <f>IF(COUNTIFS(DailySum!$B:$B,$B290,DailySum!$A:$A,"&lt;="&amp;$A290)&gt;=10,
    AVERAGEIFS(DailySum!S:S,DailySum!$B:$B,$B290,DailySum!$A:$A,"&lt;="&amp;$A290,DailySum!$A:$A,"&gt;"&amp;$A290-10),
    "")</f>
        <v>0.2638888888888889</v>
      </c>
      <c r="F290" s="3">
        <f>IF(COUNTIFS(DailySum!$B:$B,$B290,DailySum!$A:$A,"&lt;="&amp;$A290)&gt;=10,
    AVERAGEIFS(DailySum!T:T,DailySum!$B:$B,$B290,DailySum!$A:$A,"&lt;="&amp;$A290,DailySum!$A:$A,"&gt;"&amp;$A290-10),
    "")</f>
        <v>0.63888888888888884</v>
      </c>
      <c r="G290" s="3" t="str">
        <f>IF(COUNTIFS('DailySum vs LHP'!$B:$B,$B290,'DailySum vs LHP'!$A:$A,"&lt;="&amp;$A290)&gt;=10,
    AVERAGEIFS('DailySum vs LHP'!Q:Q,'DailySum vs LHP'!$B:$B,$B290,'DailySum vs LHP'!$A:$A,"&lt;="&amp;$A290,'DailySum vs LHP'!$A:$A,"&gt;"&amp;$A290-10),
    "")</f>
        <v/>
      </c>
      <c r="H290" s="3">
        <f>IF(COUNTIFS('DailySum vs RHP'!$B:$B,$B290,'DailySum vs RHP'!$A:$A,"&lt;="&amp;$A290)&gt;=10,
    AVERAGEIFS('DailySum vs RHP'!Q:Q,'DailySum vs RHP'!$B:$B,$B290,'DailySum vs RHP'!$A:$A,"&lt;="&amp;$A290,'DailySum vs RHP'!$A:$A,"&gt;"&amp;$A290-10),
    "")</f>
        <v>0.20833333333333334</v>
      </c>
      <c r="I290" s="3">
        <f>IF(COUNTIFS(DailySum!$B:$B,$B290,DailySum!$A:$A,"&lt;="&amp;$A290)&gt;=15,
    AVERAGEIFS(DailySum!Q:Q,DailySum!$B:$B,$B290,DailySum!$A:$A,"&lt;="&amp;$A290,DailySum!$A:$A,"&gt;"&amp;$A290-15),
    "")</f>
        <v>0.32500000000000001</v>
      </c>
      <c r="J290" s="3">
        <f>IF(COUNTIFS(DailySum!$B:$B,$B290,DailySum!$A:$A,"&lt;="&amp;$A290)&gt;=15,
    AVERAGEIFS(DailySum!R:R,DailySum!$B:$B,$B290,DailySum!$A:$A,"&lt;="&amp;$A290,DailySum!$A:$A,"&gt;"&amp;$A290-15),
    "")</f>
        <v>0.39166666666666661</v>
      </c>
      <c r="K290" s="3">
        <f>IF(COUNTIFS(DailySum!$B:$B,$B290,DailySum!$A:$A,"&lt;="&amp;$A290)&gt;=15,
    AVERAGEIFS(DailySum!S:S,DailySum!$B:$B,$B290,DailySum!$A:$A,"&lt;="&amp;$A290,DailySum!$A:$A,"&gt;"&amp;$A290-15),
    "")</f>
        <v>0.4</v>
      </c>
      <c r="L290" s="3">
        <f>IF(COUNTIFS(DailySum!$B:$B,$B290,DailySum!$A:$A,"&lt;="&amp;$A290)&gt;=15,
    AVERAGEIFS(DailySum!T:T,DailySum!$B:$B,$B290,DailySum!$A:$A,"&lt;="&amp;$A290,DailySum!$A:$A,"&gt;"&amp;$A290-15),
    "")</f>
        <v>0.79166666666666663</v>
      </c>
      <c r="M290" s="3" t="str">
        <f>IF(COUNTIFS('DailySum vs LHP'!$B:$B,$B290,'DailySum vs LHP'!$A:$A,"&lt;="&amp;$A290)&gt;=15,
    AVERAGEIFS('DailySum vs LHP'!Q:Q,'DailySum vs LHP'!$B:$B,$B290,'DailySum vs LHP'!$A:$A,"&lt;="&amp;$A290,'DailySum vs LHP'!$A:$A,"&gt;"&amp;$A290-15),
    "")</f>
        <v/>
      </c>
      <c r="N290" s="3">
        <f>IF(COUNTIFS('DailySum vs RHP'!$B:$B,$B290,'DailySum vs RHP'!$A:$A,"&lt;="&amp;$A290)&gt;=15,
    AVERAGEIFS('DailySum vs RHP'!Q:Q,'DailySum vs RHP'!$B:$B,$B290,'DailySum vs RHP'!$A:$A,"&lt;="&amp;$A290,'DailySum vs RHP'!$A:$A,"&gt;"&amp;$A290-15),
    "")</f>
        <v>0.22500000000000001</v>
      </c>
      <c r="O290" s="3" t="str">
        <f>IF(COUNTIFS(DailySum!$B:$B,$B290,DailySum!$A:$A,"&lt;="&amp;$A290)&gt;=20,
    AVERAGEIFS(DailySum!Q:Q,DailySum!$B:$B,$B290,DailySum!$A:$A,"&lt;="&amp;$A290,DailySum!$A:$A,"&gt;"&amp;$A290-20),
    "")</f>
        <v/>
      </c>
      <c r="P290" s="3" t="str">
        <f>IF(COUNTIFS(DailySum!$B:$B,$B290,DailySum!$A:$A,"&lt;="&amp;$A290)&gt;=20,
    AVERAGEIFS(DailySum!R:R,DailySum!$B:$B,$B290,DailySum!$A:$A,"&lt;="&amp;$A290,DailySum!$A:$A,"&gt;"&amp;$A290-20),
    "")</f>
        <v/>
      </c>
      <c r="Q290" s="3" t="str">
        <f>IF(COUNTIFS(DailySum!$B:$B,$B290,DailySum!$A:$A,"&lt;="&amp;$A290)&gt;=20,
    AVERAGEIFS(DailySum!S:S,DailySum!$B:$B,$B290,DailySum!$A:$A,"&lt;="&amp;$A290,DailySum!$A:$A,"&gt;"&amp;$A290-20),
    "")</f>
        <v/>
      </c>
      <c r="R290" s="3" t="str">
        <f>IF(COUNTIFS(DailySum!$B:$B,$B290,DailySum!$A:$A,"&lt;="&amp;$A290)&gt;=20,
    AVERAGEIFS(DailySum!T:T,DailySum!$B:$B,$B290,DailySum!$A:$A,"&lt;="&amp;$A290,DailySum!$A:$A,"&gt;"&amp;$A290-20),
    "")</f>
        <v/>
      </c>
      <c r="S290" s="3" t="str">
        <f>IF(COUNTIFS('DailySum vs LHP'!$B:$B,$B290,'DailySum vs LHP'!$A:$A,"&lt;="&amp;$A290)&gt;=20,
    AVERAGEIFS('DailySum vs LHP'!Q:Q,'DailySum vs LHP'!$B:$B,$B290,'DailySum vs LHP'!$A:$A,"&lt;="&amp;$A290,'DailySum vs LHP'!$A:$A,"&gt;"&amp;$A290-20),
    "")</f>
        <v/>
      </c>
      <c r="T290" s="3" t="str">
        <f>IF(COUNTIFS('DailySum vs RHP'!$B:$B,$B290,'DailySum vs RHP'!$A:$A,"&lt;="&amp;$A290)&gt;=20,
    AVERAGEIFS('DailySum vs RHP'!Q:Q,'DailySum vs RHP'!$B:$B,$B290,'DailySum vs RHP'!$A:$A,"&lt;="&amp;$A290,'DailySum vs RHP'!$A:$A,"&gt;"&amp;$A290-20),
    "")</f>
        <v/>
      </c>
    </row>
    <row r="291" spans="1:20" x14ac:dyDescent="0.25">
      <c r="A291" s="8">
        <v>45860</v>
      </c>
      <c r="B291" t="s">
        <v>36</v>
      </c>
      <c r="C291" s="3">
        <f>IF(COUNTIFS(DailySum!$B:$B,$B291,DailySum!$A:$A,"&lt;="&amp;$A291)&gt;=10,
    AVERAGEIFS(DailySum!Q:Q,DailySum!$B:$B,$B291,DailySum!$A:$A,"&lt;="&amp;$A291,DailySum!$A:$A,"&gt;"&amp;$A291-10),
    "")</f>
        <v>0.4</v>
      </c>
      <c r="D291" s="3">
        <f>IF(COUNTIFS(DailySum!$B:$B,$B291,DailySum!$A:$A,"&lt;="&amp;$A291)&gt;=10,
    AVERAGEIFS(DailySum!R:R,DailySum!$B:$B,$B291,DailySum!$A:$A,"&lt;="&amp;$A291,DailySum!$A:$A,"&gt;"&amp;$A291-10),
    "")</f>
        <v>0.4</v>
      </c>
      <c r="E291" s="3">
        <f>IF(COUNTIFS(DailySum!$B:$B,$B291,DailySum!$A:$A,"&lt;="&amp;$A291)&gt;=10,
    AVERAGEIFS(DailySum!S:S,DailySum!$B:$B,$B291,DailySum!$A:$A,"&lt;="&amp;$A291,DailySum!$A:$A,"&gt;"&amp;$A291-10),
    "")</f>
        <v>0.55000000000000004</v>
      </c>
      <c r="F291" s="3">
        <f>IF(COUNTIFS(DailySum!$B:$B,$B291,DailySum!$A:$A,"&lt;="&amp;$A291)&gt;=10,
    AVERAGEIFS(DailySum!T:T,DailySum!$B:$B,$B291,DailySum!$A:$A,"&lt;="&amp;$A291,DailySum!$A:$A,"&gt;"&amp;$A291-10),
    "")</f>
        <v>0.95</v>
      </c>
      <c r="G291" s="3" t="str">
        <f>IF(COUNTIFS('DailySum vs LHP'!$B:$B,$B291,'DailySum vs LHP'!$A:$A,"&lt;="&amp;$A291)&gt;=10,
    AVERAGEIFS('DailySum vs LHP'!Q:Q,'DailySum vs LHP'!$B:$B,$B291,'DailySum vs LHP'!$A:$A,"&lt;="&amp;$A291,'DailySum vs LHP'!$A:$A,"&gt;"&amp;$A291-10),
    "")</f>
        <v/>
      </c>
      <c r="H291" s="3">
        <f>IF(COUNTIFS('DailySum vs RHP'!$B:$B,$B291,'DailySum vs RHP'!$A:$A,"&lt;="&amp;$A291)&gt;=10,
    AVERAGEIFS('DailySum vs RHP'!Q:Q,'DailySum vs RHP'!$B:$B,$B291,'DailySum vs RHP'!$A:$A,"&lt;="&amp;$A291,'DailySum vs RHP'!$A:$A,"&gt;"&amp;$A291-10),
    "")</f>
        <v>0.2</v>
      </c>
      <c r="I291" s="3" t="str">
        <f>IF(COUNTIFS(DailySum!$B:$B,$B291,DailySum!$A:$A,"&lt;="&amp;$A291)&gt;=15,
    AVERAGEIFS(DailySum!Q:Q,DailySum!$B:$B,$B291,DailySum!$A:$A,"&lt;="&amp;$A291,DailySum!$A:$A,"&gt;"&amp;$A291-15),
    "")</f>
        <v/>
      </c>
      <c r="J291" s="3" t="str">
        <f>IF(COUNTIFS(DailySum!$B:$B,$B291,DailySum!$A:$A,"&lt;="&amp;$A291)&gt;=15,
    AVERAGEIFS(DailySum!R:R,DailySum!$B:$B,$B291,DailySum!$A:$A,"&lt;="&amp;$A291,DailySum!$A:$A,"&gt;"&amp;$A291-15),
    "")</f>
        <v/>
      </c>
      <c r="K291" s="3" t="str">
        <f>IF(COUNTIFS(DailySum!$B:$B,$B291,DailySum!$A:$A,"&lt;="&amp;$A291)&gt;=15,
    AVERAGEIFS(DailySum!S:S,DailySum!$B:$B,$B291,DailySum!$A:$A,"&lt;="&amp;$A291,DailySum!$A:$A,"&gt;"&amp;$A291-15),
    "")</f>
        <v/>
      </c>
      <c r="L291" s="3" t="str">
        <f>IF(COUNTIFS(DailySum!$B:$B,$B291,DailySum!$A:$A,"&lt;="&amp;$A291)&gt;=15,
    AVERAGEIFS(DailySum!T:T,DailySum!$B:$B,$B291,DailySum!$A:$A,"&lt;="&amp;$A291,DailySum!$A:$A,"&gt;"&amp;$A291-15),
    "")</f>
        <v/>
      </c>
      <c r="M291" s="3" t="str">
        <f>IF(COUNTIFS('DailySum vs LHP'!$B:$B,$B291,'DailySum vs LHP'!$A:$A,"&lt;="&amp;$A291)&gt;=15,
    AVERAGEIFS('DailySum vs LHP'!Q:Q,'DailySum vs LHP'!$B:$B,$B291,'DailySum vs LHP'!$A:$A,"&lt;="&amp;$A291,'DailySum vs LHP'!$A:$A,"&gt;"&amp;$A291-15),
    "")</f>
        <v/>
      </c>
      <c r="N291" s="3" t="str">
        <f>IF(COUNTIFS('DailySum vs RHP'!$B:$B,$B291,'DailySum vs RHP'!$A:$A,"&lt;="&amp;$A291)&gt;=15,
    AVERAGEIFS('DailySum vs RHP'!Q:Q,'DailySum vs RHP'!$B:$B,$B291,'DailySum vs RHP'!$A:$A,"&lt;="&amp;$A291,'DailySum vs RHP'!$A:$A,"&gt;"&amp;$A291-15),
    "")</f>
        <v/>
      </c>
      <c r="O291" s="3" t="str">
        <f>IF(COUNTIFS(DailySum!$B:$B,$B291,DailySum!$A:$A,"&lt;="&amp;$A291)&gt;=20,
    AVERAGEIFS(DailySum!Q:Q,DailySum!$B:$B,$B291,DailySum!$A:$A,"&lt;="&amp;$A291,DailySum!$A:$A,"&gt;"&amp;$A291-20),
    "")</f>
        <v/>
      </c>
      <c r="P291" s="3" t="str">
        <f>IF(COUNTIFS(DailySum!$B:$B,$B291,DailySum!$A:$A,"&lt;="&amp;$A291)&gt;=20,
    AVERAGEIFS(DailySum!R:R,DailySum!$B:$B,$B291,DailySum!$A:$A,"&lt;="&amp;$A291,DailySum!$A:$A,"&gt;"&amp;$A291-20),
    "")</f>
        <v/>
      </c>
      <c r="Q291" s="3" t="str">
        <f>IF(COUNTIFS(DailySum!$B:$B,$B291,DailySum!$A:$A,"&lt;="&amp;$A291)&gt;=20,
    AVERAGEIFS(DailySum!S:S,DailySum!$B:$B,$B291,DailySum!$A:$A,"&lt;="&amp;$A291,DailySum!$A:$A,"&gt;"&amp;$A291-20),
    "")</f>
        <v/>
      </c>
      <c r="R291" s="3" t="str">
        <f>IF(COUNTIFS(DailySum!$B:$B,$B291,DailySum!$A:$A,"&lt;="&amp;$A291)&gt;=20,
    AVERAGEIFS(DailySum!T:T,DailySum!$B:$B,$B291,DailySum!$A:$A,"&lt;="&amp;$A291,DailySum!$A:$A,"&gt;"&amp;$A291-20),
    "")</f>
        <v/>
      </c>
      <c r="S291" s="3" t="str">
        <f>IF(COUNTIFS('DailySum vs LHP'!$B:$B,$B291,'DailySum vs LHP'!$A:$A,"&lt;="&amp;$A291)&gt;=20,
    AVERAGEIFS('DailySum vs LHP'!Q:Q,'DailySum vs LHP'!$B:$B,$B291,'DailySum vs LHP'!$A:$A,"&lt;="&amp;$A291,'DailySum vs LHP'!$A:$A,"&gt;"&amp;$A291-20),
    "")</f>
        <v/>
      </c>
      <c r="T291" s="3" t="str">
        <f>IF(COUNTIFS('DailySum vs RHP'!$B:$B,$B291,'DailySum vs RHP'!$A:$A,"&lt;="&amp;$A291)&gt;=20,
    AVERAGEIFS('DailySum vs RHP'!Q:Q,'DailySum vs RHP'!$B:$B,$B291,'DailySum vs RHP'!$A:$A,"&lt;="&amp;$A291,'DailySum vs RHP'!$A:$A,"&gt;"&amp;$A291-20),
    "")</f>
        <v/>
      </c>
    </row>
    <row r="292" spans="1:20" x14ac:dyDescent="0.25">
      <c r="A292" s="8">
        <v>45860</v>
      </c>
      <c r="B292" t="s">
        <v>25</v>
      </c>
      <c r="C292" s="3">
        <f>IF(COUNTIFS(DailySum!$B:$B,$B292,DailySum!$A:$A,"&lt;="&amp;$A292)&gt;=10,
    AVERAGEIFS(DailySum!Q:Q,DailySum!$B:$B,$B292,DailySum!$A:$A,"&lt;="&amp;$A292,DailySum!$A:$A,"&gt;"&amp;$A292-10),
    "")</f>
        <v>0.125</v>
      </c>
      <c r="D292" s="3">
        <f>IF(COUNTIFS(DailySum!$B:$B,$B292,DailySum!$A:$A,"&lt;="&amp;$A292)&gt;=10,
    AVERAGEIFS(DailySum!R:R,DailySum!$B:$B,$B292,DailySum!$A:$A,"&lt;="&amp;$A292,DailySum!$A:$A,"&gt;"&amp;$A292-10),
    "")</f>
        <v>0.20833333333333334</v>
      </c>
      <c r="E292" s="3">
        <f>IF(COUNTIFS(DailySum!$B:$B,$B292,DailySum!$A:$A,"&lt;="&amp;$A292)&gt;=10,
    AVERAGEIFS(DailySum!S:S,DailySum!$B:$B,$B292,DailySum!$A:$A,"&lt;="&amp;$A292,DailySum!$A:$A,"&gt;"&amp;$A292-10),
    "")</f>
        <v>0.125</v>
      </c>
      <c r="F292" s="3">
        <f>IF(COUNTIFS(DailySum!$B:$B,$B292,DailySum!$A:$A,"&lt;="&amp;$A292)&gt;=10,
    AVERAGEIFS(DailySum!T:T,DailySum!$B:$B,$B292,DailySum!$A:$A,"&lt;="&amp;$A292,DailySum!$A:$A,"&gt;"&amp;$A292-10),
    "")</f>
        <v>0.33333333333333331</v>
      </c>
      <c r="G292" s="3" t="str">
        <f>IF(COUNTIFS('DailySum vs LHP'!$B:$B,$B292,'DailySum vs LHP'!$A:$A,"&lt;="&amp;$A292)&gt;=10,
    AVERAGEIFS('DailySum vs LHP'!Q:Q,'DailySum vs LHP'!$B:$B,$B292,'DailySum vs LHP'!$A:$A,"&lt;="&amp;$A292,'DailySum vs LHP'!$A:$A,"&gt;"&amp;$A292-10),
    "")</f>
        <v/>
      </c>
      <c r="H292" s="3">
        <f>IF(COUNTIFS('DailySum vs RHP'!$B:$B,$B292,'DailySum vs RHP'!$A:$A,"&lt;="&amp;$A292)&gt;=10,
    AVERAGEIFS('DailySum vs RHP'!Q:Q,'DailySum vs RHP'!$B:$B,$B292,'DailySum vs RHP'!$A:$A,"&lt;="&amp;$A292,'DailySum vs RHP'!$A:$A,"&gt;"&amp;$A292-10),
    "")</f>
        <v>0.125</v>
      </c>
      <c r="I292" s="3">
        <f>IF(COUNTIFS(DailySum!$B:$B,$B292,DailySum!$A:$A,"&lt;="&amp;$A292)&gt;=15,
    AVERAGEIFS(DailySum!Q:Q,DailySum!$B:$B,$B292,DailySum!$A:$A,"&lt;="&amp;$A292,DailySum!$A:$A,"&gt;"&amp;$A292-15),
    "")</f>
        <v>0.32500000000000001</v>
      </c>
      <c r="J292" s="3">
        <f>IF(COUNTIFS(DailySum!$B:$B,$B292,DailySum!$A:$A,"&lt;="&amp;$A292)&gt;=15,
    AVERAGEIFS(DailySum!R:R,DailySum!$B:$B,$B292,DailySum!$A:$A,"&lt;="&amp;$A292,DailySum!$A:$A,"&gt;"&amp;$A292-15),
    "")</f>
        <v>0.39166666666666666</v>
      </c>
      <c r="K292" s="3">
        <f>IF(COUNTIFS(DailySum!$B:$B,$B292,DailySum!$A:$A,"&lt;="&amp;$A292)&gt;=15,
    AVERAGEIFS(DailySum!S:S,DailySum!$B:$B,$B292,DailySum!$A:$A,"&lt;="&amp;$A292,DailySum!$A:$A,"&gt;"&amp;$A292-15),
    "")</f>
        <v>0.32500000000000001</v>
      </c>
      <c r="L292" s="3">
        <f>IF(COUNTIFS(DailySum!$B:$B,$B292,DailySum!$A:$A,"&lt;="&amp;$A292)&gt;=15,
    AVERAGEIFS(DailySum!T:T,DailySum!$B:$B,$B292,DailySum!$A:$A,"&lt;="&amp;$A292,DailySum!$A:$A,"&gt;"&amp;$A292-15),
    "")</f>
        <v>0.71666666666666656</v>
      </c>
      <c r="M292" s="3" t="str">
        <f>IF(COUNTIFS('DailySum vs LHP'!$B:$B,$B292,'DailySum vs LHP'!$A:$A,"&lt;="&amp;$A292)&gt;=15,
    AVERAGEIFS('DailySum vs LHP'!Q:Q,'DailySum vs LHP'!$B:$B,$B292,'DailySum vs LHP'!$A:$A,"&lt;="&amp;$A292,'DailySum vs LHP'!$A:$A,"&gt;"&amp;$A292-15),
    "")</f>
        <v/>
      </c>
      <c r="N292" s="3">
        <f>IF(COUNTIFS('DailySum vs RHP'!$B:$B,$B292,'DailySum vs RHP'!$A:$A,"&lt;="&amp;$A292)&gt;=15,
    AVERAGEIFS('DailySum vs RHP'!Q:Q,'DailySum vs RHP'!$B:$B,$B292,'DailySum vs RHP'!$A:$A,"&lt;="&amp;$A292,'DailySum vs RHP'!$A:$A,"&gt;"&amp;$A292-15),
    "")</f>
        <v>0.27500000000000002</v>
      </c>
      <c r="O292" s="3" t="str">
        <f>IF(COUNTIFS(DailySum!$B:$B,$B292,DailySum!$A:$A,"&lt;="&amp;$A292)&gt;=20,
    AVERAGEIFS(DailySum!Q:Q,DailySum!$B:$B,$B292,DailySum!$A:$A,"&lt;="&amp;$A292,DailySum!$A:$A,"&gt;"&amp;$A292-20),
    "")</f>
        <v/>
      </c>
      <c r="P292" s="3" t="str">
        <f>IF(COUNTIFS(DailySum!$B:$B,$B292,DailySum!$A:$A,"&lt;="&amp;$A292)&gt;=20,
    AVERAGEIFS(DailySum!R:R,DailySum!$B:$B,$B292,DailySum!$A:$A,"&lt;="&amp;$A292,DailySum!$A:$A,"&gt;"&amp;$A292-20),
    "")</f>
        <v/>
      </c>
      <c r="Q292" s="3" t="str">
        <f>IF(COUNTIFS(DailySum!$B:$B,$B292,DailySum!$A:$A,"&lt;="&amp;$A292)&gt;=20,
    AVERAGEIFS(DailySum!S:S,DailySum!$B:$B,$B292,DailySum!$A:$A,"&lt;="&amp;$A292,DailySum!$A:$A,"&gt;"&amp;$A292-20),
    "")</f>
        <v/>
      </c>
      <c r="R292" s="3" t="str">
        <f>IF(COUNTIFS(DailySum!$B:$B,$B292,DailySum!$A:$A,"&lt;="&amp;$A292)&gt;=20,
    AVERAGEIFS(DailySum!T:T,DailySum!$B:$B,$B292,DailySum!$A:$A,"&lt;="&amp;$A292,DailySum!$A:$A,"&gt;"&amp;$A292-20),
    "")</f>
        <v/>
      </c>
      <c r="S292" s="3" t="str">
        <f>IF(COUNTIFS('DailySum vs LHP'!$B:$B,$B292,'DailySum vs LHP'!$A:$A,"&lt;="&amp;$A292)&gt;=20,
    AVERAGEIFS('DailySum vs LHP'!Q:Q,'DailySum vs LHP'!$B:$B,$B292,'DailySum vs LHP'!$A:$A,"&lt;="&amp;$A292,'DailySum vs LHP'!$A:$A,"&gt;"&amp;$A292-20),
    "")</f>
        <v/>
      </c>
      <c r="T292" s="3" t="str">
        <f>IF(COUNTIFS('DailySum vs RHP'!$B:$B,$B292,'DailySum vs RHP'!$A:$A,"&lt;="&amp;$A292)&gt;=20,
    AVERAGEIFS('DailySum vs RHP'!Q:Q,'DailySum vs RHP'!$B:$B,$B292,'DailySum vs RHP'!$A:$A,"&lt;="&amp;$A292,'DailySum vs RHP'!$A:$A,"&gt;"&amp;$A292-20),
    "")</f>
        <v/>
      </c>
    </row>
    <row r="293" spans="1:20" x14ac:dyDescent="0.25">
      <c r="A293" s="8">
        <v>45860</v>
      </c>
      <c r="B293" t="s">
        <v>32</v>
      </c>
      <c r="C293" s="3">
        <f>IF(COUNTIFS(DailySum!$B:$B,$B293,DailySum!$A:$A,"&lt;="&amp;$A293)&gt;=10,
    AVERAGEIFS(DailySum!Q:Q,DailySum!$B:$B,$B293,DailySum!$A:$A,"&lt;="&amp;$A293,DailySum!$A:$A,"&gt;"&amp;$A293-10),
    "")</f>
        <v>0.26666666666666666</v>
      </c>
      <c r="D293" s="3">
        <f>IF(COUNTIFS(DailySum!$B:$B,$B293,DailySum!$A:$A,"&lt;="&amp;$A293)&gt;=10,
    AVERAGEIFS(DailySum!R:R,DailySum!$B:$B,$B293,DailySum!$A:$A,"&lt;="&amp;$A293,DailySum!$A:$A,"&gt;"&amp;$A293-10),
    "")</f>
        <v>0.61666666666666659</v>
      </c>
      <c r="E293" s="3">
        <f>IF(COUNTIFS(DailySum!$B:$B,$B293,DailySum!$A:$A,"&lt;="&amp;$A293)&gt;=10,
    AVERAGEIFS(DailySum!S:S,DailySum!$B:$B,$B293,DailySum!$A:$A,"&lt;="&amp;$A293,DailySum!$A:$A,"&gt;"&amp;$A293-10),
    "")</f>
        <v>0.51666666666666672</v>
      </c>
      <c r="F293" s="3">
        <f>IF(COUNTIFS(DailySum!$B:$B,$B293,DailySum!$A:$A,"&lt;="&amp;$A293)&gt;=10,
    AVERAGEIFS(DailySum!T:T,DailySum!$B:$B,$B293,DailySum!$A:$A,"&lt;="&amp;$A293,DailySum!$A:$A,"&gt;"&amp;$A293-10),
    "")</f>
        <v>1.1333333333333333</v>
      </c>
      <c r="G293" s="3" t="str">
        <f>IF(COUNTIFS('DailySum vs LHP'!$B:$B,$B293,'DailySum vs LHP'!$A:$A,"&lt;="&amp;$A293)&gt;=10,
    AVERAGEIFS('DailySum vs LHP'!Q:Q,'DailySum vs LHP'!$B:$B,$B293,'DailySum vs LHP'!$A:$A,"&lt;="&amp;$A293,'DailySum vs LHP'!$A:$A,"&gt;"&amp;$A293-10),
    "")</f>
        <v/>
      </c>
      <c r="H293" s="3" t="str">
        <f>IF(COUNTIFS('DailySum vs RHP'!$B:$B,$B293,'DailySum vs RHP'!$A:$A,"&lt;="&amp;$A293)&gt;=10,
    AVERAGEIFS('DailySum vs RHP'!Q:Q,'DailySum vs RHP'!$B:$B,$B293,'DailySum vs RHP'!$A:$A,"&lt;="&amp;$A293,'DailySum vs RHP'!$A:$A,"&gt;"&amp;$A293-10),
    "")</f>
        <v/>
      </c>
      <c r="I293" s="3" t="str">
        <f>IF(COUNTIFS(DailySum!$B:$B,$B293,DailySum!$A:$A,"&lt;="&amp;$A293)&gt;=15,
    AVERAGEIFS(DailySum!Q:Q,DailySum!$B:$B,$B293,DailySum!$A:$A,"&lt;="&amp;$A293,DailySum!$A:$A,"&gt;"&amp;$A293-15),
    "")</f>
        <v/>
      </c>
      <c r="J293" s="3" t="str">
        <f>IF(COUNTIFS(DailySum!$B:$B,$B293,DailySum!$A:$A,"&lt;="&amp;$A293)&gt;=15,
    AVERAGEIFS(DailySum!R:R,DailySum!$B:$B,$B293,DailySum!$A:$A,"&lt;="&amp;$A293,DailySum!$A:$A,"&gt;"&amp;$A293-15),
    "")</f>
        <v/>
      </c>
      <c r="K293" s="3" t="str">
        <f>IF(COUNTIFS(DailySum!$B:$B,$B293,DailySum!$A:$A,"&lt;="&amp;$A293)&gt;=15,
    AVERAGEIFS(DailySum!S:S,DailySum!$B:$B,$B293,DailySum!$A:$A,"&lt;="&amp;$A293,DailySum!$A:$A,"&gt;"&amp;$A293-15),
    "")</f>
        <v/>
      </c>
      <c r="L293" s="3" t="str">
        <f>IF(COUNTIFS(DailySum!$B:$B,$B293,DailySum!$A:$A,"&lt;="&amp;$A293)&gt;=15,
    AVERAGEIFS(DailySum!T:T,DailySum!$B:$B,$B293,DailySum!$A:$A,"&lt;="&amp;$A293,DailySum!$A:$A,"&gt;"&amp;$A293-15),
    "")</f>
        <v/>
      </c>
      <c r="M293" s="3" t="str">
        <f>IF(COUNTIFS('DailySum vs LHP'!$B:$B,$B293,'DailySum vs LHP'!$A:$A,"&lt;="&amp;$A293)&gt;=15,
    AVERAGEIFS('DailySum vs LHP'!Q:Q,'DailySum vs LHP'!$B:$B,$B293,'DailySum vs LHP'!$A:$A,"&lt;="&amp;$A293,'DailySum vs LHP'!$A:$A,"&gt;"&amp;$A293-15),
    "")</f>
        <v/>
      </c>
      <c r="N293" s="3" t="str">
        <f>IF(COUNTIFS('DailySum vs RHP'!$B:$B,$B293,'DailySum vs RHP'!$A:$A,"&lt;="&amp;$A293)&gt;=15,
    AVERAGEIFS('DailySum vs RHP'!Q:Q,'DailySum vs RHP'!$B:$B,$B293,'DailySum vs RHP'!$A:$A,"&lt;="&amp;$A293,'DailySum vs RHP'!$A:$A,"&gt;"&amp;$A293-15),
    "")</f>
        <v/>
      </c>
      <c r="O293" s="3" t="str">
        <f>IF(COUNTIFS(DailySum!$B:$B,$B293,DailySum!$A:$A,"&lt;="&amp;$A293)&gt;=20,
    AVERAGEIFS(DailySum!Q:Q,DailySum!$B:$B,$B293,DailySum!$A:$A,"&lt;="&amp;$A293,DailySum!$A:$A,"&gt;"&amp;$A293-20),
    "")</f>
        <v/>
      </c>
      <c r="P293" s="3" t="str">
        <f>IF(COUNTIFS(DailySum!$B:$B,$B293,DailySum!$A:$A,"&lt;="&amp;$A293)&gt;=20,
    AVERAGEIFS(DailySum!R:R,DailySum!$B:$B,$B293,DailySum!$A:$A,"&lt;="&amp;$A293,DailySum!$A:$A,"&gt;"&amp;$A293-20),
    "")</f>
        <v/>
      </c>
      <c r="Q293" s="3" t="str">
        <f>IF(COUNTIFS(DailySum!$B:$B,$B293,DailySum!$A:$A,"&lt;="&amp;$A293)&gt;=20,
    AVERAGEIFS(DailySum!S:S,DailySum!$B:$B,$B293,DailySum!$A:$A,"&lt;="&amp;$A293,DailySum!$A:$A,"&gt;"&amp;$A293-20),
    "")</f>
        <v/>
      </c>
      <c r="R293" s="3" t="str">
        <f>IF(COUNTIFS(DailySum!$B:$B,$B293,DailySum!$A:$A,"&lt;="&amp;$A293)&gt;=20,
    AVERAGEIFS(DailySum!T:T,DailySum!$B:$B,$B293,DailySum!$A:$A,"&lt;="&amp;$A293,DailySum!$A:$A,"&gt;"&amp;$A293-20),
    "")</f>
        <v/>
      </c>
      <c r="S293" s="3" t="str">
        <f>IF(COUNTIFS('DailySum vs LHP'!$B:$B,$B293,'DailySum vs LHP'!$A:$A,"&lt;="&amp;$A293)&gt;=20,
    AVERAGEIFS('DailySum vs LHP'!Q:Q,'DailySum vs LHP'!$B:$B,$B293,'DailySum vs LHP'!$A:$A,"&lt;="&amp;$A293,'DailySum vs LHP'!$A:$A,"&gt;"&amp;$A293-20),
    "")</f>
        <v/>
      </c>
      <c r="T293" s="3" t="str">
        <f>IF(COUNTIFS('DailySum vs RHP'!$B:$B,$B293,'DailySum vs RHP'!$A:$A,"&lt;="&amp;$A293)&gt;=20,
    AVERAGEIFS('DailySum vs RHP'!Q:Q,'DailySum vs RHP'!$B:$B,$B293,'DailySum vs RHP'!$A:$A,"&lt;="&amp;$A293,'DailySum vs RHP'!$A:$A,"&gt;"&amp;$A293-20),
    "")</f>
        <v/>
      </c>
    </row>
    <row r="294" spans="1:20" x14ac:dyDescent="0.25">
      <c r="A294" s="8">
        <v>45860</v>
      </c>
      <c r="B294" t="s">
        <v>41</v>
      </c>
      <c r="C294" s="3">
        <f>IF(COUNTIFS(DailySum!$B:$B,$B294,DailySum!$A:$A,"&lt;="&amp;$A294)&gt;=10,
    AVERAGEIFS(DailySum!Q:Q,DailySum!$B:$B,$B294,DailySum!$A:$A,"&lt;="&amp;$A294,DailySum!$A:$A,"&gt;"&amp;$A294-10),
    "")</f>
        <v>0.20833333333333331</v>
      </c>
      <c r="D294" s="3">
        <f>IF(COUNTIFS(DailySum!$B:$B,$B294,DailySum!$A:$A,"&lt;="&amp;$A294)&gt;=10,
    AVERAGEIFS(DailySum!R:R,DailySum!$B:$B,$B294,DailySum!$A:$A,"&lt;="&amp;$A294,DailySum!$A:$A,"&gt;"&amp;$A294-10),
    "")</f>
        <v>0.5</v>
      </c>
      <c r="E294" s="3">
        <f>IF(COUNTIFS(DailySum!$B:$B,$B294,DailySum!$A:$A,"&lt;="&amp;$A294)&gt;=10,
    AVERAGEIFS(DailySum!S:S,DailySum!$B:$B,$B294,DailySum!$A:$A,"&lt;="&amp;$A294,DailySum!$A:$A,"&gt;"&amp;$A294-10),
    "")</f>
        <v>0.58333333333333337</v>
      </c>
      <c r="F294" s="3">
        <f>IF(COUNTIFS(DailySum!$B:$B,$B294,DailySum!$A:$A,"&lt;="&amp;$A294)&gt;=10,
    AVERAGEIFS(DailySum!T:T,DailySum!$B:$B,$B294,DailySum!$A:$A,"&lt;="&amp;$A294,DailySum!$A:$A,"&gt;"&amp;$A294-10),
    "")</f>
        <v>1.0833333333333333</v>
      </c>
      <c r="G294" s="3" t="str">
        <f>IF(COUNTIFS('DailySum vs LHP'!$B:$B,$B294,'DailySum vs LHP'!$A:$A,"&lt;="&amp;$A294)&gt;=10,
    AVERAGEIFS('DailySum vs LHP'!Q:Q,'DailySum vs LHP'!$B:$B,$B294,'DailySum vs LHP'!$A:$A,"&lt;="&amp;$A294,'DailySum vs LHP'!$A:$A,"&gt;"&amp;$A294-10),
    "")</f>
        <v/>
      </c>
      <c r="H294" s="3">
        <f>IF(COUNTIFS('DailySum vs RHP'!$B:$B,$B294,'DailySum vs RHP'!$A:$A,"&lt;="&amp;$A294)&gt;=10,
    AVERAGEIFS('DailySum vs RHP'!Q:Q,'DailySum vs RHP'!$B:$B,$B294,'DailySum vs RHP'!$A:$A,"&lt;="&amp;$A294,'DailySum vs RHP'!$A:$A,"&gt;"&amp;$A294-10),
    "")</f>
        <v>0.20833333333333331</v>
      </c>
      <c r="I294" s="3" t="str">
        <f>IF(COUNTIFS(DailySum!$B:$B,$B294,DailySum!$A:$A,"&lt;="&amp;$A294)&gt;=15,
    AVERAGEIFS(DailySum!Q:Q,DailySum!$B:$B,$B294,DailySum!$A:$A,"&lt;="&amp;$A294,DailySum!$A:$A,"&gt;"&amp;$A294-15),
    "")</f>
        <v/>
      </c>
      <c r="J294" s="3" t="str">
        <f>IF(COUNTIFS(DailySum!$B:$B,$B294,DailySum!$A:$A,"&lt;="&amp;$A294)&gt;=15,
    AVERAGEIFS(DailySum!R:R,DailySum!$B:$B,$B294,DailySum!$A:$A,"&lt;="&amp;$A294,DailySum!$A:$A,"&gt;"&amp;$A294-15),
    "")</f>
        <v/>
      </c>
      <c r="K294" s="3" t="str">
        <f>IF(COUNTIFS(DailySum!$B:$B,$B294,DailySum!$A:$A,"&lt;="&amp;$A294)&gt;=15,
    AVERAGEIFS(DailySum!S:S,DailySum!$B:$B,$B294,DailySum!$A:$A,"&lt;="&amp;$A294,DailySum!$A:$A,"&gt;"&amp;$A294-15),
    "")</f>
        <v/>
      </c>
      <c r="L294" s="3" t="str">
        <f>IF(COUNTIFS(DailySum!$B:$B,$B294,DailySum!$A:$A,"&lt;="&amp;$A294)&gt;=15,
    AVERAGEIFS(DailySum!T:T,DailySum!$B:$B,$B294,DailySum!$A:$A,"&lt;="&amp;$A294,DailySum!$A:$A,"&gt;"&amp;$A294-15),
    "")</f>
        <v/>
      </c>
      <c r="M294" s="3" t="str">
        <f>IF(COUNTIFS('DailySum vs LHP'!$B:$B,$B294,'DailySum vs LHP'!$A:$A,"&lt;="&amp;$A294)&gt;=15,
    AVERAGEIFS('DailySum vs LHP'!Q:Q,'DailySum vs LHP'!$B:$B,$B294,'DailySum vs LHP'!$A:$A,"&lt;="&amp;$A294,'DailySum vs LHP'!$A:$A,"&gt;"&amp;$A294-15),
    "")</f>
        <v/>
      </c>
      <c r="N294" s="3" t="str">
        <f>IF(COUNTIFS('DailySum vs RHP'!$B:$B,$B294,'DailySum vs RHP'!$A:$A,"&lt;="&amp;$A294)&gt;=15,
    AVERAGEIFS('DailySum vs RHP'!Q:Q,'DailySum vs RHP'!$B:$B,$B294,'DailySum vs RHP'!$A:$A,"&lt;="&amp;$A294,'DailySum vs RHP'!$A:$A,"&gt;"&amp;$A294-15),
    "")</f>
        <v/>
      </c>
      <c r="O294" s="3" t="str">
        <f>IF(COUNTIFS(DailySum!$B:$B,$B294,DailySum!$A:$A,"&lt;="&amp;$A294)&gt;=20,
    AVERAGEIFS(DailySum!Q:Q,DailySum!$B:$B,$B294,DailySum!$A:$A,"&lt;="&amp;$A294,DailySum!$A:$A,"&gt;"&amp;$A294-20),
    "")</f>
        <v/>
      </c>
      <c r="P294" s="3" t="str">
        <f>IF(COUNTIFS(DailySum!$B:$B,$B294,DailySum!$A:$A,"&lt;="&amp;$A294)&gt;=20,
    AVERAGEIFS(DailySum!R:R,DailySum!$B:$B,$B294,DailySum!$A:$A,"&lt;="&amp;$A294,DailySum!$A:$A,"&gt;"&amp;$A294-20),
    "")</f>
        <v/>
      </c>
      <c r="Q294" s="3" t="str">
        <f>IF(COUNTIFS(DailySum!$B:$B,$B294,DailySum!$A:$A,"&lt;="&amp;$A294)&gt;=20,
    AVERAGEIFS(DailySum!S:S,DailySum!$B:$B,$B294,DailySum!$A:$A,"&lt;="&amp;$A294,DailySum!$A:$A,"&gt;"&amp;$A294-20),
    "")</f>
        <v/>
      </c>
      <c r="R294" s="3" t="str">
        <f>IF(COUNTIFS(DailySum!$B:$B,$B294,DailySum!$A:$A,"&lt;="&amp;$A294)&gt;=20,
    AVERAGEIFS(DailySum!T:T,DailySum!$B:$B,$B294,DailySum!$A:$A,"&lt;="&amp;$A294,DailySum!$A:$A,"&gt;"&amp;$A294-20),
    "")</f>
        <v/>
      </c>
      <c r="S294" s="3" t="str">
        <f>IF(COUNTIFS('DailySum vs LHP'!$B:$B,$B294,'DailySum vs LHP'!$A:$A,"&lt;="&amp;$A294)&gt;=20,
    AVERAGEIFS('DailySum vs LHP'!Q:Q,'DailySum vs LHP'!$B:$B,$B294,'DailySum vs LHP'!$A:$A,"&lt;="&amp;$A294,'DailySum vs LHP'!$A:$A,"&gt;"&amp;$A294-20),
    "")</f>
        <v/>
      </c>
      <c r="T294" s="3" t="str">
        <f>IF(COUNTIFS('DailySum vs RHP'!$B:$B,$B294,'DailySum vs RHP'!$A:$A,"&lt;="&amp;$A294)&gt;=20,
    AVERAGEIFS('DailySum vs RHP'!Q:Q,'DailySum vs RHP'!$B:$B,$B294,'DailySum vs RHP'!$A:$A,"&lt;="&amp;$A294,'DailySum vs RHP'!$A:$A,"&gt;"&amp;$A294-20),
    "")</f>
        <v/>
      </c>
    </row>
    <row r="295" spans="1:20" x14ac:dyDescent="0.25">
      <c r="A295" s="8">
        <v>45860</v>
      </c>
      <c r="B295" t="s">
        <v>31</v>
      </c>
      <c r="C295" s="3">
        <f>IF(COUNTIFS(DailySum!$B:$B,$B295,DailySum!$A:$A,"&lt;="&amp;$A295)&gt;=10,
    AVERAGEIFS(DailySum!Q:Q,DailySum!$B:$B,$B295,DailySum!$A:$A,"&lt;="&amp;$A295,DailySum!$A:$A,"&gt;"&amp;$A295-10),
    "")</f>
        <v>0.05</v>
      </c>
      <c r="D295" s="3">
        <f>IF(COUNTIFS(DailySum!$B:$B,$B295,DailySum!$A:$A,"&lt;="&amp;$A295)&gt;=10,
    AVERAGEIFS(DailySum!R:R,DailySum!$B:$B,$B295,DailySum!$A:$A,"&lt;="&amp;$A295,DailySum!$A:$A,"&gt;"&amp;$A295-10),
    "")</f>
        <v>0.18333333333333332</v>
      </c>
      <c r="E295" s="3">
        <f>IF(COUNTIFS(DailySum!$B:$B,$B295,DailySum!$A:$A,"&lt;="&amp;$A295)&gt;=10,
    AVERAGEIFS(DailySum!S:S,DailySum!$B:$B,$B295,DailySum!$A:$A,"&lt;="&amp;$A295,DailySum!$A:$A,"&gt;"&amp;$A295-10),
    "")</f>
        <v>0.05</v>
      </c>
      <c r="F295" s="3">
        <f>IF(COUNTIFS(DailySum!$B:$B,$B295,DailySum!$A:$A,"&lt;="&amp;$A295)&gt;=10,
    AVERAGEIFS(DailySum!T:T,DailySum!$B:$B,$B295,DailySum!$A:$A,"&lt;="&amp;$A295,DailySum!$A:$A,"&gt;"&amp;$A295-10),
    "")</f>
        <v>0.23333333333333331</v>
      </c>
      <c r="G295" s="3" t="str">
        <f>IF(COUNTIFS('DailySum vs LHP'!$B:$B,$B295,'DailySum vs LHP'!$A:$A,"&lt;="&amp;$A295)&gt;=10,
    AVERAGEIFS('DailySum vs LHP'!Q:Q,'DailySum vs LHP'!$B:$B,$B295,'DailySum vs LHP'!$A:$A,"&lt;="&amp;$A295,'DailySum vs LHP'!$A:$A,"&gt;"&amp;$A295-10),
    "")</f>
        <v/>
      </c>
      <c r="H295" s="3">
        <f>IF(COUNTIFS('DailySum vs RHP'!$B:$B,$B295,'DailySum vs RHP'!$A:$A,"&lt;="&amp;$A295)&gt;=10,
    AVERAGEIFS('DailySum vs RHP'!Q:Q,'DailySum vs RHP'!$B:$B,$B295,'DailySum vs RHP'!$A:$A,"&lt;="&amp;$A295,'DailySum vs RHP'!$A:$A,"&gt;"&amp;$A295-10),
    "")</f>
        <v>6.25E-2</v>
      </c>
      <c r="I295" s="3" t="str">
        <f>IF(COUNTIFS(DailySum!$B:$B,$B295,DailySum!$A:$A,"&lt;="&amp;$A295)&gt;=15,
    AVERAGEIFS(DailySum!Q:Q,DailySum!$B:$B,$B295,DailySum!$A:$A,"&lt;="&amp;$A295,DailySum!$A:$A,"&gt;"&amp;$A295-15),
    "")</f>
        <v/>
      </c>
      <c r="J295" s="3" t="str">
        <f>IF(COUNTIFS(DailySum!$B:$B,$B295,DailySum!$A:$A,"&lt;="&amp;$A295)&gt;=15,
    AVERAGEIFS(DailySum!R:R,DailySum!$B:$B,$B295,DailySum!$A:$A,"&lt;="&amp;$A295,DailySum!$A:$A,"&gt;"&amp;$A295-15),
    "")</f>
        <v/>
      </c>
      <c r="K295" s="3" t="str">
        <f>IF(COUNTIFS(DailySum!$B:$B,$B295,DailySum!$A:$A,"&lt;="&amp;$A295)&gt;=15,
    AVERAGEIFS(DailySum!S:S,DailySum!$B:$B,$B295,DailySum!$A:$A,"&lt;="&amp;$A295,DailySum!$A:$A,"&gt;"&amp;$A295-15),
    "")</f>
        <v/>
      </c>
      <c r="L295" s="3" t="str">
        <f>IF(COUNTIFS(DailySum!$B:$B,$B295,DailySum!$A:$A,"&lt;="&amp;$A295)&gt;=15,
    AVERAGEIFS(DailySum!T:T,DailySum!$B:$B,$B295,DailySum!$A:$A,"&lt;="&amp;$A295,DailySum!$A:$A,"&gt;"&amp;$A295-15),
    "")</f>
        <v/>
      </c>
      <c r="M295" s="3" t="str">
        <f>IF(COUNTIFS('DailySum vs LHP'!$B:$B,$B295,'DailySum vs LHP'!$A:$A,"&lt;="&amp;$A295)&gt;=15,
    AVERAGEIFS('DailySum vs LHP'!Q:Q,'DailySum vs LHP'!$B:$B,$B295,'DailySum vs LHP'!$A:$A,"&lt;="&amp;$A295,'DailySum vs LHP'!$A:$A,"&gt;"&amp;$A295-15),
    "")</f>
        <v/>
      </c>
      <c r="N295" s="3" t="str">
        <f>IF(COUNTIFS('DailySum vs RHP'!$B:$B,$B295,'DailySum vs RHP'!$A:$A,"&lt;="&amp;$A295)&gt;=15,
    AVERAGEIFS('DailySum vs RHP'!Q:Q,'DailySum vs RHP'!$B:$B,$B295,'DailySum vs RHP'!$A:$A,"&lt;="&amp;$A295,'DailySum vs RHP'!$A:$A,"&gt;"&amp;$A295-15),
    "")</f>
        <v/>
      </c>
      <c r="O295" s="3" t="str">
        <f>IF(COUNTIFS(DailySum!$B:$B,$B295,DailySum!$A:$A,"&lt;="&amp;$A295)&gt;=20,
    AVERAGEIFS(DailySum!Q:Q,DailySum!$B:$B,$B295,DailySum!$A:$A,"&lt;="&amp;$A295,DailySum!$A:$A,"&gt;"&amp;$A295-20),
    "")</f>
        <v/>
      </c>
      <c r="P295" s="3" t="str">
        <f>IF(COUNTIFS(DailySum!$B:$B,$B295,DailySum!$A:$A,"&lt;="&amp;$A295)&gt;=20,
    AVERAGEIFS(DailySum!R:R,DailySum!$B:$B,$B295,DailySum!$A:$A,"&lt;="&amp;$A295,DailySum!$A:$A,"&gt;"&amp;$A295-20),
    "")</f>
        <v/>
      </c>
      <c r="Q295" s="3" t="str">
        <f>IF(COUNTIFS(DailySum!$B:$B,$B295,DailySum!$A:$A,"&lt;="&amp;$A295)&gt;=20,
    AVERAGEIFS(DailySum!S:S,DailySum!$B:$B,$B295,DailySum!$A:$A,"&lt;="&amp;$A295,DailySum!$A:$A,"&gt;"&amp;$A295-20),
    "")</f>
        <v/>
      </c>
      <c r="R295" s="3" t="str">
        <f>IF(COUNTIFS(DailySum!$B:$B,$B295,DailySum!$A:$A,"&lt;="&amp;$A295)&gt;=20,
    AVERAGEIFS(DailySum!T:T,DailySum!$B:$B,$B295,DailySum!$A:$A,"&lt;="&amp;$A295,DailySum!$A:$A,"&gt;"&amp;$A295-20),
    "")</f>
        <v/>
      </c>
      <c r="S295" s="3" t="str">
        <f>IF(COUNTIFS('DailySum vs LHP'!$B:$B,$B295,'DailySum vs LHP'!$A:$A,"&lt;="&amp;$A295)&gt;=20,
    AVERAGEIFS('DailySum vs LHP'!Q:Q,'DailySum vs LHP'!$B:$B,$B295,'DailySum vs LHP'!$A:$A,"&lt;="&amp;$A295,'DailySum vs LHP'!$A:$A,"&gt;"&amp;$A295-20),
    "")</f>
        <v/>
      </c>
      <c r="T295" s="3" t="str">
        <f>IF(COUNTIFS('DailySum vs RHP'!$B:$B,$B295,'DailySum vs RHP'!$A:$A,"&lt;="&amp;$A295)&gt;=20,
    AVERAGEIFS('DailySum vs RHP'!Q:Q,'DailySum vs RHP'!$B:$B,$B295,'DailySum vs RHP'!$A:$A,"&lt;="&amp;$A295,'DailySum vs RHP'!$A:$A,"&gt;"&amp;$A295-20),
    "")</f>
        <v/>
      </c>
    </row>
    <row r="296" spans="1:20" x14ac:dyDescent="0.25">
      <c r="A296" s="8">
        <v>45859</v>
      </c>
      <c r="B296" t="s">
        <v>24</v>
      </c>
      <c r="C296" s="3">
        <f>IF(COUNTIFS(DailySum!$B:$B,$B296,DailySum!$A:$A,"&lt;="&amp;$A296)&gt;=10,
    AVERAGEIFS(DailySum!Q:Q,DailySum!$B:$B,$B296,DailySum!$A:$A,"&lt;="&amp;$A296,DailySum!$A:$A,"&gt;"&amp;$A296-10),
    "")</f>
        <v>0.34722222222222215</v>
      </c>
      <c r="D296" s="3">
        <f>IF(COUNTIFS(DailySum!$B:$B,$B296,DailySum!$A:$A,"&lt;="&amp;$A296)&gt;=10,
    AVERAGEIFS(DailySum!R:R,DailySum!$B:$B,$B296,DailySum!$A:$A,"&lt;="&amp;$A296,DailySum!$A:$A,"&gt;"&amp;$A296-10),
    "")</f>
        <v>0.56944444444444442</v>
      </c>
      <c r="E296" s="3">
        <f>IF(COUNTIFS(DailySum!$B:$B,$B296,DailySum!$A:$A,"&lt;="&amp;$A296)&gt;=10,
    AVERAGEIFS(DailySum!S:S,DailySum!$B:$B,$B296,DailySum!$A:$A,"&lt;="&amp;$A296,DailySum!$A:$A,"&gt;"&amp;$A296-10),
    "")</f>
        <v>0.51388888888888895</v>
      </c>
      <c r="F296" s="3">
        <f>IF(COUNTIFS(DailySum!$B:$B,$B296,DailySum!$A:$A,"&lt;="&amp;$A296)&gt;=10,
    AVERAGEIFS(DailySum!T:T,DailySum!$B:$B,$B296,DailySum!$A:$A,"&lt;="&amp;$A296,DailySum!$A:$A,"&gt;"&amp;$A296-10),
    "")</f>
        <v>1.0833333333333333</v>
      </c>
      <c r="G296" s="3">
        <f>IF(COUNTIFS('DailySum vs LHP'!$B:$B,$B296,'DailySum vs LHP'!$A:$A,"&lt;="&amp;$A296)&gt;=10,
    AVERAGEIFS('DailySum vs LHP'!Q:Q,'DailySum vs LHP'!$B:$B,$B296,'DailySum vs LHP'!$A:$A,"&lt;="&amp;$A296,'DailySum vs LHP'!$A:$A,"&gt;"&amp;$A296-10),
    "")</f>
        <v>0.36666666666666664</v>
      </c>
      <c r="H296" s="3">
        <f>IF(COUNTIFS('DailySum vs RHP'!$B:$B,$B296,'DailySum vs RHP'!$A:$A,"&lt;="&amp;$A296)&gt;=10,
    AVERAGEIFS('DailySum vs RHP'!Q:Q,'DailySum vs RHP'!$B:$B,$B296,'DailySum vs RHP'!$A:$A,"&lt;="&amp;$A296,'DailySum vs RHP'!$A:$A,"&gt;"&amp;$A296-10),
    "")</f>
        <v>4.1666666666666664E-2</v>
      </c>
      <c r="I296" s="3">
        <f>IF(COUNTIFS(DailySum!$B:$B,$B296,DailySum!$A:$A,"&lt;="&amp;$A296)&gt;=15,
    AVERAGEIFS(DailySum!Q:Q,DailySum!$B:$B,$B296,DailySum!$A:$A,"&lt;="&amp;$A296,DailySum!$A:$A,"&gt;"&amp;$A296-15),
    "")</f>
        <v>0.26666666666666666</v>
      </c>
      <c r="J296" s="3">
        <f>IF(COUNTIFS(DailySum!$B:$B,$B296,DailySum!$A:$A,"&lt;="&amp;$A296)&gt;=15,
    AVERAGEIFS(DailySum!R:R,DailySum!$B:$B,$B296,DailySum!$A:$A,"&lt;="&amp;$A296,DailySum!$A:$A,"&gt;"&amp;$A296-15),
    "")</f>
        <v>0.4499999999999999</v>
      </c>
      <c r="K296" s="3">
        <f>IF(COUNTIFS(DailySum!$B:$B,$B296,DailySum!$A:$A,"&lt;="&amp;$A296)&gt;=15,
    AVERAGEIFS(DailySum!S:S,DailySum!$B:$B,$B296,DailySum!$A:$A,"&lt;="&amp;$A296,DailySum!$A:$A,"&gt;"&amp;$A296-15),
    "")</f>
        <v>0.36666666666666664</v>
      </c>
      <c r="L296" s="3">
        <f>IF(COUNTIFS(DailySum!$B:$B,$B296,DailySum!$A:$A,"&lt;="&amp;$A296)&gt;=15,
    AVERAGEIFS(DailySum!T:T,DailySum!$B:$B,$B296,DailySum!$A:$A,"&lt;="&amp;$A296,DailySum!$A:$A,"&gt;"&amp;$A296-15),
    "")</f>
        <v>0.81666666666666665</v>
      </c>
      <c r="M296" s="3" t="str">
        <f>IF(COUNTIFS('DailySum vs LHP'!$B:$B,$B296,'DailySum vs LHP'!$A:$A,"&lt;="&amp;$A296)&gt;=15,
    AVERAGEIFS('DailySum vs LHP'!Q:Q,'DailySum vs LHP'!$B:$B,$B296,'DailySum vs LHP'!$A:$A,"&lt;="&amp;$A296,'DailySum vs LHP'!$A:$A,"&gt;"&amp;$A296-15),
    "")</f>
        <v/>
      </c>
      <c r="N296" s="3" t="str">
        <f>IF(COUNTIFS('DailySum vs RHP'!$B:$B,$B296,'DailySum vs RHP'!$A:$A,"&lt;="&amp;$A296)&gt;=15,
    AVERAGEIFS('DailySum vs RHP'!Q:Q,'DailySum vs RHP'!$B:$B,$B296,'DailySum vs RHP'!$A:$A,"&lt;="&amp;$A296,'DailySum vs RHP'!$A:$A,"&gt;"&amp;$A296-15),
    "")</f>
        <v/>
      </c>
      <c r="O296" s="3" t="str">
        <f>IF(COUNTIFS(DailySum!$B:$B,$B296,DailySum!$A:$A,"&lt;="&amp;$A296)&gt;=20,
    AVERAGEIFS(DailySum!Q:Q,DailySum!$B:$B,$B296,DailySum!$A:$A,"&lt;="&amp;$A296,DailySum!$A:$A,"&gt;"&amp;$A296-20),
    "")</f>
        <v/>
      </c>
      <c r="P296" s="3" t="str">
        <f>IF(COUNTIFS(DailySum!$B:$B,$B296,DailySum!$A:$A,"&lt;="&amp;$A296)&gt;=20,
    AVERAGEIFS(DailySum!R:R,DailySum!$B:$B,$B296,DailySum!$A:$A,"&lt;="&amp;$A296,DailySum!$A:$A,"&gt;"&amp;$A296-20),
    "")</f>
        <v/>
      </c>
      <c r="Q296" s="3" t="str">
        <f>IF(COUNTIFS(DailySum!$B:$B,$B296,DailySum!$A:$A,"&lt;="&amp;$A296)&gt;=20,
    AVERAGEIFS(DailySum!S:S,DailySum!$B:$B,$B296,DailySum!$A:$A,"&lt;="&amp;$A296,DailySum!$A:$A,"&gt;"&amp;$A296-20),
    "")</f>
        <v/>
      </c>
      <c r="R296" s="3" t="str">
        <f>IF(COUNTIFS(DailySum!$B:$B,$B296,DailySum!$A:$A,"&lt;="&amp;$A296)&gt;=20,
    AVERAGEIFS(DailySum!T:T,DailySum!$B:$B,$B296,DailySum!$A:$A,"&lt;="&amp;$A296,DailySum!$A:$A,"&gt;"&amp;$A296-20),
    "")</f>
        <v/>
      </c>
      <c r="S296" s="3" t="str">
        <f>IF(COUNTIFS('DailySum vs LHP'!$B:$B,$B296,'DailySum vs LHP'!$A:$A,"&lt;="&amp;$A296)&gt;=20,
    AVERAGEIFS('DailySum vs LHP'!Q:Q,'DailySum vs LHP'!$B:$B,$B296,'DailySum vs LHP'!$A:$A,"&lt;="&amp;$A296,'DailySum vs LHP'!$A:$A,"&gt;"&amp;$A296-20),
    "")</f>
        <v/>
      </c>
      <c r="T296" s="3" t="str">
        <f>IF(COUNTIFS('DailySum vs RHP'!$B:$B,$B296,'DailySum vs RHP'!$A:$A,"&lt;="&amp;$A296)&gt;=20,
    AVERAGEIFS('DailySum vs RHP'!Q:Q,'DailySum vs RHP'!$B:$B,$B296,'DailySum vs RHP'!$A:$A,"&lt;="&amp;$A296,'DailySum vs RHP'!$A:$A,"&gt;"&amp;$A296-20),
    "")</f>
        <v/>
      </c>
    </row>
    <row r="297" spans="1:20" x14ac:dyDescent="0.25">
      <c r="A297" s="8">
        <v>45859</v>
      </c>
      <c r="B297" t="s">
        <v>37</v>
      </c>
      <c r="C297" s="3">
        <f>IF(COUNTIFS(DailySum!$B:$B,$B297,DailySum!$A:$A,"&lt;="&amp;$A297)&gt;=10,
    AVERAGEIFS(DailySum!Q:Q,DailySum!$B:$B,$B297,DailySum!$A:$A,"&lt;="&amp;$A297,DailySum!$A:$A,"&gt;"&amp;$A297-10),
    "")</f>
        <v>0.44444444444444442</v>
      </c>
      <c r="D297" s="3">
        <f>IF(COUNTIFS(DailySum!$B:$B,$B297,DailySum!$A:$A,"&lt;="&amp;$A297)&gt;=10,
    AVERAGEIFS(DailySum!R:R,DailySum!$B:$B,$B297,DailySum!$A:$A,"&lt;="&amp;$A297,DailySum!$A:$A,"&gt;"&amp;$A297-10),
    "")</f>
        <v>0.54166666666666663</v>
      </c>
      <c r="E297" s="3">
        <f>IF(COUNTIFS(DailySum!$B:$B,$B297,DailySum!$A:$A,"&lt;="&amp;$A297)&gt;=10,
    AVERAGEIFS(DailySum!S:S,DailySum!$B:$B,$B297,DailySum!$A:$A,"&lt;="&amp;$A297,DailySum!$A:$A,"&gt;"&amp;$A297-10),
    "")</f>
        <v>1.5000000000000002</v>
      </c>
      <c r="F297" s="3">
        <f>IF(COUNTIFS(DailySum!$B:$B,$B297,DailySum!$A:$A,"&lt;="&amp;$A297)&gt;=10,
    AVERAGEIFS(DailySum!T:T,DailySum!$B:$B,$B297,DailySum!$A:$A,"&lt;="&amp;$A297,DailySum!$A:$A,"&gt;"&amp;$A297-10),
    "")</f>
        <v>2.0416666666666665</v>
      </c>
      <c r="G297" s="3">
        <f>IF(COUNTIFS('DailySum vs LHP'!$B:$B,$B297,'DailySum vs LHP'!$A:$A,"&lt;="&amp;$A297)&gt;=10,
    AVERAGEIFS('DailySum vs LHP'!Q:Q,'DailySum vs LHP'!$B:$B,$B297,'DailySum vs LHP'!$A:$A,"&lt;="&amp;$A297,'DailySum vs LHP'!$A:$A,"&gt;"&amp;$A297-10),
    "")</f>
        <v>5.5555555555555552E-2</v>
      </c>
      <c r="H297" s="3">
        <f>IF(COUNTIFS('DailySum vs RHP'!$B:$B,$B297,'DailySum vs RHP'!$A:$A,"&lt;="&amp;$A297)&gt;=10,
    AVERAGEIFS('DailySum vs RHP'!Q:Q,'DailySum vs RHP'!$B:$B,$B297,'DailySum vs RHP'!$A:$A,"&lt;="&amp;$A297,'DailySum vs RHP'!$A:$A,"&gt;"&amp;$A297-10),
    "")</f>
        <v>0.3888888888888889</v>
      </c>
      <c r="I297" s="3">
        <f>IF(COUNTIFS(DailySum!$B:$B,$B297,DailySum!$A:$A,"&lt;="&amp;$A297)&gt;=15,
    AVERAGEIFS(DailySum!Q:Q,DailySum!$B:$B,$B297,DailySum!$A:$A,"&lt;="&amp;$A297,DailySum!$A:$A,"&gt;"&amp;$A297-15),
    "")</f>
        <v>0.58333333333333326</v>
      </c>
      <c r="J297" s="3">
        <f>IF(COUNTIFS(DailySum!$B:$B,$B297,DailySum!$A:$A,"&lt;="&amp;$A297)&gt;=15,
    AVERAGEIFS(DailySum!R:R,DailySum!$B:$B,$B297,DailySum!$A:$A,"&lt;="&amp;$A297,DailySum!$A:$A,"&gt;"&amp;$A297-15),
    "")</f>
        <v>0.77499999999999991</v>
      </c>
      <c r="K297" s="3">
        <f>IF(COUNTIFS(DailySum!$B:$B,$B297,DailySum!$A:$A,"&lt;="&amp;$A297)&gt;=15,
    AVERAGEIFS(DailySum!S:S,DailySum!$B:$B,$B297,DailySum!$A:$A,"&lt;="&amp;$A297,DailySum!$A:$A,"&gt;"&amp;$A297-15),
    "")</f>
        <v>1.8</v>
      </c>
      <c r="L297" s="3">
        <f>IF(COUNTIFS(DailySum!$B:$B,$B297,DailySum!$A:$A,"&lt;="&amp;$A297)&gt;=15,
    AVERAGEIFS(DailySum!T:T,DailySum!$B:$B,$B297,DailySum!$A:$A,"&lt;="&amp;$A297,DailySum!$A:$A,"&gt;"&amp;$A297-15),
    "")</f>
        <v>2.5750000000000002</v>
      </c>
      <c r="M297" s="3">
        <f>IF(COUNTIFS('DailySum vs LHP'!$B:$B,$B297,'DailySum vs LHP'!$A:$A,"&lt;="&amp;$A297)&gt;=15,
    AVERAGEIFS('DailySum vs LHP'!Q:Q,'DailySum vs LHP'!$B:$B,$B297,'DailySum vs LHP'!$A:$A,"&lt;="&amp;$A297,'DailySum vs LHP'!$A:$A,"&gt;"&amp;$A297-15),
    "")</f>
        <v>0.21666666666666665</v>
      </c>
      <c r="N297" s="3" t="str">
        <f>IF(COUNTIFS('DailySum vs RHP'!$B:$B,$B297,'DailySum vs RHP'!$A:$A,"&lt;="&amp;$A297)&gt;=15,
    AVERAGEIFS('DailySum vs RHP'!Q:Q,'DailySum vs RHP'!$B:$B,$B297,'DailySum vs RHP'!$A:$A,"&lt;="&amp;$A297,'DailySum vs RHP'!$A:$A,"&gt;"&amp;$A297-15),
    "")</f>
        <v/>
      </c>
      <c r="O297" s="3" t="str">
        <f>IF(COUNTIFS(DailySum!$B:$B,$B297,DailySum!$A:$A,"&lt;="&amp;$A297)&gt;=20,
    AVERAGEIFS(DailySum!Q:Q,DailySum!$B:$B,$B297,DailySum!$A:$A,"&lt;="&amp;$A297,DailySum!$A:$A,"&gt;"&amp;$A297-20),
    "")</f>
        <v/>
      </c>
      <c r="P297" s="3" t="str">
        <f>IF(COUNTIFS(DailySum!$B:$B,$B297,DailySum!$A:$A,"&lt;="&amp;$A297)&gt;=20,
    AVERAGEIFS(DailySum!R:R,DailySum!$B:$B,$B297,DailySum!$A:$A,"&lt;="&amp;$A297,DailySum!$A:$A,"&gt;"&amp;$A297-20),
    "")</f>
        <v/>
      </c>
      <c r="Q297" s="3" t="str">
        <f>IF(COUNTIFS(DailySum!$B:$B,$B297,DailySum!$A:$A,"&lt;="&amp;$A297)&gt;=20,
    AVERAGEIFS(DailySum!S:S,DailySum!$B:$B,$B297,DailySum!$A:$A,"&lt;="&amp;$A297,DailySum!$A:$A,"&gt;"&amp;$A297-20),
    "")</f>
        <v/>
      </c>
      <c r="R297" s="3" t="str">
        <f>IF(COUNTIFS(DailySum!$B:$B,$B297,DailySum!$A:$A,"&lt;="&amp;$A297)&gt;=20,
    AVERAGEIFS(DailySum!T:T,DailySum!$B:$B,$B297,DailySum!$A:$A,"&lt;="&amp;$A297,DailySum!$A:$A,"&gt;"&amp;$A297-20),
    "")</f>
        <v/>
      </c>
      <c r="S297" s="3" t="str">
        <f>IF(COUNTIFS('DailySum vs LHP'!$B:$B,$B297,'DailySum vs LHP'!$A:$A,"&lt;="&amp;$A297)&gt;=20,
    AVERAGEIFS('DailySum vs LHP'!Q:Q,'DailySum vs LHP'!$B:$B,$B297,'DailySum vs LHP'!$A:$A,"&lt;="&amp;$A297,'DailySum vs LHP'!$A:$A,"&gt;"&amp;$A297-20),
    "")</f>
        <v/>
      </c>
      <c r="T297" s="3" t="str">
        <f>IF(COUNTIFS('DailySum vs RHP'!$B:$B,$B297,'DailySum vs RHP'!$A:$A,"&lt;="&amp;$A297)&gt;=20,
    AVERAGEIFS('DailySum vs RHP'!Q:Q,'DailySum vs RHP'!$B:$B,$B297,'DailySum vs RHP'!$A:$A,"&lt;="&amp;$A297,'DailySum vs RHP'!$A:$A,"&gt;"&amp;$A297-20),
    "")</f>
        <v/>
      </c>
    </row>
    <row r="298" spans="1:20" x14ac:dyDescent="0.25">
      <c r="A298" s="8">
        <v>45859</v>
      </c>
      <c r="B298" t="s">
        <v>29</v>
      </c>
      <c r="C298" s="3">
        <f>IF(COUNTIFS(DailySum!$B:$B,$B298,DailySum!$A:$A,"&lt;="&amp;$A298)&gt;=10,
    AVERAGEIFS(DailySum!Q:Q,DailySum!$B:$B,$B298,DailySum!$A:$A,"&lt;="&amp;$A298,DailySum!$A:$A,"&gt;"&amp;$A298-10),
    "")</f>
        <v>0.80555555555555547</v>
      </c>
      <c r="D298" s="3">
        <f>IF(COUNTIFS(DailySum!$B:$B,$B298,DailySum!$A:$A,"&lt;="&amp;$A298)&gt;=10,
    AVERAGEIFS(DailySum!R:R,DailySum!$B:$B,$B298,DailySum!$A:$A,"&lt;="&amp;$A298,DailySum!$A:$A,"&gt;"&amp;$A298-10),
    "")</f>
        <v>1.0555555555555556</v>
      </c>
      <c r="E298" s="3">
        <f>IF(COUNTIFS(DailySum!$B:$B,$B298,DailySum!$A:$A,"&lt;="&amp;$A298)&gt;=10,
    AVERAGEIFS(DailySum!S:S,DailySum!$B:$B,$B298,DailySum!$A:$A,"&lt;="&amp;$A298,DailySum!$A:$A,"&gt;"&amp;$A298-10),
    "")</f>
        <v>2.2777777777777777</v>
      </c>
      <c r="F298" s="3">
        <f>IF(COUNTIFS(DailySum!$B:$B,$B298,DailySum!$A:$A,"&lt;="&amp;$A298)&gt;=10,
    AVERAGEIFS(DailySum!T:T,DailySum!$B:$B,$B298,DailySum!$A:$A,"&lt;="&amp;$A298,DailySum!$A:$A,"&gt;"&amp;$A298-10),
    "")</f>
        <v>3.3333333333333335</v>
      </c>
      <c r="G298" s="3">
        <f>IF(COUNTIFS('DailySum vs LHP'!$B:$B,$B298,'DailySum vs LHP'!$A:$A,"&lt;="&amp;$A298)&gt;=10,
    AVERAGEIFS('DailySum vs LHP'!Q:Q,'DailySum vs LHP'!$B:$B,$B298,'DailySum vs LHP'!$A:$A,"&lt;="&amp;$A298,'DailySum vs LHP'!$A:$A,"&gt;"&amp;$A298-10),
    "")</f>
        <v>0.3888888888888889</v>
      </c>
      <c r="H298" s="3">
        <f>IF(COUNTIFS('DailySum vs RHP'!$B:$B,$B298,'DailySum vs RHP'!$A:$A,"&lt;="&amp;$A298)&gt;=10,
    AVERAGEIFS('DailySum vs RHP'!Q:Q,'DailySum vs RHP'!$B:$B,$B298,'DailySum vs RHP'!$A:$A,"&lt;="&amp;$A298,'DailySum vs RHP'!$A:$A,"&gt;"&amp;$A298-10),
    "")</f>
        <v>0.41666666666666669</v>
      </c>
      <c r="I298" s="3" t="str">
        <f>IF(COUNTIFS(DailySum!$B:$B,$B298,DailySum!$A:$A,"&lt;="&amp;$A298)&gt;=15,
    AVERAGEIFS(DailySum!Q:Q,DailySum!$B:$B,$B298,DailySum!$A:$A,"&lt;="&amp;$A298,DailySum!$A:$A,"&gt;"&amp;$A298-15),
    "")</f>
        <v/>
      </c>
      <c r="J298" s="3" t="str">
        <f>IF(COUNTIFS(DailySum!$B:$B,$B298,DailySum!$A:$A,"&lt;="&amp;$A298)&gt;=15,
    AVERAGEIFS(DailySum!R:R,DailySum!$B:$B,$B298,DailySum!$A:$A,"&lt;="&amp;$A298,DailySum!$A:$A,"&gt;"&amp;$A298-15),
    "")</f>
        <v/>
      </c>
      <c r="K298" s="3" t="str">
        <f>IF(COUNTIFS(DailySum!$B:$B,$B298,DailySum!$A:$A,"&lt;="&amp;$A298)&gt;=15,
    AVERAGEIFS(DailySum!S:S,DailySum!$B:$B,$B298,DailySum!$A:$A,"&lt;="&amp;$A298,DailySum!$A:$A,"&gt;"&amp;$A298-15),
    "")</f>
        <v/>
      </c>
      <c r="L298" s="3" t="str">
        <f>IF(COUNTIFS(DailySum!$B:$B,$B298,DailySum!$A:$A,"&lt;="&amp;$A298)&gt;=15,
    AVERAGEIFS(DailySum!T:T,DailySum!$B:$B,$B298,DailySum!$A:$A,"&lt;="&amp;$A298,DailySum!$A:$A,"&gt;"&amp;$A298-15),
    "")</f>
        <v/>
      </c>
      <c r="M298" s="3" t="str">
        <f>IF(COUNTIFS('DailySum vs LHP'!$B:$B,$B298,'DailySum vs LHP'!$A:$A,"&lt;="&amp;$A298)&gt;=15,
    AVERAGEIFS('DailySum vs LHP'!Q:Q,'DailySum vs LHP'!$B:$B,$B298,'DailySum vs LHP'!$A:$A,"&lt;="&amp;$A298,'DailySum vs LHP'!$A:$A,"&gt;"&amp;$A298-15),
    "")</f>
        <v/>
      </c>
      <c r="N298" s="3" t="str">
        <f>IF(COUNTIFS('DailySum vs RHP'!$B:$B,$B298,'DailySum vs RHP'!$A:$A,"&lt;="&amp;$A298)&gt;=15,
    AVERAGEIFS('DailySum vs RHP'!Q:Q,'DailySum vs RHP'!$B:$B,$B298,'DailySum vs RHP'!$A:$A,"&lt;="&amp;$A298,'DailySum vs RHP'!$A:$A,"&gt;"&amp;$A298-15),
    "")</f>
        <v/>
      </c>
      <c r="O298" s="3" t="str">
        <f>IF(COUNTIFS(DailySum!$B:$B,$B298,DailySum!$A:$A,"&lt;="&amp;$A298)&gt;=20,
    AVERAGEIFS(DailySum!Q:Q,DailySum!$B:$B,$B298,DailySum!$A:$A,"&lt;="&amp;$A298,DailySum!$A:$A,"&gt;"&amp;$A298-20),
    "")</f>
        <v/>
      </c>
      <c r="P298" s="3" t="str">
        <f>IF(COUNTIFS(DailySum!$B:$B,$B298,DailySum!$A:$A,"&lt;="&amp;$A298)&gt;=20,
    AVERAGEIFS(DailySum!R:R,DailySum!$B:$B,$B298,DailySum!$A:$A,"&lt;="&amp;$A298,DailySum!$A:$A,"&gt;"&amp;$A298-20),
    "")</f>
        <v/>
      </c>
      <c r="Q298" s="3" t="str">
        <f>IF(COUNTIFS(DailySum!$B:$B,$B298,DailySum!$A:$A,"&lt;="&amp;$A298)&gt;=20,
    AVERAGEIFS(DailySum!S:S,DailySum!$B:$B,$B298,DailySum!$A:$A,"&lt;="&amp;$A298,DailySum!$A:$A,"&gt;"&amp;$A298-20),
    "")</f>
        <v/>
      </c>
      <c r="R298" s="3" t="str">
        <f>IF(COUNTIFS(DailySum!$B:$B,$B298,DailySum!$A:$A,"&lt;="&amp;$A298)&gt;=20,
    AVERAGEIFS(DailySum!T:T,DailySum!$B:$B,$B298,DailySum!$A:$A,"&lt;="&amp;$A298,DailySum!$A:$A,"&gt;"&amp;$A298-20),
    "")</f>
        <v/>
      </c>
      <c r="S298" s="3" t="str">
        <f>IF(COUNTIFS('DailySum vs LHP'!$B:$B,$B298,'DailySum vs LHP'!$A:$A,"&lt;="&amp;$A298)&gt;=20,
    AVERAGEIFS('DailySum vs LHP'!Q:Q,'DailySum vs LHP'!$B:$B,$B298,'DailySum vs LHP'!$A:$A,"&lt;="&amp;$A298,'DailySum vs LHP'!$A:$A,"&gt;"&amp;$A298-20),
    "")</f>
        <v/>
      </c>
      <c r="T298" s="3" t="str">
        <f>IF(COUNTIFS('DailySum vs RHP'!$B:$B,$B298,'DailySum vs RHP'!$A:$A,"&lt;="&amp;$A298)&gt;=20,
    AVERAGEIFS('DailySum vs RHP'!Q:Q,'DailySum vs RHP'!$B:$B,$B298,'DailySum vs RHP'!$A:$A,"&lt;="&amp;$A298,'DailySum vs RHP'!$A:$A,"&gt;"&amp;$A298-20),
    "")</f>
        <v/>
      </c>
    </row>
    <row r="299" spans="1:20" x14ac:dyDescent="0.25">
      <c r="A299" s="8">
        <v>45859</v>
      </c>
      <c r="B299" t="s">
        <v>35</v>
      </c>
      <c r="C299" s="3">
        <f>IF(COUNTIFS(DailySum!$B:$B,$B299,DailySum!$A:$A,"&lt;="&amp;$A299)&gt;=10,
    AVERAGEIFS(DailySum!Q:Q,DailySum!$B:$B,$B299,DailySum!$A:$A,"&lt;="&amp;$A299,DailySum!$A:$A,"&gt;"&amp;$A299-10),
    "")</f>
        <v>0.22222222222222221</v>
      </c>
      <c r="D299" s="3">
        <f>IF(COUNTIFS(DailySum!$B:$B,$B299,DailySum!$A:$A,"&lt;="&amp;$A299)&gt;=10,
    AVERAGEIFS(DailySum!R:R,DailySum!$B:$B,$B299,DailySum!$A:$A,"&lt;="&amp;$A299,DailySum!$A:$A,"&gt;"&amp;$A299-10),
    "")</f>
        <v>0.33333333333333331</v>
      </c>
      <c r="E299" s="3">
        <f>IF(COUNTIFS(DailySum!$B:$B,$B299,DailySum!$A:$A,"&lt;="&amp;$A299)&gt;=10,
    AVERAGEIFS(DailySum!S:S,DailySum!$B:$B,$B299,DailySum!$A:$A,"&lt;="&amp;$A299,DailySum!$A:$A,"&gt;"&amp;$A299-10),
    "")</f>
        <v>0.22222222222222221</v>
      </c>
      <c r="F299" s="3">
        <f>IF(COUNTIFS(DailySum!$B:$B,$B299,DailySum!$A:$A,"&lt;="&amp;$A299)&gt;=10,
    AVERAGEIFS(DailySum!T:T,DailySum!$B:$B,$B299,DailySum!$A:$A,"&lt;="&amp;$A299,DailySum!$A:$A,"&gt;"&amp;$A299-10),
    "")</f>
        <v>0.55555555555555547</v>
      </c>
      <c r="G299" s="3" t="str">
        <f>IF(COUNTIFS('DailySum vs LHP'!$B:$B,$B299,'DailySum vs LHP'!$A:$A,"&lt;="&amp;$A299)&gt;=10,
    AVERAGEIFS('DailySum vs LHP'!Q:Q,'DailySum vs LHP'!$B:$B,$B299,'DailySum vs LHP'!$A:$A,"&lt;="&amp;$A299,'DailySum vs LHP'!$A:$A,"&gt;"&amp;$A299-10),
    "")</f>
        <v/>
      </c>
      <c r="H299" s="3">
        <f>IF(COUNTIFS('DailySum vs RHP'!$B:$B,$B299,'DailySum vs RHP'!$A:$A,"&lt;="&amp;$A299)&gt;=10,
    AVERAGEIFS('DailySum vs RHP'!Q:Q,'DailySum vs RHP'!$B:$B,$B299,'DailySum vs RHP'!$A:$A,"&lt;="&amp;$A299,'DailySum vs RHP'!$A:$A,"&gt;"&amp;$A299-10),
    "")</f>
        <v>0.16666666666666666</v>
      </c>
      <c r="I299" s="3">
        <f>IF(COUNTIFS(DailySum!$B:$B,$B299,DailySum!$A:$A,"&lt;="&amp;$A299)&gt;=15,
    AVERAGEIFS(DailySum!Q:Q,DailySum!$B:$B,$B299,DailySum!$A:$A,"&lt;="&amp;$A299,DailySum!$A:$A,"&gt;"&amp;$A299-15),
    "")</f>
        <v>0.27500000000000002</v>
      </c>
      <c r="J299" s="3">
        <f>IF(COUNTIFS(DailySum!$B:$B,$B299,DailySum!$A:$A,"&lt;="&amp;$A299)&gt;=15,
    AVERAGEIFS(DailySum!R:R,DailySum!$B:$B,$B299,DailySum!$A:$A,"&lt;="&amp;$A299,DailySum!$A:$A,"&gt;"&amp;$A299-15),
    "")</f>
        <v>0.34166666666666662</v>
      </c>
      <c r="K299" s="3">
        <f>IF(COUNTIFS(DailySum!$B:$B,$B299,DailySum!$A:$A,"&lt;="&amp;$A299)&gt;=15,
    AVERAGEIFS(DailySum!S:S,DailySum!$B:$B,$B299,DailySum!$A:$A,"&lt;="&amp;$A299,DailySum!$A:$A,"&gt;"&amp;$A299-15),
    "")</f>
        <v>0.35</v>
      </c>
      <c r="L299" s="3">
        <f>IF(COUNTIFS(DailySum!$B:$B,$B299,DailySum!$A:$A,"&lt;="&amp;$A299)&gt;=15,
    AVERAGEIFS(DailySum!T:T,DailySum!$B:$B,$B299,DailySum!$A:$A,"&lt;="&amp;$A299,DailySum!$A:$A,"&gt;"&amp;$A299-15),
    "")</f>
        <v>0.69166666666666665</v>
      </c>
      <c r="M299" s="3" t="str">
        <f>IF(COUNTIFS('DailySum vs LHP'!$B:$B,$B299,'DailySum vs LHP'!$A:$A,"&lt;="&amp;$A299)&gt;=15,
    AVERAGEIFS('DailySum vs LHP'!Q:Q,'DailySum vs LHP'!$B:$B,$B299,'DailySum vs LHP'!$A:$A,"&lt;="&amp;$A299,'DailySum vs LHP'!$A:$A,"&gt;"&amp;$A299-15),
    "")</f>
        <v/>
      </c>
      <c r="N299" s="3" t="str">
        <f>IF(COUNTIFS('DailySum vs RHP'!$B:$B,$B299,'DailySum vs RHP'!$A:$A,"&lt;="&amp;$A299)&gt;=15,
    AVERAGEIFS('DailySum vs RHP'!Q:Q,'DailySum vs RHP'!$B:$B,$B299,'DailySum vs RHP'!$A:$A,"&lt;="&amp;$A299,'DailySum vs RHP'!$A:$A,"&gt;"&amp;$A299-15),
    "")</f>
        <v/>
      </c>
      <c r="O299" s="3" t="str">
        <f>IF(COUNTIFS(DailySum!$B:$B,$B299,DailySum!$A:$A,"&lt;="&amp;$A299)&gt;=20,
    AVERAGEIFS(DailySum!Q:Q,DailySum!$B:$B,$B299,DailySum!$A:$A,"&lt;="&amp;$A299,DailySum!$A:$A,"&gt;"&amp;$A299-20),
    "")</f>
        <v/>
      </c>
      <c r="P299" s="3" t="str">
        <f>IF(COUNTIFS(DailySum!$B:$B,$B299,DailySum!$A:$A,"&lt;="&amp;$A299)&gt;=20,
    AVERAGEIFS(DailySum!R:R,DailySum!$B:$B,$B299,DailySum!$A:$A,"&lt;="&amp;$A299,DailySum!$A:$A,"&gt;"&amp;$A299-20),
    "")</f>
        <v/>
      </c>
      <c r="Q299" s="3" t="str">
        <f>IF(COUNTIFS(DailySum!$B:$B,$B299,DailySum!$A:$A,"&lt;="&amp;$A299)&gt;=20,
    AVERAGEIFS(DailySum!S:S,DailySum!$B:$B,$B299,DailySum!$A:$A,"&lt;="&amp;$A299,DailySum!$A:$A,"&gt;"&amp;$A299-20),
    "")</f>
        <v/>
      </c>
      <c r="R299" s="3" t="str">
        <f>IF(COUNTIFS(DailySum!$B:$B,$B299,DailySum!$A:$A,"&lt;="&amp;$A299)&gt;=20,
    AVERAGEIFS(DailySum!T:T,DailySum!$B:$B,$B299,DailySum!$A:$A,"&lt;="&amp;$A299,DailySum!$A:$A,"&gt;"&amp;$A299-20),
    "")</f>
        <v/>
      </c>
      <c r="S299" s="3" t="str">
        <f>IF(COUNTIFS('DailySum vs LHP'!$B:$B,$B299,'DailySum vs LHP'!$A:$A,"&lt;="&amp;$A299)&gt;=20,
    AVERAGEIFS('DailySum vs LHP'!Q:Q,'DailySum vs LHP'!$B:$B,$B299,'DailySum vs LHP'!$A:$A,"&lt;="&amp;$A299,'DailySum vs LHP'!$A:$A,"&gt;"&amp;$A299-20),
    "")</f>
        <v/>
      </c>
      <c r="T299" s="3" t="str">
        <f>IF(COUNTIFS('DailySum vs RHP'!$B:$B,$B299,'DailySum vs RHP'!$A:$A,"&lt;="&amp;$A299)&gt;=20,
    AVERAGEIFS('DailySum vs RHP'!Q:Q,'DailySum vs RHP'!$B:$B,$B299,'DailySum vs RHP'!$A:$A,"&lt;="&amp;$A299,'DailySum vs RHP'!$A:$A,"&gt;"&amp;$A299-20),
    "")</f>
        <v/>
      </c>
    </row>
    <row r="300" spans="1:20" x14ac:dyDescent="0.25">
      <c r="A300" s="8">
        <v>45859</v>
      </c>
      <c r="B300" t="s">
        <v>36</v>
      </c>
      <c r="C300" s="3">
        <f>IF(COUNTIFS(DailySum!$B:$B,$B300,DailySum!$A:$A,"&lt;="&amp;$A300)&gt;=10,
    AVERAGEIFS(DailySum!Q:Q,DailySum!$B:$B,$B300,DailySum!$A:$A,"&lt;="&amp;$A300,DailySum!$A:$A,"&gt;"&amp;$A300-10),
    "")</f>
        <v>0.55000000000000004</v>
      </c>
      <c r="D300" s="3">
        <f>IF(COUNTIFS(DailySum!$B:$B,$B300,DailySum!$A:$A,"&lt;="&amp;$A300)&gt;=10,
    AVERAGEIFS(DailySum!R:R,DailySum!$B:$B,$B300,DailySum!$A:$A,"&lt;="&amp;$A300,DailySum!$A:$A,"&gt;"&amp;$A300-10),
    "")</f>
        <v>0.55000000000000004</v>
      </c>
      <c r="E300" s="3">
        <f>IF(COUNTIFS(DailySum!$B:$B,$B300,DailySum!$A:$A,"&lt;="&amp;$A300)&gt;=10,
    AVERAGEIFS(DailySum!S:S,DailySum!$B:$B,$B300,DailySum!$A:$A,"&lt;="&amp;$A300,DailySum!$A:$A,"&gt;"&amp;$A300-10),
    "")</f>
        <v>0.75</v>
      </c>
      <c r="F300" s="3">
        <f>IF(COUNTIFS(DailySum!$B:$B,$B300,DailySum!$A:$A,"&lt;="&amp;$A300)&gt;=10,
    AVERAGEIFS(DailySum!T:T,DailySum!$B:$B,$B300,DailySum!$A:$A,"&lt;="&amp;$A300,DailySum!$A:$A,"&gt;"&amp;$A300-10),
    "")</f>
        <v>1.3</v>
      </c>
      <c r="G300" s="3" t="str">
        <f>IF(COUNTIFS('DailySum vs LHP'!$B:$B,$B300,'DailySum vs LHP'!$A:$A,"&lt;="&amp;$A300)&gt;=10,
    AVERAGEIFS('DailySum vs LHP'!Q:Q,'DailySum vs LHP'!$B:$B,$B300,'DailySum vs LHP'!$A:$A,"&lt;="&amp;$A300,'DailySum vs LHP'!$A:$A,"&gt;"&amp;$A300-10),
    "")</f>
        <v/>
      </c>
      <c r="H300" s="3">
        <f>IF(COUNTIFS('DailySum vs RHP'!$B:$B,$B300,'DailySum vs RHP'!$A:$A,"&lt;="&amp;$A300)&gt;=10,
    AVERAGEIFS('DailySum vs RHP'!Q:Q,'DailySum vs RHP'!$B:$B,$B300,'DailySum vs RHP'!$A:$A,"&lt;="&amp;$A300,'DailySum vs RHP'!$A:$A,"&gt;"&amp;$A300-10),
    "")</f>
        <v>0.35</v>
      </c>
      <c r="I300" s="3" t="str">
        <f>IF(COUNTIFS(DailySum!$B:$B,$B300,DailySum!$A:$A,"&lt;="&amp;$A300)&gt;=15,
    AVERAGEIFS(DailySum!Q:Q,DailySum!$B:$B,$B300,DailySum!$A:$A,"&lt;="&amp;$A300,DailySum!$A:$A,"&gt;"&amp;$A300-15),
    "")</f>
        <v/>
      </c>
      <c r="J300" s="3" t="str">
        <f>IF(COUNTIFS(DailySum!$B:$B,$B300,DailySum!$A:$A,"&lt;="&amp;$A300)&gt;=15,
    AVERAGEIFS(DailySum!R:R,DailySum!$B:$B,$B300,DailySum!$A:$A,"&lt;="&amp;$A300,DailySum!$A:$A,"&gt;"&amp;$A300-15),
    "")</f>
        <v/>
      </c>
      <c r="K300" s="3" t="str">
        <f>IF(COUNTIFS(DailySum!$B:$B,$B300,DailySum!$A:$A,"&lt;="&amp;$A300)&gt;=15,
    AVERAGEIFS(DailySum!S:S,DailySum!$B:$B,$B300,DailySum!$A:$A,"&lt;="&amp;$A300,DailySum!$A:$A,"&gt;"&amp;$A300-15),
    "")</f>
        <v/>
      </c>
      <c r="L300" s="3" t="str">
        <f>IF(COUNTIFS(DailySum!$B:$B,$B300,DailySum!$A:$A,"&lt;="&amp;$A300)&gt;=15,
    AVERAGEIFS(DailySum!T:T,DailySum!$B:$B,$B300,DailySum!$A:$A,"&lt;="&amp;$A300,DailySum!$A:$A,"&gt;"&amp;$A300-15),
    "")</f>
        <v/>
      </c>
      <c r="M300" s="3" t="str">
        <f>IF(COUNTIFS('DailySum vs LHP'!$B:$B,$B300,'DailySum vs LHP'!$A:$A,"&lt;="&amp;$A300)&gt;=15,
    AVERAGEIFS('DailySum vs LHP'!Q:Q,'DailySum vs LHP'!$B:$B,$B300,'DailySum vs LHP'!$A:$A,"&lt;="&amp;$A300,'DailySum vs LHP'!$A:$A,"&gt;"&amp;$A300-15),
    "")</f>
        <v/>
      </c>
      <c r="N300" s="3" t="str">
        <f>IF(COUNTIFS('DailySum vs RHP'!$B:$B,$B300,'DailySum vs RHP'!$A:$A,"&lt;="&amp;$A300)&gt;=15,
    AVERAGEIFS('DailySum vs RHP'!Q:Q,'DailySum vs RHP'!$B:$B,$B300,'DailySum vs RHP'!$A:$A,"&lt;="&amp;$A300,'DailySum vs RHP'!$A:$A,"&gt;"&amp;$A300-15),
    "")</f>
        <v/>
      </c>
      <c r="O300" s="3" t="str">
        <f>IF(COUNTIFS(DailySum!$B:$B,$B300,DailySum!$A:$A,"&lt;="&amp;$A300)&gt;=20,
    AVERAGEIFS(DailySum!Q:Q,DailySum!$B:$B,$B300,DailySum!$A:$A,"&lt;="&amp;$A300,DailySum!$A:$A,"&gt;"&amp;$A300-20),
    "")</f>
        <v/>
      </c>
      <c r="P300" s="3" t="str">
        <f>IF(COUNTIFS(DailySum!$B:$B,$B300,DailySum!$A:$A,"&lt;="&amp;$A300)&gt;=20,
    AVERAGEIFS(DailySum!R:R,DailySum!$B:$B,$B300,DailySum!$A:$A,"&lt;="&amp;$A300,DailySum!$A:$A,"&gt;"&amp;$A300-20),
    "")</f>
        <v/>
      </c>
      <c r="Q300" s="3" t="str">
        <f>IF(COUNTIFS(DailySum!$B:$B,$B300,DailySum!$A:$A,"&lt;="&amp;$A300)&gt;=20,
    AVERAGEIFS(DailySum!S:S,DailySum!$B:$B,$B300,DailySum!$A:$A,"&lt;="&amp;$A300,DailySum!$A:$A,"&gt;"&amp;$A300-20),
    "")</f>
        <v/>
      </c>
      <c r="R300" s="3" t="str">
        <f>IF(COUNTIFS(DailySum!$B:$B,$B300,DailySum!$A:$A,"&lt;="&amp;$A300)&gt;=20,
    AVERAGEIFS(DailySum!T:T,DailySum!$B:$B,$B300,DailySum!$A:$A,"&lt;="&amp;$A300,DailySum!$A:$A,"&gt;"&amp;$A300-20),
    "")</f>
        <v/>
      </c>
      <c r="S300" s="3" t="str">
        <f>IF(COUNTIFS('DailySum vs LHP'!$B:$B,$B300,'DailySum vs LHP'!$A:$A,"&lt;="&amp;$A300)&gt;=20,
    AVERAGEIFS('DailySum vs LHP'!Q:Q,'DailySum vs LHP'!$B:$B,$B300,'DailySum vs LHP'!$A:$A,"&lt;="&amp;$A300,'DailySum vs LHP'!$A:$A,"&gt;"&amp;$A300-20),
    "")</f>
        <v/>
      </c>
      <c r="T300" s="3" t="str">
        <f>IF(COUNTIFS('DailySum vs RHP'!$B:$B,$B300,'DailySum vs RHP'!$A:$A,"&lt;="&amp;$A300)&gt;=20,
    AVERAGEIFS('DailySum vs RHP'!Q:Q,'DailySum vs RHP'!$B:$B,$B300,'DailySum vs RHP'!$A:$A,"&lt;="&amp;$A300,'DailySum vs RHP'!$A:$A,"&gt;"&amp;$A300-20),
    "")</f>
        <v/>
      </c>
    </row>
    <row r="301" spans="1:20" x14ac:dyDescent="0.25">
      <c r="A301" s="8">
        <v>45859</v>
      </c>
      <c r="B301" t="s">
        <v>25</v>
      </c>
      <c r="C301" s="3">
        <f>IF(COUNTIFS(DailySum!$B:$B,$B301,DailySum!$A:$A,"&lt;="&amp;$A301)&gt;=10,
    AVERAGEIFS(DailySum!Q:Q,DailySum!$B:$B,$B301,DailySum!$A:$A,"&lt;="&amp;$A301,DailySum!$A:$A,"&gt;"&amp;$A301-10),
    "")</f>
        <v>0.20833333333333334</v>
      </c>
      <c r="D301" s="3">
        <f>IF(COUNTIFS(DailySum!$B:$B,$B301,DailySum!$A:$A,"&lt;="&amp;$A301)&gt;=10,
    AVERAGEIFS(DailySum!R:R,DailySum!$B:$B,$B301,DailySum!$A:$A,"&lt;="&amp;$A301,DailySum!$A:$A,"&gt;"&amp;$A301-10),
    "")</f>
        <v>0.29166666666666669</v>
      </c>
      <c r="E301" s="3">
        <f>IF(COUNTIFS(DailySum!$B:$B,$B301,DailySum!$A:$A,"&lt;="&amp;$A301)&gt;=10,
    AVERAGEIFS(DailySum!S:S,DailySum!$B:$B,$B301,DailySum!$A:$A,"&lt;="&amp;$A301,DailySum!$A:$A,"&gt;"&amp;$A301-10),
    "")</f>
        <v>0.20833333333333334</v>
      </c>
      <c r="F301" s="3">
        <f>IF(COUNTIFS(DailySum!$B:$B,$B301,DailySum!$A:$A,"&lt;="&amp;$A301)&gt;=10,
    AVERAGEIFS(DailySum!T:T,DailySum!$B:$B,$B301,DailySum!$A:$A,"&lt;="&amp;$A301,DailySum!$A:$A,"&gt;"&amp;$A301-10),
    "")</f>
        <v>0.5</v>
      </c>
      <c r="G301" s="3" t="str">
        <f>IF(COUNTIFS('DailySum vs LHP'!$B:$B,$B301,'DailySum vs LHP'!$A:$A,"&lt;="&amp;$A301)&gt;=10,
    AVERAGEIFS('DailySum vs LHP'!Q:Q,'DailySum vs LHP'!$B:$B,$B301,'DailySum vs LHP'!$A:$A,"&lt;="&amp;$A301,'DailySum vs LHP'!$A:$A,"&gt;"&amp;$A301-10),
    "")</f>
        <v/>
      </c>
      <c r="H301" s="3">
        <f>IF(COUNTIFS('DailySum vs RHP'!$B:$B,$B301,'DailySum vs RHP'!$A:$A,"&lt;="&amp;$A301)&gt;=10,
    AVERAGEIFS('DailySum vs RHP'!Q:Q,'DailySum vs RHP'!$B:$B,$B301,'DailySum vs RHP'!$A:$A,"&lt;="&amp;$A301,'DailySum vs RHP'!$A:$A,"&gt;"&amp;$A301-10),
    "")</f>
        <v>0.20833333333333334</v>
      </c>
      <c r="I301" s="3" t="str">
        <f>IF(COUNTIFS(DailySum!$B:$B,$B301,DailySum!$A:$A,"&lt;="&amp;$A301)&gt;=15,
    AVERAGEIFS(DailySum!Q:Q,DailySum!$B:$B,$B301,DailySum!$A:$A,"&lt;="&amp;$A301,DailySum!$A:$A,"&gt;"&amp;$A301-15),
    "")</f>
        <v/>
      </c>
      <c r="J301" s="3" t="str">
        <f>IF(COUNTIFS(DailySum!$B:$B,$B301,DailySum!$A:$A,"&lt;="&amp;$A301)&gt;=15,
    AVERAGEIFS(DailySum!R:R,DailySum!$B:$B,$B301,DailySum!$A:$A,"&lt;="&amp;$A301,DailySum!$A:$A,"&gt;"&amp;$A301-15),
    "")</f>
        <v/>
      </c>
      <c r="K301" s="3" t="str">
        <f>IF(COUNTIFS(DailySum!$B:$B,$B301,DailySum!$A:$A,"&lt;="&amp;$A301)&gt;=15,
    AVERAGEIFS(DailySum!S:S,DailySum!$B:$B,$B301,DailySum!$A:$A,"&lt;="&amp;$A301,DailySum!$A:$A,"&gt;"&amp;$A301-15),
    "")</f>
        <v/>
      </c>
      <c r="L301" s="3" t="str">
        <f>IF(COUNTIFS(DailySum!$B:$B,$B301,DailySum!$A:$A,"&lt;="&amp;$A301)&gt;=15,
    AVERAGEIFS(DailySum!T:T,DailySum!$B:$B,$B301,DailySum!$A:$A,"&lt;="&amp;$A301,DailySum!$A:$A,"&gt;"&amp;$A301-15),
    "")</f>
        <v/>
      </c>
      <c r="M301" s="3" t="str">
        <f>IF(COUNTIFS('DailySum vs LHP'!$B:$B,$B301,'DailySum vs LHP'!$A:$A,"&lt;="&amp;$A301)&gt;=15,
    AVERAGEIFS('DailySum vs LHP'!Q:Q,'DailySum vs LHP'!$B:$B,$B301,'DailySum vs LHP'!$A:$A,"&lt;="&amp;$A301,'DailySum vs LHP'!$A:$A,"&gt;"&amp;$A301-15),
    "")</f>
        <v/>
      </c>
      <c r="N301" s="3" t="str">
        <f>IF(COUNTIFS('DailySum vs RHP'!$B:$B,$B301,'DailySum vs RHP'!$A:$A,"&lt;="&amp;$A301)&gt;=15,
    AVERAGEIFS('DailySum vs RHP'!Q:Q,'DailySum vs RHP'!$B:$B,$B301,'DailySum vs RHP'!$A:$A,"&lt;="&amp;$A301,'DailySum vs RHP'!$A:$A,"&gt;"&amp;$A301-15),
    "")</f>
        <v/>
      </c>
      <c r="O301" s="3" t="str">
        <f>IF(COUNTIFS(DailySum!$B:$B,$B301,DailySum!$A:$A,"&lt;="&amp;$A301)&gt;=20,
    AVERAGEIFS(DailySum!Q:Q,DailySum!$B:$B,$B301,DailySum!$A:$A,"&lt;="&amp;$A301,DailySum!$A:$A,"&gt;"&amp;$A301-20),
    "")</f>
        <v/>
      </c>
      <c r="P301" s="3" t="str">
        <f>IF(COUNTIFS(DailySum!$B:$B,$B301,DailySum!$A:$A,"&lt;="&amp;$A301)&gt;=20,
    AVERAGEIFS(DailySum!R:R,DailySum!$B:$B,$B301,DailySum!$A:$A,"&lt;="&amp;$A301,DailySum!$A:$A,"&gt;"&amp;$A301-20),
    "")</f>
        <v/>
      </c>
      <c r="Q301" s="3" t="str">
        <f>IF(COUNTIFS(DailySum!$B:$B,$B301,DailySum!$A:$A,"&lt;="&amp;$A301)&gt;=20,
    AVERAGEIFS(DailySum!S:S,DailySum!$B:$B,$B301,DailySum!$A:$A,"&lt;="&amp;$A301,DailySum!$A:$A,"&gt;"&amp;$A301-20),
    "")</f>
        <v/>
      </c>
      <c r="R301" s="3" t="str">
        <f>IF(COUNTIFS(DailySum!$B:$B,$B301,DailySum!$A:$A,"&lt;="&amp;$A301)&gt;=20,
    AVERAGEIFS(DailySum!T:T,DailySum!$B:$B,$B301,DailySum!$A:$A,"&lt;="&amp;$A301,DailySum!$A:$A,"&gt;"&amp;$A301-20),
    "")</f>
        <v/>
      </c>
      <c r="S301" s="3" t="str">
        <f>IF(COUNTIFS('DailySum vs LHP'!$B:$B,$B301,'DailySum vs LHP'!$A:$A,"&lt;="&amp;$A301)&gt;=20,
    AVERAGEIFS('DailySum vs LHP'!Q:Q,'DailySum vs LHP'!$B:$B,$B301,'DailySum vs LHP'!$A:$A,"&lt;="&amp;$A301,'DailySum vs LHP'!$A:$A,"&gt;"&amp;$A301-20),
    "")</f>
        <v/>
      </c>
      <c r="T301" s="3" t="str">
        <f>IF(COUNTIFS('DailySum vs RHP'!$B:$B,$B301,'DailySum vs RHP'!$A:$A,"&lt;="&amp;$A301)&gt;=20,
    AVERAGEIFS('DailySum vs RHP'!Q:Q,'DailySum vs RHP'!$B:$B,$B301,'DailySum vs RHP'!$A:$A,"&lt;="&amp;$A301,'DailySum vs RHP'!$A:$A,"&gt;"&amp;$A301-20),
    "")</f>
        <v/>
      </c>
    </row>
    <row r="302" spans="1:20" x14ac:dyDescent="0.25">
      <c r="A302" s="8">
        <v>45859</v>
      </c>
      <c r="B302" t="s">
        <v>32</v>
      </c>
      <c r="C302" s="3">
        <f>IF(COUNTIFS(DailySum!$B:$B,$B302,DailySum!$A:$A,"&lt;="&amp;$A302)&gt;=10,
    AVERAGEIFS(DailySum!Q:Q,DailySum!$B:$B,$B302,DailySum!$A:$A,"&lt;="&amp;$A302,DailySum!$A:$A,"&gt;"&amp;$A302-10),
    "")</f>
        <v>0.4</v>
      </c>
      <c r="D302" s="3">
        <f>IF(COUNTIFS(DailySum!$B:$B,$B302,DailySum!$A:$A,"&lt;="&amp;$A302)&gt;=10,
    AVERAGEIFS(DailySum!R:R,DailySum!$B:$B,$B302,DailySum!$A:$A,"&lt;="&amp;$A302,DailySum!$A:$A,"&gt;"&amp;$A302-10),
    "")</f>
        <v>0.55000000000000004</v>
      </c>
      <c r="E302" s="3">
        <f>IF(COUNTIFS(DailySum!$B:$B,$B302,DailySum!$A:$A,"&lt;="&amp;$A302)&gt;=10,
    AVERAGEIFS(DailySum!S:S,DailySum!$B:$B,$B302,DailySum!$A:$A,"&lt;="&amp;$A302,DailySum!$A:$A,"&gt;"&amp;$A302-10),
    "")</f>
        <v>0.65</v>
      </c>
      <c r="F302" s="3">
        <f>IF(COUNTIFS(DailySum!$B:$B,$B302,DailySum!$A:$A,"&lt;="&amp;$A302)&gt;=10,
    AVERAGEIFS(DailySum!T:T,DailySum!$B:$B,$B302,DailySum!$A:$A,"&lt;="&amp;$A302,DailySum!$A:$A,"&gt;"&amp;$A302-10),
    "")</f>
        <v>1.2</v>
      </c>
      <c r="G302" s="3" t="str">
        <f>IF(COUNTIFS('DailySum vs LHP'!$B:$B,$B302,'DailySum vs LHP'!$A:$A,"&lt;="&amp;$A302)&gt;=10,
    AVERAGEIFS('DailySum vs LHP'!Q:Q,'DailySum vs LHP'!$B:$B,$B302,'DailySum vs LHP'!$A:$A,"&lt;="&amp;$A302,'DailySum vs LHP'!$A:$A,"&gt;"&amp;$A302-10),
    "")</f>
        <v/>
      </c>
      <c r="H302" s="3" t="str">
        <f>IF(COUNTIFS('DailySum vs RHP'!$B:$B,$B302,'DailySum vs RHP'!$A:$A,"&lt;="&amp;$A302)&gt;=10,
    AVERAGEIFS('DailySum vs RHP'!Q:Q,'DailySum vs RHP'!$B:$B,$B302,'DailySum vs RHP'!$A:$A,"&lt;="&amp;$A302,'DailySum vs RHP'!$A:$A,"&gt;"&amp;$A302-10),
    "")</f>
        <v/>
      </c>
      <c r="I302" s="3" t="str">
        <f>IF(COUNTIFS(DailySum!$B:$B,$B302,DailySum!$A:$A,"&lt;="&amp;$A302)&gt;=15,
    AVERAGEIFS(DailySum!Q:Q,DailySum!$B:$B,$B302,DailySum!$A:$A,"&lt;="&amp;$A302,DailySum!$A:$A,"&gt;"&amp;$A302-15),
    "")</f>
        <v/>
      </c>
      <c r="J302" s="3" t="str">
        <f>IF(COUNTIFS(DailySum!$B:$B,$B302,DailySum!$A:$A,"&lt;="&amp;$A302)&gt;=15,
    AVERAGEIFS(DailySum!R:R,DailySum!$B:$B,$B302,DailySum!$A:$A,"&lt;="&amp;$A302,DailySum!$A:$A,"&gt;"&amp;$A302-15),
    "")</f>
        <v/>
      </c>
      <c r="K302" s="3" t="str">
        <f>IF(COUNTIFS(DailySum!$B:$B,$B302,DailySum!$A:$A,"&lt;="&amp;$A302)&gt;=15,
    AVERAGEIFS(DailySum!S:S,DailySum!$B:$B,$B302,DailySum!$A:$A,"&lt;="&amp;$A302,DailySum!$A:$A,"&gt;"&amp;$A302-15),
    "")</f>
        <v/>
      </c>
      <c r="L302" s="3" t="str">
        <f>IF(COUNTIFS(DailySum!$B:$B,$B302,DailySum!$A:$A,"&lt;="&amp;$A302)&gt;=15,
    AVERAGEIFS(DailySum!T:T,DailySum!$B:$B,$B302,DailySum!$A:$A,"&lt;="&amp;$A302,DailySum!$A:$A,"&gt;"&amp;$A302-15),
    "")</f>
        <v/>
      </c>
      <c r="M302" s="3" t="str">
        <f>IF(COUNTIFS('DailySum vs LHP'!$B:$B,$B302,'DailySum vs LHP'!$A:$A,"&lt;="&amp;$A302)&gt;=15,
    AVERAGEIFS('DailySum vs LHP'!Q:Q,'DailySum vs LHP'!$B:$B,$B302,'DailySum vs LHP'!$A:$A,"&lt;="&amp;$A302,'DailySum vs LHP'!$A:$A,"&gt;"&amp;$A302-15),
    "")</f>
        <v/>
      </c>
      <c r="N302" s="3" t="str">
        <f>IF(COUNTIFS('DailySum vs RHP'!$B:$B,$B302,'DailySum vs RHP'!$A:$A,"&lt;="&amp;$A302)&gt;=15,
    AVERAGEIFS('DailySum vs RHP'!Q:Q,'DailySum vs RHP'!$B:$B,$B302,'DailySum vs RHP'!$A:$A,"&lt;="&amp;$A302,'DailySum vs RHP'!$A:$A,"&gt;"&amp;$A302-15),
    "")</f>
        <v/>
      </c>
      <c r="O302" s="3" t="str">
        <f>IF(COUNTIFS(DailySum!$B:$B,$B302,DailySum!$A:$A,"&lt;="&amp;$A302)&gt;=20,
    AVERAGEIFS(DailySum!Q:Q,DailySum!$B:$B,$B302,DailySum!$A:$A,"&lt;="&amp;$A302,DailySum!$A:$A,"&gt;"&amp;$A302-20),
    "")</f>
        <v/>
      </c>
      <c r="P302" s="3" t="str">
        <f>IF(COUNTIFS(DailySum!$B:$B,$B302,DailySum!$A:$A,"&lt;="&amp;$A302)&gt;=20,
    AVERAGEIFS(DailySum!R:R,DailySum!$B:$B,$B302,DailySum!$A:$A,"&lt;="&amp;$A302,DailySum!$A:$A,"&gt;"&amp;$A302-20),
    "")</f>
        <v/>
      </c>
      <c r="Q302" s="3" t="str">
        <f>IF(COUNTIFS(DailySum!$B:$B,$B302,DailySum!$A:$A,"&lt;="&amp;$A302)&gt;=20,
    AVERAGEIFS(DailySum!S:S,DailySum!$B:$B,$B302,DailySum!$A:$A,"&lt;="&amp;$A302,DailySum!$A:$A,"&gt;"&amp;$A302-20),
    "")</f>
        <v/>
      </c>
      <c r="R302" s="3" t="str">
        <f>IF(COUNTIFS(DailySum!$B:$B,$B302,DailySum!$A:$A,"&lt;="&amp;$A302)&gt;=20,
    AVERAGEIFS(DailySum!T:T,DailySum!$B:$B,$B302,DailySum!$A:$A,"&lt;="&amp;$A302,DailySum!$A:$A,"&gt;"&amp;$A302-20),
    "")</f>
        <v/>
      </c>
      <c r="S302" s="3" t="str">
        <f>IF(COUNTIFS('DailySum vs LHP'!$B:$B,$B302,'DailySum vs LHP'!$A:$A,"&lt;="&amp;$A302)&gt;=20,
    AVERAGEIFS('DailySum vs LHP'!Q:Q,'DailySum vs LHP'!$B:$B,$B302,'DailySum vs LHP'!$A:$A,"&lt;="&amp;$A302,'DailySum vs LHP'!$A:$A,"&gt;"&amp;$A302-20),
    "")</f>
        <v/>
      </c>
      <c r="T302" s="3" t="str">
        <f>IF(COUNTIFS('DailySum vs RHP'!$B:$B,$B302,'DailySum vs RHP'!$A:$A,"&lt;="&amp;$A302)&gt;=20,
    AVERAGEIFS('DailySum vs RHP'!Q:Q,'DailySum vs RHP'!$B:$B,$B302,'DailySum vs RHP'!$A:$A,"&lt;="&amp;$A302,'DailySum vs RHP'!$A:$A,"&gt;"&amp;$A302-20),
    "")</f>
        <v/>
      </c>
    </row>
    <row r="303" spans="1:20" x14ac:dyDescent="0.25">
      <c r="A303" s="8">
        <v>45859</v>
      </c>
      <c r="B303" t="s">
        <v>41</v>
      </c>
      <c r="C303" s="3">
        <f>IF(COUNTIFS(DailySum!$B:$B,$B303,DailySum!$A:$A,"&lt;="&amp;$A303)&gt;=10,
    AVERAGEIFS(DailySum!Q:Q,DailySum!$B:$B,$B303,DailySum!$A:$A,"&lt;="&amp;$A303,DailySum!$A:$A,"&gt;"&amp;$A303-10),
    "")</f>
        <v>8.3333333333333329E-2</v>
      </c>
      <c r="D303" s="3">
        <f>IF(COUNTIFS(DailySum!$B:$B,$B303,DailySum!$A:$A,"&lt;="&amp;$A303)&gt;=10,
    AVERAGEIFS(DailySum!R:R,DailySum!$B:$B,$B303,DailySum!$A:$A,"&lt;="&amp;$A303,DailySum!$A:$A,"&gt;"&amp;$A303-10),
    "")</f>
        <v>0.20833333333333331</v>
      </c>
      <c r="E303" s="3">
        <f>IF(COUNTIFS(DailySum!$B:$B,$B303,DailySum!$A:$A,"&lt;="&amp;$A303)&gt;=10,
    AVERAGEIFS(DailySum!S:S,DailySum!$B:$B,$B303,DailySum!$A:$A,"&lt;="&amp;$A303,DailySum!$A:$A,"&gt;"&amp;$A303-10),
    "")</f>
        <v>8.3333333333333329E-2</v>
      </c>
      <c r="F303" s="3">
        <f>IF(COUNTIFS(DailySum!$B:$B,$B303,DailySum!$A:$A,"&lt;="&amp;$A303)&gt;=10,
    AVERAGEIFS(DailySum!T:T,DailySum!$B:$B,$B303,DailySum!$A:$A,"&lt;="&amp;$A303,DailySum!$A:$A,"&gt;"&amp;$A303-10),
    "")</f>
        <v>0.29166666666666663</v>
      </c>
      <c r="G303" s="3" t="str">
        <f>IF(COUNTIFS('DailySum vs LHP'!$B:$B,$B303,'DailySum vs LHP'!$A:$A,"&lt;="&amp;$A303)&gt;=10,
    AVERAGEIFS('DailySum vs LHP'!Q:Q,'DailySum vs LHP'!$B:$B,$B303,'DailySum vs LHP'!$A:$A,"&lt;="&amp;$A303,'DailySum vs LHP'!$A:$A,"&gt;"&amp;$A303-10),
    "")</f>
        <v/>
      </c>
      <c r="H303" s="3">
        <f>IF(COUNTIFS('DailySum vs RHP'!$B:$B,$B303,'DailySum vs RHP'!$A:$A,"&lt;="&amp;$A303)&gt;=10,
    AVERAGEIFS('DailySum vs RHP'!Q:Q,'DailySum vs RHP'!$B:$B,$B303,'DailySum vs RHP'!$A:$A,"&lt;="&amp;$A303,'DailySum vs RHP'!$A:$A,"&gt;"&amp;$A303-10),
    "")</f>
        <v>8.3333333333333329E-2</v>
      </c>
      <c r="I303" s="3" t="str">
        <f>IF(COUNTIFS(DailySum!$B:$B,$B303,DailySum!$A:$A,"&lt;="&amp;$A303)&gt;=15,
    AVERAGEIFS(DailySum!Q:Q,DailySum!$B:$B,$B303,DailySum!$A:$A,"&lt;="&amp;$A303,DailySum!$A:$A,"&gt;"&amp;$A303-15),
    "")</f>
        <v/>
      </c>
      <c r="J303" s="3" t="str">
        <f>IF(COUNTIFS(DailySum!$B:$B,$B303,DailySum!$A:$A,"&lt;="&amp;$A303)&gt;=15,
    AVERAGEIFS(DailySum!R:R,DailySum!$B:$B,$B303,DailySum!$A:$A,"&lt;="&amp;$A303,DailySum!$A:$A,"&gt;"&amp;$A303-15),
    "")</f>
        <v/>
      </c>
      <c r="K303" s="3" t="str">
        <f>IF(COUNTIFS(DailySum!$B:$B,$B303,DailySum!$A:$A,"&lt;="&amp;$A303)&gt;=15,
    AVERAGEIFS(DailySum!S:S,DailySum!$B:$B,$B303,DailySum!$A:$A,"&lt;="&amp;$A303,DailySum!$A:$A,"&gt;"&amp;$A303-15),
    "")</f>
        <v/>
      </c>
      <c r="L303" s="3" t="str">
        <f>IF(COUNTIFS(DailySum!$B:$B,$B303,DailySum!$A:$A,"&lt;="&amp;$A303)&gt;=15,
    AVERAGEIFS(DailySum!T:T,DailySum!$B:$B,$B303,DailySum!$A:$A,"&lt;="&amp;$A303,DailySum!$A:$A,"&gt;"&amp;$A303-15),
    "")</f>
        <v/>
      </c>
      <c r="M303" s="3" t="str">
        <f>IF(COUNTIFS('DailySum vs LHP'!$B:$B,$B303,'DailySum vs LHP'!$A:$A,"&lt;="&amp;$A303)&gt;=15,
    AVERAGEIFS('DailySum vs LHP'!Q:Q,'DailySum vs LHP'!$B:$B,$B303,'DailySum vs LHP'!$A:$A,"&lt;="&amp;$A303,'DailySum vs LHP'!$A:$A,"&gt;"&amp;$A303-15),
    "")</f>
        <v/>
      </c>
      <c r="N303" s="3" t="str">
        <f>IF(COUNTIFS('DailySum vs RHP'!$B:$B,$B303,'DailySum vs RHP'!$A:$A,"&lt;="&amp;$A303)&gt;=15,
    AVERAGEIFS('DailySum vs RHP'!Q:Q,'DailySum vs RHP'!$B:$B,$B303,'DailySum vs RHP'!$A:$A,"&lt;="&amp;$A303,'DailySum vs RHP'!$A:$A,"&gt;"&amp;$A303-15),
    "")</f>
        <v/>
      </c>
      <c r="O303" s="3" t="str">
        <f>IF(COUNTIFS(DailySum!$B:$B,$B303,DailySum!$A:$A,"&lt;="&amp;$A303)&gt;=20,
    AVERAGEIFS(DailySum!Q:Q,DailySum!$B:$B,$B303,DailySum!$A:$A,"&lt;="&amp;$A303,DailySum!$A:$A,"&gt;"&amp;$A303-20),
    "")</f>
        <v/>
      </c>
      <c r="P303" s="3" t="str">
        <f>IF(COUNTIFS(DailySum!$B:$B,$B303,DailySum!$A:$A,"&lt;="&amp;$A303)&gt;=20,
    AVERAGEIFS(DailySum!R:R,DailySum!$B:$B,$B303,DailySum!$A:$A,"&lt;="&amp;$A303,DailySum!$A:$A,"&gt;"&amp;$A303-20),
    "")</f>
        <v/>
      </c>
      <c r="Q303" s="3" t="str">
        <f>IF(COUNTIFS(DailySum!$B:$B,$B303,DailySum!$A:$A,"&lt;="&amp;$A303)&gt;=20,
    AVERAGEIFS(DailySum!S:S,DailySum!$B:$B,$B303,DailySum!$A:$A,"&lt;="&amp;$A303,DailySum!$A:$A,"&gt;"&amp;$A303-20),
    "")</f>
        <v/>
      </c>
      <c r="R303" s="3" t="str">
        <f>IF(COUNTIFS(DailySum!$B:$B,$B303,DailySum!$A:$A,"&lt;="&amp;$A303)&gt;=20,
    AVERAGEIFS(DailySum!T:T,DailySum!$B:$B,$B303,DailySum!$A:$A,"&lt;="&amp;$A303,DailySum!$A:$A,"&gt;"&amp;$A303-20),
    "")</f>
        <v/>
      </c>
      <c r="S303" s="3" t="str">
        <f>IF(COUNTIFS('DailySum vs LHP'!$B:$B,$B303,'DailySum vs LHP'!$A:$A,"&lt;="&amp;$A303)&gt;=20,
    AVERAGEIFS('DailySum vs LHP'!Q:Q,'DailySum vs LHP'!$B:$B,$B303,'DailySum vs LHP'!$A:$A,"&lt;="&amp;$A303,'DailySum vs LHP'!$A:$A,"&gt;"&amp;$A303-20),
    "")</f>
        <v/>
      </c>
      <c r="T303" s="3" t="str">
        <f>IF(COUNTIFS('DailySum vs RHP'!$B:$B,$B303,'DailySum vs RHP'!$A:$A,"&lt;="&amp;$A303)&gt;=20,
    AVERAGEIFS('DailySum vs RHP'!Q:Q,'DailySum vs RHP'!$B:$B,$B303,'DailySum vs RHP'!$A:$A,"&lt;="&amp;$A303,'DailySum vs RHP'!$A:$A,"&gt;"&amp;$A303-20),
    "")</f>
        <v/>
      </c>
    </row>
    <row r="304" spans="1:20" x14ac:dyDescent="0.25">
      <c r="A304" s="8">
        <v>45859</v>
      </c>
      <c r="B304" t="s">
        <v>31</v>
      </c>
      <c r="C304" s="3">
        <f>IF(COUNTIFS(DailySum!$B:$B,$B304,DailySum!$A:$A,"&lt;="&amp;$A304)&gt;=10,
    AVERAGEIFS(DailySum!Q:Q,DailySum!$B:$B,$B304,DailySum!$A:$A,"&lt;="&amp;$A304,DailySum!$A:$A,"&gt;"&amp;$A304-10),
    "")</f>
        <v>0.05</v>
      </c>
      <c r="D304" s="3">
        <f>IF(COUNTIFS(DailySum!$B:$B,$B304,DailySum!$A:$A,"&lt;="&amp;$A304)&gt;=10,
    AVERAGEIFS(DailySum!R:R,DailySum!$B:$B,$B304,DailySum!$A:$A,"&lt;="&amp;$A304,DailySum!$A:$A,"&gt;"&amp;$A304-10),
    "")</f>
        <v>0.18333333333333332</v>
      </c>
      <c r="E304" s="3">
        <f>IF(COUNTIFS(DailySum!$B:$B,$B304,DailySum!$A:$A,"&lt;="&amp;$A304)&gt;=10,
    AVERAGEIFS(DailySum!S:S,DailySum!$B:$B,$B304,DailySum!$A:$A,"&lt;="&amp;$A304,DailySum!$A:$A,"&gt;"&amp;$A304-10),
    "")</f>
        <v>0.05</v>
      </c>
      <c r="F304" s="3">
        <f>IF(COUNTIFS(DailySum!$B:$B,$B304,DailySum!$A:$A,"&lt;="&amp;$A304)&gt;=10,
    AVERAGEIFS(DailySum!T:T,DailySum!$B:$B,$B304,DailySum!$A:$A,"&lt;="&amp;$A304,DailySum!$A:$A,"&gt;"&amp;$A304-10),
    "")</f>
        <v>0.23333333333333331</v>
      </c>
      <c r="G304" s="3" t="str">
        <f>IF(COUNTIFS('DailySum vs LHP'!$B:$B,$B304,'DailySum vs LHP'!$A:$A,"&lt;="&amp;$A304)&gt;=10,
    AVERAGEIFS('DailySum vs LHP'!Q:Q,'DailySum vs LHP'!$B:$B,$B304,'DailySum vs LHP'!$A:$A,"&lt;="&amp;$A304,'DailySum vs LHP'!$A:$A,"&gt;"&amp;$A304-10),
    "")</f>
        <v/>
      </c>
      <c r="H304" s="3">
        <f>IF(COUNTIFS('DailySum vs RHP'!$B:$B,$B304,'DailySum vs RHP'!$A:$A,"&lt;="&amp;$A304)&gt;=10,
    AVERAGEIFS('DailySum vs RHP'!Q:Q,'DailySum vs RHP'!$B:$B,$B304,'DailySum vs RHP'!$A:$A,"&lt;="&amp;$A304,'DailySum vs RHP'!$A:$A,"&gt;"&amp;$A304-10),
    "")</f>
        <v>6.25E-2</v>
      </c>
      <c r="I304" s="3" t="str">
        <f>IF(COUNTIFS(DailySum!$B:$B,$B304,DailySum!$A:$A,"&lt;="&amp;$A304)&gt;=15,
    AVERAGEIFS(DailySum!Q:Q,DailySum!$B:$B,$B304,DailySum!$A:$A,"&lt;="&amp;$A304,DailySum!$A:$A,"&gt;"&amp;$A304-15),
    "")</f>
        <v/>
      </c>
      <c r="J304" s="3" t="str">
        <f>IF(COUNTIFS(DailySum!$B:$B,$B304,DailySum!$A:$A,"&lt;="&amp;$A304)&gt;=15,
    AVERAGEIFS(DailySum!R:R,DailySum!$B:$B,$B304,DailySum!$A:$A,"&lt;="&amp;$A304,DailySum!$A:$A,"&gt;"&amp;$A304-15),
    "")</f>
        <v/>
      </c>
      <c r="K304" s="3" t="str">
        <f>IF(COUNTIFS(DailySum!$B:$B,$B304,DailySum!$A:$A,"&lt;="&amp;$A304)&gt;=15,
    AVERAGEIFS(DailySum!S:S,DailySum!$B:$B,$B304,DailySum!$A:$A,"&lt;="&amp;$A304,DailySum!$A:$A,"&gt;"&amp;$A304-15),
    "")</f>
        <v/>
      </c>
      <c r="L304" s="3" t="str">
        <f>IF(COUNTIFS(DailySum!$B:$B,$B304,DailySum!$A:$A,"&lt;="&amp;$A304)&gt;=15,
    AVERAGEIFS(DailySum!T:T,DailySum!$B:$B,$B304,DailySum!$A:$A,"&lt;="&amp;$A304,DailySum!$A:$A,"&gt;"&amp;$A304-15),
    "")</f>
        <v/>
      </c>
      <c r="M304" s="3" t="str">
        <f>IF(COUNTIFS('DailySum vs LHP'!$B:$B,$B304,'DailySum vs LHP'!$A:$A,"&lt;="&amp;$A304)&gt;=15,
    AVERAGEIFS('DailySum vs LHP'!Q:Q,'DailySum vs LHP'!$B:$B,$B304,'DailySum vs LHP'!$A:$A,"&lt;="&amp;$A304,'DailySum vs LHP'!$A:$A,"&gt;"&amp;$A304-15),
    "")</f>
        <v/>
      </c>
      <c r="N304" s="3" t="str">
        <f>IF(COUNTIFS('DailySum vs RHP'!$B:$B,$B304,'DailySum vs RHP'!$A:$A,"&lt;="&amp;$A304)&gt;=15,
    AVERAGEIFS('DailySum vs RHP'!Q:Q,'DailySum vs RHP'!$B:$B,$B304,'DailySum vs RHP'!$A:$A,"&lt;="&amp;$A304,'DailySum vs RHP'!$A:$A,"&gt;"&amp;$A304-15),
    "")</f>
        <v/>
      </c>
      <c r="O304" s="3" t="str">
        <f>IF(COUNTIFS(DailySum!$B:$B,$B304,DailySum!$A:$A,"&lt;="&amp;$A304)&gt;=20,
    AVERAGEIFS(DailySum!Q:Q,DailySum!$B:$B,$B304,DailySum!$A:$A,"&lt;="&amp;$A304,DailySum!$A:$A,"&gt;"&amp;$A304-20),
    "")</f>
        <v/>
      </c>
      <c r="P304" s="3" t="str">
        <f>IF(COUNTIFS(DailySum!$B:$B,$B304,DailySum!$A:$A,"&lt;="&amp;$A304)&gt;=20,
    AVERAGEIFS(DailySum!R:R,DailySum!$B:$B,$B304,DailySum!$A:$A,"&lt;="&amp;$A304,DailySum!$A:$A,"&gt;"&amp;$A304-20),
    "")</f>
        <v/>
      </c>
      <c r="Q304" s="3" t="str">
        <f>IF(COUNTIFS(DailySum!$B:$B,$B304,DailySum!$A:$A,"&lt;="&amp;$A304)&gt;=20,
    AVERAGEIFS(DailySum!S:S,DailySum!$B:$B,$B304,DailySum!$A:$A,"&lt;="&amp;$A304,DailySum!$A:$A,"&gt;"&amp;$A304-20),
    "")</f>
        <v/>
      </c>
      <c r="R304" s="3" t="str">
        <f>IF(COUNTIFS(DailySum!$B:$B,$B304,DailySum!$A:$A,"&lt;="&amp;$A304)&gt;=20,
    AVERAGEIFS(DailySum!T:T,DailySum!$B:$B,$B304,DailySum!$A:$A,"&lt;="&amp;$A304,DailySum!$A:$A,"&gt;"&amp;$A304-20),
    "")</f>
        <v/>
      </c>
      <c r="S304" s="3" t="str">
        <f>IF(COUNTIFS('DailySum vs LHP'!$B:$B,$B304,'DailySum vs LHP'!$A:$A,"&lt;="&amp;$A304)&gt;=20,
    AVERAGEIFS('DailySum vs LHP'!Q:Q,'DailySum vs LHP'!$B:$B,$B304,'DailySum vs LHP'!$A:$A,"&lt;="&amp;$A304,'DailySum vs LHP'!$A:$A,"&gt;"&amp;$A304-20),
    "")</f>
        <v/>
      </c>
      <c r="T304" s="3" t="str">
        <f>IF(COUNTIFS('DailySum vs RHP'!$B:$B,$B304,'DailySum vs RHP'!$A:$A,"&lt;="&amp;$A304)&gt;=20,
    AVERAGEIFS('DailySum vs RHP'!Q:Q,'DailySum vs RHP'!$B:$B,$B304,'DailySum vs RHP'!$A:$A,"&lt;="&amp;$A304,'DailySum vs RHP'!$A:$A,"&gt;"&amp;$A304-20),
    "")</f>
        <v/>
      </c>
    </row>
    <row r="305" spans="1:20" x14ac:dyDescent="0.25">
      <c r="A305" s="8">
        <v>45859</v>
      </c>
      <c r="B305" t="s">
        <v>40</v>
      </c>
      <c r="C305" s="3">
        <f>IF(COUNTIFS(DailySum!$B:$B,$B305,DailySum!$A:$A,"&lt;="&amp;$A305)&gt;=10,
    AVERAGEIFS(DailySum!Q:Q,DailySum!$B:$B,$B305,DailySum!$A:$A,"&lt;="&amp;$A305,DailySum!$A:$A,"&gt;"&amp;$A305-10),
    "")</f>
        <v>0.25</v>
      </c>
      <c r="D305" s="3">
        <f>IF(COUNTIFS(DailySum!$B:$B,$B305,DailySum!$A:$A,"&lt;="&amp;$A305)&gt;=10,
    AVERAGEIFS(DailySum!R:R,DailySum!$B:$B,$B305,DailySum!$A:$A,"&lt;="&amp;$A305,DailySum!$A:$A,"&gt;"&amp;$A305-10),
    "")</f>
        <v>0.35</v>
      </c>
      <c r="E305" s="3">
        <f>IF(COUNTIFS(DailySum!$B:$B,$B305,DailySum!$A:$A,"&lt;="&amp;$A305)&gt;=10,
    AVERAGEIFS(DailySum!S:S,DailySum!$B:$B,$B305,DailySum!$A:$A,"&lt;="&amp;$A305,DailySum!$A:$A,"&gt;"&amp;$A305-10),
    "")</f>
        <v>0.25</v>
      </c>
      <c r="F305" s="3">
        <f>IF(COUNTIFS(DailySum!$B:$B,$B305,DailySum!$A:$A,"&lt;="&amp;$A305)&gt;=10,
    AVERAGEIFS(DailySum!T:T,DailySum!$B:$B,$B305,DailySum!$A:$A,"&lt;="&amp;$A305,DailySum!$A:$A,"&gt;"&amp;$A305-10),
    "")</f>
        <v>0.6</v>
      </c>
      <c r="G305" s="3" t="str">
        <f>IF(COUNTIFS('DailySum vs LHP'!$B:$B,$B305,'DailySum vs LHP'!$A:$A,"&lt;="&amp;$A305)&gt;=10,
    AVERAGEIFS('DailySum vs LHP'!Q:Q,'DailySum vs LHP'!$B:$B,$B305,'DailySum vs LHP'!$A:$A,"&lt;="&amp;$A305,'DailySum vs LHP'!$A:$A,"&gt;"&amp;$A305-10),
    "")</f>
        <v/>
      </c>
      <c r="H305" s="3" t="str">
        <f>IF(COUNTIFS('DailySum vs RHP'!$B:$B,$B305,'DailySum vs RHP'!$A:$A,"&lt;="&amp;$A305)&gt;=10,
    AVERAGEIFS('DailySum vs RHP'!Q:Q,'DailySum vs RHP'!$B:$B,$B305,'DailySum vs RHP'!$A:$A,"&lt;="&amp;$A305,'DailySum vs RHP'!$A:$A,"&gt;"&amp;$A305-10),
    "")</f>
        <v/>
      </c>
      <c r="I305" s="3" t="str">
        <f>IF(COUNTIFS(DailySum!$B:$B,$B305,DailySum!$A:$A,"&lt;="&amp;$A305)&gt;=15,
    AVERAGEIFS(DailySum!Q:Q,DailySum!$B:$B,$B305,DailySum!$A:$A,"&lt;="&amp;$A305,DailySum!$A:$A,"&gt;"&amp;$A305-15),
    "")</f>
        <v/>
      </c>
      <c r="J305" s="3" t="str">
        <f>IF(COUNTIFS(DailySum!$B:$B,$B305,DailySum!$A:$A,"&lt;="&amp;$A305)&gt;=15,
    AVERAGEIFS(DailySum!R:R,DailySum!$B:$B,$B305,DailySum!$A:$A,"&lt;="&amp;$A305,DailySum!$A:$A,"&gt;"&amp;$A305-15),
    "")</f>
        <v/>
      </c>
      <c r="K305" s="3" t="str">
        <f>IF(COUNTIFS(DailySum!$B:$B,$B305,DailySum!$A:$A,"&lt;="&amp;$A305)&gt;=15,
    AVERAGEIFS(DailySum!S:S,DailySum!$B:$B,$B305,DailySum!$A:$A,"&lt;="&amp;$A305,DailySum!$A:$A,"&gt;"&amp;$A305-15),
    "")</f>
        <v/>
      </c>
      <c r="L305" s="3" t="str">
        <f>IF(COUNTIFS(DailySum!$B:$B,$B305,DailySum!$A:$A,"&lt;="&amp;$A305)&gt;=15,
    AVERAGEIFS(DailySum!T:T,DailySum!$B:$B,$B305,DailySum!$A:$A,"&lt;="&amp;$A305,DailySum!$A:$A,"&gt;"&amp;$A305-15),
    "")</f>
        <v/>
      </c>
      <c r="M305" s="3" t="str">
        <f>IF(COUNTIFS('DailySum vs LHP'!$B:$B,$B305,'DailySum vs LHP'!$A:$A,"&lt;="&amp;$A305)&gt;=15,
    AVERAGEIFS('DailySum vs LHP'!Q:Q,'DailySum vs LHP'!$B:$B,$B305,'DailySum vs LHP'!$A:$A,"&lt;="&amp;$A305,'DailySum vs LHP'!$A:$A,"&gt;"&amp;$A305-15),
    "")</f>
        <v/>
      </c>
      <c r="N305" s="3" t="str">
        <f>IF(COUNTIFS('DailySum vs RHP'!$B:$B,$B305,'DailySum vs RHP'!$A:$A,"&lt;="&amp;$A305)&gt;=15,
    AVERAGEIFS('DailySum vs RHP'!Q:Q,'DailySum vs RHP'!$B:$B,$B305,'DailySum vs RHP'!$A:$A,"&lt;="&amp;$A305,'DailySum vs RHP'!$A:$A,"&gt;"&amp;$A305-15),
    "")</f>
        <v/>
      </c>
      <c r="O305" s="3" t="str">
        <f>IF(COUNTIFS(DailySum!$B:$B,$B305,DailySum!$A:$A,"&lt;="&amp;$A305)&gt;=20,
    AVERAGEIFS(DailySum!Q:Q,DailySum!$B:$B,$B305,DailySum!$A:$A,"&lt;="&amp;$A305,DailySum!$A:$A,"&gt;"&amp;$A305-20),
    "")</f>
        <v/>
      </c>
      <c r="P305" s="3" t="str">
        <f>IF(COUNTIFS(DailySum!$B:$B,$B305,DailySum!$A:$A,"&lt;="&amp;$A305)&gt;=20,
    AVERAGEIFS(DailySum!R:R,DailySum!$B:$B,$B305,DailySum!$A:$A,"&lt;="&amp;$A305,DailySum!$A:$A,"&gt;"&amp;$A305-20),
    "")</f>
        <v/>
      </c>
      <c r="Q305" s="3" t="str">
        <f>IF(COUNTIFS(DailySum!$B:$B,$B305,DailySum!$A:$A,"&lt;="&amp;$A305)&gt;=20,
    AVERAGEIFS(DailySum!S:S,DailySum!$B:$B,$B305,DailySum!$A:$A,"&lt;="&amp;$A305,DailySum!$A:$A,"&gt;"&amp;$A305-20),
    "")</f>
        <v/>
      </c>
      <c r="R305" s="3" t="str">
        <f>IF(COUNTIFS(DailySum!$B:$B,$B305,DailySum!$A:$A,"&lt;="&amp;$A305)&gt;=20,
    AVERAGEIFS(DailySum!T:T,DailySum!$B:$B,$B305,DailySum!$A:$A,"&lt;="&amp;$A305,DailySum!$A:$A,"&gt;"&amp;$A305-20),
    "")</f>
        <v/>
      </c>
      <c r="S305" s="3" t="str">
        <f>IF(COUNTIFS('DailySum vs LHP'!$B:$B,$B305,'DailySum vs LHP'!$A:$A,"&lt;="&amp;$A305)&gt;=20,
    AVERAGEIFS('DailySum vs LHP'!Q:Q,'DailySum vs LHP'!$B:$B,$B305,'DailySum vs LHP'!$A:$A,"&lt;="&amp;$A305,'DailySum vs LHP'!$A:$A,"&gt;"&amp;$A305-20),
    "")</f>
        <v/>
      </c>
      <c r="T305" s="3" t="str">
        <f>IF(COUNTIFS('DailySum vs RHP'!$B:$B,$B305,'DailySum vs RHP'!$A:$A,"&lt;="&amp;$A305)&gt;=20,
    AVERAGEIFS('DailySum vs RHP'!Q:Q,'DailySum vs RHP'!$B:$B,$B305,'DailySum vs RHP'!$A:$A,"&lt;="&amp;$A305,'DailySum vs RHP'!$A:$A,"&gt;"&amp;$A305-20),
    "")</f>
        <v/>
      </c>
    </row>
    <row r="306" spans="1:20" x14ac:dyDescent="0.25">
      <c r="A306" s="8">
        <v>45858</v>
      </c>
      <c r="B306" t="s">
        <v>24</v>
      </c>
      <c r="C306" s="3">
        <f>IF(COUNTIFS(DailySum!$B:$B,$B306,DailySum!$A:$A,"&lt;="&amp;$A306)&gt;=10,
    AVERAGEIFS(DailySum!Q:Q,DailySum!$B:$B,$B306,DailySum!$A:$A,"&lt;="&amp;$A306,DailySum!$A:$A,"&gt;"&amp;$A306-10),
    "")</f>
        <v>0.34722222222222215</v>
      </c>
      <c r="D306" s="3">
        <f>IF(COUNTIFS(DailySum!$B:$B,$B306,DailySum!$A:$A,"&lt;="&amp;$A306)&gt;=10,
    AVERAGEIFS(DailySum!R:R,DailySum!$B:$B,$B306,DailySum!$A:$A,"&lt;="&amp;$A306,DailySum!$A:$A,"&gt;"&amp;$A306-10),
    "")</f>
        <v>0.59722222222222221</v>
      </c>
      <c r="E306" s="3">
        <f>IF(COUNTIFS(DailySum!$B:$B,$B306,DailySum!$A:$A,"&lt;="&amp;$A306)&gt;=10,
    AVERAGEIFS(DailySum!S:S,DailySum!$B:$B,$B306,DailySum!$A:$A,"&lt;="&amp;$A306,DailySum!$A:$A,"&gt;"&amp;$A306-10),
    "")</f>
        <v>0.51388888888888895</v>
      </c>
      <c r="F306" s="3">
        <f>IF(COUNTIFS(DailySum!$B:$B,$B306,DailySum!$A:$A,"&lt;="&amp;$A306)&gt;=10,
    AVERAGEIFS(DailySum!T:T,DailySum!$B:$B,$B306,DailySum!$A:$A,"&lt;="&amp;$A306,DailySum!$A:$A,"&gt;"&amp;$A306-10),
    "")</f>
        <v>1.1111111111111109</v>
      </c>
      <c r="G306" s="3">
        <f>IF(COUNTIFS('DailySum vs LHP'!$B:$B,$B306,'DailySum vs LHP'!$A:$A,"&lt;="&amp;$A306)&gt;=10,
    AVERAGEIFS('DailySum vs LHP'!Q:Q,'DailySum vs LHP'!$B:$B,$B306,'DailySum vs LHP'!$A:$A,"&lt;="&amp;$A306,'DailySum vs LHP'!$A:$A,"&gt;"&amp;$A306-10),
    "")</f>
        <v>0.45833333333333331</v>
      </c>
      <c r="H306" s="3">
        <f>IF(COUNTIFS('DailySum vs RHP'!$B:$B,$B306,'DailySum vs RHP'!$A:$A,"&lt;="&amp;$A306)&gt;=10,
    AVERAGEIFS('DailySum vs RHP'!Q:Q,'DailySum vs RHP'!$B:$B,$B306,'DailySum vs RHP'!$A:$A,"&lt;="&amp;$A306,'DailySum vs RHP'!$A:$A,"&gt;"&amp;$A306-10),
    "")</f>
        <v>4.1666666666666664E-2</v>
      </c>
      <c r="I306" s="3" t="str">
        <f>IF(COUNTIFS(DailySum!$B:$B,$B306,DailySum!$A:$A,"&lt;="&amp;$A306)&gt;=15,
    AVERAGEIFS(DailySum!Q:Q,DailySum!$B:$B,$B306,DailySum!$A:$A,"&lt;="&amp;$A306,DailySum!$A:$A,"&gt;"&amp;$A306-15),
    "")</f>
        <v/>
      </c>
      <c r="J306" s="3" t="str">
        <f>IF(COUNTIFS(DailySum!$B:$B,$B306,DailySum!$A:$A,"&lt;="&amp;$A306)&gt;=15,
    AVERAGEIFS(DailySum!R:R,DailySum!$B:$B,$B306,DailySum!$A:$A,"&lt;="&amp;$A306,DailySum!$A:$A,"&gt;"&amp;$A306-15),
    "")</f>
        <v/>
      </c>
      <c r="K306" s="3" t="str">
        <f>IF(COUNTIFS(DailySum!$B:$B,$B306,DailySum!$A:$A,"&lt;="&amp;$A306)&gt;=15,
    AVERAGEIFS(DailySum!S:S,DailySum!$B:$B,$B306,DailySum!$A:$A,"&lt;="&amp;$A306,DailySum!$A:$A,"&gt;"&amp;$A306-15),
    "")</f>
        <v/>
      </c>
      <c r="L306" s="3" t="str">
        <f>IF(COUNTIFS(DailySum!$B:$B,$B306,DailySum!$A:$A,"&lt;="&amp;$A306)&gt;=15,
    AVERAGEIFS(DailySum!T:T,DailySum!$B:$B,$B306,DailySum!$A:$A,"&lt;="&amp;$A306,DailySum!$A:$A,"&gt;"&amp;$A306-15),
    "")</f>
        <v/>
      </c>
      <c r="M306" s="3" t="str">
        <f>IF(COUNTIFS('DailySum vs LHP'!$B:$B,$B306,'DailySum vs LHP'!$A:$A,"&lt;="&amp;$A306)&gt;=15,
    AVERAGEIFS('DailySum vs LHP'!Q:Q,'DailySum vs LHP'!$B:$B,$B306,'DailySum vs LHP'!$A:$A,"&lt;="&amp;$A306,'DailySum vs LHP'!$A:$A,"&gt;"&amp;$A306-15),
    "")</f>
        <v/>
      </c>
      <c r="N306" s="3" t="str">
        <f>IF(COUNTIFS('DailySum vs RHP'!$B:$B,$B306,'DailySum vs RHP'!$A:$A,"&lt;="&amp;$A306)&gt;=15,
    AVERAGEIFS('DailySum vs RHP'!Q:Q,'DailySum vs RHP'!$B:$B,$B306,'DailySum vs RHP'!$A:$A,"&lt;="&amp;$A306,'DailySum vs RHP'!$A:$A,"&gt;"&amp;$A306-15),
    "")</f>
        <v/>
      </c>
      <c r="O306" s="3" t="str">
        <f>IF(COUNTIFS(DailySum!$B:$B,$B306,DailySum!$A:$A,"&lt;="&amp;$A306)&gt;=20,
    AVERAGEIFS(DailySum!Q:Q,DailySum!$B:$B,$B306,DailySum!$A:$A,"&lt;="&amp;$A306,DailySum!$A:$A,"&gt;"&amp;$A306-20),
    "")</f>
        <v/>
      </c>
      <c r="P306" s="3" t="str">
        <f>IF(COUNTIFS(DailySum!$B:$B,$B306,DailySum!$A:$A,"&lt;="&amp;$A306)&gt;=20,
    AVERAGEIFS(DailySum!R:R,DailySum!$B:$B,$B306,DailySum!$A:$A,"&lt;="&amp;$A306,DailySum!$A:$A,"&gt;"&amp;$A306-20),
    "")</f>
        <v/>
      </c>
      <c r="Q306" s="3" t="str">
        <f>IF(COUNTIFS(DailySum!$B:$B,$B306,DailySum!$A:$A,"&lt;="&amp;$A306)&gt;=20,
    AVERAGEIFS(DailySum!S:S,DailySum!$B:$B,$B306,DailySum!$A:$A,"&lt;="&amp;$A306,DailySum!$A:$A,"&gt;"&amp;$A306-20),
    "")</f>
        <v/>
      </c>
      <c r="R306" s="3" t="str">
        <f>IF(COUNTIFS(DailySum!$B:$B,$B306,DailySum!$A:$A,"&lt;="&amp;$A306)&gt;=20,
    AVERAGEIFS(DailySum!T:T,DailySum!$B:$B,$B306,DailySum!$A:$A,"&lt;="&amp;$A306,DailySum!$A:$A,"&gt;"&amp;$A306-20),
    "")</f>
        <v/>
      </c>
      <c r="S306" s="3" t="str">
        <f>IF(COUNTIFS('DailySum vs LHP'!$B:$B,$B306,'DailySum vs LHP'!$A:$A,"&lt;="&amp;$A306)&gt;=20,
    AVERAGEIFS('DailySum vs LHP'!Q:Q,'DailySum vs LHP'!$B:$B,$B306,'DailySum vs LHP'!$A:$A,"&lt;="&amp;$A306,'DailySum vs LHP'!$A:$A,"&gt;"&amp;$A306-20),
    "")</f>
        <v/>
      </c>
      <c r="T306" s="3" t="str">
        <f>IF(COUNTIFS('DailySum vs RHP'!$B:$B,$B306,'DailySum vs RHP'!$A:$A,"&lt;="&amp;$A306)&gt;=20,
    AVERAGEIFS('DailySum vs RHP'!Q:Q,'DailySum vs RHP'!$B:$B,$B306,'DailySum vs RHP'!$A:$A,"&lt;="&amp;$A306,'DailySum vs RHP'!$A:$A,"&gt;"&amp;$A306-20),
    "")</f>
        <v/>
      </c>
    </row>
    <row r="307" spans="1:20" x14ac:dyDescent="0.25">
      <c r="A307" s="8">
        <v>45858</v>
      </c>
      <c r="B307" t="s">
        <v>37</v>
      </c>
      <c r="C307" s="3">
        <f>IF(COUNTIFS(DailySum!$B:$B,$B307,DailySum!$A:$A,"&lt;="&amp;$A307)&gt;=10,
    AVERAGEIFS(DailySum!Q:Q,DailySum!$B:$B,$B307,DailySum!$A:$A,"&lt;="&amp;$A307,DailySum!$A:$A,"&gt;"&amp;$A307-10),
    "")</f>
        <v>0.5</v>
      </c>
      <c r="D307" s="3">
        <f>IF(COUNTIFS(DailySum!$B:$B,$B307,DailySum!$A:$A,"&lt;="&amp;$A307)&gt;=10,
    AVERAGEIFS(DailySum!R:R,DailySum!$B:$B,$B307,DailySum!$A:$A,"&lt;="&amp;$A307,DailySum!$A:$A,"&gt;"&amp;$A307-10),
    "")</f>
        <v>0.76388888888888884</v>
      </c>
      <c r="E307" s="3">
        <f>IF(COUNTIFS(DailySum!$B:$B,$B307,DailySum!$A:$A,"&lt;="&amp;$A307)&gt;=10,
    AVERAGEIFS(DailySum!S:S,DailySum!$B:$B,$B307,DailySum!$A:$A,"&lt;="&amp;$A307,DailySum!$A:$A,"&gt;"&amp;$A307-10),
    "")</f>
        <v>1.7222222222222223</v>
      </c>
      <c r="F307" s="3">
        <f>IF(COUNTIFS(DailySum!$B:$B,$B307,DailySum!$A:$A,"&lt;="&amp;$A307)&gt;=10,
    AVERAGEIFS(DailySum!T:T,DailySum!$B:$B,$B307,DailySum!$A:$A,"&lt;="&amp;$A307,DailySum!$A:$A,"&gt;"&amp;$A307-10),
    "")</f>
        <v>2.4861111111111112</v>
      </c>
      <c r="G307" s="3">
        <f>IF(COUNTIFS('DailySum vs LHP'!$B:$B,$B307,'DailySum vs LHP'!$A:$A,"&lt;="&amp;$A307)&gt;=10,
    AVERAGEIFS('DailySum vs LHP'!Q:Q,'DailySum vs LHP'!$B:$B,$B307,'DailySum vs LHP'!$A:$A,"&lt;="&amp;$A307,'DailySum vs LHP'!$A:$A,"&gt;"&amp;$A307-10),
    "")</f>
        <v>5.5555555555555552E-2</v>
      </c>
      <c r="H307" s="3">
        <f>IF(COUNTIFS('DailySum vs RHP'!$B:$B,$B307,'DailySum vs RHP'!$A:$A,"&lt;="&amp;$A307)&gt;=10,
    AVERAGEIFS('DailySum vs RHP'!Q:Q,'DailySum vs RHP'!$B:$B,$B307,'DailySum vs RHP'!$A:$A,"&lt;="&amp;$A307,'DailySum vs RHP'!$A:$A,"&gt;"&amp;$A307-10),
    "")</f>
        <v>0.44444444444444442</v>
      </c>
      <c r="I307" s="3" t="str">
        <f>IF(COUNTIFS(DailySum!$B:$B,$B307,DailySum!$A:$A,"&lt;="&amp;$A307)&gt;=15,
    AVERAGEIFS(DailySum!Q:Q,DailySum!$B:$B,$B307,DailySum!$A:$A,"&lt;="&amp;$A307,DailySum!$A:$A,"&gt;"&amp;$A307-15),
    "")</f>
        <v/>
      </c>
      <c r="J307" s="3" t="str">
        <f>IF(COUNTIFS(DailySum!$B:$B,$B307,DailySum!$A:$A,"&lt;="&amp;$A307)&gt;=15,
    AVERAGEIFS(DailySum!R:R,DailySum!$B:$B,$B307,DailySum!$A:$A,"&lt;="&amp;$A307,DailySum!$A:$A,"&gt;"&amp;$A307-15),
    "")</f>
        <v/>
      </c>
      <c r="K307" s="3" t="str">
        <f>IF(COUNTIFS(DailySum!$B:$B,$B307,DailySum!$A:$A,"&lt;="&amp;$A307)&gt;=15,
    AVERAGEIFS(DailySum!S:S,DailySum!$B:$B,$B307,DailySum!$A:$A,"&lt;="&amp;$A307,DailySum!$A:$A,"&gt;"&amp;$A307-15),
    "")</f>
        <v/>
      </c>
      <c r="L307" s="3" t="str">
        <f>IF(COUNTIFS(DailySum!$B:$B,$B307,DailySum!$A:$A,"&lt;="&amp;$A307)&gt;=15,
    AVERAGEIFS(DailySum!T:T,DailySum!$B:$B,$B307,DailySum!$A:$A,"&lt;="&amp;$A307,DailySum!$A:$A,"&gt;"&amp;$A307-15),
    "")</f>
        <v/>
      </c>
      <c r="M307" s="3" t="str">
        <f>IF(COUNTIFS('DailySum vs LHP'!$B:$B,$B307,'DailySum vs LHP'!$A:$A,"&lt;="&amp;$A307)&gt;=15,
    AVERAGEIFS('DailySum vs LHP'!Q:Q,'DailySum vs LHP'!$B:$B,$B307,'DailySum vs LHP'!$A:$A,"&lt;="&amp;$A307,'DailySum vs LHP'!$A:$A,"&gt;"&amp;$A307-15),
    "")</f>
        <v/>
      </c>
      <c r="N307" s="3" t="str">
        <f>IF(COUNTIFS('DailySum vs RHP'!$B:$B,$B307,'DailySum vs RHP'!$A:$A,"&lt;="&amp;$A307)&gt;=15,
    AVERAGEIFS('DailySum vs RHP'!Q:Q,'DailySum vs RHP'!$B:$B,$B307,'DailySum vs RHP'!$A:$A,"&lt;="&amp;$A307,'DailySum vs RHP'!$A:$A,"&gt;"&amp;$A307-15),
    "")</f>
        <v/>
      </c>
      <c r="O307" s="3" t="str">
        <f>IF(COUNTIFS(DailySum!$B:$B,$B307,DailySum!$A:$A,"&lt;="&amp;$A307)&gt;=20,
    AVERAGEIFS(DailySum!Q:Q,DailySum!$B:$B,$B307,DailySum!$A:$A,"&lt;="&amp;$A307,DailySum!$A:$A,"&gt;"&amp;$A307-20),
    "")</f>
        <v/>
      </c>
      <c r="P307" s="3" t="str">
        <f>IF(COUNTIFS(DailySum!$B:$B,$B307,DailySum!$A:$A,"&lt;="&amp;$A307)&gt;=20,
    AVERAGEIFS(DailySum!R:R,DailySum!$B:$B,$B307,DailySum!$A:$A,"&lt;="&amp;$A307,DailySum!$A:$A,"&gt;"&amp;$A307-20),
    "")</f>
        <v/>
      </c>
      <c r="Q307" s="3" t="str">
        <f>IF(COUNTIFS(DailySum!$B:$B,$B307,DailySum!$A:$A,"&lt;="&amp;$A307)&gt;=20,
    AVERAGEIFS(DailySum!S:S,DailySum!$B:$B,$B307,DailySum!$A:$A,"&lt;="&amp;$A307,DailySum!$A:$A,"&gt;"&amp;$A307-20),
    "")</f>
        <v/>
      </c>
      <c r="R307" s="3" t="str">
        <f>IF(COUNTIFS(DailySum!$B:$B,$B307,DailySum!$A:$A,"&lt;="&amp;$A307)&gt;=20,
    AVERAGEIFS(DailySum!T:T,DailySum!$B:$B,$B307,DailySum!$A:$A,"&lt;="&amp;$A307,DailySum!$A:$A,"&gt;"&amp;$A307-20),
    "")</f>
        <v/>
      </c>
      <c r="S307" s="3" t="str">
        <f>IF(COUNTIFS('DailySum vs LHP'!$B:$B,$B307,'DailySum vs LHP'!$A:$A,"&lt;="&amp;$A307)&gt;=20,
    AVERAGEIFS('DailySum vs LHP'!Q:Q,'DailySum vs LHP'!$B:$B,$B307,'DailySum vs LHP'!$A:$A,"&lt;="&amp;$A307,'DailySum vs LHP'!$A:$A,"&gt;"&amp;$A307-20),
    "")</f>
        <v/>
      </c>
      <c r="T307" s="3" t="str">
        <f>IF(COUNTIFS('DailySum vs RHP'!$B:$B,$B307,'DailySum vs RHP'!$A:$A,"&lt;="&amp;$A307)&gt;=20,
    AVERAGEIFS('DailySum vs RHP'!Q:Q,'DailySum vs RHP'!$B:$B,$B307,'DailySum vs RHP'!$A:$A,"&lt;="&amp;$A307,'DailySum vs RHP'!$A:$A,"&gt;"&amp;$A307-20),
    "")</f>
        <v/>
      </c>
    </row>
    <row r="308" spans="1:20" x14ac:dyDescent="0.25">
      <c r="A308" s="8">
        <v>45858</v>
      </c>
      <c r="B308" t="s">
        <v>29</v>
      </c>
      <c r="C308" s="3">
        <f>IF(COUNTIFS(DailySum!$B:$B,$B308,DailySum!$A:$A,"&lt;="&amp;$A308)&gt;=10,
    AVERAGEIFS(DailySum!Q:Q,DailySum!$B:$B,$B308,DailySum!$A:$A,"&lt;="&amp;$A308,DailySum!$A:$A,"&gt;"&amp;$A308-10),
    "")</f>
        <v>0.75</v>
      </c>
      <c r="D308" s="3">
        <f>IF(COUNTIFS(DailySum!$B:$B,$B308,DailySum!$A:$A,"&lt;="&amp;$A308)&gt;=10,
    AVERAGEIFS(DailySum!R:R,DailySum!$B:$B,$B308,DailySum!$A:$A,"&lt;="&amp;$A308,DailySum!$A:$A,"&gt;"&amp;$A308-10),
    "")</f>
        <v>0.99999999999999989</v>
      </c>
      <c r="E308" s="3">
        <f>IF(COUNTIFS(DailySum!$B:$B,$B308,DailySum!$A:$A,"&lt;="&amp;$A308)&gt;=10,
    AVERAGEIFS(DailySum!S:S,DailySum!$B:$B,$B308,DailySum!$A:$A,"&lt;="&amp;$A308,DailySum!$A:$A,"&gt;"&amp;$A308-10),
    "")</f>
        <v>2.1111111111111112</v>
      </c>
      <c r="F308" s="3">
        <f>IF(COUNTIFS(DailySum!$B:$B,$B308,DailySum!$A:$A,"&lt;="&amp;$A308)&gt;=10,
    AVERAGEIFS(DailySum!T:T,DailySum!$B:$B,$B308,DailySum!$A:$A,"&lt;="&amp;$A308,DailySum!$A:$A,"&gt;"&amp;$A308-10),
    "")</f>
        <v>3.1111111111111107</v>
      </c>
      <c r="G308" s="3">
        <f>IF(COUNTIFS('DailySum vs LHP'!$B:$B,$B308,'DailySum vs LHP'!$A:$A,"&lt;="&amp;$A308)&gt;=10,
    AVERAGEIFS('DailySum vs LHP'!Q:Q,'DailySum vs LHP'!$B:$B,$B308,'DailySum vs LHP'!$A:$A,"&lt;="&amp;$A308,'DailySum vs LHP'!$A:$A,"&gt;"&amp;$A308-10),
    "")</f>
        <v>0.3888888888888889</v>
      </c>
      <c r="H308" s="3">
        <f>IF(COUNTIFS('DailySum vs RHP'!$B:$B,$B308,'DailySum vs RHP'!$A:$A,"&lt;="&amp;$A308)&gt;=10,
    AVERAGEIFS('DailySum vs RHP'!Q:Q,'DailySum vs RHP'!$B:$B,$B308,'DailySum vs RHP'!$A:$A,"&lt;="&amp;$A308,'DailySum vs RHP'!$A:$A,"&gt;"&amp;$A308-10),
    "")</f>
        <v>0.3611111111111111</v>
      </c>
      <c r="I308" s="3" t="str">
        <f>IF(COUNTIFS(DailySum!$B:$B,$B308,DailySum!$A:$A,"&lt;="&amp;$A308)&gt;=15,
    AVERAGEIFS(DailySum!Q:Q,DailySum!$B:$B,$B308,DailySum!$A:$A,"&lt;="&amp;$A308,DailySum!$A:$A,"&gt;"&amp;$A308-15),
    "")</f>
        <v/>
      </c>
      <c r="J308" s="3" t="str">
        <f>IF(COUNTIFS(DailySum!$B:$B,$B308,DailySum!$A:$A,"&lt;="&amp;$A308)&gt;=15,
    AVERAGEIFS(DailySum!R:R,DailySum!$B:$B,$B308,DailySum!$A:$A,"&lt;="&amp;$A308,DailySum!$A:$A,"&gt;"&amp;$A308-15),
    "")</f>
        <v/>
      </c>
      <c r="K308" s="3" t="str">
        <f>IF(COUNTIFS(DailySum!$B:$B,$B308,DailySum!$A:$A,"&lt;="&amp;$A308)&gt;=15,
    AVERAGEIFS(DailySum!S:S,DailySum!$B:$B,$B308,DailySum!$A:$A,"&lt;="&amp;$A308,DailySum!$A:$A,"&gt;"&amp;$A308-15),
    "")</f>
        <v/>
      </c>
      <c r="L308" s="3" t="str">
        <f>IF(COUNTIFS(DailySum!$B:$B,$B308,DailySum!$A:$A,"&lt;="&amp;$A308)&gt;=15,
    AVERAGEIFS(DailySum!T:T,DailySum!$B:$B,$B308,DailySum!$A:$A,"&lt;="&amp;$A308,DailySum!$A:$A,"&gt;"&amp;$A308-15),
    "")</f>
        <v/>
      </c>
      <c r="M308" s="3" t="str">
        <f>IF(COUNTIFS('DailySum vs LHP'!$B:$B,$B308,'DailySum vs LHP'!$A:$A,"&lt;="&amp;$A308)&gt;=15,
    AVERAGEIFS('DailySum vs LHP'!Q:Q,'DailySum vs LHP'!$B:$B,$B308,'DailySum vs LHP'!$A:$A,"&lt;="&amp;$A308,'DailySum vs LHP'!$A:$A,"&gt;"&amp;$A308-15),
    "")</f>
        <v/>
      </c>
      <c r="N308" s="3" t="str">
        <f>IF(COUNTIFS('DailySum vs RHP'!$B:$B,$B308,'DailySum vs RHP'!$A:$A,"&lt;="&amp;$A308)&gt;=15,
    AVERAGEIFS('DailySum vs RHP'!Q:Q,'DailySum vs RHP'!$B:$B,$B308,'DailySum vs RHP'!$A:$A,"&lt;="&amp;$A308,'DailySum vs RHP'!$A:$A,"&gt;"&amp;$A308-15),
    "")</f>
        <v/>
      </c>
      <c r="O308" s="3" t="str">
        <f>IF(COUNTIFS(DailySum!$B:$B,$B308,DailySum!$A:$A,"&lt;="&amp;$A308)&gt;=20,
    AVERAGEIFS(DailySum!Q:Q,DailySum!$B:$B,$B308,DailySum!$A:$A,"&lt;="&amp;$A308,DailySum!$A:$A,"&gt;"&amp;$A308-20),
    "")</f>
        <v/>
      </c>
      <c r="P308" s="3" t="str">
        <f>IF(COUNTIFS(DailySum!$B:$B,$B308,DailySum!$A:$A,"&lt;="&amp;$A308)&gt;=20,
    AVERAGEIFS(DailySum!R:R,DailySum!$B:$B,$B308,DailySum!$A:$A,"&lt;="&amp;$A308,DailySum!$A:$A,"&gt;"&amp;$A308-20),
    "")</f>
        <v/>
      </c>
      <c r="Q308" s="3" t="str">
        <f>IF(COUNTIFS(DailySum!$B:$B,$B308,DailySum!$A:$A,"&lt;="&amp;$A308)&gt;=20,
    AVERAGEIFS(DailySum!S:S,DailySum!$B:$B,$B308,DailySum!$A:$A,"&lt;="&amp;$A308,DailySum!$A:$A,"&gt;"&amp;$A308-20),
    "")</f>
        <v/>
      </c>
      <c r="R308" s="3" t="str">
        <f>IF(COUNTIFS(DailySum!$B:$B,$B308,DailySum!$A:$A,"&lt;="&amp;$A308)&gt;=20,
    AVERAGEIFS(DailySum!T:T,DailySum!$B:$B,$B308,DailySum!$A:$A,"&lt;="&amp;$A308,DailySum!$A:$A,"&gt;"&amp;$A308-20),
    "")</f>
        <v/>
      </c>
      <c r="S308" s="3" t="str">
        <f>IF(COUNTIFS('DailySum vs LHP'!$B:$B,$B308,'DailySum vs LHP'!$A:$A,"&lt;="&amp;$A308)&gt;=20,
    AVERAGEIFS('DailySum vs LHP'!Q:Q,'DailySum vs LHP'!$B:$B,$B308,'DailySum vs LHP'!$A:$A,"&lt;="&amp;$A308,'DailySum vs LHP'!$A:$A,"&gt;"&amp;$A308-20),
    "")</f>
        <v/>
      </c>
      <c r="T308" s="3" t="str">
        <f>IF(COUNTIFS('DailySum vs RHP'!$B:$B,$B308,'DailySum vs RHP'!$A:$A,"&lt;="&amp;$A308)&gt;=20,
    AVERAGEIFS('DailySum vs RHP'!Q:Q,'DailySum vs RHP'!$B:$B,$B308,'DailySum vs RHP'!$A:$A,"&lt;="&amp;$A308,'DailySum vs RHP'!$A:$A,"&gt;"&amp;$A308-20),
    "")</f>
        <v/>
      </c>
    </row>
    <row r="309" spans="1:20" x14ac:dyDescent="0.25">
      <c r="A309" s="8">
        <v>45858</v>
      </c>
      <c r="B309" t="s">
        <v>35</v>
      </c>
      <c r="C309" s="3">
        <f>IF(COUNTIFS(DailySum!$B:$B,$B309,DailySum!$A:$A,"&lt;="&amp;$A309)&gt;=10,
    AVERAGEIFS(DailySum!Q:Q,DailySum!$B:$B,$B309,DailySum!$A:$A,"&lt;="&amp;$A309,DailySum!$A:$A,"&gt;"&amp;$A309-10),
    "")</f>
        <v>0.22222222222222221</v>
      </c>
      <c r="D309" s="3">
        <f>IF(COUNTIFS(DailySum!$B:$B,$B309,DailySum!$A:$A,"&lt;="&amp;$A309)&gt;=10,
    AVERAGEIFS(DailySum!R:R,DailySum!$B:$B,$B309,DailySum!$A:$A,"&lt;="&amp;$A309,DailySum!$A:$A,"&gt;"&amp;$A309-10),
    "")</f>
        <v>0.33333333333333331</v>
      </c>
      <c r="E309" s="3">
        <f>IF(COUNTIFS(DailySum!$B:$B,$B309,DailySum!$A:$A,"&lt;="&amp;$A309)&gt;=10,
    AVERAGEIFS(DailySum!S:S,DailySum!$B:$B,$B309,DailySum!$A:$A,"&lt;="&amp;$A309,DailySum!$A:$A,"&gt;"&amp;$A309-10),
    "")</f>
        <v>0.34722222222222215</v>
      </c>
      <c r="F309" s="3">
        <f>IF(COUNTIFS(DailySum!$B:$B,$B309,DailySum!$A:$A,"&lt;="&amp;$A309)&gt;=10,
    AVERAGEIFS(DailySum!T:T,DailySum!$B:$B,$B309,DailySum!$A:$A,"&lt;="&amp;$A309,DailySum!$A:$A,"&gt;"&amp;$A309-10),
    "")</f>
        <v>0.68055555555555547</v>
      </c>
      <c r="G309" s="3" t="str">
        <f>IF(COUNTIFS('DailySum vs LHP'!$B:$B,$B309,'DailySum vs LHP'!$A:$A,"&lt;="&amp;$A309)&gt;=10,
    AVERAGEIFS('DailySum vs LHP'!Q:Q,'DailySum vs LHP'!$B:$B,$B309,'DailySum vs LHP'!$A:$A,"&lt;="&amp;$A309,'DailySum vs LHP'!$A:$A,"&gt;"&amp;$A309-10),
    "")</f>
        <v/>
      </c>
      <c r="H309" s="3">
        <f>IF(COUNTIFS('DailySum vs RHP'!$B:$B,$B309,'DailySum vs RHP'!$A:$A,"&lt;="&amp;$A309)&gt;=10,
    AVERAGEIFS('DailySum vs RHP'!Q:Q,'DailySum vs RHP'!$B:$B,$B309,'DailySum vs RHP'!$A:$A,"&lt;="&amp;$A309,'DailySum vs RHP'!$A:$A,"&gt;"&amp;$A309-10),
    "")</f>
        <v>0.16666666666666666</v>
      </c>
      <c r="I309" s="3" t="str">
        <f>IF(COUNTIFS(DailySum!$B:$B,$B309,DailySum!$A:$A,"&lt;="&amp;$A309)&gt;=15,
    AVERAGEIFS(DailySum!Q:Q,DailySum!$B:$B,$B309,DailySum!$A:$A,"&lt;="&amp;$A309,DailySum!$A:$A,"&gt;"&amp;$A309-15),
    "")</f>
        <v/>
      </c>
      <c r="J309" s="3" t="str">
        <f>IF(COUNTIFS(DailySum!$B:$B,$B309,DailySum!$A:$A,"&lt;="&amp;$A309)&gt;=15,
    AVERAGEIFS(DailySum!R:R,DailySum!$B:$B,$B309,DailySum!$A:$A,"&lt;="&amp;$A309,DailySum!$A:$A,"&gt;"&amp;$A309-15),
    "")</f>
        <v/>
      </c>
      <c r="K309" s="3" t="str">
        <f>IF(COUNTIFS(DailySum!$B:$B,$B309,DailySum!$A:$A,"&lt;="&amp;$A309)&gt;=15,
    AVERAGEIFS(DailySum!S:S,DailySum!$B:$B,$B309,DailySum!$A:$A,"&lt;="&amp;$A309,DailySum!$A:$A,"&gt;"&amp;$A309-15),
    "")</f>
        <v/>
      </c>
      <c r="L309" s="3" t="str">
        <f>IF(COUNTIFS(DailySum!$B:$B,$B309,DailySum!$A:$A,"&lt;="&amp;$A309)&gt;=15,
    AVERAGEIFS(DailySum!T:T,DailySum!$B:$B,$B309,DailySum!$A:$A,"&lt;="&amp;$A309,DailySum!$A:$A,"&gt;"&amp;$A309-15),
    "")</f>
        <v/>
      </c>
      <c r="M309" s="3" t="str">
        <f>IF(COUNTIFS('DailySum vs LHP'!$B:$B,$B309,'DailySum vs LHP'!$A:$A,"&lt;="&amp;$A309)&gt;=15,
    AVERAGEIFS('DailySum vs LHP'!Q:Q,'DailySum vs LHP'!$B:$B,$B309,'DailySum vs LHP'!$A:$A,"&lt;="&amp;$A309,'DailySum vs LHP'!$A:$A,"&gt;"&amp;$A309-15),
    "")</f>
        <v/>
      </c>
      <c r="N309" s="3" t="str">
        <f>IF(COUNTIFS('DailySum vs RHP'!$B:$B,$B309,'DailySum vs RHP'!$A:$A,"&lt;="&amp;$A309)&gt;=15,
    AVERAGEIFS('DailySum vs RHP'!Q:Q,'DailySum vs RHP'!$B:$B,$B309,'DailySum vs RHP'!$A:$A,"&lt;="&amp;$A309,'DailySum vs RHP'!$A:$A,"&gt;"&amp;$A309-15),
    "")</f>
        <v/>
      </c>
      <c r="O309" s="3" t="str">
        <f>IF(COUNTIFS(DailySum!$B:$B,$B309,DailySum!$A:$A,"&lt;="&amp;$A309)&gt;=20,
    AVERAGEIFS(DailySum!Q:Q,DailySum!$B:$B,$B309,DailySum!$A:$A,"&lt;="&amp;$A309,DailySum!$A:$A,"&gt;"&amp;$A309-20),
    "")</f>
        <v/>
      </c>
      <c r="P309" s="3" t="str">
        <f>IF(COUNTIFS(DailySum!$B:$B,$B309,DailySum!$A:$A,"&lt;="&amp;$A309)&gt;=20,
    AVERAGEIFS(DailySum!R:R,DailySum!$B:$B,$B309,DailySum!$A:$A,"&lt;="&amp;$A309,DailySum!$A:$A,"&gt;"&amp;$A309-20),
    "")</f>
        <v/>
      </c>
      <c r="Q309" s="3" t="str">
        <f>IF(COUNTIFS(DailySum!$B:$B,$B309,DailySum!$A:$A,"&lt;="&amp;$A309)&gt;=20,
    AVERAGEIFS(DailySum!S:S,DailySum!$B:$B,$B309,DailySum!$A:$A,"&lt;="&amp;$A309,DailySum!$A:$A,"&gt;"&amp;$A309-20),
    "")</f>
        <v/>
      </c>
      <c r="R309" s="3" t="str">
        <f>IF(COUNTIFS(DailySum!$B:$B,$B309,DailySum!$A:$A,"&lt;="&amp;$A309)&gt;=20,
    AVERAGEIFS(DailySum!T:T,DailySum!$B:$B,$B309,DailySum!$A:$A,"&lt;="&amp;$A309,DailySum!$A:$A,"&gt;"&amp;$A309-20),
    "")</f>
        <v/>
      </c>
      <c r="S309" s="3" t="str">
        <f>IF(COUNTIFS('DailySum vs LHP'!$B:$B,$B309,'DailySum vs LHP'!$A:$A,"&lt;="&amp;$A309)&gt;=20,
    AVERAGEIFS('DailySum vs LHP'!Q:Q,'DailySum vs LHP'!$B:$B,$B309,'DailySum vs LHP'!$A:$A,"&lt;="&amp;$A309,'DailySum vs LHP'!$A:$A,"&gt;"&amp;$A309-20),
    "")</f>
        <v/>
      </c>
      <c r="T309" s="3" t="str">
        <f>IF(COUNTIFS('DailySum vs RHP'!$B:$B,$B309,'DailySum vs RHP'!$A:$A,"&lt;="&amp;$A309)&gt;=20,
    AVERAGEIFS('DailySum vs RHP'!Q:Q,'DailySum vs RHP'!$B:$B,$B309,'DailySum vs RHP'!$A:$A,"&lt;="&amp;$A309,'DailySum vs RHP'!$A:$A,"&gt;"&amp;$A309-20),
    "")</f>
        <v/>
      </c>
    </row>
    <row r="310" spans="1:20" x14ac:dyDescent="0.25">
      <c r="A310" s="8">
        <v>45858</v>
      </c>
      <c r="B310" t="s">
        <v>25</v>
      </c>
      <c r="C310" s="3">
        <f>IF(COUNTIFS(DailySum!$B:$B,$B310,DailySum!$A:$A,"&lt;="&amp;$A310)&gt;=10,
    AVERAGEIFS(DailySum!Q:Q,DailySum!$B:$B,$B310,DailySum!$A:$A,"&lt;="&amp;$A310,DailySum!$A:$A,"&gt;"&amp;$A310-10),
    "")</f>
        <v>0.16666666666666666</v>
      </c>
      <c r="D310" s="3">
        <f>IF(COUNTIFS(DailySum!$B:$B,$B310,DailySum!$A:$A,"&lt;="&amp;$A310)&gt;=10,
    AVERAGEIFS(DailySum!R:R,DailySum!$B:$B,$B310,DailySum!$A:$A,"&lt;="&amp;$A310,DailySum!$A:$A,"&gt;"&amp;$A310-10),
    "")</f>
        <v>0.25</v>
      </c>
      <c r="E310" s="3">
        <f>IF(COUNTIFS(DailySum!$B:$B,$B310,DailySum!$A:$A,"&lt;="&amp;$A310)&gt;=10,
    AVERAGEIFS(DailySum!S:S,DailySum!$B:$B,$B310,DailySum!$A:$A,"&lt;="&amp;$A310,DailySum!$A:$A,"&gt;"&amp;$A310-10),
    "")</f>
        <v>0.16666666666666666</v>
      </c>
      <c r="F310" s="3">
        <f>IF(COUNTIFS(DailySum!$B:$B,$B310,DailySum!$A:$A,"&lt;="&amp;$A310)&gt;=10,
    AVERAGEIFS(DailySum!T:T,DailySum!$B:$B,$B310,DailySum!$A:$A,"&lt;="&amp;$A310,DailySum!$A:$A,"&gt;"&amp;$A310-10),
    "")</f>
        <v>0.41666666666666669</v>
      </c>
      <c r="G310" s="3" t="str">
        <f>IF(COUNTIFS('DailySum vs LHP'!$B:$B,$B310,'DailySum vs LHP'!$A:$A,"&lt;="&amp;$A310)&gt;=10,
    AVERAGEIFS('DailySum vs LHP'!Q:Q,'DailySum vs LHP'!$B:$B,$B310,'DailySum vs LHP'!$A:$A,"&lt;="&amp;$A310,'DailySum vs LHP'!$A:$A,"&gt;"&amp;$A310-10),
    "")</f>
        <v/>
      </c>
      <c r="H310" s="3">
        <f>IF(COUNTIFS('DailySum vs RHP'!$B:$B,$B310,'DailySum vs RHP'!$A:$A,"&lt;="&amp;$A310)&gt;=10,
    AVERAGEIFS('DailySum vs RHP'!Q:Q,'DailySum vs RHP'!$B:$B,$B310,'DailySum vs RHP'!$A:$A,"&lt;="&amp;$A310,'DailySum vs RHP'!$A:$A,"&gt;"&amp;$A310-10),
    "")</f>
        <v>0.16666666666666666</v>
      </c>
      <c r="I310" s="3" t="str">
        <f>IF(COUNTIFS(DailySum!$B:$B,$B310,DailySum!$A:$A,"&lt;="&amp;$A310)&gt;=15,
    AVERAGEIFS(DailySum!Q:Q,DailySum!$B:$B,$B310,DailySum!$A:$A,"&lt;="&amp;$A310,DailySum!$A:$A,"&gt;"&amp;$A310-15),
    "")</f>
        <v/>
      </c>
      <c r="J310" s="3" t="str">
        <f>IF(COUNTIFS(DailySum!$B:$B,$B310,DailySum!$A:$A,"&lt;="&amp;$A310)&gt;=15,
    AVERAGEIFS(DailySum!R:R,DailySum!$B:$B,$B310,DailySum!$A:$A,"&lt;="&amp;$A310,DailySum!$A:$A,"&gt;"&amp;$A310-15),
    "")</f>
        <v/>
      </c>
      <c r="K310" s="3" t="str">
        <f>IF(COUNTIFS(DailySum!$B:$B,$B310,DailySum!$A:$A,"&lt;="&amp;$A310)&gt;=15,
    AVERAGEIFS(DailySum!S:S,DailySum!$B:$B,$B310,DailySum!$A:$A,"&lt;="&amp;$A310,DailySum!$A:$A,"&gt;"&amp;$A310-15),
    "")</f>
        <v/>
      </c>
      <c r="L310" s="3" t="str">
        <f>IF(COUNTIFS(DailySum!$B:$B,$B310,DailySum!$A:$A,"&lt;="&amp;$A310)&gt;=15,
    AVERAGEIFS(DailySum!T:T,DailySum!$B:$B,$B310,DailySum!$A:$A,"&lt;="&amp;$A310,DailySum!$A:$A,"&gt;"&amp;$A310-15),
    "")</f>
        <v/>
      </c>
      <c r="M310" s="3" t="str">
        <f>IF(COUNTIFS('DailySum vs LHP'!$B:$B,$B310,'DailySum vs LHP'!$A:$A,"&lt;="&amp;$A310)&gt;=15,
    AVERAGEIFS('DailySum vs LHP'!Q:Q,'DailySum vs LHP'!$B:$B,$B310,'DailySum vs LHP'!$A:$A,"&lt;="&amp;$A310,'DailySum vs LHP'!$A:$A,"&gt;"&amp;$A310-15),
    "")</f>
        <v/>
      </c>
      <c r="N310" s="3" t="str">
        <f>IF(COUNTIFS('DailySum vs RHP'!$B:$B,$B310,'DailySum vs RHP'!$A:$A,"&lt;="&amp;$A310)&gt;=15,
    AVERAGEIFS('DailySum vs RHP'!Q:Q,'DailySum vs RHP'!$B:$B,$B310,'DailySum vs RHP'!$A:$A,"&lt;="&amp;$A310,'DailySum vs RHP'!$A:$A,"&gt;"&amp;$A310-15),
    "")</f>
        <v/>
      </c>
      <c r="O310" s="3" t="str">
        <f>IF(COUNTIFS(DailySum!$B:$B,$B310,DailySum!$A:$A,"&lt;="&amp;$A310)&gt;=20,
    AVERAGEIFS(DailySum!Q:Q,DailySum!$B:$B,$B310,DailySum!$A:$A,"&lt;="&amp;$A310,DailySum!$A:$A,"&gt;"&amp;$A310-20),
    "")</f>
        <v/>
      </c>
      <c r="P310" s="3" t="str">
        <f>IF(COUNTIFS(DailySum!$B:$B,$B310,DailySum!$A:$A,"&lt;="&amp;$A310)&gt;=20,
    AVERAGEIFS(DailySum!R:R,DailySum!$B:$B,$B310,DailySum!$A:$A,"&lt;="&amp;$A310,DailySum!$A:$A,"&gt;"&amp;$A310-20),
    "")</f>
        <v/>
      </c>
      <c r="Q310" s="3" t="str">
        <f>IF(COUNTIFS(DailySum!$B:$B,$B310,DailySum!$A:$A,"&lt;="&amp;$A310)&gt;=20,
    AVERAGEIFS(DailySum!S:S,DailySum!$B:$B,$B310,DailySum!$A:$A,"&lt;="&amp;$A310,DailySum!$A:$A,"&gt;"&amp;$A310-20),
    "")</f>
        <v/>
      </c>
      <c r="R310" s="3" t="str">
        <f>IF(COUNTIFS(DailySum!$B:$B,$B310,DailySum!$A:$A,"&lt;="&amp;$A310)&gt;=20,
    AVERAGEIFS(DailySum!T:T,DailySum!$B:$B,$B310,DailySum!$A:$A,"&lt;="&amp;$A310,DailySum!$A:$A,"&gt;"&amp;$A310-20),
    "")</f>
        <v/>
      </c>
      <c r="S310" s="3" t="str">
        <f>IF(COUNTIFS('DailySum vs LHP'!$B:$B,$B310,'DailySum vs LHP'!$A:$A,"&lt;="&amp;$A310)&gt;=20,
    AVERAGEIFS('DailySum vs LHP'!Q:Q,'DailySum vs LHP'!$B:$B,$B310,'DailySum vs LHP'!$A:$A,"&lt;="&amp;$A310,'DailySum vs LHP'!$A:$A,"&gt;"&amp;$A310-20),
    "")</f>
        <v/>
      </c>
      <c r="T310" s="3" t="str">
        <f>IF(COUNTIFS('DailySum vs RHP'!$B:$B,$B310,'DailySum vs RHP'!$A:$A,"&lt;="&amp;$A310)&gt;=20,
    AVERAGEIFS('DailySum vs RHP'!Q:Q,'DailySum vs RHP'!$B:$B,$B310,'DailySum vs RHP'!$A:$A,"&lt;="&amp;$A310,'DailySum vs RHP'!$A:$A,"&gt;"&amp;$A310-20),
    "")</f>
        <v/>
      </c>
    </row>
    <row r="311" spans="1:20" x14ac:dyDescent="0.25">
      <c r="A311" s="8">
        <v>45858</v>
      </c>
      <c r="B311" t="s">
        <v>32</v>
      </c>
      <c r="C311" s="3" t="str">
        <f>IF(COUNTIFS(DailySum!$B:$B,$B311,DailySum!$A:$A,"&lt;="&amp;$A311)&gt;=10,
    AVERAGEIFS(DailySum!Q:Q,DailySum!$B:$B,$B311,DailySum!$A:$A,"&lt;="&amp;$A311,DailySum!$A:$A,"&gt;"&amp;$A311-10),
    "")</f>
        <v/>
      </c>
      <c r="D311" s="3" t="str">
        <f>IF(COUNTIFS(DailySum!$B:$B,$B311,DailySum!$A:$A,"&lt;="&amp;$A311)&gt;=10,
    AVERAGEIFS(DailySum!R:R,DailySum!$B:$B,$B311,DailySum!$A:$A,"&lt;="&amp;$A311,DailySum!$A:$A,"&gt;"&amp;$A311-10),
    "")</f>
        <v/>
      </c>
      <c r="E311" s="3" t="str">
        <f>IF(COUNTIFS(DailySum!$B:$B,$B311,DailySum!$A:$A,"&lt;="&amp;$A311)&gt;=10,
    AVERAGEIFS(DailySum!S:S,DailySum!$B:$B,$B311,DailySum!$A:$A,"&lt;="&amp;$A311,DailySum!$A:$A,"&gt;"&amp;$A311-10),
    "")</f>
        <v/>
      </c>
      <c r="F311" s="3" t="str">
        <f>IF(COUNTIFS(DailySum!$B:$B,$B311,DailySum!$A:$A,"&lt;="&amp;$A311)&gt;=10,
    AVERAGEIFS(DailySum!T:T,DailySum!$B:$B,$B311,DailySum!$A:$A,"&lt;="&amp;$A311,DailySum!$A:$A,"&gt;"&amp;$A311-10),
    "")</f>
        <v/>
      </c>
      <c r="G311" s="3" t="str">
        <f>IF(COUNTIFS('DailySum vs LHP'!$B:$B,$B311,'DailySum vs LHP'!$A:$A,"&lt;="&amp;$A311)&gt;=10,
    AVERAGEIFS('DailySum vs LHP'!Q:Q,'DailySum vs LHP'!$B:$B,$B311,'DailySum vs LHP'!$A:$A,"&lt;="&amp;$A311,'DailySum vs LHP'!$A:$A,"&gt;"&amp;$A311-10),
    "")</f>
        <v/>
      </c>
      <c r="H311" s="3" t="str">
        <f>IF(COUNTIFS('DailySum vs RHP'!$B:$B,$B311,'DailySum vs RHP'!$A:$A,"&lt;="&amp;$A311)&gt;=10,
    AVERAGEIFS('DailySum vs RHP'!Q:Q,'DailySum vs RHP'!$B:$B,$B311,'DailySum vs RHP'!$A:$A,"&lt;="&amp;$A311,'DailySum vs RHP'!$A:$A,"&gt;"&amp;$A311-10),
    "")</f>
        <v/>
      </c>
      <c r="I311" s="3" t="str">
        <f>IF(COUNTIFS(DailySum!$B:$B,$B311,DailySum!$A:$A,"&lt;="&amp;$A311)&gt;=15,
    AVERAGEIFS(DailySum!Q:Q,DailySum!$B:$B,$B311,DailySum!$A:$A,"&lt;="&amp;$A311,DailySum!$A:$A,"&gt;"&amp;$A311-15),
    "")</f>
        <v/>
      </c>
      <c r="J311" s="3" t="str">
        <f>IF(COUNTIFS(DailySum!$B:$B,$B311,DailySum!$A:$A,"&lt;="&amp;$A311)&gt;=15,
    AVERAGEIFS(DailySum!R:R,DailySum!$B:$B,$B311,DailySum!$A:$A,"&lt;="&amp;$A311,DailySum!$A:$A,"&gt;"&amp;$A311-15),
    "")</f>
        <v/>
      </c>
      <c r="K311" s="3" t="str">
        <f>IF(COUNTIFS(DailySum!$B:$B,$B311,DailySum!$A:$A,"&lt;="&amp;$A311)&gt;=15,
    AVERAGEIFS(DailySum!S:S,DailySum!$B:$B,$B311,DailySum!$A:$A,"&lt;="&amp;$A311,DailySum!$A:$A,"&gt;"&amp;$A311-15),
    "")</f>
        <v/>
      </c>
      <c r="L311" s="3" t="str">
        <f>IF(COUNTIFS(DailySum!$B:$B,$B311,DailySum!$A:$A,"&lt;="&amp;$A311)&gt;=15,
    AVERAGEIFS(DailySum!T:T,DailySum!$B:$B,$B311,DailySum!$A:$A,"&lt;="&amp;$A311,DailySum!$A:$A,"&gt;"&amp;$A311-15),
    "")</f>
        <v/>
      </c>
      <c r="M311" s="3" t="str">
        <f>IF(COUNTIFS('DailySum vs LHP'!$B:$B,$B311,'DailySum vs LHP'!$A:$A,"&lt;="&amp;$A311)&gt;=15,
    AVERAGEIFS('DailySum vs LHP'!Q:Q,'DailySum vs LHP'!$B:$B,$B311,'DailySum vs LHP'!$A:$A,"&lt;="&amp;$A311,'DailySum vs LHP'!$A:$A,"&gt;"&amp;$A311-15),
    "")</f>
        <v/>
      </c>
      <c r="N311" s="3" t="str">
        <f>IF(COUNTIFS('DailySum vs RHP'!$B:$B,$B311,'DailySum vs RHP'!$A:$A,"&lt;="&amp;$A311)&gt;=15,
    AVERAGEIFS('DailySum vs RHP'!Q:Q,'DailySum vs RHP'!$B:$B,$B311,'DailySum vs RHP'!$A:$A,"&lt;="&amp;$A311,'DailySum vs RHP'!$A:$A,"&gt;"&amp;$A311-15),
    "")</f>
        <v/>
      </c>
      <c r="O311" s="3" t="str">
        <f>IF(COUNTIFS(DailySum!$B:$B,$B311,DailySum!$A:$A,"&lt;="&amp;$A311)&gt;=20,
    AVERAGEIFS(DailySum!Q:Q,DailySum!$B:$B,$B311,DailySum!$A:$A,"&lt;="&amp;$A311,DailySum!$A:$A,"&gt;"&amp;$A311-20),
    "")</f>
        <v/>
      </c>
      <c r="P311" s="3" t="str">
        <f>IF(COUNTIFS(DailySum!$B:$B,$B311,DailySum!$A:$A,"&lt;="&amp;$A311)&gt;=20,
    AVERAGEIFS(DailySum!R:R,DailySum!$B:$B,$B311,DailySum!$A:$A,"&lt;="&amp;$A311,DailySum!$A:$A,"&gt;"&amp;$A311-20),
    "")</f>
        <v/>
      </c>
      <c r="Q311" s="3" t="str">
        <f>IF(COUNTIFS(DailySum!$B:$B,$B311,DailySum!$A:$A,"&lt;="&amp;$A311)&gt;=20,
    AVERAGEIFS(DailySum!S:S,DailySum!$B:$B,$B311,DailySum!$A:$A,"&lt;="&amp;$A311,DailySum!$A:$A,"&gt;"&amp;$A311-20),
    "")</f>
        <v/>
      </c>
      <c r="R311" s="3" t="str">
        <f>IF(COUNTIFS(DailySum!$B:$B,$B311,DailySum!$A:$A,"&lt;="&amp;$A311)&gt;=20,
    AVERAGEIFS(DailySum!T:T,DailySum!$B:$B,$B311,DailySum!$A:$A,"&lt;="&amp;$A311,DailySum!$A:$A,"&gt;"&amp;$A311-20),
    "")</f>
        <v/>
      </c>
      <c r="S311" s="3" t="str">
        <f>IF(COUNTIFS('DailySum vs LHP'!$B:$B,$B311,'DailySum vs LHP'!$A:$A,"&lt;="&amp;$A311)&gt;=20,
    AVERAGEIFS('DailySum vs LHP'!Q:Q,'DailySum vs LHP'!$B:$B,$B311,'DailySum vs LHP'!$A:$A,"&lt;="&amp;$A311,'DailySum vs LHP'!$A:$A,"&gt;"&amp;$A311-20),
    "")</f>
        <v/>
      </c>
      <c r="T311" s="3" t="str">
        <f>IF(COUNTIFS('DailySum vs RHP'!$B:$B,$B311,'DailySum vs RHP'!$A:$A,"&lt;="&amp;$A311)&gt;=20,
    AVERAGEIFS('DailySum vs RHP'!Q:Q,'DailySum vs RHP'!$B:$B,$B311,'DailySum vs RHP'!$A:$A,"&lt;="&amp;$A311,'DailySum vs RHP'!$A:$A,"&gt;"&amp;$A311-20),
    "")</f>
        <v/>
      </c>
    </row>
    <row r="312" spans="1:20" x14ac:dyDescent="0.25">
      <c r="A312" s="8">
        <v>45858</v>
      </c>
      <c r="B312" t="s">
        <v>41</v>
      </c>
      <c r="C312" s="3">
        <f>IF(COUNTIFS(DailySum!$B:$B,$B312,DailySum!$A:$A,"&lt;="&amp;$A312)&gt;=10,
    AVERAGEIFS(DailySum!Q:Q,DailySum!$B:$B,$B312,DailySum!$A:$A,"&lt;="&amp;$A312,DailySum!$A:$A,"&gt;"&amp;$A312-10),
    "")</f>
        <v>0</v>
      </c>
      <c r="D312" s="3">
        <f>IF(COUNTIFS(DailySum!$B:$B,$B312,DailySum!$A:$A,"&lt;="&amp;$A312)&gt;=10,
    AVERAGEIFS(DailySum!R:R,DailySum!$B:$B,$B312,DailySum!$A:$A,"&lt;="&amp;$A312,DailySum!$A:$A,"&gt;"&amp;$A312-10),
    "")</f>
        <v>0.14583333333333331</v>
      </c>
      <c r="E312" s="3">
        <f>IF(COUNTIFS(DailySum!$B:$B,$B312,DailySum!$A:$A,"&lt;="&amp;$A312)&gt;=10,
    AVERAGEIFS(DailySum!S:S,DailySum!$B:$B,$B312,DailySum!$A:$A,"&lt;="&amp;$A312,DailySum!$A:$A,"&gt;"&amp;$A312-10),
    "")</f>
        <v>0</v>
      </c>
      <c r="F312" s="3">
        <f>IF(COUNTIFS(DailySum!$B:$B,$B312,DailySum!$A:$A,"&lt;="&amp;$A312)&gt;=10,
    AVERAGEIFS(DailySum!T:T,DailySum!$B:$B,$B312,DailySum!$A:$A,"&lt;="&amp;$A312,DailySum!$A:$A,"&gt;"&amp;$A312-10),
    "")</f>
        <v>0.14583333333333331</v>
      </c>
      <c r="G312" s="3" t="str">
        <f>IF(COUNTIFS('DailySum vs LHP'!$B:$B,$B312,'DailySum vs LHP'!$A:$A,"&lt;="&amp;$A312)&gt;=10,
    AVERAGEIFS('DailySum vs LHP'!Q:Q,'DailySum vs LHP'!$B:$B,$B312,'DailySum vs LHP'!$A:$A,"&lt;="&amp;$A312,'DailySum vs LHP'!$A:$A,"&gt;"&amp;$A312-10),
    "")</f>
        <v/>
      </c>
      <c r="H312" s="3">
        <f>IF(COUNTIFS('DailySum vs RHP'!$B:$B,$B312,'DailySum vs RHP'!$A:$A,"&lt;="&amp;$A312)&gt;=10,
    AVERAGEIFS('DailySum vs RHP'!Q:Q,'DailySum vs RHP'!$B:$B,$B312,'DailySum vs RHP'!$A:$A,"&lt;="&amp;$A312,'DailySum vs RHP'!$A:$A,"&gt;"&amp;$A312-10),
    "")</f>
        <v>0</v>
      </c>
      <c r="I312" s="3" t="str">
        <f>IF(COUNTIFS(DailySum!$B:$B,$B312,DailySum!$A:$A,"&lt;="&amp;$A312)&gt;=15,
    AVERAGEIFS(DailySum!Q:Q,DailySum!$B:$B,$B312,DailySum!$A:$A,"&lt;="&amp;$A312,DailySum!$A:$A,"&gt;"&amp;$A312-15),
    "")</f>
        <v/>
      </c>
      <c r="J312" s="3" t="str">
        <f>IF(COUNTIFS(DailySum!$B:$B,$B312,DailySum!$A:$A,"&lt;="&amp;$A312)&gt;=15,
    AVERAGEIFS(DailySum!R:R,DailySum!$B:$B,$B312,DailySum!$A:$A,"&lt;="&amp;$A312,DailySum!$A:$A,"&gt;"&amp;$A312-15),
    "")</f>
        <v/>
      </c>
      <c r="K312" s="3" t="str">
        <f>IF(COUNTIFS(DailySum!$B:$B,$B312,DailySum!$A:$A,"&lt;="&amp;$A312)&gt;=15,
    AVERAGEIFS(DailySum!S:S,DailySum!$B:$B,$B312,DailySum!$A:$A,"&lt;="&amp;$A312,DailySum!$A:$A,"&gt;"&amp;$A312-15),
    "")</f>
        <v/>
      </c>
      <c r="L312" s="3" t="str">
        <f>IF(COUNTIFS(DailySum!$B:$B,$B312,DailySum!$A:$A,"&lt;="&amp;$A312)&gt;=15,
    AVERAGEIFS(DailySum!T:T,DailySum!$B:$B,$B312,DailySum!$A:$A,"&lt;="&amp;$A312,DailySum!$A:$A,"&gt;"&amp;$A312-15),
    "")</f>
        <v/>
      </c>
      <c r="M312" s="3" t="str">
        <f>IF(COUNTIFS('DailySum vs LHP'!$B:$B,$B312,'DailySum vs LHP'!$A:$A,"&lt;="&amp;$A312)&gt;=15,
    AVERAGEIFS('DailySum vs LHP'!Q:Q,'DailySum vs LHP'!$B:$B,$B312,'DailySum vs LHP'!$A:$A,"&lt;="&amp;$A312,'DailySum vs LHP'!$A:$A,"&gt;"&amp;$A312-15),
    "")</f>
        <v/>
      </c>
      <c r="N312" s="3" t="str">
        <f>IF(COUNTIFS('DailySum vs RHP'!$B:$B,$B312,'DailySum vs RHP'!$A:$A,"&lt;="&amp;$A312)&gt;=15,
    AVERAGEIFS('DailySum vs RHP'!Q:Q,'DailySum vs RHP'!$B:$B,$B312,'DailySum vs RHP'!$A:$A,"&lt;="&amp;$A312,'DailySum vs RHP'!$A:$A,"&gt;"&amp;$A312-15),
    "")</f>
        <v/>
      </c>
      <c r="O312" s="3" t="str">
        <f>IF(COUNTIFS(DailySum!$B:$B,$B312,DailySum!$A:$A,"&lt;="&amp;$A312)&gt;=20,
    AVERAGEIFS(DailySum!Q:Q,DailySum!$B:$B,$B312,DailySum!$A:$A,"&lt;="&amp;$A312,DailySum!$A:$A,"&gt;"&amp;$A312-20),
    "")</f>
        <v/>
      </c>
      <c r="P312" s="3" t="str">
        <f>IF(COUNTIFS(DailySum!$B:$B,$B312,DailySum!$A:$A,"&lt;="&amp;$A312)&gt;=20,
    AVERAGEIFS(DailySum!R:R,DailySum!$B:$B,$B312,DailySum!$A:$A,"&lt;="&amp;$A312,DailySum!$A:$A,"&gt;"&amp;$A312-20),
    "")</f>
        <v/>
      </c>
      <c r="Q312" s="3" t="str">
        <f>IF(COUNTIFS(DailySum!$B:$B,$B312,DailySum!$A:$A,"&lt;="&amp;$A312)&gt;=20,
    AVERAGEIFS(DailySum!S:S,DailySum!$B:$B,$B312,DailySum!$A:$A,"&lt;="&amp;$A312,DailySum!$A:$A,"&gt;"&amp;$A312-20),
    "")</f>
        <v/>
      </c>
      <c r="R312" s="3" t="str">
        <f>IF(COUNTIFS(DailySum!$B:$B,$B312,DailySum!$A:$A,"&lt;="&amp;$A312)&gt;=20,
    AVERAGEIFS(DailySum!T:T,DailySum!$B:$B,$B312,DailySum!$A:$A,"&lt;="&amp;$A312,DailySum!$A:$A,"&gt;"&amp;$A312-20),
    "")</f>
        <v/>
      </c>
      <c r="S312" s="3" t="str">
        <f>IF(COUNTIFS('DailySum vs LHP'!$B:$B,$B312,'DailySum vs LHP'!$A:$A,"&lt;="&amp;$A312)&gt;=20,
    AVERAGEIFS('DailySum vs LHP'!Q:Q,'DailySum vs LHP'!$B:$B,$B312,'DailySum vs LHP'!$A:$A,"&lt;="&amp;$A312,'DailySum vs LHP'!$A:$A,"&gt;"&amp;$A312-20),
    "")</f>
        <v/>
      </c>
      <c r="T312" s="3" t="str">
        <f>IF(COUNTIFS('DailySum vs RHP'!$B:$B,$B312,'DailySum vs RHP'!$A:$A,"&lt;="&amp;$A312)&gt;=20,
    AVERAGEIFS('DailySum vs RHP'!Q:Q,'DailySum vs RHP'!$B:$B,$B312,'DailySum vs RHP'!$A:$A,"&lt;="&amp;$A312,'DailySum vs RHP'!$A:$A,"&gt;"&amp;$A312-20),
    "")</f>
        <v/>
      </c>
    </row>
    <row r="313" spans="1:20" x14ac:dyDescent="0.25">
      <c r="A313" s="8">
        <v>45858</v>
      </c>
      <c r="B313" t="s">
        <v>95</v>
      </c>
      <c r="C313" s="3" t="str">
        <f>IF(COUNTIFS(DailySum!$B:$B,$B313,DailySum!$A:$A,"&lt;="&amp;$A313)&gt;=10,
    AVERAGEIFS(DailySum!Q:Q,DailySum!$B:$B,$B313,DailySum!$A:$A,"&lt;="&amp;$A313,DailySum!$A:$A,"&gt;"&amp;$A313-10),
    "")</f>
        <v/>
      </c>
      <c r="D313" s="3" t="str">
        <f>IF(COUNTIFS(DailySum!$B:$B,$B313,DailySum!$A:$A,"&lt;="&amp;$A313)&gt;=10,
    AVERAGEIFS(DailySum!R:R,DailySum!$B:$B,$B313,DailySum!$A:$A,"&lt;="&amp;$A313,DailySum!$A:$A,"&gt;"&amp;$A313-10),
    "")</f>
        <v/>
      </c>
      <c r="E313" s="3" t="str">
        <f>IF(COUNTIFS(DailySum!$B:$B,$B313,DailySum!$A:$A,"&lt;="&amp;$A313)&gt;=10,
    AVERAGEIFS(DailySum!S:S,DailySum!$B:$B,$B313,DailySum!$A:$A,"&lt;="&amp;$A313,DailySum!$A:$A,"&gt;"&amp;$A313-10),
    "")</f>
        <v/>
      </c>
      <c r="F313" s="3" t="str">
        <f>IF(COUNTIFS(DailySum!$B:$B,$B313,DailySum!$A:$A,"&lt;="&amp;$A313)&gt;=10,
    AVERAGEIFS(DailySum!T:T,DailySum!$B:$B,$B313,DailySum!$A:$A,"&lt;="&amp;$A313,DailySum!$A:$A,"&gt;"&amp;$A313-10),
    "")</f>
        <v/>
      </c>
      <c r="G313" s="3" t="str">
        <f>IF(COUNTIFS('DailySum vs LHP'!$B:$B,$B313,'DailySum vs LHP'!$A:$A,"&lt;="&amp;$A313)&gt;=10,
    AVERAGEIFS('DailySum vs LHP'!Q:Q,'DailySum vs LHP'!$B:$B,$B313,'DailySum vs LHP'!$A:$A,"&lt;="&amp;$A313,'DailySum vs LHP'!$A:$A,"&gt;"&amp;$A313-10),
    "")</f>
        <v/>
      </c>
      <c r="H313" s="3" t="str">
        <f>IF(COUNTIFS('DailySum vs RHP'!$B:$B,$B313,'DailySum vs RHP'!$A:$A,"&lt;="&amp;$A313)&gt;=10,
    AVERAGEIFS('DailySum vs RHP'!Q:Q,'DailySum vs RHP'!$B:$B,$B313,'DailySum vs RHP'!$A:$A,"&lt;="&amp;$A313,'DailySum vs RHP'!$A:$A,"&gt;"&amp;$A313-10),
    "")</f>
        <v/>
      </c>
      <c r="I313" s="3" t="str">
        <f>IF(COUNTIFS(DailySum!$B:$B,$B313,DailySum!$A:$A,"&lt;="&amp;$A313)&gt;=15,
    AVERAGEIFS(DailySum!Q:Q,DailySum!$B:$B,$B313,DailySum!$A:$A,"&lt;="&amp;$A313,DailySum!$A:$A,"&gt;"&amp;$A313-15),
    "")</f>
        <v/>
      </c>
      <c r="J313" s="3" t="str">
        <f>IF(COUNTIFS(DailySum!$B:$B,$B313,DailySum!$A:$A,"&lt;="&amp;$A313)&gt;=15,
    AVERAGEIFS(DailySum!R:R,DailySum!$B:$B,$B313,DailySum!$A:$A,"&lt;="&amp;$A313,DailySum!$A:$A,"&gt;"&amp;$A313-15),
    "")</f>
        <v/>
      </c>
      <c r="K313" s="3" t="str">
        <f>IF(COUNTIFS(DailySum!$B:$B,$B313,DailySum!$A:$A,"&lt;="&amp;$A313)&gt;=15,
    AVERAGEIFS(DailySum!S:S,DailySum!$B:$B,$B313,DailySum!$A:$A,"&lt;="&amp;$A313,DailySum!$A:$A,"&gt;"&amp;$A313-15),
    "")</f>
        <v/>
      </c>
      <c r="L313" s="3" t="str">
        <f>IF(COUNTIFS(DailySum!$B:$B,$B313,DailySum!$A:$A,"&lt;="&amp;$A313)&gt;=15,
    AVERAGEIFS(DailySum!T:T,DailySum!$B:$B,$B313,DailySum!$A:$A,"&lt;="&amp;$A313,DailySum!$A:$A,"&gt;"&amp;$A313-15),
    "")</f>
        <v/>
      </c>
      <c r="M313" s="3" t="str">
        <f>IF(COUNTIFS('DailySum vs LHP'!$B:$B,$B313,'DailySum vs LHP'!$A:$A,"&lt;="&amp;$A313)&gt;=15,
    AVERAGEIFS('DailySum vs LHP'!Q:Q,'DailySum vs LHP'!$B:$B,$B313,'DailySum vs LHP'!$A:$A,"&lt;="&amp;$A313,'DailySum vs LHP'!$A:$A,"&gt;"&amp;$A313-15),
    "")</f>
        <v/>
      </c>
      <c r="N313" s="3" t="str">
        <f>IF(COUNTIFS('DailySum vs RHP'!$B:$B,$B313,'DailySum vs RHP'!$A:$A,"&lt;="&amp;$A313)&gt;=15,
    AVERAGEIFS('DailySum vs RHP'!Q:Q,'DailySum vs RHP'!$B:$B,$B313,'DailySum vs RHP'!$A:$A,"&lt;="&amp;$A313,'DailySum vs RHP'!$A:$A,"&gt;"&amp;$A313-15),
    "")</f>
        <v/>
      </c>
      <c r="O313" s="3" t="str">
        <f>IF(COUNTIFS(DailySum!$B:$B,$B313,DailySum!$A:$A,"&lt;="&amp;$A313)&gt;=20,
    AVERAGEIFS(DailySum!Q:Q,DailySum!$B:$B,$B313,DailySum!$A:$A,"&lt;="&amp;$A313,DailySum!$A:$A,"&gt;"&amp;$A313-20),
    "")</f>
        <v/>
      </c>
      <c r="P313" s="3" t="str">
        <f>IF(COUNTIFS(DailySum!$B:$B,$B313,DailySum!$A:$A,"&lt;="&amp;$A313)&gt;=20,
    AVERAGEIFS(DailySum!R:R,DailySum!$B:$B,$B313,DailySum!$A:$A,"&lt;="&amp;$A313,DailySum!$A:$A,"&gt;"&amp;$A313-20),
    "")</f>
        <v/>
      </c>
      <c r="Q313" s="3" t="str">
        <f>IF(COUNTIFS(DailySum!$B:$B,$B313,DailySum!$A:$A,"&lt;="&amp;$A313)&gt;=20,
    AVERAGEIFS(DailySum!S:S,DailySum!$B:$B,$B313,DailySum!$A:$A,"&lt;="&amp;$A313,DailySum!$A:$A,"&gt;"&amp;$A313-20),
    "")</f>
        <v/>
      </c>
      <c r="R313" s="3" t="str">
        <f>IF(COUNTIFS(DailySum!$B:$B,$B313,DailySum!$A:$A,"&lt;="&amp;$A313)&gt;=20,
    AVERAGEIFS(DailySum!T:T,DailySum!$B:$B,$B313,DailySum!$A:$A,"&lt;="&amp;$A313,DailySum!$A:$A,"&gt;"&amp;$A313-20),
    "")</f>
        <v/>
      </c>
      <c r="S313" s="3" t="str">
        <f>IF(COUNTIFS('DailySum vs LHP'!$B:$B,$B313,'DailySum vs LHP'!$A:$A,"&lt;="&amp;$A313)&gt;=20,
    AVERAGEIFS('DailySum vs LHP'!Q:Q,'DailySum vs LHP'!$B:$B,$B313,'DailySum vs LHP'!$A:$A,"&lt;="&amp;$A313,'DailySum vs LHP'!$A:$A,"&gt;"&amp;$A313-20),
    "")</f>
        <v/>
      </c>
      <c r="T313" s="3" t="str">
        <f>IF(COUNTIFS('DailySum vs RHP'!$B:$B,$B313,'DailySum vs RHP'!$A:$A,"&lt;="&amp;$A313)&gt;=20,
    AVERAGEIFS('DailySum vs RHP'!Q:Q,'DailySum vs RHP'!$B:$B,$B313,'DailySum vs RHP'!$A:$A,"&lt;="&amp;$A313,'DailySum vs RHP'!$A:$A,"&gt;"&amp;$A313-20),
    "")</f>
        <v/>
      </c>
    </row>
    <row r="314" spans="1:20" x14ac:dyDescent="0.25">
      <c r="A314" s="8">
        <v>45858</v>
      </c>
      <c r="B314" t="s">
        <v>31</v>
      </c>
      <c r="C314" s="3">
        <f>IF(COUNTIFS(DailySum!$B:$B,$B314,DailySum!$A:$A,"&lt;="&amp;$A314)&gt;=10,
    AVERAGEIFS(DailySum!Q:Q,DailySum!$B:$B,$B314,DailySum!$A:$A,"&lt;="&amp;$A314,DailySum!$A:$A,"&gt;"&amp;$A314-10),
    "")</f>
        <v>0.05</v>
      </c>
      <c r="D314" s="3">
        <f>IF(COUNTIFS(DailySum!$B:$B,$B314,DailySum!$A:$A,"&lt;="&amp;$A314)&gt;=10,
    AVERAGEIFS(DailySum!R:R,DailySum!$B:$B,$B314,DailySum!$A:$A,"&lt;="&amp;$A314,DailySum!$A:$A,"&gt;"&amp;$A314-10),
    "")</f>
        <v>0.18333333333333332</v>
      </c>
      <c r="E314" s="3">
        <f>IF(COUNTIFS(DailySum!$B:$B,$B314,DailySum!$A:$A,"&lt;="&amp;$A314)&gt;=10,
    AVERAGEIFS(DailySum!S:S,DailySum!$B:$B,$B314,DailySum!$A:$A,"&lt;="&amp;$A314,DailySum!$A:$A,"&gt;"&amp;$A314-10),
    "")</f>
        <v>0.05</v>
      </c>
      <c r="F314" s="3">
        <f>IF(COUNTIFS(DailySum!$B:$B,$B314,DailySum!$A:$A,"&lt;="&amp;$A314)&gt;=10,
    AVERAGEIFS(DailySum!T:T,DailySum!$B:$B,$B314,DailySum!$A:$A,"&lt;="&amp;$A314,DailySum!$A:$A,"&gt;"&amp;$A314-10),
    "")</f>
        <v>0.23333333333333331</v>
      </c>
      <c r="G314" s="3" t="str">
        <f>IF(COUNTIFS('DailySum vs LHP'!$B:$B,$B314,'DailySum vs LHP'!$A:$A,"&lt;="&amp;$A314)&gt;=10,
    AVERAGEIFS('DailySum vs LHP'!Q:Q,'DailySum vs LHP'!$B:$B,$B314,'DailySum vs LHP'!$A:$A,"&lt;="&amp;$A314,'DailySum vs LHP'!$A:$A,"&gt;"&amp;$A314-10),
    "")</f>
        <v/>
      </c>
      <c r="H314" s="3">
        <f>IF(COUNTIFS('DailySum vs RHP'!$B:$B,$B314,'DailySum vs RHP'!$A:$A,"&lt;="&amp;$A314)&gt;=10,
    AVERAGEIFS('DailySum vs RHP'!Q:Q,'DailySum vs RHP'!$B:$B,$B314,'DailySum vs RHP'!$A:$A,"&lt;="&amp;$A314,'DailySum vs RHP'!$A:$A,"&gt;"&amp;$A314-10),
    "")</f>
        <v>6.25E-2</v>
      </c>
      <c r="I314" s="3" t="str">
        <f>IF(COUNTIFS(DailySum!$B:$B,$B314,DailySum!$A:$A,"&lt;="&amp;$A314)&gt;=15,
    AVERAGEIFS(DailySum!Q:Q,DailySum!$B:$B,$B314,DailySum!$A:$A,"&lt;="&amp;$A314,DailySum!$A:$A,"&gt;"&amp;$A314-15),
    "")</f>
        <v/>
      </c>
      <c r="J314" s="3" t="str">
        <f>IF(COUNTIFS(DailySum!$B:$B,$B314,DailySum!$A:$A,"&lt;="&amp;$A314)&gt;=15,
    AVERAGEIFS(DailySum!R:R,DailySum!$B:$B,$B314,DailySum!$A:$A,"&lt;="&amp;$A314,DailySum!$A:$A,"&gt;"&amp;$A314-15),
    "")</f>
        <v/>
      </c>
      <c r="K314" s="3" t="str">
        <f>IF(COUNTIFS(DailySum!$B:$B,$B314,DailySum!$A:$A,"&lt;="&amp;$A314)&gt;=15,
    AVERAGEIFS(DailySum!S:S,DailySum!$B:$B,$B314,DailySum!$A:$A,"&lt;="&amp;$A314,DailySum!$A:$A,"&gt;"&amp;$A314-15),
    "")</f>
        <v/>
      </c>
      <c r="L314" s="3" t="str">
        <f>IF(COUNTIFS(DailySum!$B:$B,$B314,DailySum!$A:$A,"&lt;="&amp;$A314)&gt;=15,
    AVERAGEIFS(DailySum!T:T,DailySum!$B:$B,$B314,DailySum!$A:$A,"&lt;="&amp;$A314,DailySum!$A:$A,"&gt;"&amp;$A314-15),
    "")</f>
        <v/>
      </c>
      <c r="M314" s="3" t="str">
        <f>IF(COUNTIFS('DailySum vs LHP'!$B:$B,$B314,'DailySum vs LHP'!$A:$A,"&lt;="&amp;$A314)&gt;=15,
    AVERAGEIFS('DailySum vs LHP'!Q:Q,'DailySum vs LHP'!$B:$B,$B314,'DailySum vs LHP'!$A:$A,"&lt;="&amp;$A314,'DailySum vs LHP'!$A:$A,"&gt;"&amp;$A314-15),
    "")</f>
        <v/>
      </c>
      <c r="N314" s="3" t="str">
        <f>IF(COUNTIFS('DailySum vs RHP'!$B:$B,$B314,'DailySum vs RHP'!$A:$A,"&lt;="&amp;$A314)&gt;=15,
    AVERAGEIFS('DailySum vs RHP'!Q:Q,'DailySum vs RHP'!$B:$B,$B314,'DailySum vs RHP'!$A:$A,"&lt;="&amp;$A314,'DailySum vs RHP'!$A:$A,"&gt;"&amp;$A314-15),
    "")</f>
        <v/>
      </c>
      <c r="O314" s="3" t="str">
        <f>IF(COUNTIFS(DailySum!$B:$B,$B314,DailySum!$A:$A,"&lt;="&amp;$A314)&gt;=20,
    AVERAGEIFS(DailySum!Q:Q,DailySum!$B:$B,$B314,DailySum!$A:$A,"&lt;="&amp;$A314,DailySum!$A:$A,"&gt;"&amp;$A314-20),
    "")</f>
        <v/>
      </c>
      <c r="P314" s="3" t="str">
        <f>IF(COUNTIFS(DailySum!$B:$B,$B314,DailySum!$A:$A,"&lt;="&amp;$A314)&gt;=20,
    AVERAGEIFS(DailySum!R:R,DailySum!$B:$B,$B314,DailySum!$A:$A,"&lt;="&amp;$A314,DailySum!$A:$A,"&gt;"&amp;$A314-20),
    "")</f>
        <v/>
      </c>
      <c r="Q314" s="3" t="str">
        <f>IF(COUNTIFS(DailySum!$B:$B,$B314,DailySum!$A:$A,"&lt;="&amp;$A314)&gt;=20,
    AVERAGEIFS(DailySum!S:S,DailySum!$B:$B,$B314,DailySum!$A:$A,"&lt;="&amp;$A314,DailySum!$A:$A,"&gt;"&amp;$A314-20),
    "")</f>
        <v/>
      </c>
      <c r="R314" s="3" t="str">
        <f>IF(COUNTIFS(DailySum!$B:$B,$B314,DailySum!$A:$A,"&lt;="&amp;$A314)&gt;=20,
    AVERAGEIFS(DailySum!T:T,DailySum!$B:$B,$B314,DailySum!$A:$A,"&lt;="&amp;$A314,DailySum!$A:$A,"&gt;"&amp;$A314-20),
    "")</f>
        <v/>
      </c>
      <c r="S314" s="3" t="str">
        <f>IF(COUNTIFS('DailySum vs LHP'!$B:$B,$B314,'DailySum vs LHP'!$A:$A,"&lt;="&amp;$A314)&gt;=20,
    AVERAGEIFS('DailySum vs LHP'!Q:Q,'DailySum vs LHP'!$B:$B,$B314,'DailySum vs LHP'!$A:$A,"&lt;="&amp;$A314,'DailySum vs LHP'!$A:$A,"&gt;"&amp;$A314-20),
    "")</f>
        <v/>
      </c>
      <c r="T314" s="3" t="str">
        <f>IF(COUNTIFS('DailySum vs RHP'!$B:$B,$B314,'DailySum vs RHP'!$A:$A,"&lt;="&amp;$A314)&gt;=20,
    AVERAGEIFS('DailySum vs RHP'!Q:Q,'DailySum vs RHP'!$B:$B,$B314,'DailySum vs RHP'!$A:$A,"&lt;="&amp;$A314,'DailySum vs RHP'!$A:$A,"&gt;"&amp;$A314-20),
    "")</f>
        <v/>
      </c>
    </row>
    <row r="315" spans="1:20" x14ac:dyDescent="0.25">
      <c r="A315" s="8">
        <v>45857</v>
      </c>
      <c r="B315" t="s">
        <v>24</v>
      </c>
      <c r="C315" s="3">
        <f>IF(COUNTIFS(DailySum!$B:$B,$B315,DailySum!$A:$A,"&lt;="&amp;$A315)&gt;=10,
    AVERAGEIFS(DailySum!Q:Q,DailySum!$B:$B,$B315,DailySum!$A:$A,"&lt;="&amp;$A315,DailySum!$A:$A,"&gt;"&amp;$A315-10),
    "")</f>
        <v>0.36666666666666664</v>
      </c>
      <c r="D315" s="3">
        <f>IF(COUNTIFS(DailySum!$B:$B,$B315,DailySum!$A:$A,"&lt;="&amp;$A315)&gt;=10,
    AVERAGEIFS(DailySum!R:R,DailySum!$B:$B,$B315,DailySum!$A:$A,"&lt;="&amp;$A315,DailySum!$A:$A,"&gt;"&amp;$A315-10),
    "")</f>
        <v>0.66666666666666663</v>
      </c>
      <c r="E315" s="3">
        <f>IF(COUNTIFS(DailySum!$B:$B,$B315,DailySum!$A:$A,"&lt;="&amp;$A315)&gt;=10,
    AVERAGEIFS(DailySum!S:S,DailySum!$B:$B,$B315,DailySum!$A:$A,"&lt;="&amp;$A315,DailySum!$A:$A,"&gt;"&amp;$A315-10),
    "")</f>
        <v>0.56666666666666665</v>
      </c>
      <c r="F315" s="3">
        <f>IF(COUNTIFS(DailySum!$B:$B,$B315,DailySum!$A:$A,"&lt;="&amp;$A315)&gt;=10,
    AVERAGEIFS(DailySum!T:T,DailySum!$B:$B,$B315,DailySum!$A:$A,"&lt;="&amp;$A315,DailySum!$A:$A,"&gt;"&amp;$A315-10),
    "")</f>
        <v>1.2333333333333332</v>
      </c>
      <c r="G315" s="3">
        <f>IF(COUNTIFS('DailySum vs LHP'!$B:$B,$B315,'DailySum vs LHP'!$A:$A,"&lt;="&amp;$A315)&gt;=10,
    AVERAGEIFS('DailySum vs LHP'!Q:Q,'DailySum vs LHP'!$B:$B,$B315,'DailySum vs LHP'!$A:$A,"&lt;="&amp;$A315,'DailySum vs LHP'!$A:$A,"&gt;"&amp;$A315-10),
    "")</f>
        <v>0.45833333333333331</v>
      </c>
      <c r="H315" s="3">
        <f>IF(COUNTIFS('DailySum vs RHP'!$B:$B,$B315,'DailySum vs RHP'!$A:$A,"&lt;="&amp;$A315)&gt;=10,
    AVERAGEIFS('DailySum vs RHP'!Q:Q,'DailySum vs RHP'!$B:$B,$B315,'DailySum vs RHP'!$A:$A,"&lt;="&amp;$A315,'DailySum vs RHP'!$A:$A,"&gt;"&amp;$A315-10),
    "")</f>
        <v>0</v>
      </c>
      <c r="I315" s="3" t="str">
        <f>IF(COUNTIFS(DailySum!$B:$B,$B315,DailySum!$A:$A,"&lt;="&amp;$A315)&gt;=15,
    AVERAGEIFS(DailySum!Q:Q,DailySum!$B:$B,$B315,DailySum!$A:$A,"&lt;="&amp;$A315,DailySum!$A:$A,"&gt;"&amp;$A315-15),
    "")</f>
        <v/>
      </c>
      <c r="J315" s="3" t="str">
        <f>IF(COUNTIFS(DailySum!$B:$B,$B315,DailySum!$A:$A,"&lt;="&amp;$A315)&gt;=15,
    AVERAGEIFS(DailySum!R:R,DailySum!$B:$B,$B315,DailySum!$A:$A,"&lt;="&amp;$A315,DailySum!$A:$A,"&gt;"&amp;$A315-15),
    "")</f>
        <v/>
      </c>
      <c r="K315" s="3" t="str">
        <f>IF(COUNTIFS(DailySum!$B:$B,$B315,DailySum!$A:$A,"&lt;="&amp;$A315)&gt;=15,
    AVERAGEIFS(DailySum!S:S,DailySum!$B:$B,$B315,DailySum!$A:$A,"&lt;="&amp;$A315,DailySum!$A:$A,"&gt;"&amp;$A315-15),
    "")</f>
        <v/>
      </c>
      <c r="L315" s="3" t="str">
        <f>IF(COUNTIFS(DailySum!$B:$B,$B315,DailySum!$A:$A,"&lt;="&amp;$A315)&gt;=15,
    AVERAGEIFS(DailySum!T:T,DailySum!$B:$B,$B315,DailySum!$A:$A,"&lt;="&amp;$A315,DailySum!$A:$A,"&gt;"&amp;$A315-15),
    "")</f>
        <v/>
      </c>
      <c r="M315" s="3" t="str">
        <f>IF(COUNTIFS('DailySum vs LHP'!$B:$B,$B315,'DailySum vs LHP'!$A:$A,"&lt;="&amp;$A315)&gt;=15,
    AVERAGEIFS('DailySum vs LHP'!Q:Q,'DailySum vs LHP'!$B:$B,$B315,'DailySum vs LHP'!$A:$A,"&lt;="&amp;$A315,'DailySum vs LHP'!$A:$A,"&gt;"&amp;$A315-15),
    "")</f>
        <v/>
      </c>
      <c r="N315" s="3" t="str">
        <f>IF(COUNTIFS('DailySum vs RHP'!$B:$B,$B315,'DailySum vs RHP'!$A:$A,"&lt;="&amp;$A315)&gt;=15,
    AVERAGEIFS('DailySum vs RHP'!Q:Q,'DailySum vs RHP'!$B:$B,$B315,'DailySum vs RHP'!$A:$A,"&lt;="&amp;$A315,'DailySum vs RHP'!$A:$A,"&gt;"&amp;$A315-15),
    "")</f>
        <v/>
      </c>
      <c r="O315" s="3" t="str">
        <f>IF(COUNTIFS(DailySum!$B:$B,$B315,DailySum!$A:$A,"&lt;="&amp;$A315)&gt;=20,
    AVERAGEIFS(DailySum!Q:Q,DailySum!$B:$B,$B315,DailySum!$A:$A,"&lt;="&amp;$A315,DailySum!$A:$A,"&gt;"&amp;$A315-20),
    "")</f>
        <v/>
      </c>
      <c r="P315" s="3" t="str">
        <f>IF(COUNTIFS(DailySum!$B:$B,$B315,DailySum!$A:$A,"&lt;="&amp;$A315)&gt;=20,
    AVERAGEIFS(DailySum!R:R,DailySum!$B:$B,$B315,DailySum!$A:$A,"&lt;="&amp;$A315,DailySum!$A:$A,"&gt;"&amp;$A315-20),
    "")</f>
        <v/>
      </c>
      <c r="Q315" s="3" t="str">
        <f>IF(COUNTIFS(DailySum!$B:$B,$B315,DailySum!$A:$A,"&lt;="&amp;$A315)&gt;=20,
    AVERAGEIFS(DailySum!S:S,DailySum!$B:$B,$B315,DailySum!$A:$A,"&lt;="&amp;$A315,DailySum!$A:$A,"&gt;"&amp;$A315-20),
    "")</f>
        <v/>
      </c>
      <c r="R315" s="3" t="str">
        <f>IF(COUNTIFS(DailySum!$B:$B,$B315,DailySum!$A:$A,"&lt;="&amp;$A315)&gt;=20,
    AVERAGEIFS(DailySum!T:T,DailySum!$B:$B,$B315,DailySum!$A:$A,"&lt;="&amp;$A315,DailySum!$A:$A,"&gt;"&amp;$A315-20),
    "")</f>
        <v/>
      </c>
      <c r="S315" s="3" t="str">
        <f>IF(COUNTIFS('DailySum vs LHP'!$B:$B,$B315,'DailySum vs LHP'!$A:$A,"&lt;="&amp;$A315)&gt;=20,
    AVERAGEIFS('DailySum vs LHP'!Q:Q,'DailySum vs LHP'!$B:$B,$B315,'DailySum vs LHP'!$A:$A,"&lt;="&amp;$A315,'DailySum vs LHP'!$A:$A,"&gt;"&amp;$A315-20),
    "")</f>
        <v/>
      </c>
      <c r="T315" s="3" t="str">
        <f>IF(COUNTIFS('DailySum vs RHP'!$B:$B,$B315,'DailySum vs RHP'!$A:$A,"&lt;="&amp;$A315)&gt;=20,
    AVERAGEIFS('DailySum vs RHP'!Q:Q,'DailySum vs RHP'!$B:$B,$B315,'DailySum vs RHP'!$A:$A,"&lt;="&amp;$A315,'DailySum vs RHP'!$A:$A,"&gt;"&amp;$A315-20),
    "")</f>
        <v/>
      </c>
    </row>
    <row r="316" spans="1:20" x14ac:dyDescent="0.25">
      <c r="A316" s="8">
        <v>45857</v>
      </c>
      <c r="B316" t="s">
        <v>37</v>
      </c>
      <c r="C316" s="3">
        <f>IF(COUNTIFS(DailySum!$B:$B,$B316,DailySum!$A:$A,"&lt;="&amp;$A316)&gt;=10,
    AVERAGEIFS(DailySum!Q:Q,DailySum!$B:$B,$B316,DailySum!$A:$A,"&lt;="&amp;$A316,DailySum!$A:$A,"&gt;"&amp;$A316-10),
    "")</f>
        <v>0.53333333333333333</v>
      </c>
      <c r="D316" s="3">
        <f>IF(COUNTIFS(DailySum!$B:$B,$B316,DailySum!$A:$A,"&lt;="&amp;$A316)&gt;=10,
    AVERAGEIFS(DailySum!R:R,DailySum!$B:$B,$B316,DailySum!$A:$A,"&lt;="&amp;$A316,DailySum!$A:$A,"&gt;"&amp;$A316-10),
    "")</f>
        <v>0.85</v>
      </c>
      <c r="E316" s="3">
        <f>IF(COUNTIFS(DailySum!$B:$B,$B316,DailySum!$A:$A,"&lt;="&amp;$A316)&gt;=10,
    AVERAGEIFS(DailySum!S:S,DailySum!$B:$B,$B316,DailySum!$A:$A,"&lt;="&amp;$A316,DailySum!$A:$A,"&gt;"&amp;$A316-10),
    "")</f>
        <v>2</v>
      </c>
      <c r="F316" s="3">
        <f>IF(COUNTIFS(DailySum!$B:$B,$B316,DailySum!$A:$A,"&lt;="&amp;$A316)&gt;=10,
    AVERAGEIFS(DailySum!T:T,DailySum!$B:$B,$B316,DailySum!$A:$A,"&lt;="&amp;$A316,DailySum!$A:$A,"&gt;"&amp;$A316-10),
    "")</f>
        <v>2.85</v>
      </c>
      <c r="G316" s="3">
        <f>IF(COUNTIFS('DailySum vs LHP'!$B:$B,$B316,'DailySum vs LHP'!$A:$A,"&lt;="&amp;$A316)&gt;=10,
    AVERAGEIFS('DailySum vs LHP'!Q:Q,'DailySum vs LHP'!$B:$B,$B316,'DailySum vs LHP'!$A:$A,"&lt;="&amp;$A316,'DailySum vs LHP'!$A:$A,"&gt;"&amp;$A316-10),
    "")</f>
        <v>6.6666666666666666E-2</v>
      </c>
      <c r="H316" s="3">
        <f>IF(COUNTIFS('DailySum vs RHP'!$B:$B,$B316,'DailySum vs RHP'!$A:$A,"&lt;="&amp;$A316)&gt;=10,
    AVERAGEIFS('DailySum vs RHP'!Q:Q,'DailySum vs RHP'!$B:$B,$B316,'DailySum vs RHP'!$A:$A,"&lt;="&amp;$A316,'DailySum vs RHP'!$A:$A,"&gt;"&amp;$A316-10),
    "")</f>
        <v>0.46666666666666662</v>
      </c>
      <c r="I316" s="3" t="str">
        <f>IF(COUNTIFS(DailySum!$B:$B,$B316,DailySum!$A:$A,"&lt;="&amp;$A316)&gt;=15,
    AVERAGEIFS(DailySum!Q:Q,DailySum!$B:$B,$B316,DailySum!$A:$A,"&lt;="&amp;$A316,DailySum!$A:$A,"&gt;"&amp;$A316-15),
    "")</f>
        <v/>
      </c>
      <c r="J316" s="3" t="str">
        <f>IF(COUNTIFS(DailySum!$B:$B,$B316,DailySum!$A:$A,"&lt;="&amp;$A316)&gt;=15,
    AVERAGEIFS(DailySum!R:R,DailySum!$B:$B,$B316,DailySum!$A:$A,"&lt;="&amp;$A316,DailySum!$A:$A,"&gt;"&amp;$A316-15),
    "")</f>
        <v/>
      </c>
      <c r="K316" s="3" t="str">
        <f>IF(COUNTIFS(DailySum!$B:$B,$B316,DailySum!$A:$A,"&lt;="&amp;$A316)&gt;=15,
    AVERAGEIFS(DailySum!S:S,DailySum!$B:$B,$B316,DailySum!$A:$A,"&lt;="&amp;$A316,DailySum!$A:$A,"&gt;"&amp;$A316-15),
    "")</f>
        <v/>
      </c>
      <c r="L316" s="3" t="str">
        <f>IF(COUNTIFS(DailySum!$B:$B,$B316,DailySum!$A:$A,"&lt;="&amp;$A316)&gt;=15,
    AVERAGEIFS(DailySum!T:T,DailySum!$B:$B,$B316,DailySum!$A:$A,"&lt;="&amp;$A316,DailySum!$A:$A,"&gt;"&amp;$A316-15),
    "")</f>
        <v/>
      </c>
      <c r="M316" s="3" t="str">
        <f>IF(COUNTIFS('DailySum vs LHP'!$B:$B,$B316,'DailySum vs LHP'!$A:$A,"&lt;="&amp;$A316)&gt;=15,
    AVERAGEIFS('DailySum vs LHP'!Q:Q,'DailySum vs LHP'!$B:$B,$B316,'DailySum vs LHP'!$A:$A,"&lt;="&amp;$A316,'DailySum vs LHP'!$A:$A,"&gt;"&amp;$A316-15),
    "")</f>
        <v/>
      </c>
      <c r="N316" s="3" t="str">
        <f>IF(COUNTIFS('DailySum vs RHP'!$B:$B,$B316,'DailySum vs RHP'!$A:$A,"&lt;="&amp;$A316)&gt;=15,
    AVERAGEIFS('DailySum vs RHP'!Q:Q,'DailySum vs RHP'!$B:$B,$B316,'DailySum vs RHP'!$A:$A,"&lt;="&amp;$A316,'DailySum vs RHP'!$A:$A,"&gt;"&amp;$A316-15),
    "")</f>
        <v/>
      </c>
      <c r="O316" s="3" t="str">
        <f>IF(COUNTIFS(DailySum!$B:$B,$B316,DailySum!$A:$A,"&lt;="&amp;$A316)&gt;=20,
    AVERAGEIFS(DailySum!Q:Q,DailySum!$B:$B,$B316,DailySum!$A:$A,"&lt;="&amp;$A316,DailySum!$A:$A,"&gt;"&amp;$A316-20),
    "")</f>
        <v/>
      </c>
      <c r="P316" s="3" t="str">
        <f>IF(COUNTIFS(DailySum!$B:$B,$B316,DailySum!$A:$A,"&lt;="&amp;$A316)&gt;=20,
    AVERAGEIFS(DailySum!R:R,DailySum!$B:$B,$B316,DailySum!$A:$A,"&lt;="&amp;$A316,DailySum!$A:$A,"&gt;"&amp;$A316-20),
    "")</f>
        <v/>
      </c>
      <c r="Q316" s="3" t="str">
        <f>IF(COUNTIFS(DailySum!$B:$B,$B316,DailySum!$A:$A,"&lt;="&amp;$A316)&gt;=20,
    AVERAGEIFS(DailySum!S:S,DailySum!$B:$B,$B316,DailySum!$A:$A,"&lt;="&amp;$A316,DailySum!$A:$A,"&gt;"&amp;$A316-20),
    "")</f>
        <v/>
      </c>
      <c r="R316" s="3" t="str">
        <f>IF(COUNTIFS(DailySum!$B:$B,$B316,DailySum!$A:$A,"&lt;="&amp;$A316)&gt;=20,
    AVERAGEIFS(DailySum!T:T,DailySum!$B:$B,$B316,DailySum!$A:$A,"&lt;="&amp;$A316,DailySum!$A:$A,"&gt;"&amp;$A316-20),
    "")</f>
        <v/>
      </c>
      <c r="S316" s="3" t="str">
        <f>IF(COUNTIFS('DailySum vs LHP'!$B:$B,$B316,'DailySum vs LHP'!$A:$A,"&lt;="&amp;$A316)&gt;=20,
    AVERAGEIFS('DailySum vs LHP'!Q:Q,'DailySum vs LHP'!$B:$B,$B316,'DailySum vs LHP'!$A:$A,"&lt;="&amp;$A316,'DailySum vs LHP'!$A:$A,"&gt;"&amp;$A316-20),
    "")</f>
        <v/>
      </c>
      <c r="T316" s="3" t="str">
        <f>IF(COUNTIFS('DailySum vs RHP'!$B:$B,$B316,'DailySum vs RHP'!$A:$A,"&lt;="&amp;$A316)&gt;=20,
    AVERAGEIFS('DailySum vs RHP'!Q:Q,'DailySum vs RHP'!$B:$B,$B316,'DailySum vs RHP'!$A:$A,"&lt;="&amp;$A316,'DailySum vs RHP'!$A:$A,"&gt;"&amp;$A316-20),
    "")</f>
        <v/>
      </c>
    </row>
    <row r="317" spans="1:20" x14ac:dyDescent="0.25">
      <c r="A317" s="8">
        <v>45857</v>
      </c>
      <c r="B317" t="s">
        <v>29</v>
      </c>
      <c r="C317" s="3">
        <f>IF(COUNTIFS(DailySum!$B:$B,$B317,DailySum!$A:$A,"&lt;="&amp;$A317)&gt;=10,
    AVERAGEIFS(DailySum!Q:Q,DailySum!$B:$B,$B317,DailySum!$A:$A,"&lt;="&amp;$A317,DailySum!$A:$A,"&gt;"&amp;$A317-10),
    "")</f>
        <v>0.9</v>
      </c>
      <c r="D317" s="3">
        <f>IF(COUNTIFS(DailySum!$B:$B,$B317,DailySum!$A:$A,"&lt;="&amp;$A317)&gt;=10,
    AVERAGEIFS(DailySum!R:R,DailySum!$B:$B,$B317,DailySum!$A:$A,"&lt;="&amp;$A317,DailySum!$A:$A,"&gt;"&amp;$A317-10),
    "")</f>
        <v>1.1999999999999997</v>
      </c>
      <c r="E317" s="3">
        <f>IF(COUNTIFS(DailySum!$B:$B,$B317,DailySum!$A:$A,"&lt;="&amp;$A317)&gt;=10,
    AVERAGEIFS(DailySum!S:S,DailySum!$B:$B,$B317,DailySum!$A:$A,"&lt;="&amp;$A317,DailySum!$A:$A,"&gt;"&amp;$A317-10),
    "")</f>
        <v>2.5333333333333337</v>
      </c>
      <c r="F317" s="3">
        <f>IF(COUNTIFS(DailySum!$B:$B,$B317,DailySum!$A:$A,"&lt;="&amp;$A317)&gt;=10,
    AVERAGEIFS(DailySum!T:T,DailySum!$B:$B,$B317,DailySum!$A:$A,"&lt;="&amp;$A317,DailySum!$A:$A,"&gt;"&amp;$A317-10),
    "")</f>
        <v>3.7333333333333329</v>
      </c>
      <c r="G317" s="3">
        <f>IF(COUNTIFS('DailySum vs LHP'!$B:$B,$B317,'DailySum vs LHP'!$A:$A,"&lt;="&amp;$A317)&gt;=10,
    AVERAGEIFS('DailySum vs LHP'!Q:Q,'DailySum vs LHP'!$B:$B,$B317,'DailySum vs LHP'!$A:$A,"&lt;="&amp;$A317,'DailySum vs LHP'!$A:$A,"&gt;"&amp;$A317-10),
    "")</f>
        <v>0.46666666666666667</v>
      </c>
      <c r="H317" s="3">
        <f>IF(COUNTIFS('DailySum vs RHP'!$B:$B,$B317,'DailySum vs RHP'!$A:$A,"&lt;="&amp;$A317)&gt;=10,
    AVERAGEIFS('DailySum vs RHP'!Q:Q,'DailySum vs RHP'!$B:$B,$B317,'DailySum vs RHP'!$A:$A,"&lt;="&amp;$A317,'DailySum vs RHP'!$A:$A,"&gt;"&amp;$A317-10),
    "")</f>
        <v>0.43333333333333329</v>
      </c>
      <c r="I317" s="3" t="str">
        <f>IF(COUNTIFS(DailySum!$B:$B,$B317,DailySum!$A:$A,"&lt;="&amp;$A317)&gt;=15,
    AVERAGEIFS(DailySum!Q:Q,DailySum!$B:$B,$B317,DailySum!$A:$A,"&lt;="&amp;$A317,DailySum!$A:$A,"&gt;"&amp;$A317-15),
    "")</f>
        <v/>
      </c>
      <c r="J317" s="3" t="str">
        <f>IF(COUNTIFS(DailySum!$B:$B,$B317,DailySum!$A:$A,"&lt;="&amp;$A317)&gt;=15,
    AVERAGEIFS(DailySum!R:R,DailySum!$B:$B,$B317,DailySum!$A:$A,"&lt;="&amp;$A317,DailySum!$A:$A,"&gt;"&amp;$A317-15),
    "")</f>
        <v/>
      </c>
      <c r="K317" s="3" t="str">
        <f>IF(COUNTIFS(DailySum!$B:$B,$B317,DailySum!$A:$A,"&lt;="&amp;$A317)&gt;=15,
    AVERAGEIFS(DailySum!S:S,DailySum!$B:$B,$B317,DailySum!$A:$A,"&lt;="&amp;$A317,DailySum!$A:$A,"&gt;"&amp;$A317-15),
    "")</f>
        <v/>
      </c>
      <c r="L317" s="3" t="str">
        <f>IF(COUNTIFS(DailySum!$B:$B,$B317,DailySum!$A:$A,"&lt;="&amp;$A317)&gt;=15,
    AVERAGEIFS(DailySum!T:T,DailySum!$B:$B,$B317,DailySum!$A:$A,"&lt;="&amp;$A317,DailySum!$A:$A,"&gt;"&amp;$A317-15),
    "")</f>
        <v/>
      </c>
      <c r="M317" s="3" t="str">
        <f>IF(COUNTIFS('DailySum vs LHP'!$B:$B,$B317,'DailySum vs LHP'!$A:$A,"&lt;="&amp;$A317)&gt;=15,
    AVERAGEIFS('DailySum vs LHP'!Q:Q,'DailySum vs LHP'!$B:$B,$B317,'DailySum vs LHP'!$A:$A,"&lt;="&amp;$A317,'DailySum vs LHP'!$A:$A,"&gt;"&amp;$A317-15),
    "")</f>
        <v/>
      </c>
      <c r="N317" s="3" t="str">
        <f>IF(COUNTIFS('DailySum vs RHP'!$B:$B,$B317,'DailySum vs RHP'!$A:$A,"&lt;="&amp;$A317)&gt;=15,
    AVERAGEIFS('DailySum vs RHP'!Q:Q,'DailySum vs RHP'!$B:$B,$B317,'DailySum vs RHP'!$A:$A,"&lt;="&amp;$A317,'DailySum vs RHP'!$A:$A,"&gt;"&amp;$A317-15),
    "")</f>
        <v/>
      </c>
      <c r="O317" s="3" t="str">
        <f>IF(COUNTIFS(DailySum!$B:$B,$B317,DailySum!$A:$A,"&lt;="&amp;$A317)&gt;=20,
    AVERAGEIFS(DailySum!Q:Q,DailySum!$B:$B,$B317,DailySum!$A:$A,"&lt;="&amp;$A317,DailySum!$A:$A,"&gt;"&amp;$A317-20),
    "")</f>
        <v/>
      </c>
      <c r="P317" s="3" t="str">
        <f>IF(COUNTIFS(DailySum!$B:$B,$B317,DailySum!$A:$A,"&lt;="&amp;$A317)&gt;=20,
    AVERAGEIFS(DailySum!R:R,DailySum!$B:$B,$B317,DailySum!$A:$A,"&lt;="&amp;$A317,DailySum!$A:$A,"&gt;"&amp;$A317-20),
    "")</f>
        <v/>
      </c>
      <c r="Q317" s="3" t="str">
        <f>IF(COUNTIFS(DailySum!$B:$B,$B317,DailySum!$A:$A,"&lt;="&amp;$A317)&gt;=20,
    AVERAGEIFS(DailySum!S:S,DailySum!$B:$B,$B317,DailySum!$A:$A,"&lt;="&amp;$A317,DailySum!$A:$A,"&gt;"&amp;$A317-20),
    "")</f>
        <v/>
      </c>
      <c r="R317" s="3" t="str">
        <f>IF(COUNTIFS(DailySum!$B:$B,$B317,DailySum!$A:$A,"&lt;="&amp;$A317)&gt;=20,
    AVERAGEIFS(DailySum!T:T,DailySum!$B:$B,$B317,DailySum!$A:$A,"&lt;="&amp;$A317,DailySum!$A:$A,"&gt;"&amp;$A317-20),
    "")</f>
        <v/>
      </c>
      <c r="S317" s="3" t="str">
        <f>IF(COUNTIFS('DailySum vs LHP'!$B:$B,$B317,'DailySum vs LHP'!$A:$A,"&lt;="&amp;$A317)&gt;=20,
    AVERAGEIFS('DailySum vs LHP'!Q:Q,'DailySum vs LHP'!$B:$B,$B317,'DailySum vs LHP'!$A:$A,"&lt;="&amp;$A317,'DailySum vs LHP'!$A:$A,"&gt;"&amp;$A317-20),
    "")</f>
        <v/>
      </c>
      <c r="T317" s="3" t="str">
        <f>IF(COUNTIFS('DailySum vs RHP'!$B:$B,$B317,'DailySum vs RHP'!$A:$A,"&lt;="&amp;$A317)&gt;=20,
    AVERAGEIFS('DailySum vs RHP'!Q:Q,'DailySum vs RHP'!$B:$B,$B317,'DailySum vs RHP'!$A:$A,"&lt;="&amp;$A317,'DailySum vs RHP'!$A:$A,"&gt;"&amp;$A317-20),
    "")</f>
        <v/>
      </c>
    </row>
    <row r="318" spans="1:20" x14ac:dyDescent="0.25">
      <c r="A318" s="8">
        <v>45857</v>
      </c>
      <c r="B318" t="s">
        <v>35</v>
      </c>
      <c r="C318" s="3">
        <f>IF(COUNTIFS(DailySum!$B:$B,$B318,DailySum!$A:$A,"&lt;="&amp;$A318)&gt;=10,
    AVERAGEIFS(DailySum!Q:Q,DailySum!$B:$B,$B318,DailySum!$A:$A,"&lt;="&amp;$A318,DailySum!$A:$A,"&gt;"&amp;$A318-10),
    "")</f>
        <v>0.26666666666666666</v>
      </c>
      <c r="D318" s="3">
        <f>IF(COUNTIFS(DailySum!$B:$B,$B318,DailySum!$A:$A,"&lt;="&amp;$A318)&gt;=10,
    AVERAGEIFS(DailySum!R:R,DailySum!$B:$B,$B318,DailySum!$A:$A,"&lt;="&amp;$A318,DailySum!$A:$A,"&gt;"&amp;$A318-10),
    "")</f>
        <v>0.39999999999999997</v>
      </c>
      <c r="E318" s="3">
        <f>IF(COUNTIFS(DailySum!$B:$B,$B318,DailySum!$A:$A,"&lt;="&amp;$A318)&gt;=10,
    AVERAGEIFS(DailySum!S:S,DailySum!$B:$B,$B318,DailySum!$A:$A,"&lt;="&amp;$A318,DailySum!$A:$A,"&gt;"&amp;$A318-10),
    "")</f>
        <v>0.41666666666666663</v>
      </c>
      <c r="F318" s="3">
        <f>IF(COUNTIFS(DailySum!$B:$B,$B318,DailySum!$A:$A,"&lt;="&amp;$A318)&gt;=10,
    AVERAGEIFS(DailySum!T:T,DailySum!$B:$B,$B318,DailySum!$A:$A,"&lt;="&amp;$A318,DailySum!$A:$A,"&gt;"&amp;$A318-10),
    "")</f>
        <v>0.81666666666666665</v>
      </c>
      <c r="G318" s="3" t="str">
        <f>IF(COUNTIFS('DailySum vs LHP'!$B:$B,$B318,'DailySum vs LHP'!$A:$A,"&lt;="&amp;$A318)&gt;=10,
    AVERAGEIFS('DailySum vs LHP'!Q:Q,'DailySum vs LHP'!$B:$B,$B318,'DailySum vs LHP'!$A:$A,"&lt;="&amp;$A318,'DailySum vs LHP'!$A:$A,"&gt;"&amp;$A318-10),
    "")</f>
        <v/>
      </c>
      <c r="H318" s="3">
        <f>IF(COUNTIFS('DailySum vs RHP'!$B:$B,$B318,'DailySum vs RHP'!$A:$A,"&lt;="&amp;$A318)&gt;=10,
    AVERAGEIFS('DailySum vs RHP'!Q:Q,'DailySum vs RHP'!$B:$B,$B318,'DailySum vs RHP'!$A:$A,"&lt;="&amp;$A318,'DailySum vs RHP'!$A:$A,"&gt;"&amp;$A318-10),
    "")</f>
        <v>0.2</v>
      </c>
      <c r="I318" s="3" t="str">
        <f>IF(COUNTIFS(DailySum!$B:$B,$B318,DailySum!$A:$A,"&lt;="&amp;$A318)&gt;=15,
    AVERAGEIFS(DailySum!Q:Q,DailySum!$B:$B,$B318,DailySum!$A:$A,"&lt;="&amp;$A318,DailySum!$A:$A,"&gt;"&amp;$A318-15),
    "")</f>
        <v/>
      </c>
      <c r="J318" s="3" t="str">
        <f>IF(COUNTIFS(DailySum!$B:$B,$B318,DailySum!$A:$A,"&lt;="&amp;$A318)&gt;=15,
    AVERAGEIFS(DailySum!R:R,DailySum!$B:$B,$B318,DailySum!$A:$A,"&lt;="&amp;$A318,DailySum!$A:$A,"&gt;"&amp;$A318-15),
    "")</f>
        <v/>
      </c>
      <c r="K318" s="3" t="str">
        <f>IF(COUNTIFS(DailySum!$B:$B,$B318,DailySum!$A:$A,"&lt;="&amp;$A318)&gt;=15,
    AVERAGEIFS(DailySum!S:S,DailySum!$B:$B,$B318,DailySum!$A:$A,"&lt;="&amp;$A318,DailySum!$A:$A,"&gt;"&amp;$A318-15),
    "")</f>
        <v/>
      </c>
      <c r="L318" s="3" t="str">
        <f>IF(COUNTIFS(DailySum!$B:$B,$B318,DailySum!$A:$A,"&lt;="&amp;$A318)&gt;=15,
    AVERAGEIFS(DailySum!T:T,DailySum!$B:$B,$B318,DailySum!$A:$A,"&lt;="&amp;$A318,DailySum!$A:$A,"&gt;"&amp;$A318-15),
    "")</f>
        <v/>
      </c>
      <c r="M318" s="3" t="str">
        <f>IF(COUNTIFS('DailySum vs LHP'!$B:$B,$B318,'DailySum vs LHP'!$A:$A,"&lt;="&amp;$A318)&gt;=15,
    AVERAGEIFS('DailySum vs LHP'!Q:Q,'DailySum vs LHP'!$B:$B,$B318,'DailySum vs LHP'!$A:$A,"&lt;="&amp;$A318,'DailySum vs LHP'!$A:$A,"&gt;"&amp;$A318-15),
    "")</f>
        <v/>
      </c>
      <c r="N318" s="3" t="str">
        <f>IF(COUNTIFS('DailySum vs RHP'!$B:$B,$B318,'DailySum vs RHP'!$A:$A,"&lt;="&amp;$A318)&gt;=15,
    AVERAGEIFS('DailySum vs RHP'!Q:Q,'DailySum vs RHP'!$B:$B,$B318,'DailySum vs RHP'!$A:$A,"&lt;="&amp;$A318,'DailySum vs RHP'!$A:$A,"&gt;"&amp;$A318-15),
    "")</f>
        <v/>
      </c>
      <c r="O318" s="3" t="str">
        <f>IF(COUNTIFS(DailySum!$B:$B,$B318,DailySum!$A:$A,"&lt;="&amp;$A318)&gt;=20,
    AVERAGEIFS(DailySum!Q:Q,DailySum!$B:$B,$B318,DailySum!$A:$A,"&lt;="&amp;$A318,DailySum!$A:$A,"&gt;"&amp;$A318-20),
    "")</f>
        <v/>
      </c>
      <c r="P318" s="3" t="str">
        <f>IF(COUNTIFS(DailySum!$B:$B,$B318,DailySum!$A:$A,"&lt;="&amp;$A318)&gt;=20,
    AVERAGEIFS(DailySum!R:R,DailySum!$B:$B,$B318,DailySum!$A:$A,"&lt;="&amp;$A318,DailySum!$A:$A,"&gt;"&amp;$A318-20),
    "")</f>
        <v/>
      </c>
      <c r="Q318" s="3" t="str">
        <f>IF(COUNTIFS(DailySum!$B:$B,$B318,DailySum!$A:$A,"&lt;="&amp;$A318)&gt;=20,
    AVERAGEIFS(DailySum!S:S,DailySum!$B:$B,$B318,DailySum!$A:$A,"&lt;="&amp;$A318,DailySum!$A:$A,"&gt;"&amp;$A318-20),
    "")</f>
        <v/>
      </c>
      <c r="R318" s="3" t="str">
        <f>IF(COUNTIFS(DailySum!$B:$B,$B318,DailySum!$A:$A,"&lt;="&amp;$A318)&gt;=20,
    AVERAGEIFS(DailySum!T:T,DailySum!$B:$B,$B318,DailySum!$A:$A,"&lt;="&amp;$A318,DailySum!$A:$A,"&gt;"&amp;$A318-20),
    "")</f>
        <v/>
      </c>
      <c r="S318" s="3" t="str">
        <f>IF(COUNTIFS('DailySum vs LHP'!$B:$B,$B318,'DailySum vs LHP'!$A:$A,"&lt;="&amp;$A318)&gt;=20,
    AVERAGEIFS('DailySum vs LHP'!Q:Q,'DailySum vs LHP'!$B:$B,$B318,'DailySum vs LHP'!$A:$A,"&lt;="&amp;$A318,'DailySum vs LHP'!$A:$A,"&gt;"&amp;$A318-20),
    "")</f>
        <v/>
      </c>
      <c r="T318" s="3" t="str">
        <f>IF(COUNTIFS('DailySum vs RHP'!$B:$B,$B318,'DailySum vs RHP'!$A:$A,"&lt;="&amp;$A318)&gt;=20,
    AVERAGEIFS('DailySum vs RHP'!Q:Q,'DailySum vs RHP'!$B:$B,$B318,'DailySum vs RHP'!$A:$A,"&lt;="&amp;$A318,'DailySum vs RHP'!$A:$A,"&gt;"&amp;$A318-20),
    "")</f>
        <v/>
      </c>
    </row>
    <row r="319" spans="1:20" x14ac:dyDescent="0.25">
      <c r="A319" s="8">
        <v>45857</v>
      </c>
      <c r="B319" t="s">
        <v>36</v>
      </c>
      <c r="C319" s="3">
        <f>IF(COUNTIFS(DailySum!$B:$B,$B319,DailySum!$A:$A,"&lt;="&amp;$A319)&gt;=10,
    AVERAGEIFS(DailySum!Q:Q,DailySum!$B:$B,$B319,DailySum!$A:$A,"&lt;="&amp;$A319,DailySum!$A:$A,"&gt;"&amp;$A319-10),
    "")</f>
        <v>0.6</v>
      </c>
      <c r="D319" s="3">
        <f>IF(COUNTIFS(DailySum!$B:$B,$B319,DailySum!$A:$A,"&lt;="&amp;$A319)&gt;=10,
    AVERAGEIFS(DailySum!R:R,DailySum!$B:$B,$B319,DailySum!$A:$A,"&lt;="&amp;$A319,DailySum!$A:$A,"&gt;"&amp;$A319-10),
    "")</f>
        <v>0.6</v>
      </c>
      <c r="E319" s="3">
        <f>IF(COUNTIFS(DailySum!$B:$B,$B319,DailySum!$A:$A,"&lt;="&amp;$A319)&gt;=10,
    AVERAGEIFS(DailySum!S:S,DailySum!$B:$B,$B319,DailySum!$A:$A,"&lt;="&amp;$A319,DailySum!$A:$A,"&gt;"&amp;$A319-10),
    "")</f>
        <v>0.8</v>
      </c>
      <c r="F319" s="3">
        <f>IF(COUNTIFS(DailySum!$B:$B,$B319,DailySum!$A:$A,"&lt;="&amp;$A319)&gt;=10,
    AVERAGEIFS(DailySum!T:T,DailySum!$B:$B,$B319,DailySum!$A:$A,"&lt;="&amp;$A319,DailySum!$A:$A,"&gt;"&amp;$A319-10),
    "")</f>
        <v>1.4</v>
      </c>
      <c r="G319" s="3" t="str">
        <f>IF(COUNTIFS('DailySum vs LHP'!$B:$B,$B319,'DailySum vs LHP'!$A:$A,"&lt;="&amp;$A319)&gt;=10,
    AVERAGEIFS('DailySum vs LHP'!Q:Q,'DailySum vs LHP'!$B:$B,$B319,'DailySum vs LHP'!$A:$A,"&lt;="&amp;$A319,'DailySum vs LHP'!$A:$A,"&gt;"&amp;$A319-10),
    "")</f>
        <v/>
      </c>
      <c r="H319" s="3">
        <f>IF(COUNTIFS('DailySum vs RHP'!$B:$B,$B319,'DailySum vs RHP'!$A:$A,"&lt;="&amp;$A319)&gt;=10,
    AVERAGEIFS('DailySum vs RHP'!Q:Q,'DailySum vs RHP'!$B:$B,$B319,'DailySum vs RHP'!$A:$A,"&lt;="&amp;$A319,'DailySum vs RHP'!$A:$A,"&gt;"&amp;$A319-10),
    "")</f>
        <v>0.4</v>
      </c>
      <c r="I319" s="3" t="str">
        <f>IF(COUNTIFS(DailySum!$B:$B,$B319,DailySum!$A:$A,"&lt;="&amp;$A319)&gt;=15,
    AVERAGEIFS(DailySum!Q:Q,DailySum!$B:$B,$B319,DailySum!$A:$A,"&lt;="&amp;$A319,DailySum!$A:$A,"&gt;"&amp;$A319-15),
    "")</f>
        <v/>
      </c>
      <c r="J319" s="3" t="str">
        <f>IF(COUNTIFS(DailySum!$B:$B,$B319,DailySum!$A:$A,"&lt;="&amp;$A319)&gt;=15,
    AVERAGEIFS(DailySum!R:R,DailySum!$B:$B,$B319,DailySum!$A:$A,"&lt;="&amp;$A319,DailySum!$A:$A,"&gt;"&amp;$A319-15),
    "")</f>
        <v/>
      </c>
      <c r="K319" s="3" t="str">
        <f>IF(COUNTIFS(DailySum!$B:$B,$B319,DailySum!$A:$A,"&lt;="&amp;$A319)&gt;=15,
    AVERAGEIFS(DailySum!S:S,DailySum!$B:$B,$B319,DailySum!$A:$A,"&lt;="&amp;$A319,DailySum!$A:$A,"&gt;"&amp;$A319-15),
    "")</f>
        <v/>
      </c>
      <c r="L319" s="3" t="str">
        <f>IF(COUNTIFS(DailySum!$B:$B,$B319,DailySum!$A:$A,"&lt;="&amp;$A319)&gt;=15,
    AVERAGEIFS(DailySum!T:T,DailySum!$B:$B,$B319,DailySum!$A:$A,"&lt;="&amp;$A319,DailySum!$A:$A,"&gt;"&amp;$A319-15),
    "")</f>
        <v/>
      </c>
      <c r="M319" s="3" t="str">
        <f>IF(COUNTIFS('DailySum vs LHP'!$B:$B,$B319,'DailySum vs LHP'!$A:$A,"&lt;="&amp;$A319)&gt;=15,
    AVERAGEIFS('DailySum vs LHP'!Q:Q,'DailySum vs LHP'!$B:$B,$B319,'DailySum vs LHP'!$A:$A,"&lt;="&amp;$A319,'DailySum vs LHP'!$A:$A,"&gt;"&amp;$A319-15),
    "")</f>
        <v/>
      </c>
      <c r="N319" s="3" t="str">
        <f>IF(COUNTIFS('DailySum vs RHP'!$B:$B,$B319,'DailySum vs RHP'!$A:$A,"&lt;="&amp;$A319)&gt;=15,
    AVERAGEIFS('DailySum vs RHP'!Q:Q,'DailySum vs RHP'!$B:$B,$B319,'DailySum vs RHP'!$A:$A,"&lt;="&amp;$A319,'DailySum vs RHP'!$A:$A,"&gt;"&amp;$A319-15),
    "")</f>
        <v/>
      </c>
      <c r="O319" s="3" t="str">
        <f>IF(COUNTIFS(DailySum!$B:$B,$B319,DailySum!$A:$A,"&lt;="&amp;$A319)&gt;=20,
    AVERAGEIFS(DailySum!Q:Q,DailySum!$B:$B,$B319,DailySum!$A:$A,"&lt;="&amp;$A319,DailySum!$A:$A,"&gt;"&amp;$A319-20),
    "")</f>
        <v/>
      </c>
      <c r="P319" s="3" t="str">
        <f>IF(COUNTIFS(DailySum!$B:$B,$B319,DailySum!$A:$A,"&lt;="&amp;$A319)&gt;=20,
    AVERAGEIFS(DailySum!R:R,DailySum!$B:$B,$B319,DailySum!$A:$A,"&lt;="&amp;$A319,DailySum!$A:$A,"&gt;"&amp;$A319-20),
    "")</f>
        <v/>
      </c>
      <c r="Q319" s="3" t="str">
        <f>IF(COUNTIFS(DailySum!$B:$B,$B319,DailySum!$A:$A,"&lt;="&amp;$A319)&gt;=20,
    AVERAGEIFS(DailySum!S:S,DailySum!$B:$B,$B319,DailySum!$A:$A,"&lt;="&amp;$A319,DailySum!$A:$A,"&gt;"&amp;$A319-20),
    "")</f>
        <v/>
      </c>
      <c r="R319" s="3" t="str">
        <f>IF(COUNTIFS(DailySum!$B:$B,$B319,DailySum!$A:$A,"&lt;="&amp;$A319)&gt;=20,
    AVERAGEIFS(DailySum!T:T,DailySum!$B:$B,$B319,DailySum!$A:$A,"&lt;="&amp;$A319,DailySum!$A:$A,"&gt;"&amp;$A319-20),
    "")</f>
        <v/>
      </c>
      <c r="S319" s="3" t="str">
        <f>IF(COUNTIFS('DailySum vs LHP'!$B:$B,$B319,'DailySum vs LHP'!$A:$A,"&lt;="&amp;$A319)&gt;=20,
    AVERAGEIFS('DailySum vs LHP'!Q:Q,'DailySum vs LHP'!$B:$B,$B319,'DailySum vs LHP'!$A:$A,"&lt;="&amp;$A319,'DailySum vs LHP'!$A:$A,"&gt;"&amp;$A319-20),
    "")</f>
        <v/>
      </c>
      <c r="T319" s="3" t="str">
        <f>IF(COUNTIFS('DailySum vs RHP'!$B:$B,$B319,'DailySum vs RHP'!$A:$A,"&lt;="&amp;$A319)&gt;=20,
    AVERAGEIFS('DailySum vs RHP'!Q:Q,'DailySum vs RHP'!$B:$B,$B319,'DailySum vs RHP'!$A:$A,"&lt;="&amp;$A319,'DailySum vs RHP'!$A:$A,"&gt;"&amp;$A319-20),
    "")</f>
        <v/>
      </c>
    </row>
    <row r="320" spans="1:20" x14ac:dyDescent="0.25">
      <c r="A320" s="8">
        <v>45857</v>
      </c>
      <c r="B320" t="s">
        <v>32</v>
      </c>
      <c r="C320" s="3" t="str">
        <f>IF(COUNTIFS(DailySum!$B:$B,$B320,DailySum!$A:$A,"&lt;="&amp;$A320)&gt;=10,
    AVERAGEIFS(DailySum!Q:Q,DailySum!$B:$B,$B320,DailySum!$A:$A,"&lt;="&amp;$A320,DailySum!$A:$A,"&gt;"&amp;$A320-10),
    "")</f>
        <v/>
      </c>
      <c r="D320" s="3" t="str">
        <f>IF(COUNTIFS(DailySum!$B:$B,$B320,DailySum!$A:$A,"&lt;="&amp;$A320)&gt;=10,
    AVERAGEIFS(DailySum!R:R,DailySum!$B:$B,$B320,DailySum!$A:$A,"&lt;="&amp;$A320,DailySum!$A:$A,"&gt;"&amp;$A320-10),
    "")</f>
        <v/>
      </c>
      <c r="E320" s="3" t="str">
        <f>IF(COUNTIFS(DailySum!$B:$B,$B320,DailySum!$A:$A,"&lt;="&amp;$A320)&gt;=10,
    AVERAGEIFS(DailySum!S:S,DailySum!$B:$B,$B320,DailySum!$A:$A,"&lt;="&amp;$A320,DailySum!$A:$A,"&gt;"&amp;$A320-10),
    "")</f>
        <v/>
      </c>
      <c r="F320" s="3" t="str">
        <f>IF(COUNTIFS(DailySum!$B:$B,$B320,DailySum!$A:$A,"&lt;="&amp;$A320)&gt;=10,
    AVERAGEIFS(DailySum!T:T,DailySum!$B:$B,$B320,DailySum!$A:$A,"&lt;="&amp;$A320,DailySum!$A:$A,"&gt;"&amp;$A320-10),
    "")</f>
        <v/>
      </c>
      <c r="G320" s="3" t="str">
        <f>IF(COUNTIFS('DailySum vs LHP'!$B:$B,$B320,'DailySum vs LHP'!$A:$A,"&lt;="&amp;$A320)&gt;=10,
    AVERAGEIFS('DailySum vs LHP'!Q:Q,'DailySum vs LHP'!$B:$B,$B320,'DailySum vs LHP'!$A:$A,"&lt;="&amp;$A320,'DailySum vs LHP'!$A:$A,"&gt;"&amp;$A320-10),
    "")</f>
        <v/>
      </c>
      <c r="H320" s="3" t="str">
        <f>IF(COUNTIFS('DailySum vs RHP'!$B:$B,$B320,'DailySum vs RHP'!$A:$A,"&lt;="&amp;$A320)&gt;=10,
    AVERAGEIFS('DailySum vs RHP'!Q:Q,'DailySum vs RHP'!$B:$B,$B320,'DailySum vs RHP'!$A:$A,"&lt;="&amp;$A320,'DailySum vs RHP'!$A:$A,"&gt;"&amp;$A320-10),
    "")</f>
        <v/>
      </c>
      <c r="I320" s="3" t="str">
        <f>IF(COUNTIFS(DailySum!$B:$B,$B320,DailySum!$A:$A,"&lt;="&amp;$A320)&gt;=15,
    AVERAGEIFS(DailySum!Q:Q,DailySum!$B:$B,$B320,DailySum!$A:$A,"&lt;="&amp;$A320,DailySum!$A:$A,"&gt;"&amp;$A320-15),
    "")</f>
        <v/>
      </c>
      <c r="J320" s="3" t="str">
        <f>IF(COUNTIFS(DailySum!$B:$B,$B320,DailySum!$A:$A,"&lt;="&amp;$A320)&gt;=15,
    AVERAGEIFS(DailySum!R:R,DailySum!$B:$B,$B320,DailySum!$A:$A,"&lt;="&amp;$A320,DailySum!$A:$A,"&gt;"&amp;$A320-15),
    "")</f>
        <v/>
      </c>
      <c r="K320" s="3" t="str">
        <f>IF(COUNTIFS(DailySum!$B:$B,$B320,DailySum!$A:$A,"&lt;="&amp;$A320)&gt;=15,
    AVERAGEIFS(DailySum!S:S,DailySum!$B:$B,$B320,DailySum!$A:$A,"&lt;="&amp;$A320,DailySum!$A:$A,"&gt;"&amp;$A320-15),
    "")</f>
        <v/>
      </c>
      <c r="L320" s="3" t="str">
        <f>IF(COUNTIFS(DailySum!$B:$B,$B320,DailySum!$A:$A,"&lt;="&amp;$A320)&gt;=15,
    AVERAGEIFS(DailySum!T:T,DailySum!$B:$B,$B320,DailySum!$A:$A,"&lt;="&amp;$A320,DailySum!$A:$A,"&gt;"&amp;$A320-15),
    "")</f>
        <v/>
      </c>
      <c r="M320" s="3" t="str">
        <f>IF(COUNTIFS('DailySum vs LHP'!$B:$B,$B320,'DailySum vs LHP'!$A:$A,"&lt;="&amp;$A320)&gt;=15,
    AVERAGEIFS('DailySum vs LHP'!Q:Q,'DailySum vs LHP'!$B:$B,$B320,'DailySum vs LHP'!$A:$A,"&lt;="&amp;$A320,'DailySum vs LHP'!$A:$A,"&gt;"&amp;$A320-15),
    "")</f>
        <v/>
      </c>
      <c r="N320" s="3" t="str">
        <f>IF(COUNTIFS('DailySum vs RHP'!$B:$B,$B320,'DailySum vs RHP'!$A:$A,"&lt;="&amp;$A320)&gt;=15,
    AVERAGEIFS('DailySum vs RHP'!Q:Q,'DailySum vs RHP'!$B:$B,$B320,'DailySum vs RHP'!$A:$A,"&lt;="&amp;$A320,'DailySum vs RHP'!$A:$A,"&gt;"&amp;$A320-15),
    "")</f>
        <v/>
      </c>
      <c r="O320" s="3" t="str">
        <f>IF(COUNTIFS(DailySum!$B:$B,$B320,DailySum!$A:$A,"&lt;="&amp;$A320)&gt;=20,
    AVERAGEIFS(DailySum!Q:Q,DailySum!$B:$B,$B320,DailySum!$A:$A,"&lt;="&amp;$A320,DailySum!$A:$A,"&gt;"&amp;$A320-20),
    "")</f>
        <v/>
      </c>
      <c r="P320" s="3" t="str">
        <f>IF(COUNTIFS(DailySum!$B:$B,$B320,DailySum!$A:$A,"&lt;="&amp;$A320)&gt;=20,
    AVERAGEIFS(DailySum!R:R,DailySum!$B:$B,$B320,DailySum!$A:$A,"&lt;="&amp;$A320,DailySum!$A:$A,"&gt;"&amp;$A320-20),
    "")</f>
        <v/>
      </c>
      <c r="Q320" s="3" t="str">
        <f>IF(COUNTIFS(DailySum!$B:$B,$B320,DailySum!$A:$A,"&lt;="&amp;$A320)&gt;=20,
    AVERAGEIFS(DailySum!S:S,DailySum!$B:$B,$B320,DailySum!$A:$A,"&lt;="&amp;$A320,DailySum!$A:$A,"&gt;"&amp;$A320-20),
    "")</f>
        <v/>
      </c>
      <c r="R320" s="3" t="str">
        <f>IF(COUNTIFS(DailySum!$B:$B,$B320,DailySum!$A:$A,"&lt;="&amp;$A320)&gt;=20,
    AVERAGEIFS(DailySum!T:T,DailySum!$B:$B,$B320,DailySum!$A:$A,"&lt;="&amp;$A320,DailySum!$A:$A,"&gt;"&amp;$A320-20),
    "")</f>
        <v/>
      </c>
      <c r="S320" s="3" t="str">
        <f>IF(COUNTIFS('DailySum vs LHP'!$B:$B,$B320,'DailySum vs LHP'!$A:$A,"&lt;="&amp;$A320)&gt;=20,
    AVERAGEIFS('DailySum vs LHP'!Q:Q,'DailySum vs LHP'!$B:$B,$B320,'DailySum vs LHP'!$A:$A,"&lt;="&amp;$A320,'DailySum vs LHP'!$A:$A,"&gt;"&amp;$A320-20),
    "")</f>
        <v/>
      </c>
      <c r="T320" s="3" t="str">
        <f>IF(COUNTIFS('DailySum vs RHP'!$B:$B,$B320,'DailySum vs RHP'!$A:$A,"&lt;="&amp;$A320)&gt;=20,
    AVERAGEIFS('DailySum vs RHP'!Q:Q,'DailySum vs RHP'!$B:$B,$B320,'DailySum vs RHP'!$A:$A,"&lt;="&amp;$A320,'DailySum vs RHP'!$A:$A,"&gt;"&amp;$A320-20),
    "")</f>
        <v/>
      </c>
    </row>
    <row r="321" spans="1:20" x14ac:dyDescent="0.25">
      <c r="A321" s="8">
        <v>45857</v>
      </c>
      <c r="B321" t="s">
        <v>40</v>
      </c>
      <c r="C321" s="3" t="str">
        <f>IF(COUNTIFS(DailySum!$B:$B,$B321,DailySum!$A:$A,"&lt;="&amp;$A321)&gt;=10,
    AVERAGEIFS(DailySum!Q:Q,DailySum!$B:$B,$B321,DailySum!$A:$A,"&lt;="&amp;$A321,DailySum!$A:$A,"&gt;"&amp;$A321-10),
    "")</f>
        <v/>
      </c>
      <c r="D321" s="3" t="str">
        <f>IF(COUNTIFS(DailySum!$B:$B,$B321,DailySum!$A:$A,"&lt;="&amp;$A321)&gt;=10,
    AVERAGEIFS(DailySum!R:R,DailySum!$B:$B,$B321,DailySum!$A:$A,"&lt;="&amp;$A321,DailySum!$A:$A,"&gt;"&amp;$A321-10),
    "")</f>
        <v/>
      </c>
      <c r="E321" s="3" t="str">
        <f>IF(COUNTIFS(DailySum!$B:$B,$B321,DailySum!$A:$A,"&lt;="&amp;$A321)&gt;=10,
    AVERAGEIFS(DailySum!S:S,DailySum!$B:$B,$B321,DailySum!$A:$A,"&lt;="&amp;$A321,DailySum!$A:$A,"&gt;"&amp;$A321-10),
    "")</f>
        <v/>
      </c>
      <c r="F321" s="3" t="str">
        <f>IF(COUNTIFS(DailySum!$B:$B,$B321,DailySum!$A:$A,"&lt;="&amp;$A321)&gt;=10,
    AVERAGEIFS(DailySum!T:T,DailySum!$B:$B,$B321,DailySum!$A:$A,"&lt;="&amp;$A321,DailySum!$A:$A,"&gt;"&amp;$A321-10),
    "")</f>
        <v/>
      </c>
      <c r="G321" s="3" t="str">
        <f>IF(COUNTIFS('DailySum vs LHP'!$B:$B,$B321,'DailySum vs LHP'!$A:$A,"&lt;="&amp;$A321)&gt;=10,
    AVERAGEIFS('DailySum vs LHP'!Q:Q,'DailySum vs LHP'!$B:$B,$B321,'DailySum vs LHP'!$A:$A,"&lt;="&amp;$A321,'DailySum vs LHP'!$A:$A,"&gt;"&amp;$A321-10),
    "")</f>
        <v/>
      </c>
      <c r="H321" s="3" t="str">
        <f>IF(COUNTIFS('DailySum vs RHP'!$B:$B,$B321,'DailySum vs RHP'!$A:$A,"&lt;="&amp;$A321)&gt;=10,
    AVERAGEIFS('DailySum vs RHP'!Q:Q,'DailySum vs RHP'!$B:$B,$B321,'DailySum vs RHP'!$A:$A,"&lt;="&amp;$A321,'DailySum vs RHP'!$A:$A,"&gt;"&amp;$A321-10),
    "")</f>
        <v/>
      </c>
      <c r="I321" s="3" t="str">
        <f>IF(COUNTIFS(DailySum!$B:$B,$B321,DailySum!$A:$A,"&lt;="&amp;$A321)&gt;=15,
    AVERAGEIFS(DailySum!Q:Q,DailySum!$B:$B,$B321,DailySum!$A:$A,"&lt;="&amp;$A321,DailySum!$A:$A,"&gt;"&amp;$A321-15),
    "")</f>
        <v/>
      </c>
      <c r="J321" s="3" t="str">
        <f>IF(COUNTIFS(DailySum!$B:$B,$B321,DailySum!$A:$A,"&lt;="&amp;$A321)&gt;=15,
    AVERAGEIFS(DailySum!R:R,DailySum!$B:$B,$B321,DailySum!$A:$A,"&lt;="&amp;$A321,DailySum!$A:$A,"&gt;"&amp;$A321-15),
    "")</f>
        <v/>
      </c>
      <c r="K321" s="3" t="str">
        <f>IF(COUNTIFS(DailySum!$B:$B,$B321,DailySum!$A:$A,"&lt;="&amp;$A321)&gt;=15,
    AVERAGEIFS(DailySum!S:S,DailySum!$B:$B,$B321,DailySum!$A:$A,"&lt;="&amp;$A321,DailySum!$A:$A,"&gt;"&amp;$A321-15),
    "")</f>
        <v/>
      </c>
      <c r="L321" s="3" t="str">
        <f>IF(COUNTIFS(DailySum!$B:$B,$B321,DailySum!$A:$A,"&lt;="&amp;$A321)&gt;=15,
    AVERAGEIFS(DailySum!T:T,DailySum!$B:$B,$B321,DailySum!$A:$A,"&lt;="&amp;$A321,DailySum!$A:$A,"&gt;"&amp;$A321-15),
    "")</f>
        <v/>
      </c>
      <c r="M321" s="3" t="str">
        <f>IF(COUNTIFS('DailySum vs LHP'!$B:$B,$B321,'DailySum vs LHP'!$A:$A,"&lt;="&amp;$A321)&gt;=15,
    AVERAGEIFS('DailySum vs LHP'!Q:Q,'DailySum vs LHP'!$B:$B,$B321,'DailySum vs LHP'!$A:$A,"&lt;="&amp;$A321,'DailySum vs LHP'!$A:$A,"&gt;"&amp;$A321-15),
    "")</f>
        <v/>
      </c>
      <c r="N321" s="3" t="str">
        <f>IF(COUNTIFS('DailySum vs RHP'!$B:$B,$B321,'DailySum vs RHP'!$A:$A,"&lt;="&amp;$A321)&gt;=15,
    AVERAGEIFS('DailySum vs RHP'!Q:Q,'DailySum vs RHP'!$B:$B,$B321,'DailySum vs RHP'!$A:$A,"&lt;="&amp;$A321,'DailySum vs RHP'!$A:$A,"&gt;"&amp;$A321-15),
    "")</f>
        <v/>
      </c>
      <c r="O321" s="3" t="str">
        <f>IF(COUNTIFS(DailySum!$B:$B,$B321,DailySum!$A:$A,"&lt;="&amp;$A321)&gt;=20,
    AVERAGEIFS(DailySum!Q:Q,DailySum!$B:$B,$B321,DailySum!$A:$A,"&lt;="&amp;$A321,DailySum!$A:$A,"&gt;"&amp;$A321-20),
    "")</f>
        <v/>
      </c>
      <c r="P321" s="3" t="str">
        <f>IF(COUNTIFS(DailySum!$B:$B,$B321,DailySum!$A:$A,"&lt;="&amp;$A321)&gt;=20,
    AVERAGEIFS(DailySum!R:R,DailySum!$B:$B,$B321,DailySum!$A:$A,"&lt;="&amp;$A321,DailySum!$A:$A,"&gt;"&amp;$A321-20),
    "")</f>
        <v/>
      </c>
      <c r="Q321" s="3" t="str">
        <f>IF(COUNTIFS(DailySum!$B:$B,$B321,DailySum!$A:$A,"&lt;="&amp;$A321)&gt;=20,
    AVERAGEIFS(DailySum!S:S,DailySum!$B:$B,$B321,DailySum!$A:$A,"&lt;="&amp;$A321,DailySum!$A:$A,"&gt;"&amp;$A321-20),
    "")</f>
        <v/>
      </c>
      <c r="R321" s="3" t="str">
        <f>IF(COUNTIFS(DailySum!$B:$B,$B321,DailySum!$A:$A,"&lt;="&amp;$A321)&gt;=20,
    AVERAGEIFS(DailySum!T:T,DailySum!$B:$B,$B321,DailySum!$A:$A,"&lt;="&amp;$A321,DailySum!$A:$A,"&gt;"&amp;$A321-20),
    "")</f>
        <v/>
      </c>
      <c r="S321" s="3" t="str">
        <f>IF(COUNTIFS('DailySum vs LHP'!$B:$B,$B321,'DailySum vs LHP'!$A:$A,"&lt;="&amp;$A321)&gt;=20,
    AVERAGEIFS('DailySum vs LHP'!Q:Q,'DailySum vs LHP'!$B:$B,$B321,'DailySum vs LHP'!$A:$A,"&lt;="&amp;$A321,'DailySum vs LHP'!$A:$A,"&gt;"&amp;$A321-20),
    "")</f>
        <v/>
      </c>
      <c r="T321" s="3" t="str">
        <f>IF(COUNTIFS('DailySum vs RHP'!$B:$B,$B321,'DailySum vs RHP'!$A:$A,"&lt;="&amp;$A321)&gt;=20,
    AVERAGEIFS('DailySum vs RHP'!Q:Q,'DailySum vs RHP'!$B:$B,$B321,'DailySum vs RHP'!$A:$A,"&lt;="&amp;$A321,'DailySum vs RHP'!$A:$A,"&gt;"&amp;$A321-20),
    "")</f>
        <v/>
      </c>
    </row>
    <row r="322" spans="1:20" x14ac:dyDescent="0.25">
      <c r="A322" s="8">
        <v>45857</v>
      </c>
      <c r="B322" t="s">
        <v>25</v>
      </c>
      <c r="C322" s="3">
        <f>IF(COUNTIFS(DailySum!$B:$B,$B322,DailySum!$A:$A,"&lt;="&amp;$A322)&gt;=10,
    AVERAGEIFS(DailySum!Q:Q,DailySum!$B:$B,$B322,DailySum!$A:$A,"&lt;="&amp;$A322,DailySum!$A:$A,"&gt;"&amp;$A322-10),
    "")</f>
        <v>0.15</v>
      </c>
      <c r="D322" s="3">
        <f>IF(COUNTIFS(DailySum!$B:$B,$B322,DailySum!$A:$A,"&lt;="&amp;$A322)&gt;=10,
    AVERAGEIFS(DailySum!R:R,DailySum!$B:$B,$B322,DailySum!$A:$A,"&lt;="&amp;$A322,DailySum!$A:$A,"&gt;"&amp;$A322-10),
    "")</f>
        <v>0.25</v>
      </c>
      <c r="E322" s="3">
        <f>IF(COUNTIFS(DailySum!$B:$B,$B322,DailySum!$A:$A,"&lt;="&amp;$A322)&gt;=10,
    AVERAGEIFS(DailySum!S:S,DailySum!$B:$B,$B322,DailySum!$A:$A,"&lt;="&amp;$A322,DailySum!$A:$A,"&gt;"&amp;$A322-10),
    "")</f>
        <v>0.15</v>
      </c>
      <c r="F322" s="3">
        <f>IF(COUNTIFS(DailySum!$B:$B,$B322,DailySum!$A:$A,"&lt;="&amp;$A322)&gt;=10,
    AVERAGEIFS(DailySum!T:T,DailySum!$B:$B,$B322,DailySum!$A:$A,"&lt;="&amp;$A322,DailySum!$A:$A,"&gt;"&amp;$A322-10),
    "")</f>
        <v>0.4</v>
      </c>
      <c r="G322" s="3" t="str">
        <f>IF(COUNTIFS('DailySum vs LHP'!$B:$B,$B322,'DailySum vs LHP'!$A:$A,"&lt;="&amp;$A322)&gt;=10,
    AVERAGEIFS('DailySum vs LHP'!Q:Q,'DailySum vs LHP'!$B:$B,$B322,'DailySum vs LHP'!$A:$A,"&lt;="&amp;$A322,'DailySum vs LHP'!$A:$A,"&gt;"&amp;$A322-10),
    "")</f>
        <v/>
      </c>
      <c r="H322" s="3">
        <f>IF(COUNTIFS('DailySum vs RHP'!$B:$B,$B322,'DailySum vs RHP'!$A:$A,"&lt;="&amp;$A322)&gt;=10,
    AVERAGEIFS('DailySum vs RHP'!Q:Q,'DailySum vs RHP'!$B:$B,$B322,'DailySum vs RHP'!$A:$A,"&lt;="&amp;$A322,'DailySum vs RHP'!$A:$A,"&gt;"&amp;$A322-10),
    "")</f>
        <v>0.15</v>
      </c>
      <c r="I322" s="3" t="str">
        <f>IF(COUNTIFS(DailySum!$B:$B,$B322,DailySum!$A:$A,"&lt;="&amp;$A322)&gt;=15,
    AVERAGEIFS(DailySum!Q:Q,DailySum!$B:$B,$B322,DailySum!$A:$A,"&lt;="&amp;$A322,DailySum!$A:$A,"&gt;"&amp;$A322-15),
    "")</f>
        <v/>
      </c>
      <c r="J322" s="3" t="str">
        <f>IF(COUNTIFS(DailySum!$B:$B,$B322,DailySum!$A:$A,"&lt;="&amp;$A322)&gt;=15,
    AVERAGEIFS(DailySum!R:R,DailySum!$B:$B,$B322,DailySum!$A:$A,"&lt;="&amp;$A322,DailySum!$A:$A,"&gt;"&amp;$A322-15),
    "")</f>
        <v/>
      </c>
      <c r="K322" s="3" t="str">
        <f>IF(COUNTIFS(DailySum!$B:$B,$B322,DailySum!$A:$A,"&lt;="&amp;$A322)&gt;=15,
    AVERAGEIFS(DailySum!S:S,DailySum!$B:$B,$B322,DailySum!$A:$A,"&lt;="&amp;$A322,DailySum!$A:$A,"&gt;"&amp;$A322-15),
    "")</f>
        <v/>
      </c>
      <c r="L322" s="3" t="str">
        <f>IF(COUNTIFS(DailySum!$B:$B,$B322,DailySum!$A:$A,"&lt;="&amp;$A322)&gt;=15,
    AVERAGEIFS(DailySum!T:T,DailySum!$B:$B,$B322,DailySum!$A:$A,"&lt;="&amp;$A322,DailySum!$A:$A,"&gt;"&amp;$A322-15),
    "")</f>
        <v/>
      </c>
      <c r="M322" s="3" t="str">
        <f>IF(COUNTIFS('DailySum vs LHP'!$B:$B,$B322,'DailySum vs LHP'!$A:$A,"&lt;="&amp;$A322)&gt;=15,
    AVERAGEIFS('DailySum vs LHP'!Q:Q,'DailySum vs LHP'!$B:$B,$B322,'DailySum vs LHP'!$A:$A,"&lt;="&amp;$A322,'DailySum vs LHP'!$A:$A,"&gt;"&amp;$A322-15),
    "")</f>
        <v/>
      </c>
      <c r="N322" s="3" t="str">
        <f>IF(COUNTIFS('DailySum vs RHP'!$B:$B,$B322,'DailySum vs RHP'!$A:$A,"&lt;="&amp;$A322)&gt;=15,
    AVERAGEIFS('DailySum vs RHP'!Q:Q,'DailySum vs RHP'!$B:$B,$B322,'DailySum vs RHP'!$A:$A,"&lt;="&amp;$A322,'DailySum vs RHP'!$A:$A,"&gt;"&amp;$A322-15),
    "")</f>
        <v/>
      </c>
      <c r="O322" s="3" t="str">
        <f>IF(COUNTIFS(DailySum!$B:$B,$B322,DailySum!$A:$A,"&lt;="&amp;$A322)&gt;=20,
    AVERAGEIFS(DailySum!Q:Q,DailySum!$B:$B,$B322,DailySum!$A:$A,"&lt;="&amp;$A322,DailySum!$A:$A,"&gt;"&amp;$A322-20),
    "")</f>
        <v/>
      </c>
      <c r="P322" s="3" t="str">
        <f>IF(COUNTIFS(DailySum!$B:$B,$B322,DailySum!$A:$A,"&lt;="&amp;$A322)&gt;=20,
    AVERAGEIFS(DailySum!R:R,DailySum!$B:$B,$B322,DailySum!$A:$A,"&lt;="&amp;$A322,DailySum!$A:$A,"&gt;"&amp;$A322-20),
    "")</f>
        <v/>
      </c>
      <c r="Q322" s="3" t="str">
        <f>IF(COUNTIFS(DailySum!$B:$B,$B322,DailySum!$A:$A,"&lt;="&amp;$A322)&gt;=20,
    AVERAGEIFS(DailySum!S:S,DailySum!$B:$B,$B322,DailySum!$A:$A,"&lt;="&amp;$A322,DailySum!$A:$A,"&gt;"&amp;$A322-20),
    "")</f>
        <v/>
      </c>
      <c r="R322" s="3" t="str">
        <f>IF(COUNTIFS(DailySum!$B:$B,$B322,DailySum!$A:$A,"&lt;="&amp;$A322)&gt;=20,
    AVERAGEIFS(DailySum!T:T,DailySum!$B:$B,$B322,DailySum!$A:$A,"&lt;="&amp;$A322,DailySum!$A:$A,"&gt;"&amp;$A322-20),
    "")</f>
        <v/>
      </c>
      <c r="S322" s="3" t="str">
        <f>IF(COUNTIFS('DailySum vs LHP'!$B:$B,$B322,'DailySum vs LHP'!$A:$A,"&lt;="&amp;$A322)&gt;=20,
    AVERAGEIFS('DailySum vs LHP'!Q:Q,'DailySum vs LHP'!$B:$B,$B322,'DailySum vs LHP'!$A:$A,"&lt;="&amp;$A322,'DailySum vs LHP'!$A:$A,"&gt;"&amp;$A322-20),
    "")</f>
        <v/>
      </c>
      <c r="T322" s="3" t="str">
        <f>IF(COUNTIFS('DailySum vs RHP'!$B:$B,$B322,'DailySum vs RHP'!$A:$A,"&lt;="&amp;$A322)&gt;=20,
    AVERAGEIFS('DailySum vs RHP'!Q:Q,'DailySum vs RHP'!$B:$B,$B322,'DailySum vs RHP'!$A:$A,"&lt;="&amp;$A322,'DailySum vs RHP'!$A:$A,"&gt;"&amp;$A322-20),
    "")</f>
        <v/>
      </c>
    </row>
    <row r="323" spans="1:20" x14ac:dyDescent="0.25">
      <c r="A323" s="8">
        <v>45857</v>
      </c>
      <c r="B323" t="s">
        <v>85</v>
      </c>
      <c r="C323" s="3" t="str">
        <f>IF(COUNTIFS(DailySum!$B:$B,$B323,DailySum!$A:$A,"&lt;="&amp;$A323)&gt;=10,
    AVERAGEIFS(DailySum!Q:Q,DailySum!$B:$B,$B323,DailySum!$A:$A,"&lt;="&amp;$A323,DailySum!$A:$A,"&gt;"&amp;$A323-10),
    "")</f>
        <v/>
      </c>
      <c r="D323" s="3" t="str">
        <f>IF(COUNTIFS(DailySum!$B:$B,$B323,DailySum!$A:$A,"&lt;="&amp;$A323)&gt;=10,
    AVERAGEIFS(DailySum!R:R,DailySum!$B:$B,$B323,DailySum!$A:$A,"&lt;="&amp;$A323,DailySum!$A:$A,"&gt;"&amp;$A323-10),
    "")</f>
        <v/>
      </c>
      <c r="E323" s="3" t="str">
        <f>IF(COUNTIFS(DailySum!$B:$B,$B323,DailySum!$A:$A,"&lt;="&amp;$A323)&gt;=10,
    AVERAGEIFS(DailySum!S:S,DailySum!$B:$B,$B323,DailySum!$A:$A,"&lt;="&amp;$A323,DailySum!$A:$A,"&gt;"&amp;$A323-10),
    "")</f>
        <v/>
      </c>
      <c r="F323" s="3" t="str">
        <f>IF(COUNTIFS(DailySum!$B:$B,$B323,DailySum!$A:$A,"&lt;="&amp;$A323)&gt;=10,
    AVERAGEIFS(DailySum!T:T,DailySum!$B:$B,$B323,DailySum!$A:$A,"&lt;="&amp;$A323,DailySum!$A:$A,"&gt;"&amp;$A323-10),
    "")</f>
        <v/>
      </c>
      <c r="G323" s="3" t="str">
        <f>IF(COUNTIFS('DailySum vs LHP'!$B:$B,$B323,'DailySum vs LHP'!$A:$A,"&lt;="&amp;$A323)&gt;=10,
    AVERAGEIFS('DailySum vs LHP'!Q:Q,'DailySum vs LHP'!$B:$B,$B323,'DailySum vs LHP'!$A:$A,"&lt;="&amp;$A323,'DailySum vs LHP'!$A:$A,"&gt;"&amp;$A323-10),
    "")</f>
        <v/>
      </c>
      <c r="H323" s="3" t="str">
        <f>IF(COUNTIFS('DailySum vs RHP'!$B:$B,$B323,'DailySum vs RHP'!$A:$A,"&lt;="&amp;$A323)&gt;=10,
    AVERAGEIFS('DailySum vs RHP'!Q:Q,'DailySum vs RHP'!$B:$B,$B323,'DailySum vs RHP'!$A:$A,"&lt;="&amp;$A323,'DailySum vs RHP'!$A:$A,"&gt;"&amp;$A323-10),
    "")</f>
        <v/>
      </c>
      <c r="I323" s="3" t="str">
        <f>IF(COUNTIFS(DailySum!$B:$B,$B323,DailySum!$A:$A,"&lt;="&amp;$A323)&gt;=15,
    AVERAGEIFS(DailySum!Q:Q,DailySum!$B:$B,$B323,DailySum!$A:$A,"&lt;="&amp;$A323,DailySum!$A:$A,"&gt;"&amp;$A323-15),
    "")</f>
        <v/>
      </c>
      <c r="J323" s="3" t="str">
        <f>IF(COUNTIFS(DailySum!$B:$B,$B323,DailySum!$A:$A,"&lt;="&amp;$A323)&gt;=15,
    AVERAGEIFS(DailySum!R:R,DailySum!$B:$B,$B323,DailySum!$A:$A,"&lt;="&amp;$A323,DailySum!$A:$A,"&gt;"&amp;$A323-15),
    "")</f>
        <v/>
      </c>
      <c r="K323" s="3" t="str">
        <f>IF(COUNTIFS(DailySum!$B:$B,$B323,DailySum!$A:$A,"&lt;="&amp;$A323)&gt;=15,
    AVERAGEIFS(DailySum!S:S,DailySum!$B:$B,$B323,DailySum!$A:$A,"&lt;="&amp;$A323,DailySum!$A:$A,"&gt;"&amp;$A323-15),
    "")</f>
        <v/>
      </c>
      <c r="L323" s="3" t="str">
        <f>IF(COUNTIFS(DailySum!$B:$B,$B323,DailySum!$A:$A,"&lt;="&amp;$A323)&gt;=15,
    AVERAGEIFS(DailySum!T:T,DailySum!$B:$B,$B323,DailySum!$A:$A,"&lt;="&amp;$A323,DailySum!$A:$A,"&gt;"&amp;$A323-15),
    "")</f>
        <v/>
      </c>
      <c r="M323" s="3" t="str">
        <f>IF(COUNTIFS('DailySum vs LHP'!$B:$B,$B323,'DailySum vs LHP'!$A:$A,"&lt;="&amp;$A323)&gt;=15,
    AVERAGEIFS('DailySum vs LHP'!Q:Q,'DailySum vs LHP'!$B:$B,$B323,'DailySum vs LHP'!$A:$A,"&lt;="&amp;$A323,'DailySum vs LHP'!$A:$A,"&gt;"&amp;$A323-15),
    "")</f>
        <v/>
      </c>
      <c r="N323" s="3" t="str">
        <f>IF(COUNTIFS('DailySum vs RHP'!$B:$B,$B323,'DailySum vs RHP'!$A:$A,"&lt;="&amp;$A323)&gt;=15,
    AVERAGEIFS('DailySum vs RHP'!Q:Q,'DailySum vs RHP'!$B:$B,$B323,'DailySum vs RHP'!$A:$A,"&lt;="&amp;$A323,'DailySum vs RHP'!$A:$A,"&gt;"&amp;$A323-15),
    "")</f>
        <v/>
      </c>
      <c r="O323" s="3" t="str">
        <f>IF(COUNTIFS(DailySum!$B:$B,$B323,DailySum!$A:$A,"&lt;="&amp;$A323)&gt;=20,
    AVERAGEIFS(DailySum!Q:Q,DailySum!$B:$B,$B323,DailySum!$A:$A,"&lt;="&amp;$A323,DailySum!$A:$A,"&gt;"&amp;$A323-20),
    "")</f>
        <v/>
      </c>
      <c r="P323" s="3" t="str">
        <f>IF(COUNTIFS(DailySum!$B:$B,$B323,DailySum!$A:$A,"&lt;="&amp;$A323)&gt;=20,
    AVERAGEIFS(DailySum!R:R,DailySum!$B:$B,$B323,DailySum!$A:$A,"&lt;="&amp;$A323,DailySum!$A:$A,"&gt;"&amp;$A323-20),
    "")</f>
        <v/>
      </c>
      <c r="Q323" s="3" t="str">
        <f>IF(COUNTIFS(DailySum!$B:$B,$B323,DailySum!$A:$A,"&lt;="&amp;$A323)&gt;=20,
    AVERAGEIFS(DailySum!S:S,DailySum!$B:$B,$B323,DailySum!$A:$A,"&lt;="&amp;$A323,DailySum!$A:$A,"&gt;"&amp;$A323-20),
    "")</f>
        <v/>
      </c>
      <c r="R323" s="3" t="str">
        <f>IF(COUNTIFS(DailySum!$B:$B,$B323,DailySum!$A:$A,"&lt;="&amp;$A323)&gt;=20,
    AVERAGEIFS(DailySum!T:T,DailySum!$B:$B,$B323,DailySum!$A:$A,"&lt;="&amp;$A323,DailySum!$A:$A,"&gt;"&amp;$A323-20),
    "")</f>
        <v/>
      </c>
      <c r="S323" s="3" t="str">
        <f>IF(COUNTIFS('DailySum vs LHP'!$B:$B,$B323,'DailySum vs LHP'!$A:$A,"&lt;="&amp;$A323)&gt;=20,
    AVERAGEIFS('DailySum vs LHP'!Q:Q,'DailySum vs LHP'!$B:$B,$B323,'DailySum vs LHP'!$A:$A,"&lt;="&amp;$A323,'DailySum vs LHP'!$A:$A,"&gt;"&amp;$A323-20),
    "")</f>
        <v/>
      </c>
      <c r="T323" s="3" t="str">
        <f>IF(COUNTIFS('DailySum vs RHP'!$B:$B,$B323,'DailySum vs RHP'!$A:$A,"&lt;="&amp;$A323)&gt;=20,
    AVERAGEIFS('DailySum vs RHP'!Q:Q,'DailySum vs RHP'!$B:$B,$B323,'DailySum vs RHP'!$A:$A,"&lt;="&amp;$A323,'DailySum vs RHP'!$A:$A,"&gt;"&amp;$A323-20),
    "")</f>
        <v/>
      </c>
    </row>
    <row r="324" spans="1:20" x14ac:dyDescent="0.25">
      <c r="A324" s="8">
        <v>45856</v>
      </c>
      <c r="B324" t="s">
        <v>24</v>
      </c>
      <c r="C324" s="3">
        <f>IF(COUNTIFS(DailySum!$B:$B,$B324,DailySum!$A:$A,"&lt;="&amp;$A324)&gt;=10,
    AVERAGEIFS(DailySum!Q:Q,DailySum!$B:$B,$B324,DailySum!$A:$A,"&lt;="&amp;$A324,DailySum!$A:$A,"&gt;"&amp;$A324-10),
    "")</f>
        <v>0.26666666666666666</v>
      </c>
      <c r="D324" s="3">
        <f>IF(COUNTIFS(DailySum!$B:$B,$B324,DailySum!$A:$A,"&lt;="&amp;$A324)&gt;=10,
    AVERAGEIFS(DailySum!R:R,DailySum!$B:$B,$B324,DailySum!$A:$A,"&lt;="&amp;$A324,DailySum!$A:$A,"&gt;"&amp;$A324-10),
    "")</f>
        <v>0.43333333333333329</v>
      </c>
      <c r="E324" s="3">
        <f>IF(COUNTIFS(DailySum!$B:$B,$B324,DailySum!$A:$A,"&lt;="&amp;$A324)&gt;=10,
    AVERAGEIFS(DailySum!S:S,DailySum!$B:$B,$B324,DailySum!$A:$A,"&lt;="&amp;$A324,DailySum!$A:$A,"&gt;"&amp;$A324-10),
    "")</f>
        <v>0.46666666666666667</v>
      </c>
      <c r="F324" s="3">
        <f>IF(COUNTIFS(DailySum!$B:$B,$B324,DailySum!$A:$A,"&lt;="&amp;$A324)&gt;=10,
    AVERAGEIFS(DailySum!T:T,DailySum!$B:$B,$B324,DailySum!$A:$A,"&lt;="&amp;$A324,DailySum!$A:$A,"&gt;"&amp;$A324-10),
    "")</f>
        <v>0.9</v>
      </c>
      <c r="G324" s="3" t="str">
        <f>IF(COUNTIFS('DailySum vs LHP'!$B:$B,$B324,'DailySum vs LHP'!$A:$A,"&lt;="&amp;$A324)&gt;=10,
    AVERAGEIFS('DailySum vs LHP'!Q:Q,'DailySum vs LHP'!$B:$B,$B324,'DailySum vs LHP'!$A:$A,"&lt;="&amp;$A324,'DailySum vs LHP'!$A:$A,"&gt;"&amp;$A324-10),
    "")</f>
        <v/>
      </c>
      <c r="H324" s="3">
        <f>IF(COUNTIFS('DailySum vs RHP'!$B:$B,$B324,'DailySum vs RHP'!$A:$A,"&lt;="&amp;$A324)&gt;=10,
    AVERAGEIFS('DailySum vs RHP'!Q:Q,'DailySum vs RHP'!$B:$B,$B324,'DailySum vs RHP'!$A:$A,"&lt;="&amp;$A324,'DailySum vs RHP'!$A:$A,"&gt;"&amp;$A324-10),
    "")</f>
        <v>0</v>
      </c>
      <c r="I324" s="3" t="str">
        <f>IF(COUNTIFS(DailySum!$B:$B,$B324,DailySum!$A:$A,"&lt;="&amp;$A324)&gt;=15,
    AVERAGEIFS(DailySum!Q:Q,DailySum!$B:$B,$B324,DailySum!$A:$A,"&lt;="&amp;$A324,DailySum!$A:$A,"&gt;"&amp;$A324-15),
    "")</f>
        <v/>
      </c>
      <c r="J324" s="3" t="str">
        <f>IF(COUNTIFS(DailySum!$B:$B,$B324,DailySum!$A:$A,"&lt;="&amp;$A324)&gt;=15,
    AVERAGEIFS(DailySum!R:R,DailySum!$B:$B,$B324,DailySum!$A:$A,"&lt;="&amp;$A324,DailySum!$A:$A,"&gt;"&amp;$A324-15),
    "")</f>
        <v/>
      </c>
      <c r="K324" s="3" t="str">
        <f>IF(COUNTIFS(DailySum!$B:$B,$B324,DailySum!$A:$A,"&lt;="&amp;$A324)&gt;=15,
    AVERAGEIFS(DailySum!S:S,DailySum!$B:$B,$B324,DailySum!$A:$A,"&lt;="&amp;$A324,DailySum!$A:$A,"&gt;"&amp;$A324-15),
    "")</f>
        <v/>
      </c>
      <c r="L324" s="3" t="str">
        <f>IF(COUNTIFS(DailySum!$B:$B,$B324,DailySum!$A:$A,"&lt;="&amp;$A324)&gt;=15,
    AVERAGEIFS(DailySum!T:T,DailySum!$B:$B,$B324,DailySum!$A:$A,"&lt;="&amp;$A324,DailySum!$A:$A,"&gt;"&amp;$A324-15),
    "")</f>
        <v/>
      </c>
      <c r="M324" s="3" t="str">
        <f>IF(COUNTIFS('DailySum vs LHP'!$B:$B,$B324,'DailySum vs LHP'!$A:$A,"&lt;="&amp;$A324)&gt;=15,
    AVERAGEIFS('DailySum vs LHP'!Q:Q,'DailySum vs LHP'!$B:$B,$B324,'DailySum vs LHP'!$A:$A,"&lt;="&amp;$A324,'DailySum vs LHP'!$A:$A,"&gt;"&amp;$A324-15),
    "")</f>
        <v/>
      </c>
      <c r="N324" s="3" t="str">
        <f>IF(COUNTIFS('DailySum vs RHP'!$B:$B,$B324,'DailySum vs RHP'!$A:$A,"&lt;="&amp;$A324)&gt;=15,
    AVERAGEIFS('DailySum vs RHP'!Q:Q,'DailySum vs RHP'!$B:$B,$B324,'DailySum vs RHP'!$A:$A,"&lt;="&amp;$A324,'DailySum vs RHP'!$A:$A,"&gt;"&amp;$A324-15),
    "")</f>
        <v/>
      </c>
      <c r="O324" s="3" t="str">
        <f>IF(COUNTIFS(DailySum!$B:$B,$B324,DailySum!$A:$A,"&lt;="&amp;$A324)&gt;=20,
    AVERAGEIFS(DailySum!Q:Q,DailySum!$B:$B,$B324,DailySum!$A:$A,"&lt;="&amp;$A324,DailySum!$A:$A,"&gt;"&amp;$A324-20),
    "")</f>
        <v/>
      </c>
      <c r="P324" s="3" t="str">
        <f>IF(COUNTIFS(DailySum!$B:$B,$B324,DailySum!$A:$A,"&lt;="&amp;$A324)&gt;=20,
    AVERAGEIFS(DailySum!R:R,DailySum!$B:$B,$B324,DailySum!$A:$A,"&lt;="&amp;$A324,DailySum!$A:$A,"&gt;"&amp;$A324-20),
    "")</f>
        <v/>
      </c>
      <c r="Q324" s="3" t="str">
        <f>IF(COUNTIFS(DailySum!$B:$B,$B324,DailySum!$A:$A,"&lt;="&amp;$A324)&gt;=20,
    AVERAGEIFS(DailySum!S:S,DailySum!$B:$B,$B324,DailySum!$A:$A,"&lt;="&amp;$A324,DailySum!$A:$A,"&gt;"&amp;$A324-20),
    "")</f>
        <v/>
      </c>
      <c r="R324" s="3" t="str">
        <f>IF(COUNTIFS(DailySum!$B:$B,$B324,DailySum!$A:$A,"&lt;="&amp;$A324)&gt;=20,
    AVERAGEIFS(DailySum!T:T,DailySum!$B:$B,$B324,DailySum!$A:$A,"&lt;="&amp;$A324,DailySum!$A:$A,"&gt;"&amp;$A324-20),
    "")</f>
        <v/>
      </c>
      <c r="S324" s="3" t="str">
        <f>IF(COUNTIFS('DailySum vs LHP'!$B:$B,$B324,'DailySum vs LHP'!$A:$A,"&lt;="&amp;$A324)&gt;=20,
    AVERAGEIFS('DailySum vs LHP'!Q:Q,'DailySum vs LHP'!$B:$B,$B324,'DailySum vs LHP'!$A:$A,"&lt;="&amp;$A324,'DailySum vs LHP'!$A:$A,"&gt;"&amp;$A324-20),
    "")</f>
        <v/>
      </c>
      <c r="T324" s="3" t="str">
        <f>IF(COUNTIFS('DailySum vs RHP'!$B:$B,$B324,'DailySum vs RHP'!$A:$A,"&lt;="&amp;$A324)&gt;=20,
    AVERAGEIFS('DailySum vs RHP'!Q:Q,'DailySum vs RHP'!$B:$B,$B324,'DailySum vs RHP'!$A:$A,"&lt;="&amp;$A324,'DailySum vs RHP'!$A:$A,"&gt;"&amp;$A324-20),
    "")</f>
        <v/>
      </c>
    </row>
    <row r="325" spans="1:20" x14ac:dyDescent="0.25">
      <c r="A325" s="8">
        <v>45856</v>
      </c>
      <c r="B325" t="s">
        <v>37</v>
      </c>
      <c r="C325" s="3">
        <f>IF(COUNTIFS(DailySum!$B:$B,$B325,DailySum!$A:$A,"&lt;="&amp;$A325)&gt;=10,
    AVERAGEIFS(DailySum!Q:Q,DailySum!$B:$B,$B325,DailySum!$A:$A,"&lt;="&amp;$A325,DailySum!$A:$A,"&gt;"&amp;$A325-10),
    "")</f>
        <v>0.36666666666666664</v>
      </c>
      <c r="D325" s="3">
        <f>IF(COUNTIFS(DailySum!$B:$B,$B325,DailySum!$A:$A,"&lt;="&amp;$A325)&gt;=10,
    AVERAGEIFS(DailySum!R:R,DailySum!$B:$B,$B325,DailySum!$A:$A,"&lt;="&amp;$A325,DailySum!$A:$A,"&gt;"&amp;$A325-10),
    "")</f>
        <v>0.71666666666666656</v>
      </c>
      <c r="E325" s="3">
        <f>IF(COUNTIFS(DailySum!$B:$B,$B325,DailySum!$A:$A,"&lt;="&amp;$A325)&gt;=10,
    AVERAGEIFS(DailySum!S:S,DailySum!$B:$B,$B325,DailySum!$A:$A,"&lt;="&amp;$A325,DailySum!$A:$A,"&gt;"&amp;$A325-10),
    "")</f>
        <v>1.4666666666666666</v>
      </c>
      <c r="F325" s="3">
        <f>IF(COUNTIFS(DailySum!$B:$B,$B325,DailySum!$A:$A,"&lt;="&amp;$A325)&gt;=10,
    AVERAGEIFS(DailySum!T:T,DailySum!$B:$B,$B325,DailySum!$A:$A,"&lt;="&amp;$A325,DailySum!$A:$A,"&gt;"&amp;$A325-10),
    "")</f>
        <v>2.1833333333333331</v>
      </c>
      <c r="G325" s="3">
        <f>IF(COUNTIFS('DailySum vs LHP'!$B:$B,$B325,'DailySum vs LHP'!$A:$A,"&lt;="&amp;$A325)&gt;=10,
    AVERAGEIFS('DailySum vs LHP'!Q:Q,'DailySum vs LHP'!$B:$B,$B325,'DailySum vs LHP'!$A:$A,"&lt;="&amp;$A325,'DailySum vs LHP'!$A:$A,"&gt;"&amp;$A325-10),
    "")</f>
        <v>0.1</v>
      </c>
      <c r="H325" s="3">
        <f>IF(COUNTIFS('DailySum vs RHP'!$B:$B,$B325,'DailySum vs RHP'!$A:$A,"&lt;="&amp;$A325)&gt;=10,
    AVERAGEIFS('DailySum vs RHP'!Q:Q,'DailySum vs RHP'!$B:$B,$B325,'DailySum vs RHP'!$A:$A,"&lt;="&amp;$A325,'DailySum vs RHP'!$A:$A,"&gt;"&amp;$A325-10),
    "")</f>
        <v>0.26666666666666666</v>
      </c>
      <c r="I325" s="3" t="str">
        <f>IF(COUNTIFS(DailySum!$B:$B,$B325,DailySum!$A:$A,"&lt;="&amp;$A325)&gt;=15,
    AVERAGEIFS(DailySum!Q:Q,DailySum!$B:$B,$B325,DailySum!$A:$A,"&lt;="&amp;$A325,DailySum!$A:$A,"&gt;"&amp;$A325-15),
    "")</f>
        <v/>
      </c>
      <c r="J325" s="3" t="str">
        <f>IF(COUNTIFS(DailySum!$B:$B,$B325,DailySum!$A:$A,"&lt;="&amp;$A325)&gt;=15,
    AVERAGEIFS(DailySum!R:R,DailySum!$B:$B,$B325,DailySum!$A:$A,"&lt;="&amp;$A325,DailySum!$A:$A,"&gt;"&amp;$A325-15),
    "")</f>
        <v/>
      </c>
      <c r="K325" s="3" t="str">
        <f>IF(COUNTIFS(DailySum!$B:$B,$B325,DailySum!$A:$A,"&lt;="&amp;$A325)&gt;=15,
    AVERAGEIFS(DailySum!S:S,DailySum!$B:$B,$B325,DailySum!$A:$A,"&lt;="&amp;$A325,DailySum!$A:$A,"&gt;"&amp;$A325-15),
    "")</f>
        <v/>
      </c>
      <c r="L325" s="3" t="str">
        <f>IF(COUNTIFS(DailySum!$B:$B,$B325,DailySum!$A:$A,"&lt;="&amp;$A325)&gt;=15,
    AVERAGEIFS(DailySum!T:T,DailySum!$B:$B,$B325,DailySum!$A:$A,"&lt;="&amp;$A325,DailySum!$A:$A,"&gt;"&amp;$A325-15),
    "")</f>
        <v/>
      </c>
      <c r="M325" s="3" t="str">
        <f>IF(COUNTIFS('DailySum vs LHP'!$B:$B,$B325,'DailySum vs LHP'!$A:$A,"&lt;="&amp;$A325)&gt;=15,
    AVERAGEIFS('DailySum vs LHP'!Q:Q,'DailySum vs LHP'!$B:$B,$B325,'DailySum vs LHP'!$A:$A,"&lt;="&amp;$A325,'DailySum vs LHP'!$A:$A,"&gt;"&amp;$A325-15),
    "")</f>
        <v/>
      </c>
      <c r="N325" s="3" t="str">
        <f>IF(COUNTIFS('DailySum vs RHP'!$B:$B,$B325,'DailySum vs RHP'!$A:$A,"&lt;="&amp;$A325)&gt;=15,
    AVERAGEIFS('DailySum vs RHP'!Q:Q,'DailySum vs RHP'!$B:$B,$B325,'DailySum vs RHP'!$A:$A,"&lt;="&amp;$A325,'DailySum vs RHP'!$A:$A,"&gt;"&amp;$A325-15),
    "")</f>
        <v/>
      </c>
      <c r="O325" s="3" t="str">
        <f>IF(COUNTIFS(DailySum!$B:$B,$B325,DailySum!$A:$A,"&lt;="&amp;$A325)&gt;=20,
    AVERAGEIFS(DailySum!Q:Q,DailySum!$B:$B,$B325,DailySum!$A:$A,"&lt;="&amp;$A325,DailySum!$A:$A,"&gt;"&amp;$A325-20),
    "")</f>
        <v/>
      </c>
      <c r="P325" s="3" t="str">
        <f>IF(COUNTIFS(DailySum!$B:$B,$B325,DailySum!$A:$A,"&lt;="&amp;$A325)&gt;=20,
    AVERAGEIFS(DailySum!R:R,DailySum!$B:$B,$B325,DailySum!$A:$A,"&lt;="&amp;$A325,DailySum!$A:$A,"&gt;"&amp;$A325-20),
    "")</f>
        <v/>
      </c>
      <c r="Q325" s="3" t="str">
        <f>IF(COUNTIFS(DailySum!$B:$B,$B325,DailySum!$A:$A,"&lt;="&amp;$A325)&gt;=20,
    AVERAGEIFS(DailySum!S:S,DailySum!$B:$B,$B325,DailySum!$A:$A,"&lt;="&amp;$A325,DailySum!$A:$A,"&gt;"&amp;$A325-20),
    "")</f>
        <v/>
      </c>
      <c r="R325" s="3" t="str">
        <f>IF(COUNTIFS(DailySum!$B:$B,$B325,DailySum!$A:$A,"&lt;="&amp;$A325)&gt;=20,
    AVERAGEIFS(DailySum!T:T,DailySum!$B:$B,$B325,DailySum!$A:$A,"&lt;="&amp;$A325,DailySum!$A:$A,"&gt;"&amp;$A325-20),
    "")</f>
        <v/>
      </c>
      <c r="S325" s="3" t="str">
        <f>IF(COUNTIFS('DailySum vs LHP'!$B:$B,$B325,'DailySum vs LHP'!$A:$A,"&lt;="&amp;$A325)&gt;=20,
    AVERAGEIFS('DailySum vs LHP'!Q:Q,'DailySum vs LHP'!$B:$B,$B325,'DailySum vs LHP'!$A:$A,"&lt;="&amp;$A325,'DailySum vs LHP'!$A:$A,"&gt;"&amp;$A325-20),
    "")</f>
        <v/>
      </c>
      <c r="T325" s="3" t="str">
        <f>IF(COUNTIFS('DailySum vs RHP'!$B:$B,$B325,'DailySum vs RHP'!$A:$A,"&lt;="&amp;$A325)&gt;=20,
    AVERAGEIFS('DailySum vs RHP'!Q:Q,'DailySum vs RHP'!$B:$B,$B325,'DailySum vs RHP'!$A:$A,"&lt;="&amp;$A325,'DailySum vs RHP'!$A:$A,"&gt;"&amp;$A325-20),
    "")</f>
        <v/>
      </c>
    </row>
    <row r="326" spans="1:20" x14ac:dyDescent="0.25">
      <c r="A326" s="8">
        <v>45856</v>
      </c>
      <c r="B326" t="s">
        <v>29</v>
      </c>
      <c r="C326" s="3">
        <f>IF(COUNTIFS(DailySum!$B:$B,$B326,DailySum!$A:$A,"&lt;="&amp;$A326)&gt;=10,
    AVERAGEIFS(DailySum!Q:Q,DailySum!$B:$B,$B326,DailySum!$A:$A,"&lt;="&amp;$A326,DailySum!$A:$A,"&gt;"&amp;$A326-10),
    "")</f>
        <v>0.88333333333333319</v>
      </c>
      <c r="D326" s="3">
        <f>IF(COUNTIFS(DailySum!$B:$B,$B326,DailySum!$A:$A,"&lt;="&amp;$A326)&gt;=10,
    AVERAGEIFS(DailySum!R:R,DailySum!$B:$B,$B326,DailySum!$A:$A,"&lt;="&amp;$A326,DailySum!$A:$A,"&gt;"&amp;$A326-10),
    "")</f>
        <v>1.1833333333333331</v>
      </c>
      <c r="E326" s="3">
        <f>IF(COUNTIFS(DailySum!$B:$B,$B326,DailySum!$A:$A,"&lt;="&amp;$A326)&gt;=10,
    AVERAGEIFS(DailySum!S:S,DailySum!$B:$B,$B326,DailySum!$A:$A,"&lt;="&amp;$A326,DailySum!$A:$A,"&gt;"&amp;$A326-10),
    "")</f>
        <v>2.2000000000000002</v>
      </c>
      <c r="F326" s="3">
        <f>IF(COUNTIFS(DailySum!$B:$B,$B326,DailySum!$A:$A,"&lt;="&amp;$A326)&gt;=10,
    AVERAGEIFS(DailySum!T:T,DailySum!$B:$B,$B326,DailySum!$A:$A,"&lt;="&amp;$A326,DailySum!$A:$A,"&gt;"&amp;$A326-10),
    "")</f>
        <v>3.3833333333333337</v>
      </c>
      <c r="G326" s="3">
        <f>IF(COUNTIFS('DailySum vs LHP'!$B:$B,$B326,'DailySum vs LHP'!$A:$A,"&lt;="&amp;$A326)&gt;=10,
    AVERAGEIFS('DailySum vs LHP'!Q:Q,'DailySum vs LHP'!$B:$B,$B326,'DailySum vs LHP'!$A:$A,"&lt;="&amp;$A326,'DailySum vs LHP'!$A:$A,"&gt;"&amp;$A326-10),
    "")</f>
        <v>0.5</v>
      </c>
      <c r="H326" s="3">
        <f>IF(COUNTIFS('DailySum vs RHP'!$B:$B,$B326,'DailySum vs RHP'!$A:$A,"&lt;="&amp;$A326)&gt;=10,
    AVERAGEIFS('DailySum vs RHP'!Q:Q,'DailySum vs RHP'!$B:$B,$B326,'DailySum vs RHP'!$A:$A,"&lt;="&amp;$A326,'DailySum vs RHP'!$A:$A,"&gt;"&amp;$A326-10),
    "")</f>
        <v>0.3833333333333333</v>
      </c>
      <c r="I326" s="3" t="str">
        <f>IF(COUNTIFS(DailySum!$B:$B,$B326,DailySum!$A:$A,"&lt;="&amp;$A326)&gt;=15,
    AVERAGEIFS(DailySum!Q:Q,DailySum!$B:$B,$B326,DailySum!$A:$A,"&lt;="&amp;$A326,DailySum!$A:$A,"&gt;"&amp;$A326-15),
    "")</f>
        <v/>
      </c>
      <c r="J326" s="3" t="str">
        <f>IF(COUNTIFS(DailySum!$B:$B,$B326,DailySum!$A:$A,"&lt;="&amp;$A326)&gt;=15,
    AVERAGEIFS(DailySum!R:R,DailySum!$B:$B,$B326,DailySum!$A:$A,"&lt;="&amp;$A326,DailySum!$A:$A,"&gt;"&amp;$A326-15),
    "")</f>
        <v/>
      </c>
      <c r="K326" s="3" t="str">
        <f>IF(COUNTIFS(DailySum!$B:$B,$B326,DailySum!$A:$A,"&lt;="&amp;$A326)&gt;=15,
    AVERAGEIFS(DailySum!S:S,DailySum!$B:$B,$B326,DailySum!$A:$A,"&lt;="&amp;$A326,DailySum!$A:$A,"&gt;"&amp;$A326-15),
    "")</f>
        <v/>
      </c>
      <c r="L326" s="3" t="str">
        <f>IF(COUNTIFS(DailySum!$B:$B,$B326,DailySum!$A:$A,"&lt;="&amp;$A326)&gt;=15,
    AVERAGEIFS(DailySum!T:T,DailySum!$B:$B,$B326,DailySum!$A:$A,"&lt;="&amp;$A326,DailySum!$A:$A,"&gt;"&amp;$A326-15),
    "")</f>
        <v/>
      </c>
      <c r="M326" s="3" t="str">
        <f>IF(COUNTIFS('DailySum vs LHP'!$B:$B,$B326,'DailySum vs LHP'!$A:$A,"&lt;="&amp;$A326)&gt;=15,
    AVERAGEIFS('DailySum vs LHP'!Q:Q,'DailySum vs LHP'!$B:$B,$B326,'DailySum vs LHP'!$A:$A,"&lt;="&amp;$A326,'DailySum vs LHP'!$A:$A,"&gt;"&amp;$A326-15),
    "")</f>
        <v/>
      </c>
      <c r="N326" s="3" t="str">
        <f>IF(COUNTIFS('DailySum vs RHP'!$B:$B,$B326,'DailySum vs RHP'!$A:$A,"&lt;="&amp;$A326)&gt;=15,
    AVERAGEIFS('DailySum vs RHP'!Q:Q,'DailySum vs RHP'!$B:$B,$B326,'DailySum vs RHP'!$A:$A,"&lt;="&amp;$A326,'DailySum vs RHP'!$A:$A,"&gt;"&amp;$A326-15),
    "")</f>
        <v/>
      </c>
      <c r="O326" s="3" t="str">
        <f>IF(COUNTIFS(DailySum!$B:$B,$B326,DailySum!$A:$A,"&lt;="&amp;$A326)&gt;=20,
    AVERAGEIFS(DailySum!Q:Q,DailySum!$B:$B,$B326,DailySum!$A:$A,"&lt;="&amp;$A326,DailySum!$A:$A,"&gt;"&amp;$A326-20),
    "")</f>
        <v/>
      </c>
      <c r="P326" s="3" t="str">
        <f>IF(COUNTIFS(DailySum!$B:$B,$B326,DailySum!$A:$A,"&lt;="&amp;$A326)&gt;=20,
    AVERAGEIFS(DailySum!R:R,DailySum!$B:$B,$B326,DailySum!$A:$A,"&lt;="&amp;$A326,DailySum!$A:$A,"&gt;"&amp;$A326-20),
    "")</f>
        <v/>
      </c>
      <c r="Q326" s="3" t="str">
        <f>IF(COUNTIFS(DailySum!$B:$B,$B326,DailySum!$A:$A,"&lt;="&amp;$A326)&gt;=20,
    AVERAGEIFS(DailySum!S:S,DailySum!$B:$B,$B326,DailySum!$A:$A,"&lt;="&amp;$A326,DailySum!$A:$A,"&gt;"&amp;$A326-20),
    "")</f>
        <v/>
      </c>
      <c r="R326" s="3" t="str">
        <f>IF(COUNTIFS(DailySum!$B:$B,$B326,DailySum!$A:$A,"&lt;="&amp;$A326)&gt;=20,
    AVERAGEIFS(DailySum!T:T,DailySum!$B:$B,$B326,DailySum!$A:$A,"&lt;="&amp;$A326,DailySum!$A:$A,"&gt;"&amp;$A326-20),
    "")</f>
        <v/>
      </c>
      <c r="S326" s="3" t="str">
        <f>IF(COUNTIFS('DailySum vs LHP'!$B:$B,$B326,'DailySum vs LHP'!$A:$A,"&lt;="&amp;$A326)&gt;=20,
    AVERAGEIFS('DailySum vs LHP'!Q:Q,'DailySum vs LHP'!$B:$B,$B326,'DailySum vs LHP'!$A:$A,"&lt;="&amp;$A326,'DailySum vs LHP'!$A:$A,"&gt;"&amp;$A326-20),
    "")</f>
        <v/>
      </c>
      <c r="T326" s="3" t="str">
        <f>IF(COUNTIFS('DailySum vs RHP'!$B:$B,$B326,'DailySum vs RHP'!$A:$A,"&lt;="&amp;$A326)&gt;=20,
    AVERAGEIFS('DailySum vs RHP'!Q:Q,'DailySum vs RHP'!$B:$B,$B326,'DailySum vs RHP'!$A:$A,"&lt;="&amp;$A326,'DailySum vs RHP'!$A:$A,"&gt;"&amp;$A326-20),
    "")</f>
        <v/>
      </c>
    </row>
    <row r="327" spans="1:20" x14ac:dyDescent="0.25">
      <c r="A327" s="8">
        <v>45856</v>
      </c>
      <c r="B327" t="s">
        <v>92</v>
      </c>
      <c r="C327" s="3">
        <f>IF(COUNTIFS(DailySum!$B:$B,$B327,DailySum!$A:$A,"&lt;="&amp;$A327)&gt;=10,
    AVERAGEIFS(DailySum!Q:Q,DailySum!$B:$B,$B327,DailySum!$A:$A,"&lt;="&amp;$A327,DailySum!$A:$A,"&gt;"&amp;$A327-10),
    "")</f>
        <v>0.22916666666666666</v>
      </c>
      <c r="D327" s="3">
        <f>IF(COUNTIFS(DailySum!$B:$B,$B327,DailySum!$A:$A,"&lt;="&amp;$A327)&gt;=10,
    AVERAGEIFS(DailySum!R:R,DailySum!$B:$B,$B327,DailySum!$A:$A,"&lt;="&amp;$A327,DailySum!$A:$A,"&gt;"&amp;$A327-10),
    "")</f>
        <v>0.85416666666666663</v>
      </c>
      <c r="E327" s="3">
        <f>IF(COUNTIFS(DailySum!$B:$B,$B327,DailySum!$A:$A,"&lt;="&amp;$A327)&gt;=10,
    AVERAGEIFS(DailySum!S:S,DailySum!$B:$B,$B327,DailySum!$A:$A,"&lt;="&amp;$A327,DailySum!$A:$A,"&gt;"&amp;$A327-10),
    "")</f>
        <v>0.22916666666666666</v>
      </c>
      <c r="F327" s="3">
        <f>IF(COUNTIFS(DailySum!$B:$B,$B327,DailySum!$A:$A,"&lt;="&amp;$A327)&gt;=10,
    AVERAGEIFS(DailySum!T:T,DailySum!$B:$B,$B327,DailySum!$A:$A,"&lt;="&amp;$A327,DailySum!$A:$A,"&gt;"&amp;$A327-10),
    "")</f>
        <v>1.0833333333333333</v>
      </c>
      <c r="G327" s="3" t="str">
        <f>IF(COUNTIFS('DailySum vs LHP'!$B:$B,$B327,'DailySum vs LHP'!$A:$A,"&lt;="&amp;$A327)&gt;=10,
    AVERAGEIFS('DailySum vs LHP'!Q:Q,'DailySum vs LHP'!$B:$B,$B327,'DailySum vs LHP'!$A:$A,"&lt;="&amp;$A327,'DailySum vs LHP'!$A:$A,"&gt;"&amp;$A327-10),
    "")</f>
        <v/>
      </c>
      <c r="H327" s="3" t="str">
        <f>IF(COUNTIFS('DailySum vs RHP'!$B:$B,$B327,'DailySum vs RHP'!$A:$A,"&lt;="&amp;$A327)&gt;=10,
    AVERAGEIFS('DailySum vs RHP'!Q:Q,'DailySum vs RHP'!$B:$B,$B327,'DailySum vs RHP'!$A:$A,"&lt;="&amp;$A327,'DailySum vs RHP'!$A:$A,"&gt;"&amp;$A327-10),
    "")</f>
        <v/>
      </c>
      <c r="I327" s="3" t="str">
        <f>IF(COUNTIFS(DailySum!$B:$B,$B327,DailySum!$A:$A,"&lt;="&amp;$A327)&gt;=15,
    AVERAGEIFS(DailySum!Q:Q,DailySum!$B:$B,$B327,DailySum!$A:$A,"&lt;="&amp;$A327,DailySum!$A:$A,"&gt;"&amp;$A327-15),
    "")</f>
        <v/>
      </c>
      <c r="J327" s="3" t="str">
        <f>IF(COUNTIFS(DailySum!$B:$B,$B327,DailySum!$A:$A,"&lt;="&amp;$A327)&gt;=15,
    AVERAGEIFS(DailySum!R:R,DailySum!$B:$B,$B327,DailySum!$A:$A,"&lt;="&amp;$A327,DailySum!$A:$A,"&gt;"&amp;$A327-15),
    "")</f>
        <v/>
      </c>
      <c r="K327" s="3" t="str">
        <f>IF(COUNTIFS(DailySum!$B:$B,$B327,DailySum!$A:$A,"&lt;="&amp;$A327)&gt;=15,
    AVERAGEIFS(DailySum!S:S,DailySum!$B:$B,$B327,DailySum!$A:$A,"&lt;="&amp;$A327,DailySum!$A:$A,"&gt;"&amp;$A327-15),
    "")</f>
        <v/>
      </c>
      <c r="L327" s="3" t="str">
        <f>IF(COUNTIFS(DailySum!$B:$B,$B327,DailySum!$A:$A,"&lt;="&amp;$A327)&gt;=15,
    AVERAGEIFS(DailySum!T:T,DailySum!$B:$B,$B327,DailySum!$A:$A,"&lt;="&amp;$A327,DailySum!$A:$A,"&gt;"&amp;$A327-15),
    "")</f>
        <v/>
      </c>
      <c r="M327" s="3" t="str">
        <f>IF(COUNTIFS('DailySum vs LHP'!$B:$B,$B327,'DailySum vs LHP'!$A:$A,"&lt;="&amp;$A327)&gt;=15,
    AVERAGEIFS('DailySum vs LHP'!Q:Q,'DailySum vs LHP'!$B:$B,$B327,'DailySum vs LHP'!$A:$A,"&lt;="&amp;$A327,'DailySum vs LHP'!$A:$A,"&gt;"&amp;$A327-15),
    "")</f>
        <v/>
      </c>
      <c r="N327" s="3" t="str">
        <f>IF(COUNTIFS('DailySum vs RHP'!$B:$B,$B327,'DailySum vs RHP'!$A:$A,"&lt;="&amp;$A327)&gt;=15,
    AVERAGEIFS('DailySum vs RHP'!Q:Q,'DailySum vs RHP'!$B:$B,$B327,'DailySum vs RHP'!$A:$A,"&lt;="&amp;$A327,'DailySum vs RHP'!$A:$A,"&gt;"&amp;$A327-15),
    "")</f>
        <v/>
      </c>
      <c r="O327" s="3" t="str">
        <f>IF(COUNTIFS(DailySum!$B:$B,$B327,DailySum!$A:$A,"&lt;="&amp;$A327)&gt;=20,
    AVERAGEIFS(DailySum!Q:Q,DailySum!$B:$B,$B327,DailySum!$A:$A,"&lt;="&amp;$A327,DailySum!$A:$A,"&gt;"&amp;$A327-20),
    "")</f>
        <v/>
      </c>
      <c r="P327" s="3" t="str">
        <f>IF(COUNTIFS(DailySum!$B:$B,$B327,DailySum!$A:$A,"&lt;="&amp;$A327)&gt;=20,
    AVERAGEIFS(DailySum!R:R,DailySum!$B:$B,$B327,DailySum!$A:$A,"&lt;="&amp;$A327,DailySum!$A:$A,"&gt;"&amp;$A327-20),
    "")</f>
        <v/>
      </c>
      <c r="Q327" s="3" t="str">
        <f>IF(COUNTIFS(DailySum!$B:$B,$B327,DailySum!$A:$A,"&lt;="&amp;$A327)&gt;=20,
    AVERAGEIFS(DailySum!S:S,DailySum!$B:$B,$B327,DailySum!$A:$A,"&lt;="&amp;$A327,DailySum!$A:$A,"&gt;"&amp;$A327-20),
    "")</f>
        <v/>
      </c>
      <c r="R327" s="3" t="str">
        <f>IF(COUNTIFS(DailySum!$B:$B,$B327,DailySum!$A:$A,"&lt;="&amp;$A327)&gt;=20,
    AVERAGEIFS(DailySum!T:T,DailySum!$B:$B,$B327,DailySum!$A:$A,"&lt;="&amp;$A327,DailySum!$A:$A,"&gt;"&amp;$A327-20),
    "")</f>
        <v/>
      </c>
      <c r="S327" s="3" t="str">
        <f>IF(COUNTIFS('DailySum vs LHP'!$B:$B,$B327,'DailySum vs LHP'!$A:$A,"&lt;="&amp;$A327)&gt;=20,
    AVERAGEIFS('DailySum vs LHP'!Q:Q,'DailySum vs LHP'!$B:$B,$B327,'DailySum vs LHP'!$A:$A,"&lt;="&amp;$A327,'DailySum vs LHP'!$A:$A,"&gt;"&amp;$A327-20),
    "")</f>
        <v/>
      </c>
      <c r="T327" s="3" t="str">
        <f>IF(COUNTIFS('DailySum vs RHP'!$B:$B,$B327,'DailySum vs RHP'!$A:$A,"&lt;="&amp;$A327)&gt;=20,
    AVERAGEIFS('DailySum vs RHP'!Q:Q,'DailySum vs RHP'!$B:$B,$B327,'DailySum vs RHP'!$A:$A,"&lt;="&amp;$A327,'DailySum vs RHP'!$A:$A,"&gt;"&amp;$A327-20),
    "")</f>
        <v/>
      </c>
    </row>
    <row r="328" spans="1:20" x14ac:dyDescent="0.25">
      <c r="A328" s="8">
        <v>45856</v>
      </c>
      <c r="B328" t="s">
        <v>35</v>
      </c>
      <c r="C328" s="3">
        <f>IF(COUNTIFS(DailySum!$B:$B,$B328,DailySum!$A:$A,"&lt;="&amp;$A328)&gt;=10,
    AVERAGEIFS(DailySum!Q:Q,DailySum!$B:$B,$B328,DailySum!$A:$A,"&lt;="&amp;$A328,DailySum!$A:$A,"&gt;"&amp;$A328-10),
    "")</f>
        <v>0.2</v>
      </c>
      <c r="D328" s="3">
        <f>IF(COUNTIFS(DailySum!$B:$B,$B328,DailySum!$A:$A,"&lt;="&amp;$A328)&gt;=10,
    AVERAGEIFS(DailySum!R:R,DailySum!$B:$B,$B328,DailySum!$A:$A,"&lt;="&amp;$A328,DailySum!$A:$A,"&gt;"&amp;$A328-10),
    "")</f>
        <v>0.33333333333333331</v>
      </c>
      <c r="E328" s="3">
        <f>IF(COUNTIFS(DailySum!$B:$B,$B328,DailySum!$A:$A,"&lt;="&amp;$A328)&gt;=10,
    AVERAGEIFS(DailySum!S:S,DailySum!$B:$B,$B328,DailySum!$A:$A,"&lt;="&amp;$A328,DailySum!$A:$A,"&gt;"&amp;$A328-10),
    "")</f>
        <v>0.35</v>
      </c>
      <c r="F328" s="3">
        <f>IF(COUNTIFS(DailySum!$B:$B,$B328,DailySum!$A:$A,"&lt;="&amp;$A328)&gt;=10,
    AVERAGEIFS(DailySum!T:T,DailySum!$B:$B,$B328,DailySum!$A:$A,"&lt;="&amp;$A328,DailySum!$A:$A,"&gt;"&amp;$A328-10),
    "")</f>
        <v>0.68333333333333335</v>
      </c>
      <c r="G328" s="3" t="str">
        <f>IF(COUNTIFS('DailySum vs LHP'!$B:$B,$B328,'DailySum vs LHP'!$A:$A,"&lt;="&amp;$A328)&gt;=10,
    AVERAGEIFS('DailySum vs LHP'!Q:Q,'DailySum vs LHP'!$B:$B,$B328,'DailySum vs LHP'!$A:$A,"&lt;="&amp;$A328,'DailySum vs LHP'!$A:$A,"&gt;"&amp;$A328-10),
    "")</f>
        <v/>
      </c>
      <c r="H328" s="3">
        <f>IF(COUNTIFS('DailySum vs RHP'!$B:$B,$B328,'DailySum vs RHP'!$A:$A,"&lt;="&amp;$A328)&gt;=10,
    AVERAGEIFS('DailySum vs RHP'!Q:Q,'DailySum vs RHP'!$B:$B,$B328,'DailySum vs RHP'!$A:$A,"&lt;="&amp;$A328,'DailySum vs RHP'!$A:$A,"&gt;"&amp;$A328-10),
    "")</f>
        <v>0.2</v>
      </c>
      <c r="I328" s="3" t="str">
        <f>IF(COUNTIFS(DailySum!$B:$B,$B328,DailySum!$A:$A,"&lt;="&amp;$A328)&gt;=15,
    AVERAGEIFS(DailySum!Q:Q,DailySum!$B:$B,$B328,DailySum!$A:$A,"&lt;="&amp;$A328,DailySum!$A:$A,"&gt;"&amp;$A328-15),
    "")</f>
        <v/>
      </c>
      <c r="J328" s="3" t="str">
        <f>IF(COUNTIFS(DailySum!$B:$B,$B328,DailySum!$A:$A,"&lt;="&amp;$A328)&gt;=15,
    AVERAGEIFS(DailySum!R:R,DailySum!$B:$B,$B328,DailySum!$A:$A,"&lt;="&amp;$A328,DailySum!$A:$A,"&gt;"&amp;$A328-15),
    "")</f>
        <v/>
      </c>
      <c r="K328" s="3" t="str">
        <f>IF(COUNTIFS(DailySum!$B:$B,$B328,DailySum!$A:$A,"&lt;="&amp;$A328)&gt;=15,
    AVERAGEIFS(DailySum!S:S,DailySum!$B:$B,$B328,DailySum!$A:$A,"&lt;="&amp;$A328,DailySum!$A:$A,"&gt;"&amp;$A328-15),
    "")</f>
        <v/>
      </c>
      <c r="L328" s="3" t="str">
        <f>IF(COUNTIFS(DailySum!$B:$B,$B328,DailySum!$A:$A,"&lt;="&amp;$A328)&gt;=15,
    AVERAGEIFS(DailySum!T:T,DailySum!$B:$B,$B328,DailySum!$A:$A,"&lt;="&amp;$A328,DailySum!$A:$A,"&gt;"&amp;$A328-15),
    "")</f>
        <v/>
      </c>
      <c r="M328" s="3" t="str">
        <f>IF(COUNTIFS('DailySum vs LHP'!$B:$B,$B328,'DailySum vs LHP'!$A:$A,"&lt;="&amp;$A328)&gt;=15,
    AVERAGEIFS('DailySum vs LHP'!Q:Q,'DailySum vs LHP'!$B:$B,$B328,'DailySum vs LHP'!$A:$A,"&lt;="&amp;$A328,'DailySum vs LHP'!$A:$A,"&gt;"&amp;$A328-15),
    "")</f>
        <v/>
      </c>
      <c r="N328" s="3" t="str">
        <f>IF(COUNTIFS('DailySum vs RHP'!$B:$B,$B328,'DailySum vs RHP'!$A:$A,"&lt;="&amp;$A328)&gt;=15,
    AVERAGEIFS('DailySum vs RHP'!Q:Q,'DailySum vs RHP'!$B:$B,$B328,'DailySum vs RHP'!$A:$A,"&lt;="&amp;$A328,'DailySum vs RHP'!$A:$A,"&gt;"&amp;$A328-15),
    "")</f>
        <v/>
      </c>
      <c r="O328" s="3" t="str">
        <f>IF(COUNTIFS(DailySum!$B:$B,$B328,DailySum!$A:$A,"&lt;="&amp;$A328)&gt;=20,
    AVERAGEIFS(DailySum!Q:Q,DailySum!$B:$B,$B328,DailySum!$A:$A,"&lt;="&amp;$A328,DailySum!$A:$A,"&gt;"&amp;$A328-20),
    "")</f>
        <v/>
      </c>
      <c r="P328" s="3" t="str">
        <f>IF(COUNTIFS(DailySum!$B:$B,$B328,DailySum!$A:$A,"&lt;="&amp;$A328)&gt;=20,
    AVERAGEIFS(DailySum!R:R,DailySum!$B:$B,$B328,DailySum!$A:$A,"&lt;="&amp;$A328,DailySum!$A:$A,"&gt;"&amp;$A328-20),
    "")</f>
        <v/>
      </c>
      <c r="Q328" s="3" t="str">
        <f>IF(COUNTIFS(DailySum!$B:$B,$B328,DailySum!$A:$A,"&lt;="&amp;$A328)&gt;=20,
    AVERAGEIFS(DailySum!S:S,DailySum!$B:$B,$B328,DailySum!$A:$A,"&lt;="&amp;$A328,DailySum!$A:$A,"&gt;"&amp;$A328-20),
    "")</f>
        <v/>
      </c>
      <c r="R328" s="3" t="str">
        <f>IF(COUNTIFS(DailySum!$B:$B,$B328,DailySum!$A:$A,"&lt;="&amp;$A328)&gt;=20,
    AVERAGEIFS(DailySum!T:T,DailySum!$B:$B,$B328,DailySum!$A:$A,"&lt;="&amp;$A328,DailySum!$A:$A,"&gt;"&amp;$A328-20),
    "")</f>
        <v/>
      </c>
      <c r="S328" s="3" t="str">
        <f>IF(COUNTIFS('DailySum vs LHP'!$B:$B,$B328,'DailySum vs LHP'!$A:$A,"&lt;="&amp;$A328)&gt;=20,
    AVERAGEIFS('DailySum vs LHP'!Q:Q,'DailySum vs LHP'!$B:$B,$B328,'DailySum vs LHP'!$A:$A,"&lt;="&amp;$A328,'DailySum vs LHP'!$A:$A,"&gt;"&amp;$A328-20),
    "")</f>
        <v/>
      </c>
      <c r="T328" s="3" t="str">
        <f>IF(COUNTIFS('DailySum vs RHP'!$B:$B,$B328,'DailySum vs RHP'!$A:$A,"&lt;="&amp;$A328)&gt;=20,
    AVERAGEIFS('DailySum vs RHP'!Q:Q,'DailySum vs RHP'!$B:$B,$B328,'DailySum vs RHP'!$A:$A,"&lt;="&amp;$A328,'DailySum vs RHP'!$A:$A,"&gt;"&amp;$A328-20),
    "")</f>
        <v/>
      </c>
    </row>
    <row r="329" spans="1:20" x14ac:dyDescent="0.25">
      <c r="A329" s="8">
        <v>45856</v>
      </c>
      <c r="B329" t="s">
        <v>25</v>
      </c>
      <c r="C329" s="3">
        <f>IF(COUNTIFS(DailySum!$B:$B,$B329,DailySum!$A:$A,"&lt;="&amp;$A329)&gt;=10,
    AVERAGEIFS(DailySum!Q:Q,DailySum!$B:$B,$B329,DailySum!$A:$A,"&lt;="&amp;$A329,DailySum!$A:$A,"&gt;"&amp;$A329-10),
    "")</f>
        <v>0.35</v>
      </c>
      <c r="D329" s="3">
        <f>IF(COUNTIFS(DailySum!$B:$B,$B329,DailySum!$A:$A,"&lt;="&amp;$A329)&gt;=10,
    AVERAGEIFS(DailySum!R:R,DailySum!$B:$B,$B329,DailySum!$A:$A,"&lt;="&amp;$A329,DailySum!$A:$A,"&gt;"&amp;$A329-10),
    "")</f>
        <v>0.3833333333333333</v>
      </c>
      <c r="E329" s="3">
        <f>IF(COUNTIFS(DailySum!$B:$B,$B329,DailySum!$A:$A,"&lt;="&amp;$A329)&gt;=10,
    AVERAGEIFS(DailySum!S:S,DailySum!$B:$B,$B329,DailySum!$A:$A,"&lt;="&amp;$A329,DailySum!$A:$A,"&gt;"&amp;$A329-10),
    "")</f>
        <v>0.35</v>
      </c>
      <c r="F329" s="3">
        <f>IF(COUNTIFS(DailySum!$B:$B,$B329,DailySum!$A:$A,"&lt;="&amp;$A329)&gt;=10,
    AVERAGEIFS(DailySum!T:T,DailySum!$B:$B,$B329,DailySum!$A:$A,"&lt;="&amp;$A329,DailySum!$A:$A,"&gt;"&amp;$A329-10),
    "")</f>
        <v>0.73333333333333328</v>
      </c>
      <c r="G329" s="3" t="str">
        <f>IF(COUNTIFS('DailySum vs LHP'!$B:$B,$B329,'DailySum vs LHP'!$A:$A,"&lt;="&amp;$A329)&gt;=10,
    AVERAGEIFS('DailySum vs LHP'!Q:Q,'DailySum vs LHP'!$B:$B,$B329,'DailySum vs LHP'!$A:$A,"&lt;="&amp;$A329,'DailySum vs LHP'!$A:$A,"&gt;"&amp;$A329-10),
    "")</f>
        <v/>
      </c>
      <c r="H329" s="3">
        <f>IF(COUNTIFS('DailySum vs RHP'!$B:$B,$B329,'DailySum vs RHP'!$A:$A,"&lt;="&amp;$A329)&gt;=10,
    AVERAGEIFS('DailySum vs RHP'!Q:Q,'DailySum vs RHP'!$B:$B,$B329,'DailySum vs RHP'!$A:$A,"&lt;="&amp;$A329,'DailySum vs RHP'!$A:$A,"&gt;"&amp;$A329-10),
    "")</f>
        <v>0.25</v>
      </c>
      <c r="I329" s="3" t="str">
        <f>IF(COUNTIFS(DailySum!$B:$B,$B329,DailySum!$A:$A,"&lt;="&amp;$A329)&gt;=15,
    AVERAGEIFS(DailySum!Q:Q,DailySum!$B:$B,$B329,DailySum!$A:$A,"&lt;="&amp;$A329,DailySum!$A:$A,"&gt;"&amp;$A329-15),
    "")</f>
        <v/>
      </c>
      <c r="J329" s="3" t="str">
        <f>IF(COUNTIFS(DailySum!$B:$B,$B329,DailySum!$A:$A,"&lt;="&amp;$A329)&gt;=15,
    AVERAGEIFS(DailySum!R:R,DailySum!$B:$B,$B329,DailySum!$A:$A,"&lt;="&amp;$A329,DailySum!$A:$A,"&gt;"&amp;$A329-15),
    "")</f>
        <v/>
      </c>
      <c r="K329" s="3" t="str">
        <f>IF(COUNTIFS(DailySum!$B:$B,$B329,DailySum!$A:$A,"&lt;="&amp;$A329)&gt;=15,
    AVERAGEIFS(DailySum!S:S,DailySum!$B:$B,$B329,DailySum!$A:$A,"&lt;="&amp;$A329,DailySum!$A:$A,"&gt;"&amp;$A329-15),
    "")</f>
        <v/>
      </c>
      <c r="L329" s="3" t="str">
        <f>IF(COUNTIFS(DailySum!$B:$B,$B329,DailySum!$A:$A,"&lt;="&amp;$A329)&gt;=15,
    AVERAGEIFS(DailySum!T:T,DailySum!$B:$B,$B329,DailySum!$A:$A,"&lt;="&amp;$A329,DailySum!$A:$A,"&gt;"&amp;$A329-15),
    "")</f>
        <v/>
      </c>
      <c r="M329" s="3" t="str">
        <f>IF(COUNTIFS('DailySum vs LHP'!$B:$B,$B329,'DailySum vs LHP'!$A:$A,"&lt;="&amp;$A329)&gt;=15,
    AVERAGEIFS('DailySum vs LHP'!Q:Q,'DailySum vs LHP'!$B:$B,$B329,'DailySum vs LHP'!$A:$A,"&lt;="&amp;$A329,'DailySum vs LHP'!$A:$A,"&gt;"&amp;$A329-15),
    "")</f>
        <v/>
      </c>
      <c r="N329" s="3" t="str">
        <f>IF(COUNTIFS('DailySum vs RHP'!$B:$B,$B329,'DailySum vs RHP'!$A:$A,"&lt;="&amp;$A329)&gt;=15,
    AVERAGEIFS('DailySum vs RHP'!Q:Q,'DailySum vs RHP'!$B:$B,$B329,'DailySum vs RHP'!$A:$A,"&lt;="&amp;$A329,'DailySum vs RHP'!$A:$A,"&gt;"&amp;$A329-15),
    "")</f>
        <v/>
      </c>
      <c r="O329" s="3" t="str">
        <f>IF(COUNTIFS(DailySum!$B:$B,$B329,DailySum!$A:$A,"&lt;="&amp;$A329)&gt;=20,
    AVERAGEIFS(DailySum!Q:Q,DailySum!$B:$B,$B329,DailySum!$A:$A,"&lt;="&amp;$A329,DailySum!$A:$A,"&gt;"&amp;$A329-20),
    "")</f>
        <v/>
      </c>
      <c r="P329" s="3" t="str">
        <f>IF(COUNTIFS(DailySum!$B:$B,$B329,DailySum!$A:$A,"&lt;="&amp;$A329)&gt;=20,
    AVERAGEIFS(DailySum!R:R,DailySum!$B:$B,$B329,DailySum!$A:$A,"&lt;="&amp;$A329,DailySum!$A:$A,"&gt;"&amp;$A329-20),
    "")</f>
        <v/>
      </c>
      <c r="Q329" s="3" t="str">
        <f>IF(COUNTIFS(DailySum!$B:$B,$B329,DailySum!$A:$A,"&lt;="&amp;$A329)&gt;=20,
    AVERAGEIFS(DailySum!S:S,DailySum!$B:$B,$B329,DailySum!$A:$A,"&lt;="&amp;$A329,DailySum!$A:$A,"&gt;"&amp;$A329-20),
    "")</f>
        <v/>
      </c>
      <c r="R329" s="3" t="str">
        <f>IF(COUNTIFS(DailySum!$B:$B,$B329,DailySum!$A:$A,"&lt;="&amp;$A329)&gt;=20,
    AVERAGEIFS(DailySum!T:T,DailySum!$B:$B,$B329,DailySum!$A:$A,"&lt;="&amp;$A329,DailySum!$A:$A,"&gt;"&amp;$A329-20),
    "")</f>
        <v/>
      </c>
      <c r="S329" s="3" t="str">
        <f>IF(COUNTIFS('DailySum vs LHP'!$B:$B,$B329,'DailySum vs LHP'!$A:$A,"&lt;="&amp;$A329)&gt;=20,
    AVERAGEIFS('DailySum vs LHP'!Q:Q,'DailySum vs LHP'!$B:$B,$B329,'DailySum vs LHP'!$A:$A,"&lt;="&amp;$A329,'DailySum vs LHP'!$A:$A,"&gt;"&amp;$A329-20),
    "")</f>
        <v/>
      </c>
      <c r="T329" s="3" t="str">
        <f>IF(COUNTIFS('DailySum vs RHP'!$B:$B,$B329,'DailySum vs RHP'!$A:$A,"&lt;="&amp;$A329)&gt;=20,
    AVERAGEIFS('DailySum vs RHP'!Q:Q,'DailySum vs RHP'!$B:$B,$B329,'DailySum vs RHP'!$A:$A,"&lt;="&amp;$A329,'DailySum vs RHP'!$A:$A,"&gt;"&amp;$A329-20),
    "")</f>
        <v/>
      </c>
    </row>
    <row r="330" spans="1:20" x14ac:dyDescent="0.25">
      <c r="A330" s="8">
        <v>45856</v>
      </c>
      <c r="B330" t="s">
        <v>41</v>
      </c>
      <c r="C330" s="3" t="str">
        <f>IF(COUNTIFS(DailySum!$B:$B,$B330,DailySum!$A:$A,"&lt;="&amp;$A330)&gt;=10,
    AVERAGEIFS(DailySum!Q:Q,DailySum!$B:$B,$B330,DailySum!$A:$A,"&lt;="&amp;$A330,DailySum!$A:$A,"&gt;"&amp;$A330-10),
    "")</f>
        <v/>
      </c>
      <c r="D330" s="3" t="str">
        <f>IF(COUNTIFS(DailySum!$B:$B,$B330,DailySum!$A:$A,"&lt;="&amp;$A330)&gt;=10,
    AVERAGEIFS(DailySum!R:R,DailySum!$B:$B,$B330,DailySum!$A:$A,"&lt;="&amp;$A330,DailySum!$A:$A,"&gt;"&amp;$A330-10),
    "")</f>
        <v/>
      </c>
      <c r="E330" s="3" t="str">
        <f>IF(COUNTIFS(DailySum!$B:$B,$B330,DailySum!$A:$A,"&lt;="&amp;$A330)&gt;=10,
    AVERAGEIFS(DailySum!S:S,DailySum!$B:$B,$B330,DailySum!$A:$A,"&lt;="&amp;$A330,DailySum!$A:$A,"&gt;"&amp;$A330-10),
    "")</f>
        <v/>
      </c>
      <c r="F330" s="3" t="str">
        <f>IF(COUNTIFS(DailySum!$B:$B,$B330,DailySum!$A:$A,"&lt;="&amp;$A330)&gt;=10,
    AVERAGEIFS(DailySum!T:T,DailySum!$B:$B,$B330,DailySum!$A:$A,"&lt;="&amp;$A330,DailySum!$A:$A,"&gt;"&amp;$A330-10),
    "")</f>
        <v/>
      </c>
      <c r="G330" s="3" t="str">
        <f>IF(COUNTIFS('DailySum vs LHP'!$B:$B,$B330,'DailySum vs LHP'!$A:$A,"&lt;="&amp;$A330)&gt;=10,
    AVERAGEIFS('DailySum vs LHP'!Q:Q,'DailySum vs LHP'!$B:$B,$B330,'DailySum vs LHP'!$A:$A,"&lt;="&amp;$A330,'DailySum vs LHP'!$A:$A,"&gt;"&amp;$A330-10),
    "")</f>
        <v/>
      </c>
      <c r="H330" s="3" t="str">
        <f>IF(COUNTIFS('DailySum vs RHP'!$B:$B,$B330,'DailySum vs RHP'!$A:$A,"&lt;="&amp;$A330)&gt;=10,
    AVERAGEIFS('DailySum vs RHP'!Q:Q,'DailySum vs RHP'!$B:$B,$B330,'DailySum vs RHP'!$A:$A,"&lt;="&amp;$A330,'DailySum vs RHP'!$A:$A,"&gt;"&amp;$A330-10),
    "")</f>
        <v/>
      </c>
      <c r="I330" s="3" t="str">
        <f>IF(COUNTIFS(DailySum!$B:$B,$B330,DailySum!$A:$A,"&lt;="&amp;$A330)&gt;=15,
    AVERAGEIFS(DailySum!Q:Q,DailySum!$B:$B,$B330,DailySum!$A:$A,"&lt;="&amp;$A330,DailySum!$A:$A,"&gt;"&amp;$A330-15),
    "")</f>
        <v/>
      </c>
      <c r="J330" s="3" t="str">
        <f>IF(COUNTIFS(DailySum!$B:$B,$B330,DailySum!$A:$A,"&lt;="&amp;$A330)&gt;=15,
    AVERAGEIFS(DailySum!R:R,DailySum!$B:$B,$B330,DailySum!$A:$A,"&lt;="&amp;$A330,DailySum!$A:$A,"&gt;"&amp;$A330-15),
    "")</f>
        <v/>
      </c>
      <c r="K330" s="3" t="str">
        <f>IF(COUNTIFS(DailySum!$B:$B,$B330,DailySum!$A:$A,"&lt;="&amp;$A330)&gt;=15,
    AVERAGEIFS(DailySum!S:S,DailySum!$B:$B,$B330,DailySum!$A:$A,"&lt;="&amp;$A330,DailySum!$A:$A,"&gt;"&amp;$A330-15),
    "")</f>
        <v/>
      </c>
      <c r="L330" s="3" t="str">
        <f>IF(COUNTIFS(DailySum!$B:$B,$B330,DailySum!$A:$A,"&lt;="&amp;$A330)&gt;=15,
    AVERAGEIFS(DailySum!T:T,DailySum!$B:$B,$B330,DailySum!$A:$A,"&lt;="&amp;$A330,DailySum!$A:$A,"&gt;"&amp;$A330-15),
    "")</f>
        <v/>
      </c>
      <c r="M330" s="3" t="str">
        <f>IF(COUNTIFS('DailySum vs LHP'!$B:$B,$B330,'DailySum vs LHP'!$A:$A,"&lt;="&amp;$A330)&gt;=15,
    AVERAGEIFS('DailySum vs LHP'!Q:Q,'DailySum vs LHP'!$B:$B,$B330,'DailySum vs LHP'!$A:$A,"&lt;="&amp;$A330,'DailySum vs LHP'!$A:$A,"&gt;"&amp;$A330-15),
    "")</f>
        <v/>
      </c>
      <c r="N330" s="3" t="str">
        <f>IF(COUNTIFS('DailySum vs RHP'!$B:$B,$B330,'DailySum vs RHP'!$A:$A,"&lt;="&amp;$A330)&gt;=15,
    AVERAGEIFS('DailySum vs RHP'!Q:Q,'DailySum vs RHP'!$B:$B,$B330,'DailySum vs RHP'!$A:$A,"&lt;="&amp;$A330,'DailySum vs RHP'!$A:$A,"&gt;"&amp;$A330-15),
    "")</f>
        <v/>
      </c>
      <c r="O330" s="3" t="str">
        <f>IF(COUNTIFS(DailySum!$B:$B,$B330,DailySum!$A:$A,"&lt;="&amp;$A330)&gt;=20,
    AVERAGEIFS(DailySum!Q:Q,DailySum!$B:$B,$B330,DailySum!$A:$A,"&lt;="&amp;$A330,DailySum!$A:$A,"&gt;"&amp;$A330-20),
    "")</f>
        <v/>
      </c>
      <c r="P330" s="3" t="str">
        <f>IF(COUNTIFS(DailySum!$B:$B,$B330,DailySum!$A:$A,"&lt;="&amp;$A330)&gt;=20,
    AVERAGEIFS(DailySum!R:R,DailySum!$B:$B,$B330,DailySum!$A:$A,"&lt;="&amp;$A330,DailySum!$A:$A,"&gt;"&amp;$A330-20),
    "")</f>
        <v/>
      </c>
      <c r="Q330" s="3" t="str">
        <f>IF(COUNTIFS(DailySum!$B:$B,$B330,DailySum!$A:$A,"&lt;="&amp;$A330)&gt;=20,
    AVERAGEIFS(DailySum!S:S,DailySum!$B:$B,$B330,DailySum!$A:$A,"&lt;="&amp;$A330,DailySum!$A:$A,"&gt;"&amp;$A330-20),
    "")</f>
        <v/>
      </c>
      <c r="R330" s="3" t="str">
        <f>IF(COUNTIFS(DailySum!$B:$B,$B330,DailySum!$A:$A,"&lt;="&amp;$A330)&gt;=20,
    AVERAGEIFS(DailySum!T:T,DailySum!$B:$B,$B330,DailySum!$A:$A,"&lt;="&amp;$A330,DailySum!$A:$A,"&gt;"&amp;$A330-20),
    "")</f>
        <v/>
      </c>
      <c r="S330" s="3" t="str">
        <f>IF(COUNTIFS('DailySum vs LHP'!$B:$B,$B330,'DailySum vs LHP'!$A:$A,"&lt;="&amp;$A330)&gt;=20,
    AVERAGEIFS('DailySum vs LHP'!Q:Q,'DailySum vs LHP'!$B:$B,$B330,'DailySum vs LHP'!$A:$A,"&lt;="&amp;$A330,'DailySum vs LHP'!$A:$A,"&gt;"&amp;$A330-20),
    "")</f>
        <v/>
      </c>
      <c r="T330" s="3" t="str">
        <f>IF(COUNTIFS('DailySum vs RHP'!$B:$B,$B330,'DailySum vs RHP'!$A:$A,"&lt;="&amp;$A330)&gt;=20,
    AVERAGEIFS('DailySum vs RHP'!Q:Q,'DailySum vs RHP'!$B:$B,$B330,'DailySum vs RHP'!$A:$A,"&lt;="&amp;$A330,'DailySum vs RHP'!$A:$A,"&gt;"&amp;$A330-20),
    "")</f>
        <v/>
      </c>
    </row>
    <row r="331" spans="1:20" x14ac:dyDescent="0.25">
      <c r="A331" s="8">
        <v>45856</v>
      </c>
      <c r="B331" t="s">
        <v>31</v>
      </c>
      <c r="C331" s="3">
        <f>IF(COUNTIFS(DailySum!$B:$B,$B331,DailySum!$A:$A,"&lt;="&amp;$A331)&gt;=10,
    AVERAGEIFS(DailySum!Q:Q,DailySum!$B:$B,$B331,DailySum!$A:$A,"&lt;="&amp;$A331,DailySum!$A:$A,"&gt;"&amp;$A331-10),
    "")</f>
        <v>0.15</v>
      </c>
      <c r="D331" s="3">
        <f>IF(COUNTIFS(DailySum!$B:$B,$B331,DailySum!$A:$A,"&lt;="&amp;$A331)&gt;=10,
    AVERAGEIFS(DailySum!R:R,DailySum!$B:$B,$B331,DailySum!$A:$A,"&lt;="&amp;$A331,DailySum!$A:$A,"&gt;"&amp;$A331-10),
    "")</f>
        <v>0.21666666666666665</v>
      </c>
      <c r="E331" s="3">
        <f>IF(COUNTIFS(DailySum!$B:$B,$B331,DailySum!$A:$A,"&lt;="&amp;$A331)&gt;=10,
    AVERAGEIFS(DailySum!S:S,DailySum!$B:$B,$B331,DailySum!$A:$A,"&lt;="&amp;$A331,DailySum!$A:$A,"&gt;"&amp;$A331-10),
    "")</f>
        <v>0.15</v>
      </c>
      <c r="F331" s="3">
        <f>IF(COUNTIFS(DailySum!$B:$B,$B331,DailySum!$A:$A,"&lt;="&amp;$A331)&gt;=10,
    AVERAGEIFS(DailySum!T:T,DailySum!$B:$B,$B331,DailySum!$A:$A,"&lt;="&amp;$A331,DailySum!$A:$A,"&gt;"&amp;$A331-10),
    "")</f>
        <v>0.36666666666666664</v>
      </c>
      <c r="G331" s="3" t="str">
        <f>IF(COUNTIFS('DailySum vs LHP'!$B:$B,$B331,'DailySum vs LHP'!$A:$A,"&lt;="&amp;$A331)&gt;=10,
    AVERAGEIFS('DailySum vs LHP'!Q:Q,'DailySum vs LHP'!$B:$B,$B331,'DailySum vs LHP'!$A:$A,"&lt;="&amp;$A331,'DailySum vs LHP'!$A:$A,"&gt;"&amp;$A331-10),
    "")</f>
        <v/>
      </c>
      <c r="H331" s="3" t="str">
        <f>IF(COUNTIFS('DailySum vs RHP'!$B:$B,$B331,'DailySum vs RHP'!$A:$A,"&lt;="&amp;$A331)&gt;=10,
    AVERAGEIFS('DailySum vs RHP'!Q:Q,'DailySum vs RHP'!$B:$B,$B331,'DailySum vs RHP'!$A:$A,"&lt;="&amp;$A331,'DailySum vs RHP'!$A:$A,"&gt;"&amp;$A331-10),
    "")</f>
        <v/>
      </c>
      <c r="I331" s="3" t="str">
        <f>IF(COUNTIFS(DailySum!$B:$B,$B331,DailySum!$A:$A,"&lt;="&amp;$A331)&gt;=15,
    AVERAGEIFS(DailySum!Q:Q,DailySum!$B:$B,$B331,DailySum!$A:$A,"&lt;="&amp;$A331,DailySum!$A:$A,"&gt;"&amp;$A331-15),
    "")</f>
        <v/>
      </c>
      <c r="J331" s="3" t="str">
        <f>IF(COUNTIFS(DailySum!$B:$B,$B331,DailySum!$A:$A,"&lt;="&amp;$A331)&gt;=15,
    AVERAGEIFS(DailySum!R:R,DailySum!$B:$B,$B331,DailySum!$A:$A,"&lt;="&amp;$A331,DailySum!$A:$A,"&gt;"&amp;$A331-15),
    "")</f>
        <v/>
      </c>
      <c r="K331" s="3" t="str">
        <f>IF(COUNTIFS(DailySum!$B:$B,$B331,DailySum!$A:$A,"&lt;="&amp;$A331)&gt;=15,
    AVERAGEIFS(DailySum!S:S,DailySum!$B:$B,$B331,DailySum!$A:$A,"&lt;="&amp;$A331,DailySum!$A:$A,"&gt;"&amp;$A331-15),
    "")</f>
        <v/>
      </c>
      <c r="L331" s="3" t="str">
        <f>IF(COUNTIFS(DailySum!$B:$B,$B331,DailySum!$A:$A,"&lt;="&amp;$A331)&gt;=15,
    AVERAGEIFS(DailySum!T:T,DailySum!$B:$B,$B331,DailySum!$A:$A,"&lt;="&amp;$A331,DailySum!$A:$A,"&gt;"&amp;$A331-15),
    "")</f>
        <v/>
      </c>
      <c r="M331" s="3" t="str">
        <f>IF(COUNTIFS('DailySum vs LHP'!$B:$B,$B331,'DailySum vs LHP'!$A:$A,"&lt;="&amp;$A331)&gt;=15,
    AVERAGEIFS('DailySum vs LHP'!Q:Q,'DailySum vs LHP'!$B:$B,$B331,'DailySum vs LHP'!$A:$A,"&lt;="&amp;$A331,'DailySum vs LHP'!$A:$A,"&gt;"&amp;$A331-15),
    "")</f>
        <v/>
      </c>
      <c r="N331" s="3" t="str">
        <f>IF(COUNTIFS('DailySum vs RHP'!$B:$B,$B331,'DailySum vs RHP'!$A:$A,"&lt;="&amp;$A331)&gt;=15,
    AVERAGEIFS('DailySum vs RHP'!Q:Q,'DailySum vs RHP'!$B:$B,$B331,'DailySum vs RHP'!$A:$A,"&lt;="&amp;$A331,'DailySum vs RHP'!$A:$A,"&gt;"&amp;$A331-15),
    "")</f>
        <v/>
      </c>
      <c r="O331" s="3" t="str">
        <f>IF(COUNTIFS(DailySum!$B:$B,$B331,DailySum!$A:$A,"&lt;="&amp;$A331)&gt;=20,
    AVERAGEIFS(DailySum!Q:Q,DailySum!$B:$B,$B331,DailySum!$A:$A,"&lt;="&amp;$A331,DailySum!$A:$A,"&gt;"&amp;$A331-20),
    "")</f>
        <v/>
      </c>
      <c r="P331" s="3" t="str">
        <f>IF(COUNTIFS(DailySum!$B:$B,$B331,DailySum!$A:$A,"&lt;="&amp;$A331)&gt;=20,
    AVERAGEIFS(DailySum!R:R,DailySum!$B:$B,$B331,DailySum!$A:$A,"&lt;="&amp;$A331,DailySum!$A:$A,"&gt;"&amp;$A331-20),
    "")</f>
        <v/>
      </c>
      <c r="Q331" s="3" t="str">
        <f>IF(COUNTIFS(DailySum!$B:$B,$B331,DailySum!$A:$A,"&lt;="&amp;$A331)&gt;=20,
    AVERAGEIFS(DailySum!S:S,DailySum!$B:$B,$B331,DailySum!$A:$A,"&lt;="&amp;$A331,DailySum!$A:$A,"&gt;"&amp;$A331-20),
    "")</f>
        <v/>
      </c>
      <c r="R331" s="3" t="str">
        <f>IF(COUNTIFS(DailySum!$B:$B,$B331,DailySum!$A:$A,"&lt;="&amp;$A331)&gt;=20,
    AVERAGEIFS(DailySum!T:T,DailySum!$B:$B,$B331,DailySum!$A:$A,"&lt;="&amp;$A331,DailySum!$A:$A,"&gt;"&amp;$A331-20),
    "")</f>
        <v/>
      </c>
      <c r="S331" s="3" t="str">
        <f>IF(COUNTIFS('DailySum vs LHP'!$B:$B,$B331,'DailySum vs LHP'!$A:$A,"&lt;="&amp;$A331)&gt;=20,
    AVERAGEIFS('DailySum vs LHP'!Q:Q,'DailySum vs LHP'!$B:$B,$B331,'DailySum vs LHP'!$A:$A,"&lt;="&amp;$A331,'DailySum vs LHP'!$A:$A,"&gt;"&amp;$A331-20),
    "")</f>
        <v/>
      </c>
      <c r="T331" s="3" t="str">
        <f>IF(COUNTIFS('DailySum vs RHP'!$B:$B,$B331,'DailySum vs RHP'!$A:$A,"&lt;="&amp;$A331)&gt;=20,
    AVERAGEIFS('DailySum vs RHP'!Q:Q,'DailySum vs RHP'!$B:$B,$B331,'DailySum vs RHP'!$A:$A,"&lt;="&amp;$A331,'DailySum vs RHP'!$A:$A,"&gt;"&amp;$A331-20),
    "")</f>
        <v/>
      </c>
    </row>
    <row r="332" spans="1:20" x14ac:dyDescent="0.25">
      <c r="A332" s="8">
        <v>45856</v>
      </c>
      <c r="B332" t="s">
        <v>40</v>
      </c>
      <c r="C332" s="3" t="str">
        <f>IF(COUNTIFS(DailySum!$B:$B,$B332,DailySum!$A:$A,"&lt;="&amp;$A332)&gt;=10,
    AVERAGEIFS(DailySum!Q:Q,DailySum!$B:$B,$B332,DailySum!$A:$A,"&lt;="&amp;$A332,DailySum!$A:$A,"&gt;"&amp;$A332-10),
    "")</f>
        <v/>
      </c>
      <c r="D332" s="3" t="str">
        <f>IF(COUNTIFS(DailySum!$B:$B,$B332,DailySum!$A:$A,"&lt;="&amp;$A332)&gt;=10,
    AVERAGEIFS(DailySum!R:R,DailySum!$B:$B,$B332,DailySum!$A:$A,"&lt;="&amp;$A332,DailySum!$A:$A,"&gt;"&amp;$A332-10),
    "")</f>
        <v/>
      </c>
      <c r="E332" s="3" t="str">
        <f>IF(COUNTIFS(DailySum!$B:$B,$B332,DailySum!$A:$A,"&lt;="&amp;$A332)&gt;=10,
    AVERAGEIFS(DailySum!S:S,DailySum!$B:$B,$B332,DailySum!$A:$A,"&lt;="&amp;$A332,DailySum!$A:$A,"&gt;"&amp;$A332-10),
    "")</f>
        <v/>
      </c>
      <c r="F332" s="3" t="str">
        <f>IF(COUNTIFS(DailySum!$B:$B,$B332,DailySum!$A:$A,"&lt;="&amp;$A332)&gt;=10,
    AVERAGEIFS(DailySum!T:T,DailySum!$B:$B,$B332,DailySum!$A:$A,"&lt;="&amp;$A332,DailySum!$A:$A,"&gt;"&amp;$A332-10),
    "")</f>
        <v/>
      </c>
      <c r="G332" s="3" t="str">
        <f>IF(COUNTIFS('DailySum vs LHP'!$B:$B,$B332,'DailySum vs LHP'!$A:$A,"&lt;="&amp;$A332)&gt;=10,
    AVERAGEIFS('DailySum vs LHP'!Q:Q,'DailySum vs LHP'!$B:$B,$B332,'DailySum vs LHP'!$A:$A,"&lt;="&amp;$A332,'DailySum vs LHP'!$A:$A,"&gt;"&amp;$A332-10),
    "")</f>
        <v/>
      </c>
      <c r="H332" s="3" t="str">
        <f>IF(COUNTIFS('DailySum vs RHP'!$B:$B,$B332,'DailySum vs RHP'!$A:$A,"&lt;="&amp;$A332)&gt;=10,
    AVERAGEIFS('DailySum vs RHP'!Q:Q,'DailySum vs RHP'!$B:$B,$B332,'DailySum vs RHP'!$A:$A,"&lt;="&amp;$A332,'DailySum vs RHP'!$A:$A,"&gt;"&amp;$A332-10),
    "")</f>
        <v/>
      </c>
      <c r="I332" s="3" t="str">
        <f>IF(COUNTIFS(DailySum!$B:$B,$B332,DailySum!$A:$A,"&lt;="&amp;$A332)&gt;=15,
    AVERAGEIFS(DailySum!Q:Q,DailySum!$B:$B,$B332,DailySum!$A:$A,"&lt;="&amp;$A332,DailySum!$A:$A,"&gt;"&amp;$A332-15),
    "")</f>
        <v/>
      </c>
      <c r="J332" s="3" t="str">
        <f>IF(COUNTIFS(DailySum!$B:$B,$B332,DailySum!$A:$A,"&lt;="&amp;$A332)&gt;=15,
    AVERAGEIFS(DailySum!R:R,DailySum!$B:$B,$B332,DailySum!$A:$A,"&lt;="&amp;$A332,DailySum!$A:$A,"&gt;"&amp;$A332-15),
    "")</f>
        <v/>
      </c>
      <c r="K332" s="3" t="str">
        <f>IF(COUNTIFS(DailySum!$B:$B,$B332,DailySum!$A:$A,"&lt;="&amp;$A332)&gt;=15,
    AVERAGEIFS(DailySum!S:S,DailySum!$B:$B,$B332,DailySum!$A:$A,"&lt;="&amp;$A332,DailySum!$A:$A,"&gt;"&amp;$A332-15),
    "")</f>
        <v/>
      </c>
      <c r="L332" s="3" t="str">
        <f>IF(COUNTIFS(DailySum!$B:$B,$B332,DailySum!$A:$A,"&lt;="&amp;$A332)&gt;=15,
    AVERAGEIFS(DailySum!T:T,DailySum!$B:$B,$B332,DailySum!$A:$A,"&lt;="&amp;$A332,DailySum!$A:$A,"&gt;"&amp;$A332-15),
    "")</f>
        <v/>
      </c>
      <c r="M332" s="3" t="str">
        <f>IF(COUNTIFS('DailySum vs LHP'!$B:$B,$B332,'DailySum vs LHP'!$A:$A,"&lt;="&amp;$A332)&gt;=15,
    AVERAGEIFS('DailySum vs LHP'!Q:Q,'DailySum vs LHP'!$B:$B,$B332,'DailySum vs LHP'!$A:$A,"&lt;="&amp;$A332,'DailySum vs LHP'!$A:$A,"&gt;"&amp;$A332-15),
    "")</f>
        <v/>
      </c>
      <c r="N332" s="3" t="str">
        <f>IF(COUNTIFS('DailySum vs RHP'!$B:$B,$B332,'DailySum vs RHP'!$A:$A,"&lt;="&amp;$A332)&gt;=15,
    AVERAGEIFS('DailySum vs RHP'!Q:Q,'DailySum vs RHP'!$B:$B,$B332,'DailySum vs RHP'!$A:$A,"&lt;="&amp;$A332,'DailySum vs RHP'!$A:$A,"&gt;"&amp;$A332-15),
    "")</f>
        <v/>
      </c>
      <c r="O332" s="3" t="str">
        <f>IF(COUNTIFS(DailySum!$B:$B,$B332,DailySum!$A:$A,"&lt;="&amp;$A332)&gt;=20,
    AVERAGEIFS(DailySum!Q:Q,DailySum!$B:$B,$B332,DailySum!$A:$A,"&lt;="&amp;$A332,DailySum!$A:$A,"&gt;"&amp;$A332-20),
    "")</f>
        <v/>
      </c>
      <c r="P332" s="3" t="str">
        <f>IF(COUNTIFS(DailySum!$B:$B,$B332,DailySum!$A:$A,"&lt;="&amp;$A332)&gt;=20,
    AVERAGEIFS(DailySum!R:R,DailySum!$B:$B,$B332,DailySum!$A:$A,"&lt;="&amp;$A332,DailySum!$A:$A,"&gt;"&amp;$A332-20),
    "")</f>
        <v/>
      </c>
      <c r="Q332" s="3" t="str">
        <f>IF(COUNTIFS(DailySum!$B:$B,$B332,DailySum!$A:$A,"&lt;="&amp;$A332)&gt;=20,
    AVERAGEIFS(DailySum!S:S,DailySum!$B:$B,$B332,DailySum!$A:$A,"&lt;="&amp;$A332,DailySum!$A:$A,"&gt;"&amp;$A332-20),
    "")</f>
        <v/>
      </c>
      <c r="R332" s="3" t="str">
        <f>IF(COUNTIFS(DailySum!$B:$B,$B332,DailySum!$A:$A,"&lt;="&amp;$A332)&gt;=20,
    AVERAGEIFS(DailySum!T:T,DailySum!$B:$B,$B332,DailySum!$A:$A,"&lt;="&amp;$A332,DailySum!$A:$A,"&gt;"&amp;$A332-20),
    "")</f>
        <v/>
      </c>
      <c r="S332" s="3" t="str">
        <f>IF(COUNTIFS('DailySum vs LHP'!$B:$B,$B332,'DailySum vs LHP'!$A:$A,"&lt;="&amp;$A332)&gt;=20,
    AVERAGEIFS('DailySum vs LHP'!Q:Q,'DailySum vs LHP'!$B:$B,$B332,'DailySum vs LHP'!$A:$A,"&lt;="&amp;$A332,'DailySum vs LHP'!$A:$A,"&gt;"&amp;$A332-20),
    "")</f>
        <v/>
      </c>
      <c r="T332" s="3" t="str">
        <f>IF(COUNTIFS('DailySum vs RHP'!$B:$B,$B332,'DailySum vs RHP'!$A:$A,"&lt;="&amp;$A332)&gt;=20,
    AVERAGEIFS('DailySum vs RHP'!Q:Q,'DailySum vs RHP'!$B:$B,$B332,'DailySum vs RHP'!$A:$A,"&lt;="&amp;$A332,'DailySum vs RHP'!$A:$A,"&gt;"&amp;$A332-20),
    "")</f>
        <v/>
      </c>
    </row>
    <row r="333" spans="1:20" x14ac:dyDescent="0.25">
      <c r="A333" s="8">
        <v>45851</v>
      </c>
      <c r="B333" t="s">
        <v>37</v>
      </c>
      <c r="C333" s="3">
        <f>IF(COUNTIFS(DailySum!$B:$B,$B333,DailySum!$A:$A,"&lt;="&amp;$A333)&gt;=10,
    AVERAGEIFS(DailySum!Q:Q,DailySum!$B:$B,$B333,DailySum!$A:$A,"&lt;="&amp;$A333,DailySum!$A:$A,"&gt;"&amp;$A333-10),
    "")</f>
        <v>0.55555555555555547</v>
      </c>
      <c r="D333" s="3">
        <f>IF(COUNTIFS(DailySum!$B:$B,$B333,DailySum!$A:$A,"&lt;="&amp;$A333)&gt;=10,
    AVERAGEIFS(DailySum!R:R,DailySum!$B:$B,$B333,DailySum!$A:$A,"&lt;="&amp;$A333,DailySum!$A:$A,"&gt;"&amp;$A333-10),
    "")</f>
        <v>0.78703703703703698</v>
      </c>
      <c r="E333" s="3">
        <f>IF(COUNTIFS(DailySum!$B:$B,$B333,DailySum!$A:$A,"&lt;="&amp;$A333)&gt;=10,
    AVERAGEIFS(DailySum!S:S,DailySum!$B:$B,$B333,DailySum!$A:$A,"&lt;="&amp;$A333,DailySum!$A:$A,"&gt;"&amp;$A333-10),
    "")</f>
        <v>1.4537037037037037</v>
      </c>
      <c r="F333" s="3">
        <f>IF(COUNTIFS(DailySum!$B:$B,$B333,DailySum!$A:$A,"&lt;="&amp;$A333)&gt;=10,
    AVERAGEIFS(DailySum!T:T,DailySum!$B:$B,$B333,DailySum!$A:$A,"&lt;="&amp;$A333,DailySum!$A:$A,"&gt;"&amp;$A333-10),
    "")</f>
        <v>2.2407407407407409</v>
      </c>
      <c r="G333" s="3">
        <f>IF(COUNTIFS('DailySum vs LHP'!$B:$B,$B333,'DailySum vs LHP'!$A:$A,"&lt;="&amp;$A333)&gt;=10,
    AVERAGEIFS('DailySum vs LHP'!Q:Q,'DailySum vs LHP'!$B:$B,$B333,'DailySum vs LHP'!$A:$A,"&lt;="&amp;$A333,'DailySum vs LHP'!$A:$A,"&gt;"&amp;$A333-10),
    "")</f>
        <v>0.40740740740740738</v>
      </c>
      <c r="H333" s="3">
        <f>IF(COUNTIFS('DailySum vs RHP'!$B:$B,$B333,'DailySum vs RHP'!$A:$A,"&lt;="&amp;$A333)&gt;=10,
    AVERAGEIFS('DailySum vs RHP'!Q:Q,'DailySum vs RHP'!$B:$B,$B333,'DailySum vs RHP'!$A:$A,"&lt;="&amp;$A333,'DailySum vs RHP'!$A:$A,"&gt;"&amp;$A333-10),
    "")</f>
        <v>0.16666666666666666</v>
      </c>
      <c r="I333" s="3" t="str">
        <f>IF(COUNTIFS(DailySum!$B:$B,$B333,DailySum!$A:$A,"&lt;="&amp;$A333)&gt;=15,
    AVERAGEIFS(DailySum!Q:Q,DailySum!$B:$B,$B333,DailySum!$A:$A,"&lt;="&amp;$A333,DailySum!$A:$A,"&gt;"&amp;$A333-15),
    "")</f>
        <v/>
      </c>
      <c r="J333" s="3" t="str">
        <f>IF(COUNTIFS(DailySum!$B:$B,$B333,DailySum!$A:$A,"&lt;="&amp;$A333)&gt;=15,
    AVERAGEIFS(DailySum!R:R,DailySum!$B:$B,$B333,DailySum!$A:$A,"&lt;="&amp;$A333,DailySum!$A:$A,"&gt;"&amp;$A333-15),
    "")</f>
        <v/>
      </c>
      <c r="K333" s="3" t="str">
        <f>IF(COUNTIFS(DailySum!$B:$B,$B333,DailySum!$A:$A,"&lt;="&amp;$A333)&gt;=15,
    AVERAGEIFS(DailySum!S:S,DailySum!$B:$B,$B333,DailySum!$A:$A,"&lt;="&amp;$A333,DailySum!$A:$A,"&gt;"&amp;$A333-15),
    "")</f>
        <v/>
      </c>
      <c r="L333" s="3" t="str">
        <f>IF(COUNTIFS(DailySum!$B:$B,$B333,DailySum!$A:$A,"&lt;="&amp;$A333)&gt;=15,
    AVERAGEIFS(DailySum!T:T,DailySum!$B:$B,$B333,DailySum!$A:$A,"&lt;="&amp;$A333,DailySum!$A:$A,"&gt;"&amp;$A333-15),
    "")</f>
        <v/>
      </c>
      <c r="M333" s="3" t="str">
        <f>IF(COUNTIFS('DailySum vs LHP'!$B:$B,$B333,'DailySum vs LHP'!$A:$A,"&lt;="&amp;$A333)&gt;=15,
    AVERAGEIFS('DailySum vs LHP'!Q:Q,'DailySum vs LHP'!$B:$B,$B333,'DailySum vs LHP'!$A:$A,"&lt;="&amp;$A333,'DailySum vs LHP'!$A:$A,"&gt;"&amp;$A333-15),
    "")</f>
        <v/>
      </c>
      <c r="N333" s="3" t="str">
        <f>IF(COUNTIFS('DailySum vs RHP'!$B:$B,$B333,'DailySum vs RHP'!$A:$A,"&lt;="&amp;$A333)&gt;=15,
    AVERAGEIFS('DailySum vs RHP'!Q:Q,'DailySum vs RHP'!$B:$B,$B333,'DailySum vs RHP'!$A:$A,"&lt;="&amp;$A333,'DailySum vs RHP'!$A:$A,"&gt;"&amp;$A333-15),
    "")</f>
        <v/>
      </c>
      <c r="O333" s="3" t="str">
        <f>IF(COUNTIFS(DailySum!$B:$B,$B333,DailySum!$A:$A,"&lt;="&amp;$A333)&gt;=20,
    AVERAGEIFS(DailySum!Q:Q,DailySum!$B:$B,$B333,DailySum!$A:$A,"&lt;="&amp;$A333,DailySum!$A:$A,"&gt;"&amp;$A333-20),
    "")</f>
        <v/>
      </c>
      <c r="P333" s="3" t="str">
        <f>IF(COUNTIFS(DailySum!$B:$B,$B333,DailySum!$A:$A,"&lt;="&amp;$A333)&gt;=20,
    AVERAGEIFS(DailySum!R:R,DailySum!$B:$B,$B333,DailySum!$A:$A,"&lt;="&amp;$A333,DailySum!$A:$A,"&gt;"&amp;$A333-20),
    "")</f>
        <v/>
      </c>
      <c r="Q333" s="3" t="str">
        <f>IF(COUNTIFS(DailySum!$B:$B,$B333,DailySum!$A:$A,"&lt;="&amp;$A333)&gt;=20,
    AVERAGEIFS(DailySum!S:S,DailySum!$B:$B,$B333,DailySum!$A:$A,"&lt;="&amp;$A333,DailySum!$A:$A,"&gt;"&amp;$A333-20),
    "")</f>
        <v/>
      </c>
      <c r="R333" s="3" t="str">
        <f>IF(COUNTIFS(DailySum!$B:$B,$B333,DailySum!$A:$A,"&lt;="&amp;$A333)&gt;=20,
    AVERAGEIFS(DailySum!T:T,DailySum!$B:$B,$B333,DailySum!$A:$A,"&lt;="&amp;$A333,DailySum!$A:$A,"&gt;"&amp;$A333-20),
    "")</f>
        <v/>
      </c>
      <c r="S333" s="3" t="str">
        <f>IF(COUNTIFS('DailySum vs LHP'!$B:$B,$B333,'DailySum vs LHP'!$A:$A,"&lt;="&amp;$A333)&gt;=20,
    AVERAGEIFS('DailySum vs LHP'!Q:Q,'DailySum vs LHP'!$B:$B,$B333,'DailySum vs LHP'!$A:$A,"&lt;="&amp;$A333,'DailySum vs LHP'!$A:$A,"&gt;"&amp;$A333-20),
    "")</f>
        <v/>
      </c>
      <c r="T333" s="3" t="str">
        <f>IF(COUNTIFS('DailySum vs RHP'!$B:$B,$B333,'DailySum vs RHP'!$A:$A,"&lt;="&amp;$A333)&gt;=20,
    AVERAGEIFS('DailySum vs RHP'!Q:Q,'DailySum vs RHP'!$B:$B,$B333,'DailySum vs RHP'!$A:$A,"&lt;="&amp;$A333,'DailySum vs RHP'!$A:$A,"&gt;"&amp;$A333-20),
    "")</f>
        <v/>
      </c>
    </row>
    <row r="334" spans="1:20" x14ac:dyDescent="0.25">
      <c r="A334" s="8">
        <v>45851</v>
      </c>
      <c r="B334" t="s">
        <v>24</v>
      </c>
      <c r="C334" s="3">
        <f>IF(COUNTIFS(DailySum!$B:$B,$B334,DailySum!$A:$A,"&lt;="&amp;$A334)&gt;=10,
    AVERAGEIFS(DailySum!Q:Q,DailySum!$B:$B,$B334,DailySum!$A:$A,"&lt;="&amp;$A334,DailySum!$A:$A,"&gt;"&amp;$A334-10),
    "")</f>
        <v>0.34629629629629627</v>
      </c>
      <c r="D334" s="3">
        <f>IF(COUNTIFS(DailySum!$B:$B,$B334,DailySum!$A:$A,"&lt;="&amp;$A334)&gt;=10,
    AVERAGEIFS(DailySum!R:R,DailySum!$B:$B,$B334,DailySum!$A:$A,"&lt;="&amp;$A334,DailySum!$A:$A,"&gt;"&amp;$A334-10),
    "")</f>
        <v>0.43888888888888888</v>
      </c>
      <c r="E334" s="3">
        <f>IF(COUNTIFS(DailySum!$B:$B,$B334,DailySum!$A:$A,"&lt;="&amp;$A334)&gt;=10,
    AVERAGEIFS(DailySum!S:S,DailySum!$B:$B,$B334,DailySum!$A:$A,"&lt;="&amp;$A334,DailySum!$A:$A,"&gt;"&amp;$A334-10),
    "")</f>
        <v>0.48518518518518522</v>
      </c>
      <c r="F334" s="3">
        <f>IF(COUNTIFS(DailySum!$B:$B,$B334,DailySum!$A:$A,"&lt;="&amp;$A334)&gt;=10,
    AVERAGEIFS(DailySum!T:T,DailySum!$B:$B,$B334,DailySum!$A:$A,"&lt;="&amp;$A334,DailySum!$A:$A,"&gt;"&amp;$A334-10),
    "")</f>
        <v>0.92407407407407405</v>
      </c>
      <c r="G334" s="3" t="str">
        <f>IF(COUNTIFS('DailySum vs LHP'!$B:$B,$B334,'DailySum vs LHP'!$A:$A,"&lt;="&amp;$A334)&gt;=10,
    AVERAGEIFS('DailySum vs LHP'!Q:Q,'DailySum vs LHP'!$B:$B,$B334,'DailySum vs LHP'!$A:$A,"&lt;="&amp;$A334,'DailySum vs LHP'!$A:$A,"&gt;"&amp;$A334-10),
    "")</f>
        <v/>
      </c>
      <c r="H334" s="3">
        <f>IF(COUNTIFS('DailySum vs RHP'!$B:$B,$B334,'DailySum vs RHP'!$A:$A,"&lt;="&amp;$A334)&gt;=10,
    AVERAGEIFS('DailySum vs RHP'!Q:Q,'DailySum vs RHP'!$B:$B,$B334,'DailySum vs RHP'!$A:$A,"&lt;="&amp;$A334,'DailySum vs RHP'!$A:$A,"&gt;"&amp;$A334-10),
    "")</f>
        <v>0.12916666666666665</v>
      </c>
      <c r="I334" s="3" t="str">
        <f>IF(COUNTIFS(DailySum!$B:$B,$B334,DailySum!$A:$A,"&lt;="&amp;$A334)&gt;=15,
    AVERAGEIFS(DailySum!Q:Q,DailySum!$B:$B,$B334,DailySum!$A:$A,"&lt;="&amp;$A334,DailySum!$A:$A,"&gt;"&amp;$A334-15),
    "")</f>
        <v/>
      </c>
      <c r="J334" s="3" t="str">
        <f>IF(COUNTIFS(DailySum!$B:$B,$B334,DailySum!$A:$A,"&lt;="&amp;$A334)&gt;=15,
    AVERAGEIFS(DailySum!R:R,DailySum!$B:$B,$B334,DailySum!$A:$A,"&lt;="&amp;$A334,DailySum!$A:$A,"&gt;"&amp;$A334-15),
    "")</f>
        <v/>
      </c>
      <c r="K334" s="3" t="str">
        <f>IF(COUNTIFS(DailySum!$B:$B,$B334,DailySum!$A:$A,"&lt;="&amp;$A334)&gt;=15,
    AVERAGEIFS(DailySum!S:S,DailySum!$B:$B,$B334,DailySum!$A:$A,"&lt;="&amp;$A334,DailySum!$A:$A,"&gt;"&amp;$A334-15),
    "")</f>
        <v/>
      </c>
      <c r="L334" s="3" t="str">
        <f>IF(COUNTIFS(DailySum!$B:$B,$B334,DailySum!$A:$A,"&lt;="&amp;$A334)&gt;=15,
    AVERAGEIFS(DailySum!T:T,DailySum!$B:$B,$B334,DailySum!$A:$A,"&lt;="&amp;$A334,DailySum!$A:$A,"&gt;"&amp;$A334-15),
    "")</f>
        <v/>
      </c>
      <c r="M334" s="3" t="str">
        <f>IF(COUNTIFS('DailySum vs LHP'!$B:$B,$B334,'DailySum vs LHP'!$A:$A,"&lt;="&amp;$A334)&gt;=15,
    AVERAGEIFS('DailySum vs LHP'!Q:Q,'DailySum vs LHP'!$B:$B,$B334,'DailySum vs LHP'!$A:$A,"&lt;="&amp;$A334,'DailySum vs LHP'!$A:$A,"&gt;"&amp;$A334-15),
    "")</f>
        <v/>
      </c>
      <c r="N334" s="3" t="str">
        <f>IF(COUNTIFS('DailySum vs RHP'!$B:$B,$B334,'DailySum vs RHP'!$A:$A,"&lt;="&amp;$A334)&gt;=15,
    AVERAGEIFS('DailySum vs RHP'!Q:Q,'DailySum vs RHP'!$B:$B,$B334,'DailySum vs RHP'!$A:$A,"&lt;="&amp;$A334,'DailySum vs RHP'!$A:$A,"&gt;"&amp;$A334-15),
    "")</f>
        <v/>
      </c>
      <c r="O334" s="3" t="str">
        <f>IF(COUNTIFS(DailySum!$B:$B,$B334,DailySum!$A:$A,"&lt;="&amp;$A334)&gt;=20,
    AVERAGEIFS(DailySum!Q:Q,DailySum!$B:$B,$B334,DailySum!$A:$A,"&lt;="&amp;$A334,DailySum!$A:$A,"&gt;"&amp;$A334-20),
    "")</f>
        <v/>
      </c>
      <c r="P334" s="3" t="str">
        <f>IF(COUNTIFS(DailySum!$B:$B,$B334,DailySum!$A:$A,"&lt;="&amp;$A334)&gt;=20,
    AVERAGEIFS(DailySum!R:R,DailySum!$B:$B,$B334,DailySum!$A:$A,"&lt;="&amp;$A334,DailySum!$A:$A,"&gt;"&amp;$A334-20),
    "")</f>
        <v/>
      </c>
      <c r="Q334" s="3" t="str">
        <f>IF(COUNTIFS(DailySum!$B:$B,$B334,DailySum!$A:$A,"&lt;="&amp;$A334)&gt;=20,
    AVERAGEIFS(DailySum!S:S,DailySum!$B:$B,$B334,DailySum!$A:$A,"&lt;="&amp;$A334,DailySum!$A:$A,"&gt;"&amp;$A334-20),
    "")</f>
        <v/>
      </c>
      <c r="R334" s="3" t="str">
        <f>IF(COUNTIFS(DailySum!$B:$B,$B334,DailySum!$A:$A,"&lt;="&amp;$A334)&gt;=20,
    AVERAGEIFS(DailySum!T:T,DailySum!$B:$B,$B334,DailySum!$A:$A,"&lt;="&amp;$A334,DailySum!$A:$A,"&gt;"&amp;$A334-20),
    "")</f>
        <v/>
      </c>
      <c r="S334" s="3" t="str">
        <f>IF(COUNTIFS('DailySum vs LHP'!$B:$B,$B334,'DailySum vs LHP'!$A:$A,"&lt;="&amp;$A334)&gt;=20,
    AVERAGEIFS('DailySum vs LHP'!Q:Q,'DailySum vs LHP'!$B:$B,$B334,'DailySum vs LHP'!$A:$A,"&lt;="&amp;$A334,'DailySum vs LHP'!$A:$A,"&gt;"&amp;$A334-20),
    "")</f>
        <v/>
      </c>
      <c r="T334" s="3" t="str">
        <f>IF(COUNTIFS('DailySum vs RHP'!$B:$B,$B334,'DailySum vs RHP'!$A:$A,"&lt;="&amp;$A334)&gt;=20,
    AVERAGEIFS('DailySum vs RHP'!Q:Q,'DailySum vs RHP'!$B:$B,$B334,'DailySum vs RHP'!$A:$A,"&lt;="&amp;$A334,'DailySum vs RHP'!$A:$A,"&gt;"&amp;$A334-20),
    "")</f>
        <v/>
      </c>
    </row>
    <row r="335" spans="1:20" x14ac:dyDescent="0.25">
      <c r="A335" s="8">
        <v>45851</v>
      </c>
      <c r="B335" t="s">
        <v>29</v>
      </c>
      <c r="C335" s="3">
        <f>IF(COUNTIFS(DailySum!$B:$B,$B335,DailySum!$A:$A,"&lt;="&amp;$A335)&gt;=10,
    AVERAGEIFS(DailySum!Q:Q,DailySum!$B:$B,$B335,DailySum!$A:$A,"&lt;="&amp;$A335,DailySum!$A:$A,"&gt;"&amp;$A335-10),
    "")</f>
        <v>0.43518518518518523</v>
      </c>
      <c r="D335" s="3">
        <f>IF(COUNTIFS(DailySum!$B:$B,$B335,DailySum!$A:$A,"&lt;="&amp;$A335)&gt;=10,
    AVERAGEIFS(DailySum!R:R,DailySum!$B:$B,$B335,DailySum!$A:$A,"&lt;="&amp;$A335,DailySum!$A:$A,"&gt;"&amp;$A335-10),
    "")</f>
        <v>0.79629629629629628</v>
      </c>
      <c r="E335" s="3">
        <f>IF(COUNTIFS(DailySum!$B:$B,$B335,DailySum!$A:$A,"&lt;="&amp;$A335)&gt;=10,
    AVERAGEIFS(DailySum!S:S,DailySum!$B:$B,$B335,DailySum!$A:$A,"&lt;="&amp;$A335,DailySum!$A:$A,"&gt;"&amp;$A335-10),
    "")</f>
        <v>0.77777777777777779</v>
      </c>
      <c r="F335" s="3">
        <f>IF(COUNTIFS(DailySum!$B:$B,$B335,DailySum!$A:$A,"&lt;="&amp;$A335)&gt;=10,
    AVERAGEIFS(DailySum!T:T,DailySum!$B:$B,$B335,DailySum!$A:$A,"&lt;="&amp;$A335,DailySum!$A:$A,"&gt;"&amp;$A335-10),
    "")</f>
        <v>1.574074074074074</v>
      </c>
      <c r="G335" s="3">
        <f>IF(COUNTIFS('DailySum vs LHP'!$B:$B,$B335,'DailySum vs LHP'!$A:$A,"&lt;="&amp;$A335)&gt;=10,
    AVERAGEIFS('DailySum vs LHP'!Q:Q,'DailySum vs LHP'!$B:$B,$B335,'DailySum vs LHP'!$A:$A,"&lt;="&amp;$A335,'DailySum vs LHP'!$A:$A,"&gt;"&amp;$A335-10),
    "")</f>
        <v>0.22222222222222221</v>
      </c>
      <c r="H335" s="3" t="str">
        <f>IF(COUNTIFS('DailySum vs RHP'!$B:$B,$B335,'DailySum vs RHP'!$A:$A,"&lt;="&amp;$A335)&gt;=10,
    AVERAGEIFS('DailySum vs RHP'!Q:Q,'DailySum vs RHP'!$B:$B,$B335,'DailySum vs RHP'!$A:$A,"&lt;="&amp;$A335,'DailySum vs RHP'!$A:$A,"&gt;"&amp;$A335-10),
    "")</f>
        <v/>
      </c>
      <c r="I335" s="3" t="str">
        <f>IF(COUNTIFS(DailySum!$B:$B,$B335,DailySum!$A:$A,"&lt;="&amp;$A335)&gt;=15,
    AVERAGEIFS(DailySum!Q:Q,DailySum!$B:$B,$B335,DailySum!$A:$A,"&lt;="&amp;$A335,DailySum!$A:$A,"&gt;"&amp;$A335-15),
    "")</f>
        <v/>
      </c>
      <c r="J335" s="3" t="str">
        <f>IF(COUNTIFS(DailySum!$B:$B,$B335,DailySum!$A:$A,"&lt;="&amp;$A335)&gt;=15,
    AVERAGEIFS(DailySum!R:R,DailySum!$B:$B,$B335,DailySum!$A:$A,"&lt;="&amp;$A335,DailySum!$A:$A,"&gt;"&amp;$A335-15),
    "")</f>
        <v/>
      </c>
      <c r="K335" s="3" t="str">
        <f>IF(COUNTIFS(DailySum!$B:$B,$B335,DailySum!$A:$A,"&lt;="&amp;$A335)&gt;=15,
    AVERAGEIFS(DailySum!S:S,DailySum!$B:$B,$B335,DailySum!$A:$A,"&lt;="&amp;$A335,DailySum!$A:$A,"&gt;"&amp;$A335-15),
    "")</f>
        <v/>
      </c>
      <c r="L335" s="3" t="str">
        <f>IF(COUNTIFS(DailySum!$B:$B,$B335,DailySum!$A:$A,"&lt;="&amp;$A335)&gt;=15,
    AVERAGEIFS(DailySum!T:T,DailySum!$B:$B,$B335,DailySum!$A:$A,"&lt;="&amp;$A335,DailySum!$A:$A,"&gt;"&amp;$A335-15),
    "")</f>
        <v/>
      </c>
      <c r="M335" s="3" t="str">
        <f>IF(COUNTIFS('DailySum vs LHP'!$B:$B,$B335,'DailySum vs LHP'!$A:$A,"&lt;="&amp;$A335)&gt;=15,
    AVERAGEIFS('DailySum vs LHP'!Q:Q,'DailySum vs LHP'!$B:$B,$B335,'DailySum vs LHP'!$A:$A,"&lt;="&amp;$A335,'DailySum vs LHP'!$A:$A,"&gt;"&amp;$A335-15),
    "")</f>
        <v/>
      </c>
      <c r="N335" s="3" t="str">
        <f>IF(COUNTIFS('DailySum vs RHP'!$B:$B,$B335,'DailySum vs RHP'!$A:$A,"&lt;="&amp;$A335)&gt;=15,
    AVERAGEIFS('DailySum vs RHP'!Q:Q,'DailySum vs RHP'!$B:$B,$B335,'DailySum vs RHP'!$A:$A,"&lt;="&amp;$A335,'DailySum vs RHP'!$A:$A,"&gt;"&amp;$A335-15),
    "")</f>
        <v/>
      </c>
      <c r="O335" s="3" t="str">
        <f>IF(COUNTIFS(DailySum!$B:$B,$B335,DailySum!$A:$A,"&lt;="&amp;$A335)&gt;=20,
    AVERAGEIFS(DailySum!Q:Q,DailySum!$B:$B,$B335,DailySum!$A:$A,"&lt;="&amp;$A335,DailySum!$A:$A,"&gt;"&amp;$A335-20),
    "")</f>
        <v/>
      </c>
      <c r="P335" s="3" t="str">
        <f>IF(COUNTIFS(DailySum!$B:$B,$B335,DailySum!$A:$A,"&lt;="&amp;$A335)&gt;=20,
    AVERAGEIFS(DailySum!R:R,DailySum!$B:$B,$B335,DailySum!$A:$A,"&lt;="&amp;$A335,DailySum!$A:$A,"&gt;"&amp;$A335-20),
    "")</f>
        <v/>
      </c>
      <c r="Q335" s="3" t="str">
        <f>IF(COUNTIFS(DailySum!$B:$B,$B335,DailySum!$A:$A,"&lt;="&amp;$A335)&gt;=20,
    AVERAGEIFS(DailySum!S:S,DailySum!$B:$B,$B335,DailySum!$A:$A,"&lt;="&amp;$A335,DailySum!$A:$A,"&gt;"&amp;$A335-20),
    "")</f>
        <v/>
      </c>
      <c r="R335" s="3" t="str">
        <f>IF(COUNTIFS(DailySum!$B:$B,$B335,DailySum!$A:$A,"&lt;="&amp;$A335)&gt;=20,
    AVERAGEIFS(DailySum!T:T,DailySum!$B:$B,$B335,DailySum!$A:$A,"&lt;="&amp;$A335,DailySum!$A:$A,"&gt;"&amp;$A335-20),
    "")</f>
        <v/>
      </c>
      <c r="S335" s="3" t="str">
        <f>IF(COUNTIFS('DailySum vs LHP'!$B:$B,$B335,'DailySum vs LHP'!$A:$A,"&lt;="&amp;$A335)&gt;=20,
    AVERAGEIFS('DailySum vs LHP'!Q:Q,'DailySum vs LHP'!$B:$B,$B335,'DailySum vs LHP'!$A:$A,"&lt;="&amp;$A335,'DailySum vs LHP'!$A:$A,"&gt;"&amp;$A335-20),
    "")</f>
        <v/>
      </c>
      <c r="T335" s="3" t="str">
        <f>IF(COUNTIFS('DailySum vs RHP'!$B:$B,$B335,'DailySum vs RHP'!$A:$A,"&lt;="&amp;$A335)&gt;=20,
    AVERAGEIFS('DailySum vs RHP'!Q:Q,'DailySum vs RHP'!$B:$B,$B335,'DailySum vs RHP'!$A:$A,"&lt;="&amp;$A335,'DailySum vs RHP'!$A:$A,"&gt;"&amp;$A335-20),
    "")</f>
        <v/>
      </c>
    </row>
    <row r="336" spans="1:20" x14ac:dyDescent="0.25">
      <c r="A336" s="8">
        <v>45851</v>
      </c>
      <c r="B336" t="s">
        <v>35</v>
      </c>
      <c r="C336" s="3">
        <f>IF(COUNTIFS(DailySum!$B:$B,$B336,DailySum!$A:$A,"&lt;="&amp;$A336)&gt;=10,
    AVERAGEIFS(DailySum!Q:Q,DailySum!$B:$B,$B336,DailySum!$A:$A,"&lt;="&amp;$A336,DailySum!$A:$A,"&gt;"&amp;$A336-10),
    "")</f>
        <v>0.25</v>
      </c>
      <c r="D336" s="3">
        <f>IF(COUNTIFS(DailySum!$B:$B,$B336,DailySum!$A:$A,"&lt;="&amp;$A336)&gt;=10,
    AVERAGEIFS(DailySum!R:R,DailySum!$B:$B,$B336,DailySum!$A:$A,"&lt;="&amp;$A336,DailySum!$A:$A,"&gt;"&amp;$A336-10),
    "")</f>
        <v>0.25</v>
      </c>
      <c r="E336" s="3">
        <f>IF(COUNTIFS(DailySum!$B:$B,$B336,DailySum!$A:$A,"&lt;="&amp;$A336)&gt;=10,
    AVERAGEIFS(DailySum!S:S,DailySum!$B:$B,$B336,DailySum!$A:$A,"&lt;="&amp;$A336,DailySum!$A:$A,"&gt;"&amp;$A336-10),
    "")</f>
        <v>0.44444444444444442</v>
      </c>
      <c r="F336" s="3">
        <f>IF(COUNTIFS(DailySum!$B:$B,$B336,DailySum!$A:$A,"&lt;="&amp;$A336)&gt;=10,
    AVERAGEIFS(DailySum!T:T,DailySum!$B:$B,$B336,DailySum!$A:$A,"&lt;="&amp;$A336,DailySum!$A:$A,"&gt;"&amp;$A336-10),
    "")</f>
        <v>0.69444444444444442</v>
      </c>
      <c r="G336" s="3" t="str">
        <f>IF(COUNTIFS('DailySum vs LHP'!$B:$B,$B336,'DailySum vs LHP'!$A:$A,"&lt;="&amp;$A336)&gt;=10,
    AVERAGEIFS('DailySum vs LHP'!Q:Q,'DailySum vs LHP'!$B:$B,$B336,'DailySum vs LHP'!$A:$A,"&lt;="&amp;$A336,'DailySum vs LHP'!$A:$A,"&gt;"&amp;$A336-10),
    "")</f>
        <v/>
      </c>
      <c r="H336" s="3">
        <f>IF(COUNTIFS('DailySum vs RHP'!$B:$B,$B336,'DailySum vs RHP'!$A:$A,"&lt;="&amp;$A336)&gt;=10,
    AVERAGEIFS('DailySum vs RHP'!Q:Q,'DailySum vs RHP'!$B:$B,$B336,'DailySum vs RHP'!$A:$A,"&lt;="&amp;$A336,'DailySum vs RHP'!$A:$A,"&gt;"&amp;$A336-10),
    "")</f>
        <v>0.15625</v>
      </c>
      <c r="I336" s="3" t="str">
        <f>IF(COUNTIFS(DailySum!$B:$B,$B336,DailySum!$A:$A,"&lt;="&amp;$A336)&gt;=15,
    AVERAGEIFS(DailySum!Q:Q,DailySum!$B:$B,$B336,DailySum!$A:$A,"&lt;="&amp;$A336,DailySum!$A:$A,"&gt;"&amp;$A336-15),
    "")</f>
        <v/>
      </c>
      <c r="J336" s="3" t="str">
        <f>IF(COUNTIFS(DailySum!$B:$B,$B336,DailySum!$A:$A,"&lt;="&amp;$A336)&gt;=15,
    AVERAGEIFS(DailySum!R:R,DailySum!$B:$B,$B336,DailySum!$A:$A,"&lt;="&amp;$A336,DailySum!$A:$A,"&gt;"&amp;$A336-15),
    "")</f>
        <v/>
      </c>
      <c r="K336" s="3" t="str">
        <f>IF(COUNTIFS(DailySum!$B:$B,$B336,DailySum!$A:$A,"&lt;="&amp;$A336)&gt;=15,
    AVERAGEIFS(DailySum!S:S,DailySum!$B:$B,$B336,DailySum!$A:$A,"&lt;="&amp;$A336,DailySum!$A:$A,"&gt;"&amp;$A336-15),
    "")</f>
        <v/>
      </c>
      <c r="L336" s="3" t="str">
        <f>IF(COUNTIFS(DailySum!$B:$B,$B336,DailySum!$A:$A,"&lt;="&amp;$A336)&gt;=15,
    AVERAGEIFS(DailySum!T:T,DailySum!$B:$B,$B336,DailySum!$A:$A,"&lt;="&amp;$A336,DailySum!$A:$A,"&gt;"&amp;$A336-15),
    "")</f>
        <v/>
      </c>
      <c r="M336" s="3" t="str">
        <f>IF(COUNTIFS('DailySum vs LHP'!$B:$B,$B336,'DailySum vs LHP'!$A:$A,"&lt;="&amp;$A336)&gt;=15,
    AVERAGEIFS('DailySum vs LHP'!Q:Q,'DailySum vs LHP'!$B:$B,$B336,'DailySum vs LHP'!$A:$A,"&lt;="&amp;$A336,'DailySum vs LHP'!$A:$A,"&gt;"&amp;$A336-15),
    "")</f>
        <v/>
      </c>
      <c r="N336" s="3" t="str">
        <f>IF(COUNTIFS('DailySum vs RHP'!$B:$B,$B336,'DailySum vs RHP'!$A:$A,"&lt;="&amp;$A336)&gt;=15,
    AVERAGEIFS('DailySum vs RHP'!Q:Q,'DailySum vs RHP'!$B:$B,$B336,'DailySum vs RHP'!$A:$A,"&lt;="&amp;$A336,'DailySum vs RHP'!$A:$A,"&gt;"&amp;$A336-15),
    "")</f>
        <v/>
      </c>
      <c r="O336" s="3" t="str">
        <f>IF(COUNTIFS(DailySum!$B:$B,$B336,DailySum!$A:$A,"&lt;="&amp;$A336)&gt;=20,
    AVERAGEIFS(DailySum!Q:Q,DailySum!$B:$B,$B336,DailySum!$A:$A,"&lt;="&amp;$A336,DailySum!$A:$A,"&gt;"&amp;$A336-20),
    "")</f>
        <v/>
      </c>
      <c r="P336" s="3" t="str">
        <f>IF(COUNTIFS(DailySum!$B:$B,$B336,DailySum!$A:$A,"&lt;="&amp;$A336)&gt;=20,
    AVERAGEIFS(DailySum!R:R,DailySum!$B:$B,$B336,DailySum!$A:$A,"&lt;="&amp;$A336,DailySum!$A:$A,"&gt;"&amp;$A336-20),
    "")</f>
        <v/>
      </c>
      <c r="Q336" s="3" t="str">
        <f>IF(COUNTIFS(DailySum!$B:$B,$B336,DailySum!$A:$A,"&lt;="&amp;$A336)&gt;=20,
    AVERAGEIFS(DailySum!S:S,DailySum!$B:$B,$B336,DailySum!$A:$A,"&lt;="&amp;$A336,DailySum!$A:$A,"&gt;"&amp;$A336-20),
    "")</f>
        <v/>
      </c>
      <c r="R336" s="3" t="str">
        <f>IF(COUNTIFS(DailySum!$B:$B,$B336,DailySum!$A:$A,"&lt;="&amp;$A336)&gt;=20,
    AVERAGEIFS(DailySum!T:T,DailySum!$B:$B,$B336,DailySum!$A:$A,"&lt;="&amp;$A336,DailySum!$A:$A,"&gt;"&amp;$A336-20),
    "")</f>
        <v/>
      </c>
      <c r="S336" s="3" t="str">
        <f>IF(COUNTIFS('DailySum vs LHP'!$B:$B,$B336,'DailySum vs LHP'!$A:$A,"&lt;="&amp;$A336)&gt;=20,
    AVERAGEIFS('DailySum vs LHP'!Q:Q,'DailySum vs LHP'!$B:$B,$B336,'DailySum vs LHP'!$A:$A,"&lt;="&amp;$A336,'DailySum vs LHP'!$A:$A,"&gt;"&amp;$A336-20),
    "")</f>
        <v/>
      </c>
      <c r="T336" s="3" t="str">
        <f>IF(COUNTIFS('DailySum vs RHP'!$B:$B,$B336,'DailySum vs RHP'!$A:$A,"&lt;="&amp;$A336)&gt;=20,
    AVERAGEIFS('DailySum vs RHP'!Q:Q,'DailySum vs RHP'!$B:$B,$B336,'DailySum vs RHP'!$A:$A,"&lt;="&amp;$A336,'DailySum vs RHP'!$A:$A,"&gt;"&amp;$A336-20),
    "")</f>
        <v/>
      </c>
    </row>
    <row r="337" spans="1:20" x14ac:dyDescent="0.25">
      <c r="A337" s="8">
        <v>45851</v>
      </c>
      <c r="B337" t="s">
        <v>36</v>
      </c>
      <c r="C337" s="3" t="str">
        <f>IF(COUNTIFS(DailySum!$B:$B,$B337,DailySum!$A:$A,"&lt;="&amp;$A337)&gt;=10,
    AVERAGEIFS(DailySum!Q:Q,DailySum!$B:$B,$B337,DailySum!$A:$A,"&lt;="&amp;$A337,DailySum!$A:$A,"&gt;"&amp;$A337-10),
    "")</f>
        <v/>
      </c>
      <c r="D337" s="3" t="str">
        <f>IF(COUNTIFS(DailySum!$B:$B,$B337,DailySum!$A:$A,"&lt;="&amp;$A337)&gt;=10,
    AVERAGEIFS(DailySum!R:R,DailySum!$B:$B,$B337,DailySum!$A:$A,"&lt;="&amp;$A337,DailySum!$A:$A,"&gt;"&amp;$A337-10),
    "")</f>
        <v/>
      </c>
      <c r="E337" s="3" t="str">
        <f>IF(COUNTIFS(DailySum!$B:$B,$B337,DailySum!$A:$A,"&lt;="&amp;$A337)&gt;=10,
    AVERAGEIFS(DailySum!S:S,DailySum!$B:$B,$B337,DailySum!$A:$A,"&lt;="&amp;$A337,DailySum!$A:$A,"&gt;"&amp;$A337-10),
    "")</f>
        <v/>
      </c>
      <c r="F337" s="3" t="str">
        <f>IF(COUNTIFS(DailySum!$B:$B,$B337,DailySum!$A:$A,"&lt;="&amp;$A337)&gt;=10,
    AVERAGEIFS(DailySum!T:T,DailySum!$B:$B,$B337,DailySum!$A:$A,"&lt;="&amp;$A337,DailySum!$A:$A,"&gt;"&amp;$A337-10),
    "")</f>
        <v/>
      </c>
      <c r="G337" s="3" t="str">
        <f>IF(COUNTIFS('DailySum vs LHP'!$B:$B,$B337,'DailySum vs LHP'!$A:$A,"&lt;="&amp;$A337)&gt;=10,
    AVERAGEIFS('DailySum vs LHP'!Q:Q,'DailySum vs LHP'!$B:$B,$B337,'DailySum vs LHP'!$A:$A,"&lt;="&amp;$A337,'DailySum vs LHP'!$A:$A,"&gt;"&amp;$A337-10),
    "")</f>
        <v/>
      </c>
      <c r="H337" s="3" t="str">
        <f>IF(COUNTIFS('DailySum vs RHP'!$B:$B,$B337,'DailySum vs RHP'!$A:$A,"&lt;="&amp;$A337)&gt;=10,
    AVERAGEIFS('DailySum vs RHP'!Q:Q,'DailySum vs RHP'!$B:$B,$B337,'DailySum vs RHP'!$A:$A,"&lt;="&amp;$A337,'DailySum vs RHP'!$A:$A,"&gt;"&amp;$A337-10),
    "")</f>
        <v/>
      </c>
      <c r="I337" s="3" t="str">
        <f>IF(COUNTIFS(DailySum!$B:$B,$B337,DailySum!$A:$A,"&lt;="&amp;$A337)&gt;=15,
    AVERAGEIFS(DailySum!Q:Q,DailySum!$B:$B,$B337,DailySum!$A:$A,"&lt;="&amp;$A337,DailySum!$A:$A,"&gt;"&amp;$A337-15),
    "")</f>
        <v/>
      </c>
      <c r="J337" s="3" t="str">
        <f>IF(COUNTIFS(DailySum!$B:$B,$B337,DailySum!$A:$A,"&lt;="&amp;$A337)&gt;=15,
    AVERAGEIFS(DailySum!R:R,DailySum!$B:$B,$B337,DailySum!$A:$A,"&lt;="&amp;$A337,DailySum!$A:$A,"&gt;"&amp;$A337-15),
    "")</f>
        <v/>
      </c>
      <c r="K337" s="3" t="str">
        <f>IF(COUNTIFS(DailySum!$B:$B,$B337,DailySum!$A:$A,"&lt;="&amp;$A337)&gt;=15,
    AVERAGEIFS(DailySum!S:S,DailySum!$B:$B,$B337,DailySum!$A:$A,"&lt;="&amp;$A337,DailySum!$A:$A,"&gt;"&amp;$A337-15),
    "")</f>
        <v/>
      </c>
      <c r="L337" s="3" t="str">
        <f>IF(COUNTIFS(DailySum!$B:$B,$B337,DailySum!$A:$A,"&lt;="&amp;$A337)&gt;=15,
    AVERAGEIFS(DailySum!T:T,DailySum!$B:$B,$B337,DailySum!$A:$A,"&lt;="&amp;$A337,DailySum!$A:$A,"&gt;"&amp;$A337-15),
    "")</f>
        <v/>
      </c>
      <c r="M337" s="3" t="str">
        <f>IF(COUNTIFS('DailySum vs LHP'!$B:$B,$B337,'DailySum vs LHP'!$A:$A,"&lt;="&amp;$A337)&gt;=15,
    AVERAGEIFS('DailySum vs LHP'!Q:Q,'DailySum vs LHP'!$B:$B,$B337,'DailySum vs LHP'!$A:$A,"&lt;="&amp;$A337,'DailySum vs LHP'!$A:$A,"&gt;"&amp;$A337-15),
    "")</f>
        <v/>
      </c>
      <c r="N337" s="3" t="str">
        <f>IF(COUNTIFS('DailySum vs RHP'!$B:$B,$B337,'DailySum vs RHP'!$A:$A,"&lt;="&amp;$A337)&gt;=15,
    AVERAGEIFS('DailySum vs RHP'!Q:Q,'DailySum vs RHP'!$B:$B,$B337,'DailySum vs RHP'!$A:$A,"&lt;="&amp;$A337,'DailySum vs RHP'!$A:$A,"&gt;"&amp;$A337-15),
    "")</f>
        <v/>
      </c>
      <c r="O337" s="3" t="str">
        <f>IF(COUNTIFS(DailySum!$B:$B,$B337,DailySum!$A:$A,"&lt;="&amp;$A337)&gt;=20,
    AVERAGEIFS(DailySum!Q:Q,DailySum!$B:$B,$B337,DailySum!$A:$A,"&lt;="&amp;$A337,DailySum!$A:$A,"&gt;"&amp;$A337-20),
    "")</f>
        <v/>
      </c>
      <c r="P337" s="3" t="str">
        <f>IF(COUNTIFS(DailySum!$B:$B,$B337,DailySum!$A:$A,"&lt;="&amp;$A337)&gt;=20,
    AVERAGEIFS(DailySum!R:R,DailySum!$B:$B,$B337,DailySum!$A:$A,"&lt;="&amp;$A337,DailySum!$A:$A,"&gt;"&amp;$A337-20),
    "")</f>
        <v/>
      </c>
      <c r="Q337" s="3" t="str">
        <f>IF(COUNTIFS(DailySum!$B:$B,$B337,DailySum!$A:$A,"&lt;="&amp;$A337)&gt;=20,
    AVERAGEIFS(DailySum!S:S,DailySum!$B:$B,$B337,DailySum!$A:$A,"&lt;="&amp;$A337,DailySum!$A:$A,"&gt;"&amp;$A337-20),
    "")</f>
        <v/>
      </c>
      <c r="R337" s="3" t="str">
        <f>IF(COUNTIFS(DailySum!$B:$B,$B337,DailySum!$A:$A,"&lt;="&amp;$A337)&gt;=20,
    AVERAGEIFS(DailySum!T:T,DailySum!$B:$B,$B337,DailySum!$A:$A,"&lt;="&amp;$A337,DailySum!$A:$A,"&gt;"&amp;$A337-20),
    "")</f>
        <v/>
      </c>
      <c r="S337" s="3" t="str">
        <f>IF(COUNTIFS('DailySum vs LHP'!$B:$B,$B337,'DailySum vs LHP'!$A:$A,"&lt;="&amp;$A337)&gt;=20,
    AVERAGEIFS('DailySum vs LHP'!Q:Q,'DailySum vs LHP'!$B:$B,$B337,'DailySum vs LHP'!$A:$A,"&lt;="&amp;$A337,'DailySum vs LHP'!$A:$A,"&gt;"&amp;$A337-20),
    "")</f>
        <v/>
      </c>
      <c r="T337" s="3" t="str">
        <f>IF(COUNTIFS('DailySum vs RHP'!$B:$B,$B337,'DailySum vs RHP'!$A:$A,"&lt;="&amp;$A337)&gt;=20,
    AVERAGEIFS('DailySum vs RHP'!Q:Q,'DailySum vs RHP'!$B:$B,$B337,'DailySum vs RHP'!$A:$A,"&lt;="&amp;$A337,'DailySum vs RHP'!$A:$A,"&gt;"&amp;$A337-20),
    "")</f>
        <v/>
      </c>
    </row>
    <row r="338" spans="1:20" x14ac:dyDescent="0.25">
      <c r="A338" s="8">
        <v>45851</v>
      </c>
      <c r="B338" t="s">
        <v>31</v>
      </c>
      <c r="C338" s="3" t="str">
        <f>IF(COUNTIFS(DailySum!$B:$B,$B338,DailySum!$A:$A,"&lt;="&amp;$A338)&gt;=10,
    AVERAGEIFS(DailySum!Q:Q,DailySum!$B:$B,$B338,DailySum!$A:$A,"&lt;="&amp;$A338,DailySum!$A:$A,"&gt;"&amp;$A338-10),
    "")</f>
        <v/>
      </c>
      <c r="D338" s="3" t="str">
        <f>IF(COUNTIFS(DailySum!$B:$B,$B338,DailySum!$A:$A,"&lt;="&amp;$A338)&gt;=10,
    AVERAGEIFS(DailySum!R:R,DailySum!$B:$B,$B338,DailySum!$A:$A,"&lt;="&amp;$A338,DailySum!$A:$A,"&gt;"&amp;$A338-10),
    "")</f>
        <v/>
      </c>
      <c r="E338" s="3" t="str">
        <f>IF(COUNTIFS(DailySum!$B:$B,$B338,DailySum!$A:$A,"&lt;="&amp;$A338)&gt;=10,
    AVERAGEIFS(DailySum!S:S,DailySum!$B:$B,$B338,DailySum!$A:$A,"&lt;="&amp;$A338,DailySum!$A:$A,"&gt;"&amp;$A338-10),
    "")</f>
        <v/>
      </c>
      <c r="F338" s="3" t="str">
        <f>IF(COUNTIFS(DailySum!$B:$B,$B338,DailySum!$A:$A,"&lt;="&amp;$A338)&gt;=10,
    AVERAGEIFS(DailySum!T:T,DailySum!$B:$B,$B338,DailySum!$A:$A,"&lt;="&amp;$A338,DailySum!$A:$A,"&gt;"&amp;$A338-10),
    "")</f>
        <v/>
      </c>
      <c r="G338" s="3" t="str">
        <f>IF(COUNTIFS('DailySum vs LHP'!$B:$B,$B338,'DailySum vs LHP'!$A:$A,"&lt;="&amp;$A338)&gt;=10,
    AVERAGEIFS('DailySum vs LHP'!Q:Q,'DailySum vs LHP'!$B:$B,$B338,'DailySum vs LHP'!$A:$A,"&lt;="&amp;$A338,'DailySum vs LHP'!$A:$A,"&gt;"&amp;$A338-10),
    "")</f>
        <v/>
      </c>
      <c r="H338" s="3" t="str">
        <f>IF(COUNTIFS('DailySum vs RHP'!$B:$B,$B338,'DailySum vs RHP'!$A:$A,"&lt;="&amp;$A338)&gt;=10,
    AVERAGEIFS('DailySum vs RHP'!Q:Q,'DailySum vs RHP'!$B:$B,$B338,'DailySum vs RHP'!$A:$A,"&lt;="&amp;$A338,'DailySum vs RHP'!$A:$A,"&gt;"&amp;$A338-10),
    "")</f>
        <v/>
      </c>
      <c r="I338" s="3" t="str">
        <f>IF(COUNTIFS(DailySum!$B:$B,$B338,DailySum!$A:$A,"&lt;="&amp;$A338)&gt;=15,
    AVERAGEIFS(DailySum!Q:Q,DailySum!$B:$B,$B338,DailySum!$A:$A,"&lt;="&amp;$A338,DailySum!$A:$A,"&gt;"&amp;$A338-15),
    "")</f>
        <v/>
      </c>
      <c r="J338" s="3" t="str">
        <f>IF(COUNTIFS(DailySum!$B:$B,$B338,DailySum!$A:$A,"&lt;="&amp;$A338)&gt;=15,
    AVERAGEIFS(DailySum!R:R,DailySum!$B:$B,$B338,DailySum!$A:$A,"&lt;="&amp;$A338,DailySum!$A:$A,"&gt;"&amp;$A338-15),
    "")</f>
        <v/>
      </c>
      <c r="K338" s="3" t="str">
        <f>IF(COUNTIFS(DailySum!$B:$B,$B338,DailySum!$A:$A,"&lt;="&amp;$A338)&gt;=15,
    AVERAGEIFS(DailySum!S:S,DailySum!$B:$B,$B338,DailySum!$A:$A,"&lt;="&amp;$A338,DailySum!$A:$A,"&gt;"&amp;$A338-15),
    "")</f>
        <v/>
      </c>
      <c r="L338" s="3" t="str">
        <f>IF(COUNTIFS(DailySum!$B:$B,$B338,DailySum!$A:$A,"&lt;="&amp;$A338)&gt;=15,
    AVERAGEIFS(DailySum!T:T,DailySum!$B:$B,$B338,DailySum!$A:$A,"&lt;="&amp;$A338,DailySum!$A:$A,"&gt;"&amp;$A338-15),
    "")</f>
        <v/>
      </c>
      <c r="M338" s="3" t="str">
        <f>IF(COUNTIFS('DailySum vs LHP'!$B:$B,$B338,'DailySum vs LHP'!$A:$A,"&lt;="&amp;$A338)&gt;=15,
    AVERAGEIFS('DailySum vs LHP'!Q:Q,'DailySum vs LHP'!$B:$B,$B338,'DailySum vs LHP'!$A:$A,"&lt;="&amp;$A338,'DailySum vs LHP'!$A:$A,"&gt;"&amp;$A338-15),
    "")</f>
        <v/>
      </c>
      <c r="N338" s="3" t="str">
        <f>IF(COUNTIFS('DailySum vs RHP'!$B:$B,$B338,'DailySum vs RHP'!$A:$A,"&lt;="&amp;$A338)&gt;=15,
    AVERAGEIFS('DailySum vs RHP'!Q:Q,'DailySum vs RHP'!$B:$B,$B338,'DailySum vs RHP'!$A:$A,"&lt;="&amp;$A338,'DailySum vs RHP'!$A:$A,"&gt;"&amp;$A338-15),
    "")</f>
        <v/>
      </c>
      <c r="O338" s="3" t="str">
        <f>IF(COUNTIFS(DailySum!$B:$B,$B338,DailySum!$A:$A,"&lt;="&amp;$A338)&gt;=20,
    AVERAGEIFS(DailySum!Q:Q,DailySum!$B:$B,$B338,DailySum!$A:$A,"&lt;="&amp;$A338,DailySum!$A:$A,"&gt;"&amp;$A338-20),
    "")</f>
        <v/>
      </c>
      <c r="P338" s="3" t="str">
        <f>IF(COUNTIFS(DailySum!$B:$B,$B338,DailySum!$A:$A,"&lt;="&amp;$A338)&gt;=20,
    AVERAGEIFS(DailySum!R:R,DailySum!$B:$B,$B338,DailySum!$A:$A,"&lt;="&amp;$A338,DailySum!$A:$A,"&gt;"&amp;$A338-20),
    "")</f>
        <v/>
      </c>
      <c r="Q338" s="3" t="str">
        <f>IF(COUNTIFS(DailySum!$B:$B,$B338,DailySum!$A:$A,"&lt;="&amp;$A338)&gt;=20,
    AVERAGEIFS(DailySum!S:S,DailySum!$B:$B,$B338,DailySum!$A:$A,"&lt;="&amp;$A338,DailySum!$A:$A,"&gt;"&amp;$A338-20),
    "")</f>
        <v/>
      </c>
      <c r="R338" s="3" t="str">
        <f>IF(COUNTIFS(DailySum!$B:$B,$B338,DailySum!$A:$A,"&lt;="&amp;$A338)&gt;=20,
    AVERAGEIFS(DailySum!T:T,DailySum!$B:$B,$B338,DailySum!$A:$A,"&lt;="&amp;$A338,DailySum!$A:$A,"&gt;"&amp;$A338-20),
    "")</f>
        <v/>
      </c>
      <c r="S338" s="3" t="str">
        <f>IF(COUNTIFS('DailySum vs LHP'!$B:$B,$B338,'DailySum vs LHP'!$A:$A,"&lt;="&amp;$A338)&gt;=20,
    AVERAGEIFS('DailySum vs LHP'!Q:Q,'DailySum vs LHP'!$B:$B,$B338,'DailySum vs LHP'!$A:$A,"&lt;="&amp;$A338,'DailySum vs LHP'!$A:$A,"&gt;"&amp;$A338-20),
    "")</f>
        <v/>
      </c>
      <c r="T338" s="3" t="str">
        <f>IF(COUNTIFS('DailySum vs RHP'!$B:$B,$B338,'DailySum vs RHP'!$A:$A,"&lt;="&amp;$A338)&gt;=20,
    AVERAGEIFS('DailySum vs RHP'!Q:Q,'DailySum vs RHP'!$B:$B,$B338,'DailySum vs RHP'!$A:$A,"&lt;="&amp;$A338,'DailySum vs RHP'!$A:$A,"&gt;"&amp;$A338-20),
    "")</f>
        <v/>
      </c>
    </row>
    <row r="339" spans="1:20" x14ac:dyDescent="0.25">
      <c r="A339" s="8">
        <v>45851</v>
      </c>
      <c r="B339" t="s">
        <v>32</v>
      </c>
      <c r="C339" s="3" t="str">
        <f>IF(COUNTIFS(DailySum!$B:$B,$B339,DailySum!$A:$A,"&lt;="&amp;$A339)&gt;=10,
    AVERAGEIFS(DailySum!Q:Q,DailySum!$B:$B,$B339,DailySum!$A:$A,"&lt;="&amp;$A339,DailySum!$A:$A,"&gt;"&amp;$A339-10),
    "")</f>
        <v/>
      </c>
      <c r="D339" s="3" t="str">
        <f>IF(COUNTIFS(DailySum!$B:$B,$B339,DailySum!$A:$A,"&lt;="&amp;$A339)&gt;=10,
    AVERAGEIFS(DailySum!R:R,DailySum!$B:$B,$B339,DailySum!$A:$A,"&lt;="&amp;$A339,DailySum!$A:$A,"&gt;"&amp;$A339-10),
    "")</f>
        <v/>
      </c>
      <c r="E339" s="3" t="str">
        <f>IF(COUNTIFS(DailySum!$B:$B,$B339,DailySum!$A:$A,"&lt;="&amp;$A339)&gt;=10,
    AVERAGEIFS(DailySum!S:S,DailySum!$B:$B,$B339,DailySum!$A:$A,"&lt;="&amp;$A339,DailySum!$A:$A,"&gt;"&amp;$A339-10),
    "")</f>
        <v/>
      </c>
      <c r="F339" s="3" t="str">
        <f>IF(COUNTIFS(DailySum!$B:$B,$B339,DailySum!$A:$A,"&lt;="&amp;$A339)&gt;=10,
    AVERAGEIFS(DailySum!T:T,DailySum!$B:$B,$B339,DailySum!$A:$A,"&lt;="&amp;$A339,DailySum!$A:$A,"&gt;"&amp;$A339-10),
    "")</f>
        <v/>
      </c>
      <c r="G339" s="3" t="str">
        <f>IF(COUNTIFS('DailySum vs LHP'!$B:$B,$B339,'DailySum vs LHP'!$A:$A,"&lt;="&amp;$A339)&gt;=10,
    AVERAGEIFS('DailySum vs LHP'!Q:Q,'DailySum vs LHP'!$B:$B,$B339,'DailySum vs LHP'!$A:$A,"&lt;="&amp;$A339,'DailySum vs LHP'!$A:$A,"&gt;"&amp;$A339-10),
    "")</f>
        <v/>
      </c>
      <c r="H339" s="3" t="str">
        <f>IF(COUNTIFS('DailySum vs RHP'!$B:$B,$B339,'DailySum vs RHP'!$A:$A,"&lt;="&amp;$A339)&gt;=10,
    AVERAGEIFS('DailySum vs RHP'!Q:Q,'DailySum vs RHP'!$B:$B,$B339,'DailySum vs RHP'!$A:$A,"&lt;="&amp;$A339,'DailySum vs RHP'!$A:$A,"&gt;"&amp;$A339-10),
    "")</f>
        <v/>
      </c>
      <c r="I339" s="3" t="str">
        <f>IF(COUNTIFS(DailySum!$B:$B,$B339,DailySum!$A:$A,"&lt;="&amp;$A339)&gt;=15,
    AVERAGEIFS(DailySum!Q:Q,DailySum!$B:$B,$B339,DailySum!$A:$A,"&lt;="&amp;$A339,DailySum!$A:$A,"&gt;"&amp;$A339-15),
    "")</f>
        <v/>
      </c>
      <c r="J339" s="3" t="str">
        <f>IF(COUNTIFS(DailySum!$B:$B,$B339,DailySum!$A:$A,"&lt;="&amp;$A339)&gt;=15,
    AVERAGEIFS(DailySum!R:R,DailySum!$B:$B,$B339,DailySum!$A:$A,"&lt;="&amp;$A339,DailySum!$A:$A,"&gt;"&amp;$A339-15),
    "")</f>
        <v/>
      </c>
      <c r="K339" s="3" t="str">
        <f>IF(COUNTIFS(DailySum!$B:$B,$B339,DailySum!$A:$A,"&lt;="&amp;$A339)&gt;=15,
    AVERAGEIFS(DailySum!S:S,DailySum!$B:$B,$B339,DailySum!$A:$A,"&lt;="&amp;$A339,DailySum!$A:$A,"&gt;"&amp;$A339-15),
    "")</f>
        <v/>
      </c>
      <c r="L339" s="3" t="str">
        <f>IF(COUNTIFS(DailySum!$B:$B,$B339,DailySum!$A:$A,"&lt;="&amp;$A339)&gt;=15,
    AVERAGEIFS(DailySum!T:T,DailySum!$B:$B,$B339,DailySum!$A:$A,"&lt;="&amp;$A339,DailySum!$A:$A,"&gt;"&amp;$A339-15),
    "")</f>
        <v/>
      </c>
      <c r="M339" s="3" t="str">
        <f>IF(COUNTIFS('DailySum vs LHP'!$B:$B,$B339,'DailySum vs LHP'!$A:$A,"&lt;="&amp;$A339)&gt;=15,
    AVERAGEIFS('DailySum vs LHP'!Q:Q,'DailySum vs LHP'!$B:$B,$B339,'DailySum vs LHP'!$A:$A,"&lt;="&amp;$A339,'DailySum vs LHP'!$A:$A,"&gt;"&amp;$A339-15),
    "")</f>
        <v/>
      </c>
      <c r="N339" s="3" t="str">
        <f>IF(COUNTIFS('DailySum vs RHP'!$B:$B,$B339,'DailySum vs RHP'!$A:$A,"&lt;="&amp;$A339)&gt;=15,
    AVERAGEIFS('DailySum vs RHP'!Q:Q,'DailySum vs RHP'!$B:$B,$B339,'DailySum vs RHP'!$A:$A,"&lt;="&amp;$A339,'DailySum vs RHP'!$A:$A,"&gt;"&amp;$A339-15),
    "")</f>
        <v/>
      </c>
      <c r="O339" s="3" t="str">
        <f>IF(COUNTIFS(DailySum!$B:$B,$B339,DailySum!$A:$A,"&lt;="&amp;$A339)&gt;=20,
    AVERAGEIFS(DailySum!Q:Q,DailySum!$B:$B,$B339,DailySum!$A:$A,"&lt;="&amp;$A339,DailySum!$A:$A,"&gt;"&amp;$A339-20),
    "")</f>
        <v/>
      </c>
      <c r="P339" s="3" t="str">
        <f>IF(COUNTIFS(DailySum!$B:$B,$B339,DailySum!$A:$A,"&lt;="&amp;$A339)&gt;=20,
    AVERAGEIFS(DailySum!R:R,DailySum!$B:$B,$B339,DailySum!$A:$A,"&lt;="&amp;$A339,DailySum!$A:$A,"&gt;"&amp;$A339-20),
    "")</f>
        <v/>
      </c>
      <c r="Q339" s="3" t="str">
        <f>IF(COUNTIFS(DailySum!$B:$B,$B339,DailySum!$A:$A,"&lt;="&amp;$A339)&gt;=20,
    AVERAGEIFS(DailySum!S:S,DailySum!$B:$B,$B339,DailySum!$A:$A,"&lt;="&amp;$A339,DailySum!$A:$A,"&gt;"&amp;$A339-20),
    "")</f>
        <v/>
      </c>
      <c r="R339" s="3" t="str">
        <f>IF(COUNTIFS(DailySum!$B:$B,$B339,DailySum!$A:$A,"&lt;="&amp;$A339)&gt;=20,
    AVERAGEIFS(DailySum!T:T,DailySum!$B:$B,$B339,DailySum!$A:$A,"&lt;="&amp;$A339,DailySum!$A:$A,"&gt;"&amp;$A339-20),
    "")</f>
        <v/>
      </c>
      <c r="S339" s="3" t="str">
        <f>IF(COUNTIFS('DailySum vs LHP'!$B:$B,$B339,'DailySum vs LHP'!$A:$A,"&lt;="&amp;$A339)&gt;=20,
    AVERAGEIFS('DailySum vs LHP'!Q:Q,'DailySum vs LHP'!$B:$B,$B339,'DailySum vs LHP'!$A:$A,"&lt;="&amp;$A339,'DailySum vs LHP'!$A:$A,"&gt;"&amp;$A339-20),
    "")</f>
        <v/>
      </c>
      <c r="T339" s="3" t="str">
        <f>IF(COUNTIFS('DailySum vs RHP'!$B:$B,$B339,'DailySum vs RHP'!$A:$A,"&lt;="&amp;$A339)&gt;=20,
    AVERAGEIFS('DailySum vs RHP'!Q:Q,'DailySum vs RHP'!$B:$B,$B339,'DailySum vs RHP'!$A:$A,"&lt;="&amp;$A339,'DailySum vs RHP'!$A:$A,"&gt;"&amp;$A339-20),
    "")</f>
        <v/>
      </c>
    </row>
    <row r="340" spans="1:20" x14ac:dyDescent="0.25">
      <c r="A340" s="8">
        <v>45851</v>
      </c>
      <c r="B340" t="s">
        <v>25</v>
      </c>
      <c r="C340" s="3">
        <f>IF(COUNTIFS(DailySum!$B:$B,$B340,DailySum!$A:$A,"&lt;="&amp;$A340)&gt;=10,
    AVERAGEIFS(DailySum!Q:Q,DailySum!$B:$B,$B340,DailySum!$A:$A,"&lt;="&amp;$A340,DailySum!$A:$A,"&gt;"&amp;$A340-10),
    "")</f>
        <v>0.40625</v>
      </c>
      <c r="D340" s="3">
        <f>IF(COUNTIFS(DailySum!$B:$B,$B340,DailySum!$A:$A,"&lt;="&amp;$A340)&gt;=10,
    AVERAGEIFS(DailySum!R:R,DailySum!$B:$B,$B340,DailySum!$A:$A,"&lt;="&amp;$A340,DailySum!$A:$A,"&gt;"&amp;$A340-10),
    "")</f>
        <v>0.52083333333333326</v>
      </c>
      <c r="E340" s="3">
        <f>IF(COUNTIFS(DailySum!$B:$B,$B340,DailySum!$A:$A,"&lt;="&amp;$A340)&gt;=10,
    AVERAGEIFS(DailySum!S:S,DailySum!$B:$B,$B340,DailySum!$A:$A,"&lt;="&amp;$A340,DailySum!$A:$A,"&gt;"&amp;$A340-10),
    "")</f>
        <v>0.40625</v>
      </c>
      <c r="F340" s="3">
        <f>IF(COUNTIFS(DailySum!$B:$B,$B340,DailySum!$A:$A,"&lt;="&amp;$A340)&gt;=10,
    AVERAGEIFS(DailySum!T:T,DailySum!$B:$B,$B340,DailySum!$A:$A,"&lt;="&amp;$A340,DailySum!$A:$A,"&gt;"&amp;$A340-10),
    "")</f>
        <v>0.92708333333333326</v>
      </c>
      <c r="G340" s="3" t="str">
        <f>IF(COUNTIFS('DailySum vs LHP'!$B:$B,$B340,'DailySum vs LHP'!$A:$A,"&lt;="&amp;$A340)&gt;=10,
    AVERAGEIFS('DailySum vs LHP'!Q:Q,'DailySum vs LHP'!$B:$B,$B340,'DailySum vs LHP'!$A:$A,"&lt;="&amp;$A340,'DailySum vs LHP'!$A:$A,"&gt;"&amp;$A340-10),
    "")</f>
        <v/>
      </c>
      <c r="H340" s="3">
        <f>IF(COUNTIFS('DailySum vs RHP'!$B:$B,$B340,'DailySum vs RHP'!$A:$A,"&lt;="&amp;$A340)&gt;=10,
    AVERAGEIFS('DailySum vs RHP'!Q:Q,'DailySum vs RHP'!$B:$B,$B340,'DailySum vs RHP'!$A:$A,"&lt;="&amp;$A340,'DailySum vs RHP'!$A:$A,"&gt;"&amp;$A340-10),
    "")</f>
        <v>0.34375</v>
      </c>
      <c r="I340" s="3" t="str">
        <f>IF(COUNTIFS(DailySum!$B:$B,$B340,DailySum!$A:$A,"&lt;="&amp;$A340)&gt;=15,
    AVERAGEIFS(DailySum!Q:Q,DailySum!$B:$B,$B340,DailySum!$A:$A,"&lt;="&amp;$A340,DailySum!$A:$A,"&gt;"&amp;$A340-15),
    "")</f>
        <v/>
      </c>
      <c r="J340" s="3" t="str">
        <f>IF(COUNTIFS(DailySum!$B:$B,$B340,DailySum!$A:$A,"&lt;="&amp;$A340)&gt;=15,
    AVERAGEIFS(DailySum!R:R,DailySum!$B:$B,$B340,DailySum!$A:$A,"&lt;="&amp;$A340,DailySum!$A:$A,"&gt;"&amp;$A340-15),
    "")</f>
        <v/>
      </c>
      <c r="K340" s="3" t="str">
        <f>IF(COUNTIFS(DailySum!$B:$B,$B340,DailySum!$A:$A,"&lt;="&amp;$A340)&gt;=15,
    AVERAGEIFS(DailySum!S:S,DailySum!$B:$B,$B340,DailySum!$A:$A,"&lt;="&amp;$A340,DailySum!$A:$A,"&gt;"&amp;$A340-15),
    "")</f>
        <v/>
      </c>
      <c r="L340" s="3" t="str">
        <f>IF(COUNTIFS(DailySum!$B:$B,$B340,DailySum!$A:$A,"&lt;="&amp;$A340)&gt;=15,
    AVERAGEIFS(DailySum!T:T,DailySum!$B:$B,$B340,DailySum!$A:$A,"&lt;="&amp;$A340,DailySum!$A:$A,"&gt;"&amp;$A340-15),
    "")</f>
        <v/>
      </c>
      <c r="M340" s="3" t="str">
        <f>IF(COUNTIFS('DailySum vs LHP'!$B:$B,$B340,'DailySum vs LHP'!$A:$A,"&lt;="&amp;$A340)&gt;=15,
    AVERAGEIFS('DailySum vs LHP'!Q:Q,'DailySum vs LHP'!$B:$B,$B340,'DailySum vs LHP'!$A:$A,"&lt;="&amp;$A340,'DailySum vs LHP'!$A:$A,"&gt;"&amp;$A340-15),
    "")</f>
        <v/>
      </c>
      <c r="N340" s="3" t="str">
        <f>IF(COUNTIFS('DailySum vs RHP'!$B:$B,$B340,'DailySum vs RHP'!$A:$A,"&lt;="&amp;$A340)&gt;=15,
    AVERAGEIFS('DailySum vs RHP'!Q:Q,'DailySum vs RHP'!$B:$B,$B340,'DailySum vs RHP'!$A:$A,"&lt;="&amp;$A340,'DailySum vs RHP'!$A:$A,"&gt;"&amp;$A340-15),
    "")</f>
        <v/>
      </c>
      <c r="O340" s="3" t="str">
        <f>IF(COUNTIFS(DailySum!$B:$B,$B340,DailySum!$A:$A,"&lt;="&amp;$A340)&gt;=20,
    AVERAGEIFS(DailySum!Q:Q,DailySum!$B:$B,$B340,DailySum!$A:$A,"&lt;="&amp;$A340,DailySum!$A:$A,"&gt;"&amp;$A340-20),
    "")</f>
        <v/>
      </c>
      <c r="P340" s="3" t="str">
        <f>IF(COUNTIFS(DailySum!$B:$B,$B340,DailySum!$A:$A,"&lt;="&amp;$A340)&gt;=20,
    AVERAGEIFS(DailySum!R:R,DailySum!$B:$B,$B340,DailySum!$A:$A,"&lt;="&amp;$A340,DailySum!$A:$A,"&gt;"&amp;$A340-20),
    "")</f>
        <v/>
      </c>
      <c r="Q340" s="3" t="str">
        <f>IF(COUNTIFS(DailySum!$B:$B,$B340,DailySum!$A:$A,"&lt;="&amp;$A340)&gt;=20,
    AVERAGEIFS(DailySum!S:S,DailySum!$B:$B,$B340,DailySum!$A:$A,"&lt;="&amp;$A340,DailySum!$A:$A,"&gt;"&amp;$A340-20),
    "")</f>
        <v/>
      </c>
      <c r="R340" s="3" t="str">
        <f>IF(COUNTIFS(DailySum!$B:$B,$B340,DailySum!$A:$A,"&lt;="&amp;$A340)&gt;=20,
    AVERAGEIFS(DailySum!T:T,DailySum!$B:$B,$B340,DailySum!$A:$A,"&lt;="&amp;$A340,DailySum!$A:$A,"&gt;"&amp;$A340-20),
    "")</f>
        <v/>
      </c>
      <c r="S340" s="3" t="str">
        <f>IF(COUNTIFS('DailySum vs LHP'!$B:$B,$B340,'DailySum vs LHP'!$A:$A,"&lt;="&amp;$A340)&gt;=20,
    AVERAGEIFS('DailySum vs LHP'!Q:Q,'DailySum vs LHP'!$B:$B,$B340,'DailySum vs LHP'!$A:$A,"&lt;="&amp;$A340,'DailySum vs LHP'!$A:$A,"&gt;"&amp;$A340-20),
    "")</f>
        <v/>
      </c>
      <c r="T340" s="3" t="str">
        <f>IF(COUNTIFS('DailySum vs RHP'!$B:$B,$B340,'DailySum vs RHP'!$A:$A,"&lt;="&amp;$A340)&gt;=20,
    AVERAGEIFS('DailySum vs RHP'!Q:Q,'DailySum vs RHP'!$B:$B,$B340,'DailySum vs RHP'!$A:$A,"&lt;="&amp;$A340,'DailySum vs RHP'!$A:$A,"&gt;"&amp;$A340-20),
    "")</f>
        <v/>
      </c>
    </row>
    <row r="341" spans="1:20" x14ac:dyDescent="0.25">
      <c r="A341" s="8">
        <v>45851</v>
      </c>
      <c r="B341" t="s">
        <v>40</v>
      </c>
      <c r="C341" s="3" t="str">
        <f>IF(COUNTIFS(DailySum!$B:$B,$B341,DailySum!$A:$A,"&lt;="&amp;$A341)&gt;=10,
    AVERAGEIFS(DailySum!Q:Q,DailySum!$B:$B,$B341,DailySum!$A:$A,"&lt;="&amp;$A341,DailySum!$A:$A,"&gt;"&amp;$A341-10),
    "")</f>
        <v/>
      </c>
      <c r="D341" s="3" t="str">
        <f>IF(COUNTIFS(DailySum!$B:$B,$B341,DailySum!$A:$A,"&lt;="&amp;$A341)&gt;=10,
    AVERAGEIFS(DailySum!R:R,DailySum!$B:$B,$B341,DailySum!$A:$A,"&lt;="&amp;$A341,DailySum!$A:$A,"&gt;"&amp;$A341-10),
    "")</f>
        <v/>
      </c>
      <c r="E341" s="3" t="str">
        <f>IF(COUNTIFS(DailySum!$B:$B,$B341,DailySum!$A:$A,"&lt;="&amp;$A341)&gt;=10,
    AVERAGEIFS(DailySum!S:S,DailySum!$B:$B,$B341,DailySum!$A:$A,"&lt;="&amp;$A341,DailySum!$A:$A,"&gt;"&amp;$A341-10),
    "")</f>
        <v/>
      </c>
      <c r="F341" s="3" t="str">
        <f>IF(COUNTIFS(DailySum!$B:$B,$B341,DailySum!$A:$A,"&lt;="&amp;$A341)&gt;=10,
    AVERAGEIFS(DailySum!T:T,DailySum!$B:$B,$B341,DailySum!$A:$A,"&lt;="&amp;$A341,DailySum!$A:$A,"&gt;"&amp;$A341-10),
    "")</f>
        <v/>
      </c>
      <c r="G341" s="3" t="str">
        <f>IF(COUNTIFS('DailySum vs LHP'!$B:$B,$B341,'DailySum vs LHP'!$A:$A,"&lt;="&amp;$A341)&gt;=10,
    AVERAGEIFS('DailySum vs LHP'!Q:Q,'DailySum vs LHP'!$B:$B,$B341,'DailySum vs LHP'!$A:$A,"&lt;="&amp;$A341,'DailySum vs LHP'!$A:$A,"&gt;"&amp;$A341-10),
    "")</f>
        <v/>
      </c>
      <c r="H341" s="3" t="str">
        <f>IF(COUNTIFS('DailySum vs RHP'!$B:$B,$B341,'DailySum vs RHP'!$A:$A,"&lt;="&amp;$A341)&gt;=10,
    AVERAGEIFS('DailySum vs RHP'!Q:Q,'DailySum vs RHP'!$B:$B,$B341,'DailySum vs RHP'!$A:$A,"&lt;="&amp;$A341,'DailySum vs RHP'!$A:$A,"&gt;"&amp;$A341-10),
    "")</f>
        <v/>
      </c>
      <c r="I341" s="3" t="str">
        <f>IF(COUNTIFS(DailySum!$B:$B,$B341,DailySum!$A:$A,"&lt;="&amp;$A341)&gt;=15,
    AVERAGEIFS(DailySum!Q:Q,DailySum!$B:$B,$B341,DailySum!$A:$A,"&lt;="&amp;$A341,DailySum!$A:$A,"&gt;"&amp;$A341-15),
    "")</f>
        <v/>
      </c>
      <c r="J341" s="3" t="str">
        <f>IF(COUNTIFS(DailySum!$B:$B,$B341,DailySum!$A:$A,"&lt;="&amp;$A341)&gt;=15,
    AVERAGEIFS(DailySum!R:R,DailySum!$B:$B,$B341,DailySum!$A:$A,"&lt;="&amp;$A341,DailySum!$A:$A,"&gt;"&amp;$A341-15),
    "")</f>
        <v/>
      </c>
      <c r="K341" s="3" t="str">
        <f>IF(COUNTIFS(DailySum!$B:$B,$B341,DailySum!$A:$A,"&lt;="&amp;$A341)&gt;=15,
    AVERAGEIFS(DailySum!S:S,DailySum!$B:$B,$B341,DailySum!$A:$A,"&lt;="&amp;$A341,DailySum!$A:$A,"&gt;"&amp;$A341-15),
    "")</f>
        <v/>
      </c>
      <c r="L341" s="3" t="str">
        <f>IF(COUNTIFS(DailySum!$B:$B,$B341,DailySum!$A:$A,"&lt;="&amp;$A341)&gt;=15,
    AVERAGEIFS(DailySum!T:T,DailySum!$B:$B,$B341,DailySum!$A:$A,"&lt;="&amp;$A341,DailySum!$A:$A,"&gt;"&amp;$A341-15),
    "")</f>
        <v/>
      </c>
      <c r="M341" s="3" t="str">
        <f>IF(COUNTIFS('DailySum vs LHP'!$B:$B,$B341,'DailySum vs LHP'!$A:$A,"&lt;="&amp;$A341)&gt;=15,
    AVERAGEIFS('DailySum vs LHP'!Q:Q,'DailySum vs LHP'!$B:$B,$B341,'DailySum vs LHP'!$A:$A,"&lt;="&amp;$A341,'DailySum vs LHP'!$A:$A,"&gt;"&amp;$A341-15),
    "")</f>
        <v/>
      </c>
      <c r="N341" s="3" t="str">
        <f>IF(COUNTIFS('DailySum vs RHP'!$B:$B,$B341,'DailySum vs RHP'!$A:$A,"&lt;="&amp;$A341)&gt;=15,
    AVERAGEIFS('DailySum vs RHP'!Q:Q,'DailySum vs RHP'!$B:$B,$B341,'DailySum vs RHP'!$A:$A,"&lt;="&amp;$A341,'DailySum vs RHP'!$A:$A,"&gt;"&amp;$A341-15),
    "")</f>
        <v/>
      </c>
      <c r="O341" s="3" t="str">
        <f>IF(COUNTIFS(DailySum!$B:$B,$B341,DailySum!$A:$A,"&lt;="&amp;$A341)&gt;=20,
    AVERAGEIFS(DailySum!Q:Q,DailySum!$B:$B,$B341,DailySum!$A:$A,"&lt;="&amp;$A341,DailySum!$A:$A,"&gt;"&amp;$A341-20),
    "")</f>
        <v/>
      </c>
      <c r="P341" s="3" t="str">
        <f>IF(COUNTIFS(DailySum!$B:$B,$B341,DailySum!$A:$A,"&lt;="&amp;$A341)&gt;=20,
    AVERAGEIFS(DailySum!R:R,DailySum!$B:$B,$B341,DailySum!$A:$A,"&lt;="&amp;$A341,DailySum!$A:$A,"&gt;"&amp;$A341-20),
    "")</f>
        <v/>
      </c>
      <c r="Q341" s="3" t="str">
        <f>IF(COUNTIFS(DailySum!$B:$B,$B341,DailySum!$A:$A,"&lt;="&amp;$A341)&gt;=20,
    AVERAGEIFS(DailySum!S:S,DailySum!$B:$B,$B341,DailySum!$A:$A,"&lt;="&amp;$A341,DailySum!$A:$A,"&gt;"&amp;$A341-20),
    "")</f>
        <v/>
      </c>
      <c r="R341" s="3" t="str">
        <f>IF(COUNTIFS(DailySum!$B:$B,$B341,DailySum!$A:$A,"&lt;="&amp;$A341)&gt;=20,
    AVERAGEIFS(DailySum!T:T,DailySum!$B:$B,$B341,DailySum!$A:$A,"&lt;="&amp;$A341,DailySum!$A:$A,"&gt;"&amp;$A341-20),
    "")</f>
        <v/>
      </c>
      <c r="S341" s="3" t="str">
        <f>IF(COUNTIFS('DailySum vs LHP'!$B:$B,$B341,'DailySum vs LHP'!$A:$A,"&lt;="&amp;$A341)&gt;=20,
    AVERAGEIFS('DailySum vs LHP'!Q:Q,'DailySum vs LHP'!$B:$B,$B341,'DailySum vs LHP'!$A:$A,"&lt;="&amp;$A341,'DailySum vs LHP'!$A:$A,"&gt;"&amp;$A341-20),
    "")</f>
        <v/>
      </c>
      <c r="T341" s="3" t="str">
        <f>IF(COUNTIFS('DailySum vs RHP'!$B:$B,$B341,'DailySum vs RHP'!$A:$A,"&lt;="&amp;$A341)&gt;=20,
    AVERAGEIFS('DailySum vs RHP'!Q:Q,'DailySum vs RHP'!$B:$B,$B341,'DailySum vs RHP'!$A:$A,"&lt;="&amp;$A341,'DailySum vs RHP'!$A:$A,"&gt;"&amp;$A341-20),
    "")</f>
        <v/>
      </c>
    </row>
    <row r="342" spans="1:20" x14ac:dyDescent="0.25">
      <c r="A342" s="8">
        <v>45850</v>
      </c>
      <c r="B342" t="s">
        <v>24</v>
      </c>
      <c r="C342" s="3">
        <f>IF(COUNTIFS(DailySum!$B:$B,$B342,DailySum!$A:$A,"&lt;="&amp;$A342)&gt;=10,
    AVERAGEIFS(DailySum!Q:Q,DailySum!$B:$B,$B342,DailySum!$A:$A,"&lt;="&amp;$A342,DailySum!$A:$A,"&gt;"&amp;$A342-10),
    "")</f>
        <v>0.39500000000000002</v>
      </c>
      <c r="D342" s="3">
        <f>IF(COUNTIFS(DailySum!$B:$B,$B342,DailySum!$A:$A,"&lt;="&amp;$A342)&gt;=10,
    AVERAGEIFS(DailySum!R:R,DailySum!$B:$B,$B342,DailySum!$A:$A,"&lt;="&amp;$A342,DailySum!$A:$A,"&gt;"&amp;$A342-10),
    "")</f>
        <v>0.50500000000000012</v>
      </c>
      <c r="E342" s="3">
        <f>IF(COUNTIFS(DailySum!$B:$B,$B342,DailySum!$A:$A,"&lt;="&amp;$A342)&gt;=10,
    AVERAGEIFS(DailySum!S:S,DailySum!$B:$B,$B342,DailySum!$A:$A,"&lt;="&amp;$A342,DailySum!$A:$A,"&gt;"&amp;$A342-10),
    "")</f>
        <v>0.52</v>
      </c>
      <c r="F342" s="3">
        <f>IF(COUNTIFS(DailySum!$B:$B,$B342,DailySum!$A:$A,"&lt;="&amp;$A342)&gt;=10,
    AVERAGEIFS(DailySum!T:T,DailySum!$B:$B,$B342,DailySum!$A:$A,"&lt;="&amp;$A342,DailySum!$A:$A,"&gt;"&amp;$A342-10),
    "")</f>
        <v>1.0249999999999999</v>
      </c>
      <c r="G342" s="3" t="str">
        <f>IF(COUNTIFS('DailySum vs LHP'!$B:$B,$B342,'DailySum vs LHP'!$A:$A,"&lt;="&amp;$A342)&gt;=10,
    AVERAGEIFS('DailySum vs LHP'!Q:Q,'DailySum vs LHP'!$B:$B,$B342,'DailySum vs LHP'!$A:$A,"&lt;="&amp;$A342,'DailySum vs LHP'!$A:$A,"&gt;"&amp;$A342-10),
    "")</f>
        <v/>
      </c>
      <c r="H342" s="3" t="str">
        <f>IF(COUNTIFS('DailySum vs RHP'!$B:$B,$B342,'DailySum vs RHP'!$A:$A,"&lt;="&amp;$A342)&gt;=10,
    AVERAGEIFS('DailySum vs RHP'!Q:Q,'DailySum vs RHP'!$B:$B,$B342,'DailySum vs RHP'!$A:$A,"&lt;="&amp;$A342,'DailySum vs RHP'!$A:$A,"&gt;"&amp;$A342-10),
    "")</f>
        <v/>
      </c>
      <c r="I342" s="3" t="str">
        <f>IF(COUNTIFS(DailySum!$B:$B,$B342,DailySum!$A:$A,"&lt;="&amp;$A342)&gt;=15,
    AVERAGEIFS(DailySum!Q:Q,DailySum!$B:$B,$B342,DailySum!$A:$A,"&lt;="&amp;$A342,DailySum!$A:$A,"&gt;"&amp;$A342-15),
    "")</f>
        <v/>
      </c>
      <c r="J342" s="3" t="str">
        <f>IF(COUNTIFS(DailySum!$B:$B,$B342,DailySum!$A:$A,"&lt;="&amp;$A342)&gt;=15,
    AVERAGEIFS(DailySum!R:R,DailySum!$B:$B,$B342,DailySum!$A:$A,"&lt;="&amp;$A342,DailySum!$A:$A,"&gt;"&amp;$A342-15),
    "")</f>
        <v/>
      </c>
      <c r="K342" s="3" t="str">
        <f>IF(COUNTIFS(DailySum!$B:$B,$B342,DailySum!$A:$A,"&lt;="&amp;$A342)&gt;=15,
    AVERAGEIFS(DailySum!S:S,DailySum!$B:$B,$B342,DailySum!$A:$A,"&lt;="&amp;$A342,DailySum!$A:$A,"&gt;"&amp;$A342-15),
    "")</f>
        <v/>
      </c>
      <c r="L342" s="3" t="str">
        <f>IF(COUNTIFS(DailySum!$B:$B,$B342,DailySum!$A:$A,"&lt;="&amp;$A342)&gt;=15,
    AVERAGEIFS(DailySum!T:T,DailySum!$B:$B,$B342,DailySum!$A:$A,"&lt;="&amp;$A342,DailySum!$A:$A,"&gt;"&amp;$A342-15),
    "")</f>
        <v/>
      </c>
      <c r="M342" s="3" t="str">
        <f>IF(COUNTIFS('DailySum vs LHP'!$B:$B,$B342,'DailySum vs LHP'!$A:$A,"&lt;="&amp;$A342)&gt;=15,
    AVERAGEIFS('DailySum vs LHP'!Q:Q,'DailySum vs LHP'!$B:$B,$B342,'DailySum vs LHP'!$A:$A,"&lt;="&amp;$A342,'DailySum vs LHP'!$A:$A,"&gt;"&amp;$A342-15),
    "")</f>
        <v/>
      </c>
      <c r="N342" s="3" t="str">
        <f>IF(COUNTIFS('DailySum vs RHP'!$B:$B,$B342,'DailySum vs RHP'!$A:$A,"&lt;="&amp;$A342)&gt;=15,
    AVERAGEIFS('DailySum vs RHP'!Q:Q,'DailySum vs RHP'!$B:$B,$B342,'DailySum vs RHP'!$A:$A,"&lt;="&amp;$A342,'DailySum vs RHP'!$A:$A,"&gt;"&amp;$A342-15),
    "")</f>
        <v/>
      </c>
      <c r="O342" s="3" t="str">
        <f>IF(COUNTIFS(DailySum!$B:$B,$B342,DailySum!$A:$A,"&lt;="&amp;$A342)&gt;=20,
    AVERAGEIFS(DailySum!Q:Q,DailySum!$B:$B,$B342,DailySum!$A:$A,"&lt;="&amp;$A342,DailySum!$A:$A,"&gt;"&amp;$A342-20),
    "")</f>
        <v/>
      </c>
      <c r="P342" s="3" t="str">
        <f>IF(COUNTIFS(DailySum!$B:$B,$B342,DailySum!$A:$A,"&lt;="&amp;$A342)&gt;=20,
    AVERAGEIFS(DailySum!R:R,DailySum!$B:$B,$B342,DailySum!$A:$A,"&lt;="&amp;$A342,DailySum!$A:$A,"&gt;"&amp;$A342-20),
    "")</f>
        <v/>
      </c>
      <c r="Q342" s="3" t="str">
        <f>IF(COUNTIFS(DailySum!$B:$B,$B342,DailySum!$A:$A,"&lt;="&amp;$A342)&gt;=20,
    AVERAGEIFS(DailySum!S:S,DailySum!$B:$B,$B342,DailySum!$A:$A,"&lt;="&amp;$A342,DailySum!$A:$A,"&gt;"&amp;$A342-20),
    "")</f>
        <v/>
      </c>
      <c r="R342" s="3" t="str">
        <f>IF(COUNTIFS(DailySum!$B:$B,$B342,DailySum!$A:$A,"&lt;="&amp;$A342)&gt;=20,
    AVERAGEIFS(DailySum!T:T,DailySum!$B:$B,$B342,DailySum!$A:$A,"&lt;="&amp;$A342,DailySum!$A:$A,"&gt;"&amp;$A342-20),
    "")</f>
        <v/>
      </c>
      <c r="S342" s="3" t="str">
        <f>IF(COUNTIFS('DailySum vs LHP'!$B:$B,$B342,'DailySum vs LHP'!$A:$A,"&lt;="&amp;$A342)&gt;=20,
    AVERAGEIFS('DailySum vs LHP'!Q:Q,'DailySum vs LHP'!$B:$B,$B342,'DailySum vs LHP'!$A:$A,"&lt;="&amp;$A342,'DailySum vs LHP'!$A:$A,"&gt;"&amp;$A342-20),
    "")</f>
        <v/>
      </c>
      <c r="T342" s="3" t="str">
        <f>IF(COUNTIFS('DailySum vs RHP'!$B:$B,$B342,'DailySum vs RHP'!$A:$A,"&lt;="&amp;$A342)&gt;=20,
    AVERAGEIFS('DailySum vs RHP'!Q:Q,'DailySum vs RHP'!$B:$B,$B342,'DailySum vs RHP'!$A:$A,"&lt;="&amp;$A342,'DailySum vs RHP'!$A:$A,"&gt;"&amp;$A342-20),
    "")</f>
        <v/>
      </c>
    </row>
    <row r="343" spans="1:20" x14ac:dyDescent="0.25">
      <c r="A343" s="8">
        <v>45850</v>
      </c>
      <c r="B343" t="s">
        <v>37</v>
      </c>
      <c r="C343" s="3">
        <f>IF(COUNTIFS(DailySum!$B:$B,$B343,DailySum!$A:$A,"&lt;="&amp;$A343)&gt;=10,
    AVERAGEIFS(DailySum!Q:Q,DailySum!$B:$B,$B343,DailySum!$A:$A,"&lt;="&amp;$A343,DailySum!$A:$A,"&gt;"&amp;$A343-10),
    "")</f>
        <v>0.52499999999999991</v>
      </c>
      <c r="D343" s="3">
        <f>IF(COUNTIFS(DailySum!$B:$B,$B343,DailySum!$A:$A,"&lt;="&amp;$A343)&gt;=10,
    AVERAGEIFS(DailySum!R:R,DailySum!$B:$B,$B343,DailySum!$A:$A,"&lt;="&amp;$A343,DailySum!$A:$A,"&gt;"&amp;$A343-10),
    "")</f>
        <v>0.83333333333333337</v>
      </c>
      <c r="E343" s="3">
        <f>IF(COUNTIFS(DailySum!$B:$B,$B343,DailySum!$A:$A,"&lt;="&amp;$A343)&gt;=10,
    AVERAGEIFS(DailySum!S:S,DailySum!$B:$B,$B343,DailySum!$A:$A,"&lt;="&amp;$A343,DailySum!$A:$A,"&gt;"&amp;$A343-10),
    "")</f>
        <v>1.4083333333333334</v>
      </c>
      <c r="F343" s="3">
        <f>IF(COUNTIFS(DailySum!$B:$B,$B343,DailySum!$A:$A,"&lt;="&amp;$A343)&gt;=10,
    AVERAGEIFS(DailySum!T:T,DailySum!$B:$B,$B343,DailySum!$A:$A,"&lt;="&amp;$A343,DailySum!$A:$A,"&gt;"&amp;$A343-10),
    "")</f>
        <v>2.2416666666666667</v>
      </c>
      <c r="G343" s="3">
        <f>IF(COUNTIFS('DailySum vs LHP'!$B:$B,$B343,'DailySum vs LHP'!$A:$A,"&lt;="&amp;$A343)&gt;=10,
    AVERAGEIFS('DailySum vs LHP'!Q:Q,'DailySum vs LHP'!$B:$B,$B343,'DailySum vs LHP'!$A:$A,"&lt;="&amp;$A343,'DailySum vs LHP'!$A:$A,"&gt;"&amp;$A343-10),
    "")</f>
        <v>0.36666666666666664</v>
      </c>
      <c r="H343" s="3" t="str">
        <f>IF(COUNTIFS('DailySum vs RHP'!$B:$B,$B343,'DailySum vs RHP'!$A:$A,"&lt;="&amp;$A343)&gt;=10,
    AVERAGEIFS('DailySum vs RHP'!Q:Q,'DailySum vs RHP'!$B:$B,$B343,'DailySum vs RHP'!$A:$A,"&lt;="&amp;$A343,'DailySum vs RHP'!$A:$A,"&gt;"&amp;$A343-10),
    "")</f>
        <v/>
      </c>
      <c r="I343" s="3" t="str">
        <f>IF(COUNTIFS(DailySum!$B:$B,$B343,DailySum!$A:$A,"&lt;="&amp;$A343)&gt;=15,
    AVERAGEIFS(DailySum!Q:Q,DailySum!$B:$B,$B343,DailySum!$A:$A,"&lt;="&amp;$A343,DailySum!$A:$A,"&gt;"&amp;$A343-15),
    "")</f>
        <v/>
      </c>
      <c r="J343" s="3" t="str">
        <f>IF(COUNTIFS(DailySum!$B:$B,$B343,DailySum!$A:$A,"&lt;="&amp;$A343)&gt;=15,
    AVERAGEIFS(DailySum!R:R,DailySum!$B:$B,$B343,DailySum!$A:$A,"&lt;="&amp;$A343,DailySum!$A:$A,"&gt;"&amp;$A343-15),
    "")</f>
        <v/>
      </c>
      <c r="K343" s="3" t="str">
        <f>IF(COUNTIFS(DailySum!$B:$B,$B343,DailySum!$A:$A,"&lt;="&amp;$A343)&gt;=15,
    AVERAGEIFS(DailySum!S:S,DailySum!$B:$B,$B343,DailySum!$A:$A,"&lt;="&amp;$A343,DailySum!$A:$A,"&gt;"&amp;$A343-15),
    "")</f>
        <v/>
      </c>
      <c r="L343" s="3" t="str">
        <f>IF(COUNTIFS(DailySum!$B:$B,$B343,DailySum!$A:$A,"&lt;="&amp;$A343)&gt;=15,
    AVERAGEIFS(DailySum!T:T,DailySum!$B:$B,$B343,DailySum!$A:$A,"&lt;="&amp;$A343,DailySum!$A:$A,"&gt;"&amp;$A343-15),
    "")</f>
        <v/>
      </c>
      <c r="M343" s="3" t="str">
        <f>IF(COUNTIFS('DailySum vs LHP'!$B:$B,$B343,'DailySum vs LHP'!$A:$A,"&lt;="&amp;$A343)&gt;=15,
    AVERAGEIFS('DailySum vs LHP'!Q:Q,'DailySum vs LHP'!$B:$B,$B343,'DailySum vs LHP'!$A:$A,"&lt;="&amp;$A343,'DailySum vs LHP'!$A:$A,"&gt;"&amp;$A343-15),
    "")</f>
        <v/>
      </c>
      <c r="N343" s="3" t="str">
        <f>IF(COUNTIFS('DailySum vs RHP'!$B:$B,$B343,'DailySum vs RHP'!$A:$A,"&lt;="&amp;$A343)&gt;=15,
    AVERAGEIFS('DailySum vs RHP'!Q:Q,'DailySum vs RHP'!$B:$B,$B343,'DailySum vs RHP'!$A:$A,"&lt;="&amp;$A343,'DailySum vs RHP'!$A:$A,"&gt;"&amp;$A343-15),
    "")</f>
        <v/>
      </c>
      <c r="O343" s="3" t="str">
        <f>IF(COUNTIFS(DailySum!$B:$B,$B343,DailySum!$A:$A,"&lt;="&amp;$A343)&gt;=20,
    AVERAGEIFS(DailySum!Q:Q,DailySum!$B:$B,$B343,DailySum!$A:$A,"&lt;="&amp;$A343,DailySum!$A:$A,"&gt;"&amp;$A343-20),
    "")</f>
        <v/>
      </c>
      <c r="P343" s="3" t="str">
        <f>IF(COUNTIFS(DailySum!$B:$B,$B343,DailySum!$A:$A,"&lt;="&amp;$A343)&gt;=20,
    AVERAGEIFS(DailySum!R:R,DailySum!$B:$B,$B343,DailySum!$A:$A,"&lt;="&amp;$A343,DailySum!$A:$A,"&gt;"&amp;$A343-20),
    "")</f>
        <v/>
      </c>
      <c r="Q343" s="3" t="str">
        <f>IF(COUNTIFS(DailySum!$B:$B,$B343,DailySum!$A:$A,"&lt;="&amp;$A343)&gt;=20,
    AVERAGEIFS(DailySum!S:S,DailySum!$B:$B,$B343,DailySum!$A:$A,"&lt;="&amp;$A343,DailySum!$A:$A,"&gt;"&amp;$A343-20),
    "")</f>
        <v/>
      </c>
      <c r="R343" s="3" t="str">
        <f>IF(COUNTIFS(DailySum!$B:$B,$B343,DailySum!$A:$A,"&lt;="&amp;$A343)&gt;=20,
    AVERAGEIFS(DailySum!T:T,DailySum!$B:$B,$B343,DailySum!$A:$A,"&lt;="&amp;$A343,DailySum!$A:$A,"&gt;"&amp;$A343-20),
    "")</f>
        <v/>
      </c>
      <c r="S343" s="3" t="str">
        <f>IF(COUNTIFS('DailySum vs LHP'!$B:$B,$B343,'DailySum vs LHP'!$A:$A,"&lt;="&amp;$A343)&gt;=20,
    AVERAGEIFS('DailySum vs LHP'!Q:Q,'DailySum vs LHP'!$B:$B,$B343,'DailySum vs LHP'!$A:$A,"&lt;="&amp;$A343,'DailySum vs LHP'!$A:$A,"&gt;"&amp;$A343-20),
    "")</f>
        <v/>
      </c>
      <c r="T343" s="3" t="str">
        <f>IF(COUNTIFS('DailySum vs RHP'!$B:$B,$B343,'DailySum vs RHP'!$A:$A,"&lt;="&amp;$A343)&gt;=20,
    AVERAGEIFS('DailySum vs RHP'!Q:Q,'DailySum vs RHP'!$B:$B,$B343,'DailySum vs RHP'!$A:$A,"&lt;="&amp;$A343,'DailySum vs RHP'!$A:$A,"&gt;"&amp;$A343-20),
    "")</f>
        <v/>
      </c>
    </row>
    <row r="344" spans="1:20" x14ac:dyDescent="0.25">
      <c r="A344" s="8">
        <v>45850</v>
      </c>
      <c r="B344" t="s">
        <v>29</v>
      </c>
      <c r="C344" s="3" t="str">
        <f>IF(COUNTIFS(DailySum!$B:$B,$B344,DailySum!$A:$A,"&lt;="&amp;$A344)&gt;=10,
    AVERAGEIFS(DailySum!Q:Q,DailySum!$B:$B,$B344,DailySum!$A:$A,"&lt;="&amp;$A344,DailySum!$A:$A,"&gt;"&amp;$A344-10),
    "")</f>
        <v/>
      </c>
      <c r="D344" s="3" t="str">
        <f>IF(COUNTIFS(DailySum!$B:$B,$B344,DailySum!$A:$A,"&lt;="&amp;$A344)&gt;=10,
    AVERAGEIFS(DailySum!R:R,DailySum!$B:$B,$B344,DailySum!$A:$A,"&lt;="&amp;$A344,DailySum!$A:$A,"&gt;"&amp;$A344-10),
    "")</f>
        <v/>
      </c>
      <c r="E344" s="3" t="str">
        <f>IF(COUNTIFS(DailySum!$B:$B,$B344,DailySum!$A:$A,"&lt;="&amp;$A344)&gt;=10,
    AVERAGEIFS(DailySum!S:S,DailySum!$B:$B,$B344,DailySum!$A:$A,"&lt;="&amp;$A344,DailySum!$A:$A,"&gt;"&amp;$A344-10),
    "")</f>
        <v/>
      </c>
      <c r="F344" s="3" t="str">
        <f>IF(COUNTIFS(DailySum!$B:$B,$B344,DailySum!$A:$A,"&lt;="&amp;$A344)&gt;=10,
    AVERAGEIFS(DailySum!T:T,DailySum!$B:$B,$B344,DailySum!$A:$A,"&lt;="&amp;$A344,DailySum!$A:$A,"&gt;"&amp;$A344-10),
    "")</f>
        <v/>
      </c>
      <c r="G344" s="3" t="str">
        <f>IF(COUNTIFS('DailySum vs LHP'!$B:$B,$B344,'DailySum vs LHP'!$A:$A,"&lt;="&amp;$A344)&gt;=10,
    AVERAGEIFS('DailySum vs LHP'!Q:Q,'DailySum vs LHP'!$B:$B,$B344,'DailySum vs LHP'!$A:$A,"&lt;="&amp;$A344,'DailySum vs LHP'!$A:$A,"&gt;"&amp;$A344-10),
    "")</f>
        <v/>
      </c>
      <c r="H344" s="3" t="str">
        <f>IF(COUNTIFS('DailySum vs RHP'!$B:$B,$B344,'DailySum vs RHP'!$A:$A,"&lt;="&amp;$A344)&gt;=10,
    AVERAGEIFS('DailySum vs RHP'!Q:Q,'DailySum vs RHP'!$B:$B,$B344,'DailySum vs RHP'!$A:$A,"&lt;="&amp;$A344,'DailySum vs RHP'!$A:$A,"&gt;"&amp;$A344-10),
    "")</f>
        <v/>
      </c>
      <c r="I344" s="3" t="str">
        <f>IF(COUNTIFS(DailySum!$B:$B,$B344,DailySum!$A:$A,"&lt;="&amp;$A344)&gt;=15,
    AVERAGEIFS(DailySum!Q:Q,DailySum!$B:$B,$B344,DailySum!$A:$A,"&lt;="&amp;$A344,DailySum!$A:$A,"&gt;"&amp;$A344-15),
    "")</f>
        <v/>
      </c>
      <c r="J344" s="3" t="str">
        <f>IF(COUNTIFS(DailySum!$B:$B,$B344,DailySum!$A:$A,"&lt;="&amp;$A344)&gt;=15,
    AVERAGEIFS(DailySum!R:R,DailySum!$B:$B,$B344,DailySum!$A:$A,"&lt;="&amp;$A344,DailySum!$A:$A,"&gt;"&amp;$A344-15),
    "")</f>
        <v/>
      </c>
      <c r="K344" s="3" t="str">
        <f>IF(COUNTIFS(DailySum!$B:$B,$B344,DailySum!$A:$A,"&lt;="&amp;$A344)&gt;=15,
    AVERAGEIFS(DailySum!S:S,DailySum!$B:$B,$B344,DailySum!$A:$A,"&lt;="&amp;$A344,DailySum!$A:$A,"&gt;"&amp;$A344-15),
    "")</f>
        <v/>
      </c>
      <c r="L344" s="3" t="str">
        <f>IF(COUNTIFS(DailySum!$B:$B,$B344,DailySum!$A:$A,"&lt;="&amp;$A344)&gt;=15,
    AVERAGEIFS(DailySum!T:T,DailySum!$B:$B,$B344,DailySum!$A:$A,"&lt;="&amp;$A344,DailySum!$A:$A,"&gt;"&amp;$A344-15),
    "")</f>
        <v/>
      </c>
      <c r="M344" s="3" t="str">
        <f>IF(COUNTIFS('DailySum vs LHP'!$B:$B,$B344,'DailySum vs LHP'!$A:$A,"&lt;="&amp;$A344)&gt;=15,
    AVERAGEIFS('DailySum vs LHP'!Q:Q,'DailySum vs LHP'!$B:$B,$B344,'DailySum vs LHP'!$A:$A,"&lt;="&amp;$A344,'DailySum vs LHP'!$A:$A,"&gt;"&amp;$A344-15),
    "")</f>
        <v/>
      </c>
      <c r="N344" s="3" t="str">
        <f>IF(COUNTIFS('DailySum vs RHP'!$B:$B,$B344,'DailySum vs RHP'!$A:$A,"&lt;="&amp;$A344)&gt;=15,
    AVERAGEIFS('DailySum vs RHP'!Q:Q,'DailySum vs RHP'!$B:$B,$B344,'DailySum vs RHP'!$A:$A,"&lt;="&amp;$A344,'DailySum vs RHP'!$A:$A,"&gt;"&amp;$A344-15),
    "")</f>
        <v/>
      </c>
      <c r="O344" s="3" t="str">
        <f>IF(COUNTIFS(DailySum!$B:$B,$B344,DailySum!$A:$A,"&lt;="&amp;$A344)&gt;=20,
    AVERAGEIFS(DailySum!Q:Q,DailySum!$B:$B,$B344,DailySum!$A:$A,"&lt;="&amp;$A344,DailySum!$A:$A,"&gt;"&amp;$A344-20),
    "")</f>
        <v/>
      </c>
      <c r="P344" s="3" t="str">
        <f>IF(COUNTIFS(DailySum!$B:$B,$B344,DailySum!$A:$A,"&lt;="&amp;$A344)&gt;=20,
    AVERAGEIFS(DailySum!R:R,DailySum!$B:$B,$B344,DailySum!$A:$A,"&lt;="&amp;$A344,DailySum!$A:$A,"&gt;"&amp;$A344-20),
    "")</f>
        <v/>
      </c>
      <c r="Q344" s="3" t="str">
        <f>IF(COUNTIFS(DailySum!$B:$B,$B344,DailySum!$A:$A,"&lt;="&amp;$A344)&gt;=20,
    AVERAGEIFS(DailySum!S:S,DailySum!$B:$B,$B344,DailySum!$A:$A,"&lt;="&amp;$A344,DailySum!$A:$A,"&gt;"&amp;$A344-20),
    "")</f>
        <v/>
      </c>
      <c r="R344" s="3" t="str">
        <f>IF(COUNTIFS(DailySum!$B:$B,$B344,DailySum!$A:$A,"&lt;="&amp;$A344)&gt;=20,
    AVERAGEIFS(DailySum!T:T,DailySum!$B:$B,$B344,DailySum!$A:$A,"&lt;="&amp;$A344,DailySum!$A:$A,"&gt;"&amp;$A344-20),
    "")</f>
        <v/>
      </c>
      <c r="S344" s="3" t="str">
        <f>IF(COUNTIFS('DailySum vs LHP'!$B:$B,$B344,'DailySum vs LHP'!$A:$A,"&lt;="&amp;$A344)&gt;=20,
    AVERAGEIFS('DailySum vs LHP'!Q:Q,'DailySum vs LHP'!$B:$B,$B344,'DailySum vs LHP'!$A:$A,"&lt;="&amp;$A344,'DailySum vs LHP'!$A:$A,"&gt;"&amp;$A344-20),
    "")</f>
        <v/>
      </c>
      <c r="T344" s="3" t="str">
        <f>IF(COUNTIFS('DailySum vs RHP'!$B:$B,$B344,'DailySum vs RHP'!$A:$A,"&lt;="&amp;$A344)&gt;=20,
    AVERAGEIFS('DailySum vs RHP'!Q:Q,'DailySum vs RHP'!$B:$B,$B344,'DailySum vs RHP'!$A:$A,"&lt;="&amp;$A344,'DailySum vs RHP'!$A:$A,"&gt;"&amp;$A344-20),
    "")</f>
        <v/>
      </c>
    </row>
    <row r="345" spans="1:20" x14ac:dyDescent="0.25">
      <c r="A345" s="8">
        <v>45850</v>
      </c>
      <c r="B345" t="s">
        <v>92</v>
      </c>
      <c r="C345" s="3" t="str">
        <f>IF(COUNTIFS(DailySum!$B:$B,$B345,DailySum!$A:$A,"&lt;="&amp;$A345)&gt;=10,
    AVERAGEIFS(DailySum!Q:Q,DailySum!$B:$B,$B345,DailySum!$A:$A,"&lt;="&amp;$A345,DailySum!$A:$A,"&gt;"&amp;$A345-10),
    "")</f>
        <v/>
      </c>
      <c r="D345" s="3" t="str">
        <f>IF(COUNTIFS(DailySum!$B:$B,$B345,DailySum!$A:$A,"&lt;="&amp;$A345)&gt;=10,
    AVERAGEIFS(DailySum!R:R,DailySum!$B:$B,$B345,DailySum!$A:$A,"&lt;="&amp;$A345,DailySum!$A:$A,"&gt;"&amp;$A345-10),
    "")</f>
        <v/>
      </c>
      <c r="E345" s="3" t="str">
        <f>IF(COUNTIFS(DailySum!$B:$B,$B345,DailySum!$A:$A,"&lt;="&amp;$A345)&gt;=10,
    AVERAGEIFS(DailySum!S:S,DailySum!$B:$B,$B345,DailySum!$A:$A,"&lt;="&amp;$A345,DailySum!$A:$A,"&gt;"&amp;$A345-10),
    "")</f>
        <v/>
      </c>
      <c r="F345" s="3" t="str">
        <f>IF(COUNTIFS(DailySum!$B:$B,$B345,DailySum!$A:$A,"&lt;="&amp;$A345)&gt;=10,
    AVERAGEIFS(DailySum!T:T,DailySum!$B:$B,$B345,DailySum!$A:$A,"&lt;="&amp;$A345,DailySum!$A:$A,"&gt;"&amp;$A345-10),
    "")</f>
        <v/>
      </c>
      <c r="G345" s="3" t="str">
        <f>IF(COUNTIFS('DailySum vs LHP'!$B:$B,$B345,'DailySum vs LHP'!$A:$A,"&lt;="&amp;$A345)&gt;=10,
    AVERAGEIFS('DailySum vs LHP'!Q:Q,'DailySum vs LHP'!$B:$B,$B345,'DailySum vs LHP'!$A:$A,"&lt;="&amp;$A345,'DailySum vs LHP'!$A:$A,"&gt;"&amp;$A345-10),
    "")</f>
        <v/>
      </c>
      <c r="H345" s="3" t="str">
        <f>IF(COUNTIFS('DailySum vs RHP'!$B:$B,$B345,'DailySum vs RHP'!$A:$A,"&lt;="&amp;$A345)&gt;=10,
    AVERAGEIFS('DailySum vs RHP'!Q:Q,'DailySum vs RHP'!$B:$B,$B345,'DailySum vs RHP'!$A:$A,"&lt;="&amp;$A345,'DailySum vs RHP'!$A:$A,"&gt;"&amp;$A345-10),
    "")</f>
        <v/>
      </c>
      <c r="I345" s="3" t="str">
        <f>IF(COUNTIFS(DailySum!$B:$B,$B345,DailySum!$A:$A,"&lt;="&amp;$A345)&gt;=15,
    AVERAGEIFS(DailySum!Q:Q,DailySum!$B:$B,$B345,DailySum!$A:$A,"&lt;="&amp;$A345,DailySum!$A:$A,"&gt;"&amp;$A345-15),
    "")</f>
        <v/>
      </c>
      <c r="J345" s="3" t="str">
        <f>IF(COUNTIFS(DailySum!$B:$B,$B345,DailySum!$A:$A,"&lt;="&amp;$A345)&gt;=15,
    AVERAGEIFS(DailySum!R:R,DailySum!$B:$B,$B345,DailySum!$A:$A,"&lt;="&amp;$A345,DailySum!$A:$A,"&gt;"&amp;$A345-15),
    "")</f>
        <v/>
      </c>
      <c r="K345" s="3" t="str">
        <f>IF(COUNTIFS(DailySum!$B:$B,$B345,DailySum!$A:$A,"&lt;="&amp;$A345)&gt;=15,
    AVERAGEIFS(DailySum!S:S,DailySum!$B:$B,$B345,DailySum!$A:$A,"&lt;="&amp;$A345,DailySum!$A:$A,"&gt;"&amp;$A345-15),
    "")</f>
        <v/>
      </c>
      <c r="L345" s="3" t="str">
        <f>IF(COUNTIFS(DailySum!$B:$B,$B345,DailySum!$A:$A,"&lt;="&amp;$A345)&gt;=15,
    AVERAGEIFS(DailySum!T:T,DailySum!$B:$B,$B345,DailySum!$A:$A,"&lt;="&amp;$A345,DailySum!$A:$A,"&gt;"&amp;$A345-15),
    "")</f>
        <v/>
      </c>
      <c r="M345" s="3" t="str">
        <f>IF(COUNTIFS('DailySum vs LHP'!$B:$B,$B345,'DailySum vs LHP'!$A:$A,"&lt;="&amp;$A345)&gt;=15,
    AVERAGEIFS('DailySum vs LHP'!Q:Q,'DailySum vs LHP'!$B:$B,$B345,'DailySum vs LHP'!$A:$A,"&lt;="&amp;$A345,'DailySum vs LHP'!$A:$A,"&gt;"&amp;$A345-15),
    "")</f>
        <v/>
      </c>
      <c r="N345" s="3" t="str">
        <f>IF(COUNTIFS('DailySum vs RHP'!$B:$B,$B345,'DailySum vs RHP'!$A:$A,"&lt;="&amp;$A345)&gt;=15,
    AVERAGEIFS('DailySum vs RHP'!Q:Q,'DailySum vs RHP'!$B:$B,$B345,'DailySum vs RHP'!$A:$A,"&lt;="&amp;$A345,'DailySum vs RHP'!$A:$A,"&gt;"&amp;$A345-15),
    "")</f>
        <v/>
      </c>
      <c r="O345" s="3" t="str">
        <f>IF(COUNTIFS(DailySum!$B:$B,$B345,DailySum!$A:$A,"&lt;="&amp;$A345)&gt;=20,
    AVERAGEIFS(DailySum!Q:Q,DailySum!$B:$B,$B345,DailySum!$A:$A,"&lt;="&amp;$A345,DailySum!$A:$A,"&gt;"&amp;$A345-20),
    "")</f>
        <v/>
      </c>
      <c r="P345" s="3" t="str">
        <f>IF(COUNTIFS(DailySum!$B:$B,$B345,DailySum!$A:$A,"&lt;="&amp;$A345)&gt;=20,
    AVERAGEIFS(DailySum!R:R,DailySum!$B:$B,$B345,DailySum!$A:$A,"&lt;="&amp;$A345,DailySum!$A:$A,"&gt;"&amp;$A345-20),
    "")</f>
        <v/>
      </c>
      <c r="Q345" s="3" t="str">
        <f>IF(COUNTIFS(DailySum!$B:$B,$B345,DailySum!$A:$A,"&lt;="&amp;$A345)&gt;=20,
    AVERAGEIFS(DailySum!S:S,DailySum!$B:$B,$B345,DailySum!$A:$A,"&lt;="&amp;$A345,DailySum!$A:$A,"&gt;"&amp;$A345-20),
    "")</f>
        <v/>
      </c>
      <c r="R345" s="3" t="str">
        <f>IF(COUNTIFS(DailySum!$B:$B,$B345,DailySum!$A:$A,"&lt;="&amp;$A345)&gt;=20,
    AVERAGEIFS(DailySum!T:T,DailySum!$B:$B,$B345,DailySum!$A:$A,"&lt;="&amp;$A345,DailySum!$A:$A,"&gt;"&amp;$A345-20),
    "")</f>
        <v/>
      </c>
      <c r="S345" s="3" t="str">
        <f>IF(COUNTIFS('DailySum vs LHP'!$B:$B,$B345,'DailySum vs LHP'!$A:$A,"&lt;="&amp;$A345)&gt;=20,
    AVERAGEIFS('DailySum vs LHP'!Q:Q,'DailySum vs LHP'!$B:$B,$B345,'DailySum vs LHP'!$A:$A,"&lt;="&amp;$A345,'DailySum vs LHP'!$A:$A,"&gt;"&amp;$A345-20),
    "")</f>
        <v/>
      </c>
      <c r="T345" s="3" t="str">
        <f>IF(COUNTIFS('DailySum vs RHP'!$B:$B,$B345,'DailySum vs RHP'!$A:$A,"&lt;="&amp;$A345)&gt;=20,
    AVERAGEIFS('DailySum vs RHP'!Q:Q,'DailySum vs RHP'!$B:$B,$B345,'DailySum vs RHP'!$A:$A,"&lt;="&amp;$A345,'DailySum vs RHP'!$A:$A,"&gt;"&amp;$A345-20),
    "")</f>
        <v/>
      </c>
    </row>
    <row r="346" spans="1:20" x14ac:dyDescent="0.25">
      <c r="A346" s="8">
        <v>45850</v>
      </c>
      <c r="B346" t="s">
        <v>40</v>
      </c>
      <c r="C346" s="3" t="str">
        <f>IF(COUNTIFS(DailySum!$B:$B,$B346,DailySum!$A:$A,"&lt;="&amp;$A346)&gt;=10,
    AVERAGEIFS(DailySum!Q:Q,DailySum!$B:$B,$B346,DailySum!$A:$A,"&lt;="&amp;$A346,DailySum!$A:$A,"&gt;"&amp;$A346-10),
    "")</f>
        <v/>
      </c>
      <c r="D346" s="3" t="str">
        <f>IF(COUNTIFS(DailySum!$B:$B,$B346,DailySum!$A:$A,"&lt;="&amp;$A346)&gt;=10,
    AVERAGEIFS(DailySum!R:R,DailySum!$B:$B,$B346,DailySum!$A:$A,"&lt;="&amp;$A346,DailySum!$A:$A,"&gt;"&amp;$A346-10),
    "")</f>
        <v/>
      </c>
      <c r="E346" s="3" t="str">
        <f>IF(COUNTIFS(DailySum!$B:$B,$B346,DailySum!$A:$A,"&lt;="&amp;$A346)&gt;=10,
    AVERAGEIFS(DailySum!S:S,DailySum!$B:$B,$B346,DailySum!$A:$A,"&lt;="&amp;$A346,DailySum!$A:$A,"&gt;"&amp;$A346-10),
    "")</f>
        <v/>
      </c>
      <c r="F346" s="3" t="str">
        <f>IF(COUNTIFS(DailySum!$B:$B,$B346,DailySum!$A:$A,"&lt;="&amp;$A346)&gt;=10,
    AVERAGEIFS(DailySum!T:T,DailySum!$B:$B,$B346,DailySum!$A:$A,"&lt;="&amp;$A346,DailySum!$A:$A,"&gt;"&amp;$A346-10),
    "")</f>
        <v/>
      </c>
      <c r="G346" s="3" t="str">
        <f>IF(COUNTIFS('DailySum vs LHP'!$B:$B,$B346,'DailySum vs LHP'!$A:$A,"&lt;="&amp;$A346)&gt;=10,
    AVERAGEIFS('DailySum vs LHP'!Q:Q,'DailySum vs LHP'!$B:$B,$B346,'DailySum vs LHP'!$A:$A,"&lt;="&amp;$A346,'DailySum vs LHP'!$A:$A,"&gt;"&amp;$A346-10),
    "")</f>
        <v/>
      </c>
      <c r="H346" s="3" t="str">
        <f>IF(COUNTIFS('DailySum vs RHP'!$B:$B,$B346,'DailySum vs RHP'!$A:$A,"&lt;="&amp;$A346)&gt;=10,
    AVERAGEIFS('DailySum vs RHP'!Q:Q,'DailySum vs RHP'!$B:$B,$B346,'DailySum vs RHP'!$A:$A,"&lt;="&amp;$A346,'DailySum vs RHP'!$A:$A,"&gt;"&amp;$A346-10),
    "")</f>
        <v/>
      </c>
      <c r="I346" s="3" t="str">
        <f>IF(COUNTIFS(DailySum!$B:$B,$B346,DailySum!$A:$A,"&lt;="&amp;$A346)&gt;=15,
    AVERAGEIFS(DailySum!Q:Q,DailySum!$B:$B,$B346,DailySum!$A:$A,"&lt;="&amp;$A346,DailySum!$A:$A,"&gt;"&amp;$A346-15),
    "")</f>
        <v/>
      </c>
      <c r="J346" s="3" t="str">
        <f>IF(COUNTIFS(DailySum!$B:$B,$B346,DailySum!$A:$A,"&lt;="&amp;$A346)&gt;=15,
    AVERAGEIFS(DailySum!R:R,DailySum!$B:$B,$B346,DailySum!$A:$A,"&lt;="&amp;$A346,DailySum!$A:$A,"&gt;"&amp;$A346-15),
    "")</f>
        <v/>
      </c>
      <c r="K346" s="3" t="str">
        <f>IF(COUNTIFS(DailySum!$B:$B,$B346,DailySum!$A:$A,"&lt;="&amp;$A346)&gt;=15,
    AVERAGEIFS(DailySum!S:S,DailySum!$B:$B,$B346,DailySum!$A:$A,"&lt;="&amp;$A346,DailySum!$A:$A,"&gt;"&amp;$A346-15),
    "")</f>
        <v/>
      </c>
      <c r="L346" s="3" t="str">
        <f>IF(COUNTIFS(DailySum!$B:$B,$B346,DailySum!$A:$A,"&lt;="&amp;$A346)&gt;=15,
    AVERAGEIFS(DailySum!T:T,DailySum!$B:$B,$B346,DailySum!$A:$A,"&lt;="&amp;$A346,DailySum!$A:$A,"&gt;"&amp;$A346-15),
    "")</f>
        <v/>
      </c>
      <c r="M346" s="3" t="str">
        <f>IF(COUNTIFS('DailySum vs LHP'!$B:$B,$B346,'DailySum vs LHP'!$A:$A,"&lt;="&amp;$A346)&gt;=15,
    AVERAGEIFS('DailySum vs LHP'!Q:Q,'DailySum vs LHP'!$B:$B,$B346,'DailySum vs LHP'!$A:$A,"&lt;="&amp;$A346,'DailySum vs LHP'!$A:$A,"&gt;"&amp;$A346-15),
    "")</f>
        <v/>
      </c>
      <c r="N346" s="3" t="str">
        <f>IF(COUNTIFS('DailySum vs RHP'!$B:$B,$B346,'DailySum vs RHP'!$A:$A,"&lt;="&amp;$A346)&gt;=15,
    AVERAGEIFS('DailySum vs RHP'!Q:Q,'DailySum vs RHP'!$B:$B,$B346,'DailySum vs RHP'!$A:$A,"&lt;="&amp;$A346,'DailySum vs RHP'!$A:$A,"&gt;"&amp;$A346-15),
    "")</f>
        <v/>
      </c>
      <c r="O346" s="3" t="str">
        <f>IF(COUNTIFS(DailySum!$B:$B,$B346,DailySum!$A:$A,"&lt;="&amp;$A346)&gt;=20,
    AVERAGEIFS(DailySum!Q:Q,DailySum!$B:$B,$B346,DailySum!$A:$A,"&lt;="&amp;$A346,DailySum!$A:$A,"&gt;"&amp;$A346-20),
    "")</f>
        <v/>
      </c>
      <c r="P346" s="3" t="str">
        <f>IF(COUNTIFS(DailySum!$B:$B,$B346,DailySum!$A:$A,"&lt;="&amp;$A346)&gt;=20,
    AVERAGEIFS(DailySum!R:R,DailySum!$B:$B,$B346,DailySum!$A:$A,"&lt;="&amp;$A346,DailySum!$A:$A,"&gt;"&amp;$A346-20),
    "")</f>
        <v/>
      </c>
      <c r="Q346" s="3" t="str">
        <f>IF(COUNTIFS(DailySum!$B:$B,$B346,DailySum!$A:$A,"&lt;="&amp;$A346)&gt;=20,
    AVERAGEIFS(DailySum!S:S,DailySum!$B:$B,$B346,DailySum!$A:$A,"&lt;="&amp;$A346,DailySum!$A:$A,"&gt;"&amp;$A346-20),
    "")</f>
        <v/>
      </c>
      <c r="R346" s="3" t="str">
        <f>IF(COUNTIFS(DailySum!$B:$B,$B346,DailySum!$A:$A,"&lt;="&amp;$A346)&gt;=20,
    AVERAGEIFS(DailySum!T:T,DailySum!$B:$B,$B346,DailySum!$A:$A,"&lt;="&amp;$A346,DailySum!$A:$A,"&gt;"&amp;$A346-20),
    "")</f>
        <v/>
      </c>
      <c r="S346" s="3" t="str">
        <f>IF(COUNTIFS('DailySum vs LHP'!$B:$B,$B346,'DailySum vs LHP'!$A:$A,"&lt;="&amp;$A346)&gt;=20,
    AVERAGEIFS('DailySum vs LHP'!Q:Q,'DailySum vs LHP'!$B:$B,$B346,'DailySum vs LHP'!$A:$A,"&lt;="&amp;$A346,'DailySum vs LHP'!$A:$A,"&gt;"&amp;$A346-20),
    "")</f>
        <v/>
      </c>
      <c r="T346" s="3" t="str">
        <f>IF(COUNTIFS('DailySum vs RHP'!$B:$B,$B346,'DailySum vs RHP'!$A:$A,"&lt;="&amp;$A346)&gt;=20,
    AVERAGEIFS('DailySum vs RHP'!Q:Q,'DailySum vs RHP'!$B:$B,$B346,'DailySum vs RHP'!$A:$A,"&lt;="&amp;$A346,'DailySum vs RHP'!$A:$A,"&gt;"&amp;$A346-20),
    "")</f>
        <v/>
      </c>
    </row>
    <row r="347" spans="1:20" x14ac:dyDescent="0.25">
      <c r="A347" s="8">
        <v>45850</v>
      </c>
      <c r="B347" t="s">
        <v>35</v>
      </c>
      <c r="C347" s="3">
        <f>IF(COUNTIFS(DailySum!$B:$B,$B347,DailySum!$A:$A,"&lt;="&amp;$A347)&gt;=10,
    AVERAGEIFS(DailySum!Q:Q,DailySum!$B:$B,$B347,DailySum!$A:$A,"&lt;="&amp;$A347,DailySum!$A:$A,"&gt;"&amp;$A347-10),
    "")</f>
        <v>0.2583333333333333</v>
      </c>
      <c r="D347" s="3">
        <f>IF(COUNTIFS(DailySum!$B:$B,$B347,DailySum!$A:$A,"&lt;="&amp;$A347)&gt;=10,
    AVERAGEIFS(DailySum!R:R,DailySum!$B:$B,$B347,DailySum!$A:$A,"&lt;="&amp;$A347,DailySum!$A:$A,"&gt;"&amp;$A347-10),
    "")</f>
        <v>0.27500000000000002</v>
      </c>
      <c r="E347" s="3">
        <f>IF(COUNTIFS(DailySum!$B:$B,$B347,DailySum!$A:$A,"&lt;="&amp;$A347)&gt;=10,
    AVERAGEIFS(DailySum!S:S,DailySum!$B:$B,$B347,DailySum!$A:$A,"&lt;="&amp;$A347,DailySum!$A:$A,"&gt;"&amp;$A347-10),
    "")</f>
        <v>0.43333333333333329</v>
      </c>
      <c r="F347" s="3">
        <f>IF(COUNTIFS(DailySum!$B:$B,$B347,DailySum!$A:$A,"&lt;="&amp;$A347)&gt;=10,
    AVERAGEIFS(DailySum!T:T,DailySum!$B:$B,$B347,DailySum!$A:$A,"&lt;="&amp;$A347,DailySum!$A:$A,"&gt;"&amp;$A347-10),
    "")</f>
        <v>0.70833333333333326</v>
      </c>
      <c r="G347" s="3" t="str">
        <f>IF(COUNTIFS('DailySum vs LHP'!$B:$B,$B347,'DailySum vs LHP'!$A:$A,"&lt;="&amp;$A347)&gt;=10,
    AVERAGEIFS('DailySum vs LHP'!Q:Q,'DailySum vs LHP'!$B:$B,$B347,'DailySum vs LHP'!$A:$A,"&lt;="&amp;$A347,'DailySum vs LHP'!$A:$A,"&gt;"&amp;$A347-10),
    "")</f>
        <v/>
      </c>
      <c r="H347" s="3" t="str">
        <f>IF(COUNTIFS('DailySum vs RHP'!$B:$B,$B347,'DailySum vs RHP'!$A:$A,"&lt;="&amp;$A347)&gt;=10,
    AVERAGEIFS('DailySum vs RHP'!Q:Q,'DailySum vs RHP'!$B:$B,$B347,'DailySum vs RHP'!$A:$A,"&lt;="&amp;$A347,'DailySum vs RHP'!$A:$A,"&gt;"&amp;$A347-10),
    "")</f>
        <v/>
      </c>
      <c r="I347" s="3" t="str">
        <f>IF(COUNTIFS(DailySum!$B:$B,$B347,DailySum!$A:$A,"&lt;="&amp;$A347)&gt;=15,
    AVERAGEIFS(DailySum!Q:Q,DailySum!$B:$B,$B347,DailySum!$A:$A,"&lt;="&amp;$A347,DailySum!$A:$A,"&gt;"&amp;$A347-15),
    "")</f>
        <v/>
      </c>
      <c r="J347" s="3" t="str">
        <f>IF(COUNTIFS(DailySum!$B:$B,$B347,DailySum!$A:$A,"&lt;="&amp;$A347)&gt;=15,
    AVERAGEIFS(DailySum!R:R,DailySum!$B:$B,$B347,DailySum!$A:$A,"&lt;="&amp;$A347,DailySum!$A:$A,"&gt;"&amp;$A347-15),
    "")</f>
        <v/>
      </c>
      <c r="K347" s="3" t="str">
        <f>IF(COUNTIFS(DailySum!$B:$B,$B347,DailySum!$A:$A,"&lt;="&amp;$A347)&gt;=15,
    AVERAGEIFS(DailySum!S:S,DailySum!$B:$B,$B347,DailySum!$A:$A,"&lt;="&amp;$A347,DailySum!$A:$A,"&gt;"&amp;$A347-15),
    "")</f>
        <v/>
      </c>
      <c r="L347" s="3" t="str">
        <f>IF(COUNTIFS(DailySum!$B:$B,$B347,DailySum!$A:$A,"&lt;="&amp;$A347)&gt;=15,
    AVERAGEIFS(DailySum!T:T,DailySum!$B:$B,$B347,DailySum!$A:$A,"&lt;="&amp;$A347,DailySum!$A:$A,"&gt;"&amp;$A347-15),
    "")</f>
        <v/>
      </c>
      <c r="M347" s="3" t="str">
        <f>IF(COUNTIFS('DailySum vs LHP'!$B:$B,$B347,'DailySum vs LHP'!$A:$A,"&lt;="&amp;$A347)&gt;=15,
    AVERAGEIFS('DailySum vs LHP'!Q:Q,'DailySum vs LHP'!$B:$B,$B347,'DailySum vs LHP'!$A:$A,"&lt;="&amp;$A347,'DailySum vs LHP'!$A:$A,"&gt;"&amp;$A347-15),
    "")</f>
        <v/>
      </c>
      <c r="N347" s="3" t="str">
        <f>IF(COUNTIFS('DailySum vs RHP'!$B:$B,$B347,'DailySum vs RHP'!$A:$A,"&lt;="&amp;$A347)&gt;=15,
    AVERAGEIFS('DailySum vs RHP'!Q:Q,'DailySum vs RHP'!$B:$B,$B347,'DailySum vs RHP'!$A:$A,"&lt;="&amp;$A347,'DailySum vs RHP'!$A:$A,"&gt;"&amp;$A347-15),
    "")</f>
        <v/>
      </c>
      <c r="O347" s="3" t="str">
        <f>IF(COUNTIFS(DailySum!$B:$B,$B347,DailySum!$A:$A,"&lt;="&amp;$A347)&gt;=20,
    AVERAGEIFS(DailySum!Q:Q,DailySum!$B:$B,$B347,DailySum!$A:$A,"&lt;="&amp;$A347,DailySum!$A:$A,"&gt;"&amp;$A347-20),
    "")</f>
        <v/>
      </c>
      <c r="P347" s="3" t="str">
        <f>IF(COUNTIFS(DailySum!$B:$B,$B347,DailySum!$A:$A,"&lt;="&amp;$A347)&gt;=20,
    AVERAGEIFS(DailySum!R:R,DailySum!$B:$B,$B347,DailySum!$A:$A,"&lt;="&amp;$A347,DailySum!$A:$A,"&gt;"&amp;$A347-20),
    "")</f>
        <v/>
      </c>
      <c r="Q347" s="3" t="str">
        <f>IF(COUNTIFS(DailySum!$B:$B,$B347,DailySum!$A:$A,"&lt;="&amp;$A347)&gt;=20,
    AVERAGEIFS(DailySum!S:S,DailySum!$B:$B,$B347,DailySum!$A:$A,"&lt;="&amp;$A347,DailySum!$A:$A,"&gt;"&amp;$A347-20),
    "")</f>
        <v/>
      </c>
      <c r="R347" s="3" t="str">
        <f>IF(COUNTIFS(DailySum!$B:$B,$B347,DailySum!$A:$A,"&lt;="&amp;$A347)&gt;=20,
    AVERAGEIFS(DailySum!T:T,DailySum!$B:$B,$B347,DailySum!$A:$A,"&lt;="&amp;$A347,DailySum!$A:$A,"&gt;"&amp;$A347-20),
    "")</f>
        <v/>
      </c>
      <c r="S347" s="3" t="str">
        <f>IF(COUNTIFS('DailySum vs LHP'!$B:$B,$B347,'DailySum vs LHP'!$A:$A,"&lt;="&amp;$A347)&gt;=20,
    AVERAGEIFS('DailySum vs LHP'!Q:Q,'DailySum vs LHP'!$B:$B,$B347,'DailySum vs LHP'!$A:$A,"&lt;="&amp;$A347,'DailySum vs LHP'!$A:$A,"&gt;"&amp;$A347-20),
    "")</f>
        <v/>
      </c>
      <c r="T347" s="3" t="str">
        <f>IF(COUNTIFS('DailySum vs RHP'!$B:$B,$B347,'DailySum vs RHP'!$A:$A,"&lt;="&amp;$A347)&gt;=20,
    AVERAGEIFS('DailySum vs RHP'!Q:Q,'DailySum vs RHP'!$B:$B,$B347,'DailySum vs RHP'!$A:$A,"&lt;="&amp;$A347,'DailySum vs RHP'!$A:$A,"&gt;"&amp;$A347-20),
    "")</f>
        <v/>
      </c>
    </row>
    <row r="348" spans="1:20" x14ac:dyDescent="0.25">
      <c r="A348" s="8">
        <v>45850</v>
      </c>
      <c r="B348" t="s">
        <v>31</v>
      </c>
      <c r="C348" s="3" t="str">
        <f>IF(COUNTIFS(DailySum!$B:$B,$B348,DailySum!$A:$A,"&lt;="&amp;$A348)&gt;=10,
    AVERAGEIFS(DailySum!Q:Q,DailySum!$B:$B,$B348,DailySum!$A:$A,"&lt;="&amp;$A348,DailySum!$A:$A,"&gt;"&amp;$A348-10),
    "")</f>
        <v/>
      </c>
      <c r="D348" s="3" t="str">
        <f>IF(COUNTIFS(DailySum!$B:$B,$B348,DailySum!$A:$A,"&lt;="&amp;$A348)&gt;=10,
    AVERAGEIFS(DailySum!R:R,DailySum!$B:$B,$B348,DailySum!$A:$A,"&lt;="&amp;$A348,DailySum!$A:$A,"&gt;"&amp;$A348-10),
    "")</f>
        <v/>
      </c>
      <c r="E348" s="3" t="str">
        <f>IF(COUNTIFS(DailySum!$B:$B,$B348,DailySum!$A:$A,"&lt;="&amp;$A348)&gt;=10,
    AVERAGEIFS(DailySum!S:S,DailySum!$B:$B,$B348,DailySum!$A:$A,"&lt;="&amp;$A348,DailySum!$A:$A,"&gt;"&amp;$A348-10),
    "")</f>
        <v/>
      </c>
      <c r="F348" s="3" t="str">
        <f>IF(COUNTIFS(DailySum!$B:$B,$B348,DailySum!$A:$A,"&lt;="&amp;$A348)&gt;=10,
    AVERAGEIFS(DailySum!T:T,DailySum!$B:$B,$B348,DailySum!$A:$A,"&lt;="&amp;$A348,DailySum!$A:$A,"&gt;"&amp;$A348-10),
    "")</f>
        <v/>
      </c>
      <c r="G348" s="3" t="str">
        <f>IF(COUNTIFS('DailySum vs LHP'!$B:$B,$B348,'DailySum vs LHP'!$A:$A,"&lt;="&amp;$A348)&gt;=10,
    AVERAGEIFS('DailySum vs LHP'!Q:Q,'DailySum vs LHP'!$B:$B,$B348,'DailySum vs LHP'!$A:$A,"&lt;="&amp;$A348,'DailySum vs LHP'!$A:$A,"&gt;"&amp;$A348-10),
    "")</f>
        <v/>
      </c>
      <c r="H348" s="3" t="str">
        <f>IF(COUNTIFS('DailySum vs RHP'!$B:$B,$B348,'DailySum vs RHP'!$A:$A,"&lt;="&amp;$A348)&gt;=10,
    AVERAGEIFS('DailySum vs RHP'!Q:Q,'DailySum vs RHP'!$B:$B,$B348,'DailySum vs RHP'!$A:$A,"&lt;="&amp;$A348,'DailySum vs RHP'!$A:$A,"&gt;"&amp;$A348-10),
    "")</f>
        <v/>
      </c>
      <c r="I348" s="3" t="str">
        <f>IF(COUNTIFS(DailySum!$B:$B,$B348,DailySum!$A:$A,"&lt;="&amp;$A348)&gt;=15,
    AVERAGEIFS(DailySum!Q:Q,DailySum!$B:$B,$B348,DailySum!$A:$A,"&lt;="&amp;$A348,DailySum!$A:$A,"&gt;"&amp;$A348-15),
    "")</f>
        <v/>
      </c>
      <c r="J348" s="3" t="str">
        <f>IF(COUNTIFS(DailySum!$B:$B,$B348,DailySum!$A:$A,"&lt;="&amp;$A348)&gt;=15,
    AVERAGEIFS(DailySum!R:R,DailySum!$B:$B,$B348,DailySum!$A:$A,"&lt;="&amp;$A348,DailySum!$A:$A,"&gt;"&amp;$A348-15),
    "")</f>
        <v/>
      </c>
      <c r="K348" s="3" t="str">
        <f>IF(COUNTIFS(DailySum!$B:$B,$B348,DailySum!$A:$A,"&lt;="&amp;$A348)&gt;=15,
    AVERAGEIFS(DailySum!S:S,DailySum!$B:$B,$B348,DailySum!$A:$A,"&lt;="&amp;$A348,DailySum!$A:$A,"&gt;"&amp;$A348-15),
    "")</f>
        <v/>
      </c>
      <c r="L348" s="3" t="str">
        <f>IF(COUNTIFS(DailySum!$B:$B,$B348,DailySum!$A:$A,"&lt;="&amp;$A348)&gt;=15,
    AVERAGEIFS(DailySum!T:T,DailySum!$B:$B,$B348,DailySum!$A:$A,"&lt;="&amp;$A348,DailySum!$A:$A,"&gt;"&amp;$A348-15),
    "")</f>
        <v/>
      </c>
      <c r="M348" s="3" t="str">
        <f>IF(COUNTIFS('DailySum vs LHP'!$B:$B,$B348,'DailySum vs LHP'!$A:$A,"&lt;="&amp;$A348)&gt;=15,
    AVERAGEIFS('DailySum vs LHP'!Q:Q,'DailySum vs LHP'!$B:$B,$B348,'DailySum vs LHP'!$A:$A,"&lt;="&amp;$A348,'DailySum vs LHP'!$A:$A,"&gt;"&amp;$A348-15),
    "")</f>
        <v/>
      </c>
      <c r="N348" s="3" t="str">
        <f>IF(COUNTIFS('DailySum vs RHP'!$B:$B,$B348,'DailySum vs RHP'!$A:$A,"&lt;="&amp;$A348)&gt;=15,
    AVERAGEIFS('DailySum vs RHP'!Q:Q,'DailySum vs RHP'!$B:$B,$B348,'DailySum vs RHP'!$A:$A,"&lt;="&amp;$A348,'DailySum vs RHP'!$A:$A,"&gt;"&amp;$A348-15),
    "")</f>
        <v/>
      </c>
      <c r="O348" s="3" t="str">
        <f>IF(COUNTIFS(DailySum!$B:$B,$B348,DailySum!$A:$A,"&lt;="&amp;$A348)&gt;=20,
    AVERAGEIFS(DailySum!Q:Q,DailySum!$B:$B,$B348,DailySum!$A:$A,"&lt;="&amp;$A348,DailySum!$A:$A,"&gt;"&amp;$A348-20),
    "")</f>
        <v/>
      </c>
      <c r="P348" s="3" t="str">
        <f>IF(COUNTIFS(DailySum!$B:$B,$B348,DailySum!$A:$A,"&lt;="&amp;$A348)&gt;=20,
    AVERAGEIFS(DailySum!R:R,DailySum!$B:$B,$B348,DailySum!$A:$A,"&lt;="&amp;$A348,DailySum!$A:$A,"&gt;"&amp;$A348-20),
    "")</f>
        <v/>
      </c>
      <c r="Q348" s="3" t="str">
        <f>IF(COUNTIFS(DailySum!$B:$B,$B348,DailySum!$A:$A,"&lt;="&amp;$A348)&gt;=20,
    AVERAGEIFS(DailySum!S:S,DailySum!$B:$B,$B348,DailySum!$A:$A,"&lt;="&amp;$A348,DailySum!$A:$A,"&gt;"&amp;$A348-20),
    "")</f>
        <v/>
      </c>
      <c r="R348" s="3" t="str">
        <f>IF(COUNTIFS(DailySum!$B:$B,$B348,DailySum!$A:$A,"&lt;="&amp;$A348)&gt;=20,
    AVERAGEIFS(DailySum!T:T,DailySum!$B:$B,$B348,DailySum!$A:$A,"&lt;="&amp;$A348,DailySum!$A:$A,"&gt;"&amp;$A348-20),
    "")</f>
        <v/>
      </c>
      <c r="S348" s="3" t="str">
        <f>IF(COUNTIFS('DailySum vs LHP'!$B:$B,$B348,'DailySum vs LHP'!$A:$A,"&lt;="&amp;$A348)&gt;=20,
    AVERAGEIFS('DailySum vs LHP'!Q:Q,'DailySum vs LHP'!$B:$B,$B348,'DailySum vs LHP'!$A:$A,"&lt;="&amp;$A348,'DailySum vs LHP'!$A:$A,"&gt;"&amp;$A348-20),
    "")</f>
        <v/>
      </c>
      <c r="T348" s="3" t="str">
        <f>IF(COUNTIFS('DailySum vs RHP'!$B:$B,$B348,'DailySum vs RHP'!$A:$A,"&lt;="&amp;$A348)&gt;=20,
    AVERAGEIFS('DailySum vs RHP'!Q:Q,'DailySum vs RHP'!$B:$B,$B348,'DailySum vs RHP'!$A:$A,"&lt;="&amp;$A348,'DailySum vs RHP'!$A:$A,"&gt;"&amp;$A348-20),
    "")</f>
        <v/>
      </c>
    </row>
    <row r="349" spans="1:20" x14ac:dyDescent="0.25">
      <c r="A349" s="8">
        <v>45850</v>
      </c>
      <c r="B349" t="s">
        <v>36</v>
      </c>
      <c r="C349" s="3" t="str">
        <f>IF(COUNTIFS(DailySum!$B:$B,$B349,DailySum!$A:$A,"&lt;="&amp;$A349)&gt;=10,
    AVERAGEIFS(DailySum!Q:Q,DailySum!$B:$B,$B349,DailySum!$A:$A,"&lt;="&amp;$A349,DailySum!$A:$A,"&gt;"&amp;$A349-10),
    "")</f>
        <v/>
      </c>
      <c r="D349" s="3" t="str">
        <f>IF(COUNTIFS(DailySum!$B:$B,$B349,DailySum!$A:$A,"&lt;="&amp;$A349)&gt;=10,
    AVERAGEIFS(DailySum!R:R,DailySum!$B:$B,$B349,DailySum!$A:$A,"&lt;="&amp;$A349,DailySum!$A:$A,"&gt;"&amp;$A349-10),
    "")</f>
        <v/>
      </c>
      <c r="E349" s="3" t="str">
        <f>IF(COUNTIFS(DailySum!$B:$B,$B349,DailySum!$A:$A,"&lt;="&amp;$A349)&gt;=10,
    AVERAGEIFS(DailySum!S:S,DailySum!$B:$B,$B349,DailySum!$A:$A,"&lt;="&amp;$A349,DailySum!$A:$A,"&gt;"&amp;$A349-10),
    "")</f>
        <v/>
      </c>
      <c r="F349" s="3" t="str">
        <f>IF(COUNTIFS(DailySum!$B:$B,$B349,DailySum!$A:$A,"&lt;="&amp;$A349)&gt;=10,
    AVERAGEIFS(DailySum!T:T,DailySum!$B:$B,$B349,DailySum!$A:$A,"&lt;="&amp;$A349,DailySum!$A:$A,"&gt;"&amp;$A349-10),
    "")</f>
        <v/>
      </c>
      <c r="G349" s="3" t="str">
        <f>IF(COUNTIFS('DailySum vs LHP'!$B:$B,$B349,'DailySum vs LHP'!$A:$A,"&lt;="&amp;$A349)&gt;=10,
    AVERAGEIFS('DailySum vs LHP'!Q:Q,'DailySum vs LHP'!$B:$B,$B349,'DailySum vs LHP'!$A:$A,"&lt;="&amp;$A349,'DailySum vs LHP'!$A:$A,"&gt;"&amp;$A349-10),
    "")</f>
        <v/>
      </c>
      <c r="H349" s="3" t="str">
        <f>IF(COUNTIFS('DailySum vs RHP'!$B:$B,$B349,'DailySum vs RHP'!$A:$A,"&lt;="&amp;$A349)&gt;=10,
    AVERAGEIFS('DailySum vs RHP'!Q:Q,'DailySum vs RHP'!$B:$B,$B349,'DailySum vs RHP'!$A:$A,"&lt;="&amp;$A349,'DailySum vs RHP'!$A:$A,"&gt;"&amp;$A349-10),
    "")</f>
        <v/>
      </c>
      <c r="I349" s="3" t="str">
        <f>IF(COUNTIFS(DailySum!$B:$B,$B349,DailySum!$A:$A,"&lt;="&amp;$A349)&gt;=15,
    AVERAGEIFS(DailySum!Q:Q,DailySum!$B:$B,$B349,DailySum!$A:$A,"&lt;="&amp;$A349,DailySum!$A:$A,"&gt;"&amp;$A349-15),
    "")</f>
        <v/>
      </c>
      <c r="J349" s="3" t="str">
        <f>IF(COUNTIFS(DailySum!$B:$B,$B349,DailySum!$A:$A,"&lt;="&amp;$A349)&gt;=15,
    AVERAGEIFS(DailySum!R:R,DailySum!$B:$B,$B349,DailySum!$A:$A,"&lt;="&amp;$A349,DailySum!$A:$A,"&gt;"&amp;$A349-15),
    "")</f>
        <v/>
      </c>
      <c r="K349" s="3" t="str">
        <f>IF(COUNTIFS(DailySum!$B:$B,$B349,DailySum!$A:$A,"&lt;="&amp;$A349)&gt;=15,
    AVERAGEIFS(DailySum!S:S,DailySum!$B:$B,$B349,DailySum!$A:$A,"&lt;="&amp;$A349,DailySum!$A:$A,"&gt;"&amp;$A349-15),
    "")</f>
        <v/>
      </c>
      <c r="L349" s="3" t="str">
        <f>IF(COUNTIFS(DailySum!$B:$B,$B349,DailySum!$A:$A,"&lt;="&amp;$A349)&gt;=15,
    AVERAGEIFS(DailySum!T:T,DailySum!$B:$B,$B349,DailySum!$A:$A,"&lt;="&amp;$A349,DailySum!$A:$A,"&gt;"&amp;$A349-15),
    "")</f>
        <v/>
      </c>
      <c r="M349" s="3" t="str">
        <f>IF(COUNTIFS('DailySum vs LHP'!$B:$B,$B349,'DailySum vs LHP'!$A:$A,"&lt;="&amp;$A349)&gt;=15,
    AVERAGEIFS('DailySum vs LHP'!Q:Q,'DailySum vs LHP'!$B:$B,$B349,'DailySum vs LHP'!$A:$A,"&lt;="&amp;$A349,'DailySum vs LHP'!$A:$A,"&gt;"&amp;$A349-15),
    "")</f>
        <v/>
      </c>
      <c r="N349" s="3" t="str">
        <f>IF(COUNTIFS('DailySum vs RHP'!$B:$B,$B349,'DailySum vs RHP'!$A:$A,"&lt;="&amp;$A349)&gt;=15,
    AVERAGEIFS('DailySum vs RHP'!Q:Q,'DailySum vs RHP'!$B:$B,$B349,'DailySum vs RHP'!$A:$A,"&lt;="&amp;$A349,'DailySum vs RHP'!$A:$A,"&gt;"&amp;$A349-15),
    "")</f>
        <v/>
      </c>
      <c r="O349" s="3" t="str">
        <f>IF(COUNTIFS(DailySum!$B:$B,$B349,DailySum!$A:$A,"&lt;="&amp;$A349)&gt;=20,
    AVERAGEIFS(DailySum!Q:Q,DailySum!$B:$B,$B349,DailySum!$A:$A,"&lt;="&amp;$A349,DailySum!$A:$A,"&gt;"&amp;$A349-20),
    "")</f>
        <v/>
      </c>
      <c r="P349" s="3" t="str">
        <f>IF(COUNTIFS(DailySum!$B:$B,$B349,DailySum!$A:$A,"&lt;="&amp;$A349)&gt;=20,
    AVERAGEIFS(DailySum!R:R,DailySum!$B:$B,$B349,DailySum!$A:$A,"&lt;="&amp;$A349,DailySum!$A:$A,"&gt;"&amp;$A349-20),
    "")</f>
        <v/>
      </c>
      <c r="Q349" s="3" t="str">
        <f>IF(COUNTIFS(DailySum!$B:$B,$B349,DailySum!$A:$A,"&lt;="&amp;$A349)&gt;=20,
    AVERAGEIFS(DailySum!S:S,DailySum!$B:$B,$B349,DailySum!$A:$A,"&lt;="&amp;$A349,DailySum!$A:$A,"&gt;"&amp;$A349-20),
    "")</f>
        <v/>
      </c>
      <c r="R349" s="3" t="str">
        <f>IF(COUNTIFS(DailySum!$B:$B,$B349,DailySum!$A:$A,"&lt;="&amp;$A349)&gt;=20,
    AVERAGEIFS(DailySum!T:T,DailySum!$B:$B,$B349,DailySum!$A:$A,"&lt;="&amp;$A349,DailySum!$A:$A,"&gt;"&amp;$A349-20),
    "")</f>
        <v/>
      </c>
      <c r="S349" s="3" t="str">
        <f>IF(COUNTIFS('DailySum vs LHP'!$B:$B,$B349,'DailySum vs LHP'!$A:$A,"&lt;="&amp;$A349)&gt;=20,
    AVERAGEIFS('DailySum vs LHP'!Q:Q,'DailySum vs LHP'!$B:$B,$B349,'DailySum vs LHP'!$A:$A,"&lt;="&amp;$A349,'DailySum vs LHP'!$A:$A,"&gt;"&amp;$A349-20),
    "")</f>
        <v/>
      </c>
      <c r="T349" s="3" t="str">
        <f>IF(COUNTIFS('DailySum vs RHP'!$B:$B,$B349,'DailySum vs RHP'!$A:$A,"&lt;="&amp;$A349)&gt;=20,
    AVERAGEIFS('DailySum vs RHP'!Q:Q,'DailySum vs RHP'!$B:$B,$B349,'DailySum vs RHP'!$A:$A,"&lt;="&amp;$A349,'DailySum vs RHP'!$A:$A,"&gt;"&amp;$A349-20),
    "")</f>
        <v/>
      </c>
    </row>
    <row r="350" spans="1:20" x14ac:dyDescent="0.25">
      <c r="A350" s="8">
        <v>45850</v>
      </c>
      <c r="B350" t="s">
        <v>41</v>
      </c>
      <c r="C350" s="3" t="str">
        <f>IF(COUNTIFS(DailySum!$B:$B,$B350,DailySum!$A:$A,"&lt;="&amp;$A350)&gt;=10,
    AVERAGEIFS(DailySum!Q:Q,DailySum!$B:$B,$B350,DailySum!$A:$A,"&lt;="&amp;$A350,DailySum!$A:$A,"&gt;"&amp;$A350-10),
    "")</f>
        <v/>
      </c>
      <c r="D350" s="3" t="str">
        <f>IF(COUNTIFS(DailySum!$B:$B,$B350,DailySum!$A:$A,"&lt;="&amp;$A350)&gt;=10,
    AVERAGEIFS(DailySum!R:R,DailySum!$B:$B,$B350,DailySum!$A:$A,"&lt;="&amp;$A350,DailySum!$A:$A,"&gt;"&amp;$A350-10),
    "")</f>
        <v/>
      </c>
      <c r="E350" s="3" t="str">
        <f>IF(COUNTIFS(DailySum!$B:$B,$B350,DailySum!$A:$A,"&lt;="&amp;$A350)&gt;=10,
    AVERAGEIFS(DailySum!S:S,DailySum!$B:$B,$B350,DailySum!$A:$A,"&lt;="&amp;$A350,DailySum!$A:$A,"&gt;"&amp;$A350-10),
    "")</f>
        <v/>
      </c>
      <c r="F350" s="3" t="str">
        <f>IF(COUNTIFS(DailySum!$B:$B,$B350,DailySum!$A:$A,"&lt;="&amp;$A350)&gt;=10,
    AVERAGEIFS(DailySum!T:T,DailySum!$B:$B,$B350,DailySum!$A:$A,"&lt;="&amp;$A350,DailySum!$A:$A,"&gt;"&amp;$A350-10),
    "")</f>
        <v/>
      </c>
      <c r="G350" s="3" t="str">
        <f>IF(COUNTIFS('DailySum vs LHP'!$B:$B,$B350,'DailySum vs LHP'!$A:$A,"&lt;="&amp;$A350)&gt;=10,
    AVERAGEIFS('DailySum vs LHP'!Q:Q,'DailySum vs LHP'!$B:$B,$B350,'DailySum vs LHP'!$A:$A,"&lt;="&amp;$A350,'DailySum vs LHP'!$A:$A,"&gt;"&amp;$A350-10),
    "")</f>
        <v/>
      </c>
      <c r="H350" s="3" t="str">
        <f>IF(COUNTIFS('DailySum vs RHP'!$B:$B,$B350,'DailySum vs RHP'!$A:$A,"&lt;="&amp;$A350)&gt;=10,
    AVERAGEIFS('DailySum vs RHP'!Q:Q,'DailySum vs RHP'!$B:$B,$B350,'DailySum vs RHP'!$A:$A,"&lt;="&amp;$A350,'DailySum vs RHP'!$A:$A,"&gt;"&amp;$A350-10),
    "")</f>
        <v/>
      </c>
      <c r="I350" s="3" t="str">
        <f>IF(COUNTIFS(DailySum!$B:$B,$B350,DailySum!$A:$A,"&lt;="&amp;$A350)&gt;=15,
    AVERAGEIFS(DailySum!Q:Q,DailySum!$B:$B,$B350,DailySum!$A:$A,"&lt;="&amp;$A350,DailySum!$A:$A,"&gt;"&amp;$A350-15),
    "")</f>
        <v/>
      </c>
      <c r="J350" s="3" t="str">
        <f>IF(COUNTIFS(DailySum!$B:$B,$B350,DailySum!$A:$A,"&lt;="&amp;$A350)&gt;=15,
    AVERAGEIFS(DailySum!R:R,DailySum!$B:$B,$B350,DailySum!$A:$A,"&lt;="&amp;$A350,DailySum!$A:$A,"&gt;"&amp;$A350-15),
    "")</f>
        <v/>
      </c>
      <c r="K350" s="3" t="str">
        <f>IF(COUNTIFS(DailySum!$B:$B,$B350,DailySum!$A:$A,"&lt;="&amp;$A350)&gt;=15,
    AVERAGEIFS(DailySum!S:S,DailySum!$B:$B,$B350,DailySum!$A:$A,"&lt;="&amp;$A350,DailySum!$A:$A,"&gt;"&amp;$A350-15),
    "")</f>
        <v/>
      </c>
      <c r="L350" s="3" t="str">
        <f>IF(COUNTIFS(DailySum!$B:$B,$B350,DailySum!$A:$A,"&lt;="&amp;$A350)&gt;=15,
    AVERAGEIFS(DailySum!T:T,DailySum!$B:$B,$B350,DailySum!$A:$A,"&lt;="&amp;$A350,DailySum!$A:$A,"&gt;"&amp;$A350-15),
    "")</f>
        <v/>
      </c>
      <c r="M350" s="3" t="str">
        <f>IF(COUNTIFS('DailySum vs LHP'!$B:$B,$B350,'DailySum vs LHP'!$A:$A,"&lt;="&amp;$A350)&gt;=15,
    AVERAGEIFS('DailySum vs LHP'!Q:Q,'DailySum vs LHP'!$B:$B,$B350,'DailySum vs LHP'!$A:$A,"&lt;="&amp;$A350,'DailySum vs LHP'!$A:$A,"&gt;"&amp;$A350-15),
    "")</f>
        <v/>
      </c>
      <c r="N350" s="3" t="str">
        <f>IF(COUNTIFS('DailySum vs RHP'!$B:$B,$B350,'DailySum vs RHP'!$A:$A,"&lt;="&amp;$A350)&gt;=15,
    AVERAGEIFS('DailySum vs RHP'!Q:Q,'DailySum vs RHP'!$B:$B,$B350,'DailySum vs RHP'!$A:$A,"&lt;="&amp;$A350,'DailySum vs RHP'!$A:$A,"&gt;"&amp;$A350-15),
    "")</f>
        <v/>
      </c>
      <c r="O350" s="3" t="str">
        <f>IF(COUNTIFS(DailySum!$B:$B,$B350,DailySum!$A:$A,"&lt;="&amp;$A350)&gt;=20,
    AVERAGEIFS(DailySum!Q:Q,DailySum!$B:$B,$B350,DailySum!$A:$A,"&lt;="&amp;$A350,DailySum!$A:$A,"&gt;"&amp;$A350-20),
    "")</f>
        <v/>
      </c>
      <c r="P350" s="3" t="str">
        <f>IF(COUNTIFS(DailySum!$B:$B,$B350,DailySum!$A:$A,"&lt;="&amp;$A350)&gt;=20,
    AVERAGEIFS(DailySum!R:R,DailySum!$B:$B,$B350,DailySum!$A:$A,"&lt;="&amp;$A350,DailySum!$A:$A,"&gt;"&amp;$A350-20),
    "")</f>
        <v/>
      </c>
      <c r="Q350" s="3" t="str">
        <f>IF(COUNTIFS(DailySum!$B:$B,$B350,DailySum!$A:$A,"&lt;="&amp;$A350)&gt;=20,
    AVERAGEIFS(DailySum!S:S,DailySum!$B:$B,$B350,DailySum!$A:$A,"&lt;="&amp;$A350,DailySum!$A:$A,"&gt;"&amp;$A350-20),
    "")</f>
        <v/>
      </c>
      <c r="R350" s="3" t="str">
        <f>IF(COUNTIFS(DailySum!$B:$B,$B350,DailySum!$A:$A,"&lt;="&amp;$A350)&gt;=20,
    AVERAGEIFS(DailySum!T:T,DailySum!$B:$B,$B350,DailySum!$A:$A,"&lt;="&amp;$A350,DailySum!$A:$A,"&gt;"&amp;$A350-20),
    "")</f>
        <v/>
      </c>
      <c r="S350" s="3" t="str">
        <f>IF(COUNTIFS('DailySum vs LHP'!$B:$B,$B350,'DailySum vs LHP'!$A:$A,"&lt;="&amp;$A350)&gt;=20,
    AVERAGEIFS('DailySum vs LHP'!Q:Q,'DailySum vs LHP'!$B:$B,$B350,'DailySum vs LHP'!$A:$A,"&lt;="&amp;$A350,'DailySum vs LHP'!$A:$A,"&gt;"&amp;$A350-20),
    "")</f>
        <v/>
      </c>
      <c r="T350" s="3" t="str">
        <f>IF(COUNTIFS('DailySum vs RHP'!$B:$B,$B350,'DailySum vs RHP'!$A:$A,"&lt;="&amp;$A350)&gt;=20,
    AVERAGEIFS('DailySum vs RHP'!Q:Q,'DailySum vs RHP'!$B:$B,$B350,'DailySum vs RHP'!$A:$A,"&lt;="&amp;$A350,'DailySum vs RHP'!$A:$A,"&gt;"&amp;$A350-20),
    "")</f>
        <v/>
      </c>
    </row>
    <row r="351" spans="1:20" x14ac:dyDescent="0.25">
      <c r="A351" s="8">
        <v>45850</v>
      </c>
      <c r="B351" t="s">
        <v>32</v>
      </c>
      <c r="C351" s="3" t="str">
        <f>IF(COUNTIFS(DailySum!$B:$B,$B351,DailySum!$A:$A,"&lt;="&amp;$A351)&gt;=10,
    AVERAGEIFS(DailySum!Q:Q,DailySum!$B:$B,$B351,DailySum!$A:$A,"&lt;="&amp;$A351,DailySum!$A:$A,"&gt;"&amp;$A351-10),
    "")</f>
        <v/>
      </c>
      <c r="D351" s="3" t="str">
        <f>IF(COUNTIFS(DailySum!$B:$B,$B351,DailySum!$A:$A,"&lt;="&amp;$A351)&gt;=10,
    AVERAGEIFS(DailySum!R:R,DailySum!$B:$B,$B351,DailySum!$A:$A,"&lt;="&amp;$A351,DailySum!$A:$A,"&gt;"&amp;$A351-10),
    "")</f>
        <v/>
      </c>
      <c r="E351" s="3" t="str">
        <f>IF(COUNTIFS(DailySum!$B:$B,$B351,DailySum!$A:$A,"&lt;="&amp;$A351)&gt;=10,
    AVERAGEIFS(DailySum!S:S,DailySum!$B:$B,$B351,DailySum!$A:$A,"&lt;="&amp;$A351,DailySum!$A:$A,"&gt;"&amp;$A351-10),
    "")</f>
        <v/>
      </c>
      <c r="F351" s="3" t="str">
        <f>IF(COUNTIFS(DailySum!$B:$B,$B351,DailySum!$A:$A,"&lt;="&amp;$A351)&gt;=10,
    AVERAGEIFS(DailySum!T:T,DailySum!$B:$B,$B351,DailySum!$A:$A,"&lt;="&amp;$A351,DailySum!$A:$A,"&gt;"&amp;$A351-10),
    "")</f>
        <v/>
      </c>
      <c r="G351" s="3" t="str">
        <f>IF(COUNTIFS('DailySum vs LHP'!$B:$B,$B351,'DailySum vs LHP'!$A:$A,"&lt;="&amp;$A351)&gt;=10,
    AVERAGEIFS('DailySum vs LHP'!Q:Q,'DailySum vs LHP'!$B:$B,$B351,'DailySum vs LHP'!$A:$A,"&lt;="&amp;$A351,'DailySum vs LHP'!$A:$A,"&gt;"&amp;$A351-10),
    "")</f>
        <v/>
      </c>
      <c r="H351" s="3" t="str">
        <f>IF(COUNTIFS('DailySum vs RHP'!$B:$B,$B351,'DailySum vs RHP'!$A:$A,"&lt;="&amp;$A351)&gt;=10,
    AVERAGEIFS('DailySum vs RHP'!Q:Q,'DailySum vs RHP'!$B:$B,$B351,'DailySum vs RHP'!$A:$A,"&lt;="&amp;$A351,'DailySum vs RHP'!$A:$A,"&gt;"&amp;$A351-10),
    "")</f>
        <v/>
      </c>
      <c r="I351" s="3" t="str">
        <f>IF(COUNTIFS(DailySum!$B:$B,$B351,DailySum!$A:$A,"&lt;="&amp;$A351)&gt;=15,
    AVERAGEIFS(DailySum!Q:Q,DailySum!$B:$B,$B351,DailySum!$A:$A,"&lt;="&amp;$A351,DailySum!$A:$A,"&gt;"&amp;$A351-15),
    "")</f>
        <v/>
      </c>
      <c r="J351" s="3" t="str">
        <f>IF(COUNTIFS(DailySum!$B:$B,$B351,DailySum!$A:$A,"&lt;="&amp;$A351)&gt;=15,
    AVERAGEIFS(DailySum!R:R,DailySum!$B:$B,$B351,DailySum!$A:$A,"&lt;="&amp;$A351,DailySum!$A:$A,"&gt;"&amp;$A351-15),
    "")</f>
        <v/>
      </c>
      <c r="K351" s="3" t="str">
        <f>IF(COUNTIFS(DailySum!$B:$B,$B351,DailySum!$A:$A,"&lt;="&amp;$A351)&gt;=15,
    AVERAGEIFS(DailySum!S:S,DailySum!$B:$B,$B351,DailySum!$A:$A,"&lt;="&amp;$A351,DailySum!$A:$A,"&gt;"&amp;$A351-15),
    "")</f>
        <v/>
      </c>
      <c r="L351" s="3" t="str">
        <f>IF(COUNTIFS(DailySum!$B:$B,$B351,DailySum!$A:$A,"&lt;="&amp;$A351)&gt;=15,
    AVERAGEIFS(DailySum!T:T,DailySum!$B:$B,$B351,DailySum!$A:$A,"&lt;="&amp;$A351,DailySum!$A:$A,"&gt;"&amp;$A351-15),
    "")</f>
        <v/>
      </c>
      <c r="M351" s="3" t="str">
        <f>IF(COUNTIFS('DailySum vs LHP'!$B:$B,$B351,'DailySum vs LHP'!$A:$A,"&lt;="&amp;$A351)&gt;=15,
    AVERAGEIFS('DailySum vs LHP'!Q:Q,'DailySum vs LHP'!$B:$B,$B351,'DailySum vs LHP'!$A:$A,"&lt;="&amp;$A351,'DailySum vs LHP'!$A:$A,"&gt;"&amp;$A351-15),
    "")</f>
        <v/>
      </c>
      <c r="N351" s="3" t="str">
        <f>IF(COUNTIFS('DailySum vs RHP'!$B:$B,$B351,'DailySum vs RHP'!$A:$A,"&lt;="&amp;$A351)&gt;=15,
    AVERAGEIFS('DailySum vs RHP'!Q:Q,'DailySum vs RHP'!$B:$B,$B351,'DailySum vs RHP'!$A:$A,"&lt;="&amp;$A351,'DailySum vs RHP'!$A:$A,"&gt;"&amp;$A351-15),
    "")</f>
        <v/>
      </c>
      <c r="O351" s="3" t="str">
        <f>IF(COUNTIFS(DailySum!$B:$B,$B351,DailySum!$A:$A,"&lt;="&amp;$A351)&gt;=20,
    AVERAGEIFS(DailySum!Q:Q,DailySum!$B:$B,$B351,DailySum!$A:$A,"&lt;="&amp;$A351,DailySum!$A:$A,"&gt;"&amp;$A351-20),
    "")</f>
        <v/>
      </c>
      <c r="P351" s="3" t="str">
        <f>IF(COUNTIFS(DailySum!$B:$B,$B351,DailySum!$A:$A,"&lt;="&amp;$A351)&gt;=20,
    AVERAGEIFS(DailySum!R:R,DailySum!$B:$B,$B351,DailySum!$A:$A,"&lt;="&amp;$A351,DailySum!$A:$A,"&gt;"&amp;$A351-20),
    "")</f>
        <v/>
      </c>
      <c r="Q351" s="3" t="str">
        <f>IF(COUNTIFS(DailySum!$B:$B,$B351,DailySum!$A:$A,"&lt;="&amp;$A351)&gt;=20,
    AVERAGEIFS(DailySum!S:S,DailySum!$B:$B,$B351,DailySum!$A:$A,"&lt;="&amp;$A351,DailySum!$A:$A,"&gt;"&amp;$A351-20),
    "")</f>
        <v/>
      </c>
      <c r="R351" s="3" t="str">
        <f>IF(COUNTIFS(DailySum!$B:$B,$B351,DailySum!$A:$A,"&lt;="&amp;$A351)&gt;=20,
    AVERAGEIFS(DailySum!T:T,DailySum!$B:$B,$B351,DailySum!$A:$A,"&lt;="&amp;$A351,DailySum!$A:$A,"&gt;"&amp;$A351-20),
    "")</f>
        <v/>
      </c>
      <c r="S351" s="3" t="str">
        <f>IF(COUNTIFS('DailySum vs LHP'!$B:$B,$B351,'DailySum vs LHP'!$A:$A,"&lt;="&amp;$A351)&gt;=20,
    AVERAGEIFS('DailySum vs LHP'!Q:Q,'DailySum vs LHP'!$B:$B,$B351,'DailySum vs LHP'!$A:$A,"&lt;="&amp;$A351,'DailySum vs LHP'!$A:$A,"&gt;"&amp;$A351-20),
    "")</f>
        <v/>
      </c>
      <c r="T351" s="3" t="str">
        <f>IF(COUNTIFS('DailySum vs RHP'!$B:$B,$B351,'DailySum vs RHP'!$A:$A,"&lt;="&amp;$A351)&gt;=20,
    AVERAGEIFS('DailySum vs RHP'!Q:Q,'DailySum vs RHP'!$B:$B,$B351,'DailySum vs RHP'!$A:$A,"&lt;="&amp;$A351,'DailySum vs RHP'!$A:$A,"&gt;"&amp;$A351-20),
    "")</f>
        <v/>
      </c>
    </row>
    <row r="352" spans="1:20" x14ac:dyDescent="0.25">
      <c r="A352" s="8">
        <v>45850</v>
      </c>
      <c r="B352" t="s">
        <v>25</v>
      </c>
      <c r="C352" s="3" t="str">
        <f>IF(COUNTIFS(DailySum!$B:$B,$B352,DailySum!$A:$A,"&lt;="&amp;$A352)&gt;=10,
    AVERAGEIFS(DailySum!Q:Q,DailySum!$B:$B,$B352,DailySum!$A:$A,"&lt;="&amp;$A352,DailySum!$A:$A,"&gt;"&amp;$A352-10),
    "")</f>
        <v/>
      </c>
      <c r="D352" s="3" t="str">
        <f>IF(COUNTIFS(DailySum!$B:$B,$B352,DailySum!$A:$A,"&lt;="&amp;$A352)&gt;=10,
    AVERAGEIFS(DailySum!R:R,DailySum!$B:$B,$B352,DailySum!$A:$A,"&lt;="&amp;$A352,DailySum!$A:$A,"&gt;"&amp;$A352-10),
    "")</f>
        <v/>
      </c>
      <c r="E352" s="3" t="str">
        <f>IF(COUNTIFS(DailySum!$B:$B,$B352,DailySum!$A:$A,"&lt;="&amp;$A352)&gt;=10,
    AVERAGEIFS(DailySum!S:S,DailySum!$B:$B,$B352,DailySum!$A:$A,"&lt;="&amp;$A352,DailySum!$A:$A,"&gt;"&amp;$A352-10),
    "")</f>
        <v/>
      </c>
      <c r="F352" s="3" t="str">
        <f>IF(COUNTIFS(DailySum!$B:$B,$B352,DailySum!$A:$A,"&lt;="&amp;$A352)&gt;=10,
    AVERAGEIFS(DailySum!T:T,DailySum!$B:$B,$B352,DailySum!$A:$A,"&lt;="&amp;$A352,DailySum!$A:$A,"&gt;"&amp;$A352-10),
    "")</f>
        <v/>
      </c>
      <c r="G352" s="3" t="str">
        <f>IF(COUNTIFS('DailySum vs LHP'!$B:$B,$B352,'DailySum vs LHP'!$A:$A,"&lt;="&amp;$A352)&gt;=10,
    AVERAGEIFS('DailySum vs LHP'!Q:Q,'DailySum vs LHP'!$B:$B,$B352,'DailySum vs LHP'!$A:$A,"&lt;="&amp;$A352,'DailySum vs LHP'!$A:$A,"&gt;"&amp;$A352-10),
    "")</f>
        <v/>
      </c>
      <c r="H352" s="3" t="str">
        <f>IF(COUNTIFS('DailySum vs RHP'!$B:$B,$B352,'DailySum vs RHP'!$A:$A,"&lt;="&amp;$A352)&gt;=10,
    AVERAGEIFS('DailySum vs RHP'!Q:Q,'DailySum vs RHP'!$B:$B,$B352,'DailySum vs RHP'!$A:$A,"&lt;="&amp;$A352,'DailySum vs RHP'!$A:$A,"&gt;"&amp;$A352-10),
    "")</f>
        <v/>
      </c>
      <c r="I352" s="3" t="str">
        <f>IF(COUNTIFS(DailySum!$B:$B,$B352,DailySum!$A:$A,"&lt;="&amp;$A352)&gt;=15,
    AVERAGEIFS(DailySum!Q:Q,DailySum!$B:$B,$B352,DailySum!$A:$A,"&lt;="&amp;$A352,DailySum!$A:$A,"&gt;"&amp;$A352-15),
    "")</f>
        <v/>
      </c>
      <c r="J352" s="3" t="str">
        <f>IF(COUNTIFS(DailySum!$B:$B,$B352,DailySum!$A:$A,"&lt;="&amp;$A352)&gt;=15,
    AVERAGEIFS(DailySum!R:R,DailySum!$B:$B,$B352,DailySum!$A:$A,"&lt;="&amp;$A352,DailySum!$A:$A,"&gt;"&amp;$A352-15),
    "")</f>
        <v/>
      </c>
      <c r="K352" s="3" t="str">
        <f>IF(COUNTIFS(DailySum!$B:$B,$B352,DailySum!$A:$A,"&lt;="&amp;$A352)&gt;=15,
    AVERAGEIFS(DailySum!S:S,DailySum!$B:$B,$B352,DailySum!$A:$A,"&lt;="&amp;$A352,DailySum!$A:$A,"&gt;"&amp;$A352-15),
    "")</f>
        <v/>
      </c>
      <c r="L352" s="3" t="str">
        <f>IF(COUNTIFS(DailySum!$B:$B,$B352,DailySum!$A:$A,"&lt;="&amp;$A352)&gt;=15,
    AVERAGEIFS(DailySum!T:T,DailySum!$B:$B,$B352,DailySum!$A:$A,"&lt;="&amp;$A352,DailySum!$A:$A,"&gt;"&amp;$A352-15),
    "")</f>
        <v/>
      </c>
      <c r="M352" s="3" t="str">
        <f>IF(COUNTIFS('DailySum vs LHP'!$B:$B,$B352,'DailySum vs LHP'!$A:$A,"&lt;="&amp;$A352)&gt;=15,
    AVERAGEIFS('DailySum vs LHP'!Q:Q,'DailySum vs LHP'!$B:$B,$B352,'DailySum vs LHP'!$A:$A,"&lt;="&amp;$A352,'DailySum vs LHP'!$A:$A,"&gt;"&amp;$A352-15),
    "")</f>
        <v/>
      </c>
      <c r="N352" s="3" t="str">
        <f>IF(COUNTIFS('DailySum vs RHP'!$B:$B,$B352,'DailySum vs RHP'!$A:$A,"&lt;="&amp;$A352)&gt;=15,
    AVERAGEIFS('DailySum vs RHP'!Q:Q,'DailySum vs RHP'!$B:$B,$B352,'DailySum vs RHP'!$A:$A,"&lt;="&amp;$A352,'DailySum vs RHP'!$A:$A,"&gt;"&amp;$A352-15),
    "")</f>
        <v/>
      </c>
      <c r="O352" s="3" t="str">
        <f>IF(COUNTIFS(DailySum!$B:$B,$B352,DailySum!$A:$A,"&lt;="&amp;$A352)&gt;=20,
    AVERAGEIFS(DailySum!Q:Q,DailySum!$B:$B,$B352,DailySum!$A:$A,"&lt;="&amp;$A352,DailySum!$A:$A,"&gt;"&amp;$A352-20),
    "")</f>
        <v/>
      </c>
      <c r="P352" s="3" t="str">
        <f>IF(COUNTIFS(DailySum!$B:$B,$B352,DailySum!$A:$A,"&lt;="&amp;$A352)&gt;=20,
    AVERAGEIFS(DailySum!R:R,DailySum!$B:$B,$B352,DailySum!$A:$A,"&lt;="&amp;$A352,DailySum!$A:$A,"&gt;"&amp;$A352-20),
    "")</f>
        <v/>
      </c>
      <c r="Q352" s="3" t="str">
        <f>IF(COUNTIFS(DailySum!$B:$B,$B352,DailySum!$A:$A,"&lt;="&amp;$A352)&gt;=20,
    AVERAGEIFS(DailySum!S:S,DailySum!$B:$B,$B352,DailySum!$A:$A,"&lt;="&amp;$A352,DailySum!$A:$A,"&gt;"&amp;$A352-20),
    "")</f>
        <v/>
      </c>
      <c r="R352" s="3" t="str">
        <f>IF(COUNTIFS(DailySum!$B:$B,$B352,DailySum!$A:$A,"&lt;="&amp;$A352)&gt;=20,
    AVERAGEIFS(DailySum!T:T,DailySum!$B:$B,$B352,DailySum!$A:$A,"&lt;="&amp;$A352,DailySum!$A:$A,"&gt;"&amp;$A352-20),
    "")</f>
        <v/>
      </c>
      <c r="S352" s="3" t="str">
        <f>IF(COUNTIFS('DailySum vs LHP'!$B:$B,$B352,'DailySum vs LHP'!$A:$A,"&lt;="&amp;$A352)&gt;=20,
    AVERAGEIFS('DailySum vs LHP'!Q:Q,'DailySum vs LHP'!$B:$B,$B352,'DailySum vs LHP'!$A:$A,"&lt;="&amp;$A352,'DailySum vs LHP'!$A:$A,"&gt;"&amp;$A352-20),
    "")</f>
        <v/>
      </c>
      <c r="T352" s="3" t="str">
        <f>IF(COUNTIFS('DailySum vs RHP'!$B:$B,$B352,'DailySum vs RHP'!$A:$A,"&lt;="&amp;$A352)&gt;=20,
    AVERAGEIFS('DailySum vs RHP'!Q:Q,'DailySum vs RHP'!$B:$B,$B352,'DailySum vs RHP'!$A:$A,"&lt;="&amp;$A352,'DailySum vs RHP'!$A:$A,"&gt;"&amp;$A352-20),
    "")</f>
        <v/>
      </c>
    </row>
    <row r="353" spans="1:20" x14ac:dyDescent="0.25">
      <c r="A353" s="8">
        <v>45849</v>
      </c>
      <c r="B353" t="s">
        <v>24</v>
      </c>
      <c r="C353" s="3" t="str">
        <f>IF(COUNTIFS(DailySum!$B:$B,$B353,DailySum!$A:$A,"&lt;="&amp;$A353)&gt;=10,
    AVERAGEIFS(DailySum!Q:Q,DailySum!$B:$B,$B353,DailySum!$A:$A,"&lt;="&amp;$A353,DailySum!$A:$A,"&gt;"&amp;$A353-10),
    "")</f>
        <v/>
      </c>
      <c r="D353" s="3" t="str">
        <f>IF(COUNTIFS(DailySum!$B:$B,$B353,DailySum!$A:$A,"&lt;="&amp;$A353)&gt;=10,
    AVERAGEIFS(DailySum!R:R,DailySum!$B:$B,$B353,DailySum!$A:$A,"&lt;="&amp;$A353,DailySum!$A:$A,"&gt;"&amp;$A353-10),
    "")</f>
        <v/>
      </c>
      <c r="E353" s="3" t="str">
        <f>IF(COUNTIFS(DailySum!$B:$B,$B353,DailySum!$A:$A,"&lt;="&amp;$A353)&gt;=10,
    AVERAGEIFS(DailySum!S:S,DailySum!$B:$B,$B353,DailySum!$A:$A,"&lt;="&amp;$A353,DailySum!$A:$A,"&gt;"&amp;$A353-10),
    "")</f>
        <v/>
      </c>
      <c r="F353" s="3" t="str">
        <f>IF(COUNTIFS(DailySum!$B:$B,$B353,DailySum!$A:$A,"&lt;="&amp;$A353)&gt;=10,
    AVERAGEIFS(DailySum!T:T,DailySum!$B:$B,$B353,DailySum!$A:$A,"&lt;="&amp;$A353,DailySum!$A:$A,"&gt;"&amp;$A353-10),
    "")</f>
        <v/>
      </c>
      <c r="G353" s="3" t="str">
        <f>IF(COUNTIFS('DailySum vs LHP'!$B:$B,$B353,'DailySum vs LHP'!$A:$A,"&lt;="&amp;$A353)&gt;=10,
    AVERAGEIFS('DailySum vs LHP'!Q:Q,'DailySum vs LHP'!$B:$B,$B353,'DailySum vs LHP'!$A:$A,"&lt;="&amp;$A353,'DailySum vs LHP'!$A:$A,"&gt;"&amp;$A353-10),
    "")</f>
        <v/>
      </c>
      <c r="H353" s="3" t="str">
        <f>IF(COUNTIFS('DailySum vs RHP'!$B:$B,$B353,'DailySum vs RHP'!$A:$A,"&lt;="&amp;$A353)&gt;=10,
    AVERAGEIFS('DailySum vs RHP'!Q:Q,'DailySum vs RHP'!$B:$B,$B353,'DailySum vs RHP'!$A:$A,"&lt;="&amp;$A353,'DailySum vs RHP'!$A:$A,"&gt;"&amp;$A353-10),
    "")</f>
        <v/>
      </c>
      <c r="I353" s="3" t="str">
        <f>IF(COUNTIFS(DailySum!$B:$B,$B353,DailySum!$A:$A,"&lt;="&amp;$A353)&gt;=15,
    AVERAGEIFS(DailySum!Q:Q,DailySum!$B:$B,$B353,DailySum!$A:$A,"&lt;="&amp;$A353,DailySum!$A:$A,"&gt;"&amp;$A353-15),
    "")</f>
        <v/>
      </c>
      <c r="J353" s="3" t="str">
        <f>IF(COUNTIFS(DailySum!$B:$B,$B353,DailySum!$A:$A,"&lt;="&amp;$A353)&gt;=15,
    AVERAGEIFS(DailySum!R:R,DailySum!$B:$B,$B353,DailySum!$A:$A,"&lt;="&amp;$A353,DailySum!$A:$A,"&gt;"&amp;$A353-15),
    "")</f>
        <v/>
      </c>
      <c r="K353" s="3" t="str">
        <f>IF(COUNTIFS(DailySum!$B:$B,$B353,DailySum!$A:$A,"&lt;="&amp;$A353)&gt;=15,
    AVERAGEIFS(DailySum!S:S,DailySum!$B:$B,$B353,DailySum!$A:$A,"&lt;="&amp;$A353,DailySum!$A:$A,"&gt;"&amp;$A353-15),
    "")</f>
        <v/>
      </c>
      <c r="L353" s="3" t="str">
        <f>IF(COUNTIFS(DailySum!$B:$B,$B353,DailySum!$A:$A,"&lt;="&amp;$A353)&gt;=15,
    AVERAGEIFS(DailySum!T:T,DailySum!$B:$B,$B353,DailySum!$A:$A,"&lt;="&amp;$A353,DailySum!$A:$A,"&gt;"&amp;$A353-15),
    "")</f>
        <v/>
      </c>
      <c r="M353" s="3" t="str">
        <f>IF(COUNTIFS('DailySum vs LHP'!$B:$B,$B353,'DailySum vs LHP'!$A:$A,"&lt;="&amp;$A353)&gt;=15,
    AVERAGEIFS('DailySum vs LHP'!Q:Q,'DailySum vs LHP'!$B:$B,$B353,'DailySum vs LHP'!$A:$A,"&lt;="&amp;$A353,'DailySum vs LHP'!$A:$A,"&gt;"&amp;$A353-15),
    "")</f>
        <v/>
      </c>
      <c r="N353" s="3" t="str">
        <f>IF(COUNTIFS('DailySum vs RHP'!$B:$B,$B353,'DailySum vs RHP'!$A:$A,"&lt;="&amp;$A353)&gt;=15,
    AVERAGEIFS('DailySum vs RHP'!Q:Q,'DailySum vs RHP'!$B:$B,$B353,'DailySum vs RHP'!$A:$A,"&lt;="&amp;$A353,'DailySum vs RHP'!$A:$A,"&gt;"&amp;$A353-15),
    "")</f>
        <v/>
      </c>
      <c r="O353" s="3" t="str">
        <f>IF(COUNTIFS(DailySum!$B:$B,$B353,DailySum!$A:$A,"&lt;="&amp;$A353)&gt;=20,
    AVERAGEIFS(DailySum!Q:Q,DailySum!$B:$B,$B353,DailySum!$A:$A,"&lt;="&amp;$A353,DailySum!$A:$A,"&gt;"&amp;$A353-20),
    "")</f>
        <v/>
      </c>
      <c r="P353" s="3" t="str">
        <f>IF(COUNTIFS(DailySum!$B:$B,$B353,DailySum!$A:$A,"&lt;="&amp;$A353)&gt;=20,
    AVERAGEIFS(DailySum!R:R,DailySum!$B:$B,$B353,DailySum!$A:$A,"&lt;="&amp;$A353,DailySum!$A:$A,"&gt;"&amp;$A353-20),
    "")</f>
        <v/>
      </c>
      <c r="Q353" s="3" t="str">
        <f>IF(COUNTIFS(DailySum!$B:$B,$B353,DailySum!$A:$A,"&lt;="&amp;$A353)&gt;=20,
    AVERAGEIFS(DailySum!S:S,DailySum!$B:$B,$B353,DailySum!$A:$A,"&lt;="&amp;$A353,DailySum!$A:$A,"&gt;"&amp;$A353-20),
    "")</f>
        <v/>
      </c>
      <c r="R353" s="3" t="str">
        <f>IF(COUNTIFS(DailySum!$B:$B,$B353,DailySum!$A:$A,"&lt;="&amp;$A353)&gt;=20,
    AVERAGEIFS(DailySum!T:T,DailySum!$B:$B,$B353,DailySum!$A:$A,"&lt;="&amp;$A353,DailySum!$A:$A,"&gt;"&amp;$A353-20),
    "")</f>
        <v/>
      </c>
      <c r="S353" s="3" t="str">
        <f>IF(COUNTIFS('DailySum vs LHP'!$B:$B,$B353,'DailySum vs LHP'!$A:$A,"&lt;="&amp;$A353)&gt;=20,
    AVERAGEIFS('DailySum vs LHP'!Q:Q,'DailySum vs LHP'!$B:$B,$B353,'DailySum vs LHP'!$A:$A,"&lt;="&amp;$A353,'DailySum vs LHP'!$A:$A,"&gt;"&amp;$A353-20),
    "")</f>
        <v/>
      </c>
      <c r="T353" s="3" t="str">
        <f>IF(COUNTIFS('DailySum vs RHP'!$B:$B,$B353,'DailySum vs RHP'!$A:$A,"&lt;="&amp;$A353)&gt;=20,
    AVERAGEIFS('DailySum vs RHP'!Q:Q,'DailySum vs RHP'!$B:$B,$B353,'DailySum vs RHP'!$A:$A,"&lt;="&amp;$A353,'DailySum vs RHP'!$A:$A,"&gt;"&amp;$A353-20),
    "")</f>
        <v/>
      </c>
    </row>
    <row r="354" spans="1:20" x14ac:dyDescent="0.25">
      <c r="A354" s="8">
        <v>45849</v>
      </c>
      <c r="B354" t="s">
        <v>37</v>
      </c>
      <c r="C354" s="3" t="str">
        <f>IF(COUNTIFS(DailySum!$B:$B,$B354,DailySum!$A:$A,"&lt;="&amp;$A354)&gt;=10,
    AVERAGEIFS(DailySum!Q:Q,DailySum!$B:$B,$B354,DailySum!$A:$A,"&lt;="&amp;$A354,DailySum!$A:$A,"&gt;"&amp;$A354-10),
    "")</f>
        <v/>
      </c>
      <c r="D354" s="3" t="str">
        <f>IF(COUNTIFS(DailySum!$B:$B,$B354,DailySum!$A:$A,"&lt;="&amp;$A354)&gt;=10,
    AVERAGEIFS(DailySum!R:R,DailySum!$B:$B,$B354,DailySum!$A:$A,"&lt;="&amp;$A354,DailySum!$A:$A,"&gt;"&amp;$A354-10),
    "")</f>
        <v/>
      </c>
      <c r="E354" s="3" t="str">
        <f>IF(COUNTIFS(DailySum!$B:$B,$B354,DailySum!$A:$A,"&lt;="&amp;$A354)&gt;=10,
    AVERAGEIFS(DailySum!S:S,DailySum!$B:$B,$B354,DailySum!$A:$A,"&lt;="&amp;$A354,DailySum!$A:$A,"&gt;"&amp;$A354-10),
    "")</f>
        <v/>
      </c>
      <c r="F354" s="3" t="str">
        <f>IF(COUNTIFS(DailySum!$B:$B,$B354,DailySum!$A:$A,"&lt;="&amp;$A354)&gt;=10,
    AVERAGEIFS(DailySum!T:T,DailySum!$B:$B,$B354,DailySum!$A:$A,"&lt;="&amp;$A354,DailySum!$A:$A,"&gt;"&amp;$A354-10),
    "")</f>
        <v/>
      </c>
      <c r="G354" s="3" t="str">
        <f>IF(COUNTIFS('DailySum vs LHP'!$B:$B,$B354,'DailySum vs LHP'!$A:$A,"&lt;="&amp;$A354)&gt;=10,
    AVERAGEIFS('DailySum vs LHP'!Q:Q,'DailySum vs LHP'!$B:$B,$B354,'DailySum vs LHP'!$A:$A,"&lt;="&amp;$A354,'DailySum vs LHP'!$A:$A,"&gt;"&amp;$A354-10),
    "")</f>
        <v/>
      </c>
      <c r="H354" s="3" t="str">
        <f>IF(COUNTIFS('DailySum vs RHP'!$B:$B,$B354,'DailySum vs RHP'!$A:$A,"&lt;="&amp;$A354)&gt;=10,
    AVERAGEIFS('DailySum vs RHP'!Q:Q,'DailySum vs RHP'!$B:$B,$B354,'DailySum vs RHP'!$A:$A,"&lt;="&amp;$A354,'DailySum vs RHP'!$A:$A,"&gt;"&amp;$A354-10),
    "")</f>
        <v/>
      </c>
      <c r="I354" s="3" t="str">
        <f>IF(COUNTIFS(DailySum!$B:$B,$B354,DailySum!$A:$A,"&lt;="&amp;$A354)&gt;=15,
    AVERAGEIFS(DailySum!Q:Q,DailySum!$B:$B,$B354,DailySum!$A:$A,"&lt;="&amp;$A354,DailySum!$A:$A,"&gt;"&amp;$A354-15),
    "")</f>
        <v/>
      </c>
      <c r="J354" s="3" t="str">
        <f>IF(COUNTIFS(DailySum!$B:$B,$B354,DailySum!$A:$A,"&lt;="&amp;$A354)&gt;=15,
    AVERAGEIFS(DailySum!R:R,DailySum!$B:$B,$B354,DailySum!$A:$A,"&lt;="&amp;$A354,DailySum!$A:$A,"&gt;"&amp;$A354-15),
    "")</f>
        <v/>
      </c>
      <c r="K354" s="3" t="str">
        <f>IF(COUNTIFS(DailySum!$B:$B,$B354,DailySum!$A:$A,"&lt;="&amp;$A354)&gt;=15,
    AVERAGEIFS(DailySum!S:S,DailySum!$B:$B,$B354,DailySum!$A:$A,"&lt;="&amp;$A354,DailySum!$A:$A,"&gt;"&amp;$A354-15),
    "")</f>
        <v/>
      </c>
      <c r="L354" s="3" t="str">
        <f>IF(COUNTIFS(DailySum!$B:$B,$B354,DailySum!$A:$A,"&lt;="&amp;$A354)&gt;=15,
    AVERAGEIFS(DailySum!T:T,DailySum!$B:$B,$B354,DailySum!$A:$A,"&lt;="&amp;$A354,DailySum!$A:$A,"&gt;"&amp;$A354-15),
    "")</f>
        <v/>
      </c>
      <c r="M354" s="3" t="str">
        <f>IF(COUNTIFS('DailySum vs LHP'!$B:$B,$B354,'DailySum vs LHP'!$A:$A,"&lt;="&amp;$A354)&gt;=15,
    AVERAGEIFS('DailySum vs LHP'!Q:Q,'DailySum vs LHP'!$B:$B,$B354,'DailySum vs LHP'!$A:$A,"&lt;="&amp;$A354,'DailySum vs LHP'!$A:$A,"&gt;"&amp;$A354-15),
    "")</f>
        <v/>
      </c>
      <c r="N354" s="3" t="str">
        <f>IF(COUNTIFS('DailySum vs RHP'!$B:$B,$B354,'DailySum vs RHP'!$A:$A,"&lt;="&amp;$A354)&gt;=15,
    AVERAGEIFS('DailySum vs RHP'!Q:Q,'DailySum vs RHP'!$B:$B,$B354,'DailySum vs RHP'!$A:$A,"&lt;="&amp;$A354,'DailySum vs RHP'!$A:$A,"&gt;"&amp;$A354-15),
    "")</f>
        <v/>
      </c>
      <c r="O354" s="3" t="str">
        <f>IF(COUNTIFS(DailySum!$B:$B,$B354,DailySum!$A:$A,"&lt;="&amp;$A354)&gt;=20,
    AVERAGEIFS(DailySum!Q:Q,DailySum!$B:$B,$B354,DailySum!$A:$A,"&lt;="&amp;$A354,DailySum!$A:$A,"&gt;"&amp;$A354-20),
    "")</f>
        <v/>
      </c>
      <c r="P354" s="3" t="str">
        <f>IF(COUNTIFS(DailySum!$B:$B,$B354,DailySum!$A:$A,"&lt;="&amp;$A354)&gt;=20,
    AVERAGEIFS(DailySum!R:R,DailySum!$B:$B,$B354,DailySum!$A:$A,"&lt;="&amp;$A354,DailySum!$A:$A,"&gt;"&amp;$A354-20),
    "")</f>
        <v/>
      </c>
      <c r="Q354" s="3" t="str">
        <f>IF(COUNTIFS(DailySum!$B:$B,$B354,DailySum!$A:$A,"&lt;="&amp;$A354)&gt;=20,
    AVERAGEIFS(DailySum!S:S,DailySum!$B:$B,$B354,DailySum!$A:$A,"&lt;="&amp;$A354,DailySum!$A:$A,"&gt;"&amp;$A354-20),
    "")</f>
        <v/>
      </c>
      <c r="R354" s="3" t="str">
        <f>IF(COUNTIFS(DailySum!$B:$B,$B354,DailySum!$A:$A,"&lt;="&amp;$A354)&gt;=20,
    AVERAGEIFS(DailySum!T:T,DailySum!$B:$B,$B354,DailySum!$A:$A,"&lt;="&amp;$A354,DailySum!$A:$A,"&gt;"&amp;$A354-20),
    "")</f>
        <v/>
      </c>
      <c r="S354" s="3" t="str">
        <f>IF(COUNTIFS('DailySum vs LHP'!$B:$B,$B354,'DailySum vs LHP'!$A:$A,"&lt;="&amp;$A354)&gt;=20,
    AVERAGEIFS('DailySum vs LHP'!Q:Q,'DailySum vs LHP'!$B:$B,$B354,'DailySum vs LHP'!$A:$A,"&lt;="&amp;$A354,'DailySum vs LHP'!$A:$A,"&gt;"&amp;$A354-20),
    "")</f>
        <v/>
      </c>
      <c r="T354" s="3" t="str">
        <f>IF(COUNTIFS('DailySum vs RHP'!$B:$B,$B354,'DailySum vs RHP'!$A:$A,"&lt;="&amp;$A354)&gt;=20,
    AVERAGEIFS('DailySum vs RHP'!Q:Q,'DailySum vs RHP'!$B:$B,$B354,'DailySum vs RHP'!$A:$A,"&lt;="&amp;$A354,'DailySum vs RHP'!$A:$A,"&gt;"&amp;$A354-20),
    "")</f>
        <v/>
      </c>
    </row>
    <row r="355" spans="1:20" x14ac:dyDescent="0.25">
      <c r="A355" s="8">
        <v>45849</v>
      </c>
      <c r="B355" t="s">
        <v>29</v>
      </c>
      <c r="C355" s="3" t="str">
        <f>IF(COUNTIFS(DailySum!$B:$B,$B355,DailySum!$A:$A,"&lt;="&amp;$A355)&gt;=10,
    AVERAGEIFS(DailySum!Q:Q,DailySum!$B:$B,$B355,DailySum!$A:$A,"&lt;="&amp;$A355,DailySum!$A:$A,"&gt;"&amp;$A355-10),
    "")</f>
        <v/>
      </c>
      <c r="D355" s="3" t="str">
        <f>IF(COUNTIFS(DailySum!$B:$B,$B355,DailySum!$A:$A,"&lt;="&amp;$A355)&gt;=10,
    AVERAGEIFS(DailySum!R:R,DailySum!$B:$B,$B355,DailySum!$A:$A,"&lt;="&amp;$A355,DailySum!$A:$A,"&gt;"&amp;$A355-10),
    "")</f>
        <v/>
      </c>
      <c r="E355" s="3" t="str">
        <f>IF(COUNTIFS(DailySum!$B:$B,$B355,DailySum!$A:$A,"&lt;="&amp;$A355)&gt;=10,
    AVERAGEIFS(DailySum!S:S,DailySum!$B:$B,$B355,DailySum!$A:$A,"&lt;="&amp;$A355,DailySum!$A:$A,"&gt;"&amp;$A355-10),
    "")</f>
        <v/>
      </c>
      <c r="F355" s="3" t="str">
        <f>IF(COUNTIFS(DailySum!$B:$B,$B355,DailySum!$A:$A,"&lt;="&amp;$A355)&gt;=10,
    AVERAGEIFS(DailySum!T:T,DailySum!$B:$B,$B355,DailySum!$A:$A,"&lt;="&amp;$A355,DailySum!$A:$A,"&gt;"&amp;$A355-10),
    "")</f>
        <v/>
      </c>
      <c r="G355" s="3" t="str">
        <f>IF(COUNTIFS('DailySum vs LHP'!$B:$B,$B355,'DailySum vs LHP'!$A:$A,"&lt;="&amp;$A355)&gt;=10,
    AVERAGEIFS('DailySum vs LHP'!Q:Q,'DailySum vs LHP'!$B:$B,$B355,'DailySum vs LHP'!$A:$A,"&lt;="&amp;$A355,'DailySum vs LHP'!$A:$A,"&gt;"&amp;$A355-10),
    "")</f>
        <v/>
      </c>
      <c r="H355" s="3" t="str">
        <f>IF(COUNTIFS('DailySum vs RHP'!$B:$B,$B355,'DailySum vs RHP'!$A:$A,"&lt;="&amp;$A355)&gt;=10,
    AVERAGEIFS('DailySum vs RHP'!Q:Q,'DailySum vs RHP'!$B:$B,$B355,'DailySum vs RHP'!$A:$A,"&lt;="&amp;$A355,'DailySum vs RHP'!$A:$A,"&gt;"&amp;$A355-10),
    "")</f>
        <v/>
      </c>
      <c r="I355" s="3" t="str">
        <f>IF(COUNTIFS(DailySum!$B:$B,$B355,DailySum!$A:$A,"&lt;="&amp;$A355)&gt;=15,
    AVERAGEIFS(DailySum!Q:Q,DailySum!$B:$B,$B355,DailySum!$A:$A,"&lt;="&amp;$A355,DailySum!$A:$A,"&gt;"&amp;$A355-15),
    "")</f>
        <v/>
      </c>
      <c r="J355" s="3" t="str">
        <f>IF(COUNTIFS(DailySum!$B:$B,$B355,DailySum!$A:$A,"&lt;="&amp;$A355)&gt;=15,
    AVERAGEIFS(DailySum!R:R,DailySum!$B:$B,$B355,DailySum!$A:$A,"&lt;="&amp;$A355,DailySum!$A:$A,"&gt;"&amp;$A355-15),
    "")</f>
        <v/>
      </c>
      <c r="K355" s="3" t="str">
        <f>IF(COUNTIFS(DailySum!$B:$B,$B355,DailySum!$A:$A,"&lt;="&amp;$A355)&gt;=15,
    AVERAGEIFS(DailySum!S:S,DailySum!$B:$B,$B355,DailySum!$A:$A,"&lt;="&amp;$A355,DailySum!$A:$A,"&gt;"&amp;$A355-15),
    "")</f>
        <v/>
      </c>
      <c r="L355" s="3" t="str">
        <f>IF(COUNTIFS(DailySum!$B:$B,$B355,DailySum!$A:$A,"&lt;="&amp;$A355)&gt;=15,
    AVERAGEIFS(DailySum!T:T,DailySum!$B:$B,$B355,DailySum!$A:$A,"&lt;="&amp;$A355,DailySum!$A:$A,"&gt;"&amp;$A355-15),
    "")</f>
        <v/>
      </c>
      <c r="M355" s="3" t="str">
        <f>IF(COUNTIFS('DailySum vs LHP'!$B:$B,$B355,'DailySum vs LHP'!$A:$A,"&lt;="&amp;$A355)&gt;=15,
    AVERAGEIFS('DailySum vs LHP'!Q:Q,'DailySum vs LHP'!$B:$B,$B355,'DailySum vs LHP'!$A:$A,"&lt;="&amp;$A355,'DailySum vs LHP'!$A:$A,"&gt;"&amp;$A355-15),
    "")</f>
        <v/>
      </c>
      <c r="N355" s="3" t="str">
        <f>IF(COUNTIFS('DailySum vs RHP'!$B:$B,$B355,'DailySum vs RHP'!$A:$A,"&lt;="&amp;$A355)&gt;=15,
    AVERAGEIFS('DailySum vs RHP'!Q:Q,'DailySum vs RHP'!$B:$B,$B355,'DailySum vs RHP'!$A:$A,"&lt;="&amp;$A355,'DailySum vs RHP'!$A:$A,"&gt;"&amp;$A355-15),
    "")</f>
        <v/>
      </c>
      <c r="O355" s="3" t="str">
        <f>IF(COUNTIFS(DailySum!$B:$B,$B355,DailySum!$A:$A,"&lt;="&amp;$A355)&gt;=20,
    AVERAGEIFS(DailySum!Q:Q,DailySum!$B:$B,$B355,DailySum!$A:$A,"&lt;="&amp;$A355,DailySum!$A:$A,"&gt;"&amp;$A355-20),
    "")</f>
        <v/>
      </c>
      <c r="P355" s="3" t="str">
        <f>IF(COUNTIFS(DailySum!$B:$B,$B355,DailySum!$A:$A,"&lt;="&amp;$A355)&gt;=20,
    AVERAGEIFS(DailySum!R:R,DailySum!$B:$B,$B355,DailySum!$A:$A,"&lt;="&amp;$A355,DailySum!$A:$A,"&gt;"&amp;$A355-20),
    "")</f>
        <v/>
      </c>
      <c r="Q355" s="3" t="str">
        <f>IF(COUNTIFS(DailySum!$B:$B,$B355,DailySum!$A:$A,"&lt;="&amp;$A355)&gt;=20,
    AVERAGEIFS(DailySum!S:S,DailySum!$B:$B,$B355,DailySum!$A:$A,"&lt;="&amp;$A355,DailySum!$A:$A,"&gt;"&amp;$A355-20),
    "")</f>
        <v/>
      </c>
      <c r="R355" s="3" t="str">
        <f>IF(COUNTIFS(DailySum!$B:$B,$B355,DailySum!$A:$A,"&lt;="&amp;$A355)&gt;=20,
    AVERAGEIFS(DailySum!T:T,DailySum!$B:$B,$B355,DailySum!$A:$A,"&lt;="&amp;$A355,DailySum!$A:$A,"&gt;"&amp;$A355-20),
    "")</f>
        <v/>
      </c>
      <c r="S355" s="3" t="str">
        <f>IF(COUNTIFS('DailySum vs LHP'!$B:$B,$B355,'DailySum vs LHP'!$A:$A,"&lt;="&amp;$A355)&gt;=20,
    AVERAGEIFS('DailySum vs LHP'!Q:Q,'DailySum vs LHP'!$B:$B,$B355,'DailySum vs LHP'!$A:$A,"&lt;="&amp;$A355,'DailySum vs LHP'!$A:$A,"&gt;"&amp;$A355-20),
    "")</f>
        <v/>
      </c>
      <c r="T355" s="3" t="str">
        <f>IF(COUNTIFS('DailySum vs RHP'!$B:$B,$B355,'DailySum vs RHP'!$A:$A,"&lt;="&amp;$A355)&gt;=20,
    AVERAGEIFS('DailySum vs RHP'!Q:Q,'DailySum vs RHP'!$B:$B,$B355,'DailySum vs RHP'!$A:$A,"&lt;="&amp;$A355,'DailySum vs RHP'!$A:$A,"&gt;"&amp;$A355-20),
    "")</f>
        <v/>
      </c>
    </row>
    <row r="356" spans="1:20" x14ac:dyDescent="0.25">
      <c r="A356" s="8">
        <v>45849</v>
      </c>
      <c r="B356" t="s">
        <v>92</v>
      </c>
      <c r="C356" s="3" t="str">
        <f>IF(COUNTIFS(DailySum!$B:$B,$B356,DailySum!$A:$A,"&lt;="&amp;$A356)&gt;=10,
    AVERAGEIFS(DailySum!Q:Q,DailySum!$B:$B,$B356,DailySum!$A:$A,"&lt;="&amp;$A356,DailySum!$A:$A,"&gt;"&amp;$A356-10),
    "")</f>
        <v/>
      </c>
      <c r="D356" s="3" t="str">
        <f>IF(COUNTIFS(DailySum!$B:$B,$B356,DailySum!$A:$A,"&lt;="&amp;$A356)&gt;=10,
    AVERAGEIFS(DailySum!R:R,DailySum!$B:$B,$B356,DailySum!$A:$A,"&lt;="&amp;$A356,DailySum!$A:$A,"&gt;"&amp;$A356-10),
    "")</f>
        <v/>
      </c>
      <c r="E356" s="3" t="str">
        <f>IF(COUNTIFS(DailySum!$B:$B,$B356,DailySum!$A:$A,"&lt;="&amp;$A356)&gt;=10,
    AVERAGEIFS(DailySum!S:S,DailySum!$B:$B,$B356,DailySum!$A:$A,"&lt;="&amp;$A356,DailySum!$A:$A,"&gt;"&amp;$A356-10),
    "")</f>
        <v/>
      </c>
      <c r="F356" s="3" t="str">
        <f>IF(COUNTIFS(DailySum!$B:$B,$B356,DailySum!$A:$A,"&lt;="&amp;$A356)&gt;=10,
    AVERAGEIFS(DailySum!T:T,DailySum!$B:$B,$B356,DailySum!$A:$A,"&lt;="&amp;$A356,DailySum!$A:$A,"&gt;"&amp;$A356-10),
    "")</f>
        <v/>
      </c>
      <c r="G356" s="3" t="str">
        <f>IF(COUNTIFS('DailySum vs LHP'!$B:$B,$B356,'DailySum vs LHP'!$A:$A,"&lt;="&amp;$A356)&gt;=10,
    AVERAGEIFS('DailySum vs LHP'!Q:Q,'DailySum vs LHP'!$B:$B,$B356,'DailySum vs LHP'!$A:$A,"&lt;="&amp;$A356,'DailySum vs LHP'!$A:$A,"&gt;"&amp;$A356-10),
    "")</f>
        <v/>
      </c>
      <c r="H356" s="3" t="str">
        <f>IF(COUNTIFS('DailySum vs RHP'!$B:$B,$B356,'DailySum vs RHP'!$A:$A,"&lt;="&amp;$A356)&gt;=10,
    AVERAGEIFS('DailySum vs RHP'!Q:Q,'DailySum vs RHP'!$B:$B,$B356,'DailySum vs RHP'!$A:$A,"&lt;="&amp;$A356,'DailySum vs RHP'!$A:$A,"&gt;"&amp;$A356-10),
    "")</f>
        <v/>
      </c>
      <c r="I356" s="3" t="str">
        <f>IF(COUNTIFS(DailySum!$B:$B,$B356,DailySum!$A:$A,"&lt;="&amp;$A356)&gt;=15,
    AVERAGEIFS(DailySum!Q:Q,DailySum!$B:$B,$B356,DailySum!$A:$A,"&lt;="&amp;$A356,DailySum!$A:$A,"&gt;"&amp;$A356-15),
    "")</f>
        <v/>
      </c>
      <c r="J356" s="3" t="str">
        <f>IF(COUNTIFS(DailySum!$B:$B,$B356,DailySum!$A:$A,"&lt;="&amp;$A356)&gt;=15,
    AVERAGEIFS(DailySum!R:R,DailySum!$B:$B,$B356,DailySum!$A:$A,"&lt;="&amp;$A356,DailySum!$A:$A,"&gt;"&amp;$A356-15),
    "")</f>
        <v/>
      </c>
      <c r="K356" s="3" t="str">
        <f>IF(COUNTIFS(DailySum!$B:$B,$B356,DailySum!$A:$A,"&lt;="&amp;$A356)&gt;=15,
    AVERAGEIFS(DailySum!S:S,DailySum!$B:$B,$B356,DailySum!$A:$A,"&lt;="&amp;$A356,DailySum!$A:$A,"&gt;"&amp;$A356-15),
    "")</f>
        <v/>
      </c>
      <c r="L356" s="3" t="str">
        <f>IF(COUNTIFS(DailySum!$B:$B,$B356,DailySum!$A:$A,"&lt;="&amp;$A356)&gt;=15,
    AVERAGEIFS(DailySum!T:T,DailySum!$B:$B,$B356,DailySum!$A:$A,"&lt;="&amp;$A356,DailySum!$A:$A,"&gt;"&amp;$A356-15),
    "")</f>
        <v/>
      </c>
      <c r="M356" s="3" t="str">
        <f>IF(COUNTIFS('DailySum vs LHP'!$B:$B,$B356,'DailySum vs LHP'!$A:$A,"&lt;="&amp;$A356)&gt;=15,
    AVERAGEIFS('DailySum vs LHP'!Q:Q,'DailySum vs LHP'!$B:$B,$B356,'DailySum vs LHP'!$A:$A,"&lt;="&amp;$A356,'DailySum vs LHP'!$A:$A,"&gt;"&amp;$A356-15),
    "")</f>
        <v/>
      </c>
      <c r="N356" s="3" t="str">
        <f>IF(COUNTIFS('DailySum vs RHP'!$B:$B,$B356,'DailySum vs RHP'!$A:$A,"&lt;="&amp;$A356)&gt;=15,
    AVERAGEIFS('DailySum vs RHP'!Q:Q,'DailySum vs RHP'!$B:$B,$B356,'DailySum vs RHP'!$A:$A,"&lt;="&amp;$A356,'DailySum vs RHP'!$A:$A,"&gt;"&amp;$A356-15),
    "")</f>
        <v/>
      </c>
      <c r="O356" s="3" t="str">
        <f>IF(COUNTIFS(DailySum!$B:$B,$B356,DailySum!$A:$A,"&lt;="&amp;$A356)&gt;=20,
    AVERAGEIFS(DailySum!Q:Q,DailySum!$B:$B,$B356,DailySum!$A:$A,"&lt;="&amp;$A356,DailySum!$A:$A,"&gt;"&amp;$A356-20),
    "")</f>
        <v/>
      </c>
      <c r="P356" s="3" t="str">
        <f>IF(COUNTIFS(DailySum!$B:$B,$B356,DailySum!$A:$A,"&lt;="&amp;$A356)&gt;=20,
    AVERAGEIFS(DailySum!R:R,DailySum!$B:$B,$B356,DailySum!$A:$A,"&lt;="&amp;$A356,DailySum!$A:$A,"&gt;"&amp;$A356-20),
    "")</f>
        <v/>
      </c>
      <c r="Q356" s="3" t="str">
        <f>IF(COUNTIFS(DailySum!$B:$B,$B356,DailySum!$A:$A,"&lt;="&amp;$A356)&gt;=20,
    AVERAGEIFS(DailySum!S:S,DailySum!$B:$B,$B356,DailySum!$A:$A,"&lt;="&amp;$A356,DailySum!$A:$A,"&gt;"&amp;$A356-20),
    "")</f>
        <v/>
      </c>
      <c r="R356" s="3" t="str">
        <f>IF(COUNTIFS(DailySum!$B:$B,$B356,DailySum!$A:$A,"&lt;="&amp;$A356)&gt;=20,
    AVERAGEIFS(DailySum!T:T,DailySum!$B:$B,$B356,DailySum!$A:$A,"&lt;="&amp;$A356,DailySum!$A:$A,"&gt;"&amp;$A356-20),
    "")</f>
        <v/>
      </c>
      <c r="S356" s="3" t="str">
        <f>IF(COUNTIFS('DailySum vs LHP'!$B:$B,$B356,'DailySum vs LHP'!$A:$A,"&lt;="&amp;$A356)&gt;=20,
    AVERAGEIFS('DailySum vs LHP'!Q:Q,'DailySum vs LHP'!$B:$B,$B356,'DailySum vs LHP'!$A:$A,"&lt;="&amp;$A356,'DailySum vs LHP'!$A:$A,"&gt;"&amp;$A356-20),
    "")</f>
        <v/>
      </c>
      <c r="T356" s="3" t="str">
        <f>IF(COUNTIFS('DailySum vs RHP'!$B:$B,$B356,'DailySum vs RHP'!$A:$A,"&lt;="&amp;$A356)&gt;=20,
    AVERAGEIFS('DailySum vs RHP'!Q:Q,'DailySum vs RHP'!$B:$B,$B356,'DailySum vs RHP'!$A:$A,"&lt;="&amp;$A356,'DailySum vs RHP'!$A:$A,"&gt;"&amp;$A356-20),
    "")</f>
        <v/>
      </c>
    </row>
    <row r="357" spans="1:20" x14ac:dyDescent="0.25">
      <c r="A357" s="8">
        <v>45849</v>
      </c>
      <c r="B357" t="s">
        <v>35</v>
      </c>
      <c r="C357" s="3" t="str">
        <f>IF(COUNTIFS(DailySum!$B:$B,$B357,DailySum!$A:$A,"&lt;="&amp;$A357)&gt;=10,
    AVERAGEIFS(DailySum!Q:Q,DailySum!$B:$B,$B357,DailySum!$A:$A,"&lt;="&amp;$A357,DailySum!$A:$A,"&gt;"&amp;$A357-10),
    "")</f>
        <v/>
      </c>
      <c r="D357" s="3" t="str">
        <f>IF(COUNTIFS(DailySum!$B:$B,$B357,DailySum!$A:$A,"&lt;="&amp;$A357)&gt;=10,
    AVERAGEIFS(DailySum!R:R,DailySum!$B:$B,$B357,DailySum!$A:$A,"&lt;="&amp;$A357,DailySum!$A:$A,"&gt;"&amp;$A357-10),
    "")</f>
        <v/>
      </c>
      <c r="E357" s="3" t="str">
        <f>IF(COUNTIFS(DailySum!$B:$B,$B357,DailySum!$A:$A,"&lt;="&amp;$A357)&gt;=10,
    AVERAGEIFS(DailySum!S:S,DailySum!$B:$B,$B357,DailySum!$A:$A,"&lt;="&amp;$A357,DailySum!$A:$A,"&gt;"&amp;$A357-10),
    "")</f>
        <v/>
      </c>
      <c r="F357" s="3" t="str">
        <f>IF(COUNTIFS(DailySum!$B:$B,$B357,DailySum!$A:$A,"&lt;="&amp;$A357)&gt;=10,
    AVERAGEIFS(DailySum!T:T,DailySum!$B:$B,$B357,DailySum!$A:$A,"&lt;="&amp;$A357,DailySum!$A:$A,"&gt;"&amp;$A357-10),
    "")</f>
        <v/>
      </c>
      <c r="G357" s="3" t="str">
        <f>IF(COUNTIFS('DailySum vs LHP'!$B:$B,$B357,'DailySum vs LHP'!$A:$A,"&lt;="&amp;$A357)&gt;=10,
    AVERAGEIFS('DailySum vs LHP'!Q:Q,'DailySum vs LHP'!$B:$B,$B357,'DailySum vs LHP'!$A:$A,"&lt;="&amp;$A357,'DailySum vs LHP'!$A:$A,"&gt;"&amp;$A357-10),
    "")</f>
        <v/>
      </c>
      <c r="H357" s="3" t="str">
        <f>IF(COUNTIFS('DailySum vs RHP'!$B:$B,$B357,'DailySum vs RHP'!$A:$A,"&lt;="&amp;$A357)&gt;=10,
    AVERAGEIFS('DailySum vs RHP'!Q:Q,'DailySum vs RHP'!$B:$B,$B357,'DailySum vs RHP'!$A:$A,"&lt;="&amp;$A357,'DailySum vs RHP'!$A:$A,"&gt;"&amp;$A357-10),
    "")</f>
        <v/>
      </c>
      <c r="I357" s="3" t="str">
        <f>IF(COUNTIFS(DailySum!$B:$B,$B357,DailySum!$A:$A,"&lt;="&amp;$A357)&gt;=15,
    AVERAGEIFS(DailySum!Q:Q,DailySum!$B:$B,$B357,DailySum!$A:$A,"&lt;="&amp;$A357,DailySum!$A:$A,"&gt;"&amp;$A357-15),
    "")</f>
        <v/>
      </c>
      <c r="J357" s="3" t="str">
        <f>IF(COUNTIFS(DailySum!$B:$B,$B357,DailySum!$A:$A,"&lt;="&amp;$A357)&gt;=15,
    AVERAGEIFS(DailySum!R:R,DailySum!$B:$B,$B357,DailySum!$A:$A,"&lt;="&amp;$A357,DailySum!$A:$A,"&gt;"&amp;$A357-15),
    "")</f>
        <v/>
      </c>
      <c r="K357" s="3" t="str">
        <f>IF(COUNTIFS(DailySum!$B:$B,$B357,DailySum!$A:$A,"&lt;="&amp;$A357)&gt;=15,
    AVERAGEIFS(DailySum!S:S,DailySum!$B:$B,$B357,DailySum!$A:$A,"&lt;="&amp;$A357,DailySum!$A:$A,"&gt;"&amp;$A357-15),
    "")</f>
        <v/>
      </c>
      <c r="L357" s="3" t="str">
        <f>IF(COUNTIFS(DailySum!$B:$B,$B357,DailySum!$A:$A,"&lt;="&amp;$A357)&gt;=15,
    AVERAGEIFS(DailySum!T:T,DailySum!$B:$B,$B357,DailySum!$A:$A,"&lt;="&amp;$A357,DailySum!$A:$A,"&gt;"&amp;$A357-15),
    "")</f>
        <v/>
      </c>
      <c r="M357" s="3" t="str">
        <f>IF(COUNTIFS('DailySum vs LHP'!$B:$B,$B357,'DailySum vs LHP'!$A:$A,"&lt;="&amp;$A357)&gt;=15,
    AVERAGEIFS('DailySum vs LHP'!Q:Q,'DailySum vs LHP'!$B:$B,$B357,'DailySum vs LHP'!$A:$A,"&lt;="&amp;$A357,'DailySum vs LHP'!$A:$A,"&gt;"&amp;$A357-15),
    "")</f>
        <v/>
      </c>
      <c r="N357" s="3" t="str">
        <f>IF(COUNTIFS('DailySum vs RHP'!$B:$B,$B357,'DailySum vs RHP'!$A:$A,"&lt;="&amp;$A357)&gt;=15,
    AVERAGEIFS('DailySum vs RHP'!Q:Q,'DailySum vs RHP'!$B:$B,$B357,'DailySum vs RHP'!$A:$A,"&lt;="&amp;$A357,'DailySum vs RHP'!$A:$A,"&gt;"&amp;$A357-15),
    "")</f>
        <v/>
      </c>
      <c r="O357" s="3" t="str">
        <f>IF(COUNTIFS(DailySum!$B:$B,$B357,DailySum!$A:$A,"&lt;="&amp;$A357)&gt;=20,
    AVERAGEIFS(DailySum!Q:Q,DailySum!$B:$B,$B357,DailySum!$A:$A,"&lt;="&amp;$A357,DailySum!$A:$A,"&gt;"&amp;$A357-20),
    "")</f>
        <v/>
      </c>
      <c r="P357" s="3" t="str">
        <f>IF(COUNTIFS(DailySum!$B:$B,$B357,DailySum!$A:$A,"&lt;="&amp;$A357)&gt;=20,
    AVERAGEIFS(DailySum!R:R,DailySum!$B:$B,$B357,DailySum!$A:$A,"&lt;="&amp;$A357,DailySum!$A:$A,"&gt;"&amp;$A357-20),
    "")</f>
        <v/>
      </c>
      <c r="Q357" s="3" t="str">
        <f>IF(COUNTIFS(DailySum!$B:$B,$B357,DailySum!$A:$A,"&lt;="&amp;$A357)&gt;=20,
    AVERAGEIFS(DailySum!S:S,DailySum!$B:$B,$B357,DailySum!$A:$A,"&lt;="&amp;$A357,DailySum!$A:$A,"&gt;"&amp;$A357-20),
    "")</f>
        <v/>
      </c>
      <c r="R357" s="3" t="str">
        <f>IF(COUNTIFS(DailySum!$B:$B,$B357,DailySum!$A:$A,"&lt;="&amp;$A357)&gt;=20,
    AVERAGEIFS(DailySum!T:T,DailySum!$B:$B,$B357,DailySum!$A:$A,"&lt;="&amp;$A357,DailySum!$A:$A,"&gt;"&amp;$A357-20),
    "")</f>
        <v/>
      </c>
      <c r="S357" s="3" t="str">
        <f>IF(COUNTIFS('DailySum vs LHP'!$B:$B,$B357,'DailySum vs LHP'!$A:$A,"&lt;="&amp;$A357)&gt;=20,
    AVERAGEIFS('DailySum vs LHP'!Q:Q,'DailySum vs LHP'!$B:$B,$B357,'DailySum vs LHP'!$A:$A,"&lt;="&amp;$A357,'DailySum vs LHP'!$A:$A,"&gt;"&amp;$A357-20),
    "")</f>
        <v/>
      </c>
      <c r="T357" s="3" t="str">
        <f>IF(COUNTIFS('DailySum vs RHP'!$B:$B,$B357,'DailySum vs RHP'!$A:$A,"&lt;="&amp;$A357)&gt;=20,
    AVERAGEIFS('DailySum vs RHP'!Q:Q,'DailySum vs RHP'!$B:$B,$B357,'DailySum vs RHP'!$A:$A,"&lt;="&amp;$A357,'DailySum vs RHP'!$A:$A,"&gt;"&amp;$A357-20),
    "")</f>
        <v/>
      </c>
    </row>
    <row r="358" spans="1:20" x14ac:dyDescent="0.25">
      <c r="A358" s="8">
        <v>45849</v>
      </c>
      <c r="B358" t="s">
        <v>41</v>
      </c>
      <c r="C358" s="3" t="str">
        <f>IF(COUNTIFS(DailySum!$B:$B,$B358,DailySum!$A:$A,"&lt;="&amp;$A358)&gt;=10,
    AVERAGEIFS(DailySum!Q:Q,DailySum!$B:$B,$B358,DailySum!$A:$A,"&lt;="&amp;$A358,DailySum!$A:$A,"&gt;"&amp;$A358-10),
    "")</f>
        <v/>
      </c>
      <c r="D358" s="3" t="str">
        <f>IF(COUNTIFS(DailySum!$B:$B,$B358,DailySum!$A:$A,"&lt;="&amp;$A358)&gt;=10,
    AVERAGEIFS(DailySum!R:R,DailySum!$B:$B,$B358,DailySum!$A:$A,"&lt;="&amp;$A358,DailySum!$A:$A,"&gt;"&amp;$A358-10),
    "")</f>
        <v/>
      </c>
      <c r="E358" s="3" t="str">
        <f>IF(COUNTIFS(DailySum!$B:$B,$B358,DailySum!$A:$A,"&lt;="&amp;$A358)&gt;=10,
    AVERAGEIFS(DailySum!S:S,DailySum!$B:$B,$B358,DailySum!$A:$A,"&lt;="&amp;$A358,DailySum!$A:$A,"&gt;"&amp;$A358-10),
    "")</f>
        <v/>
      </c>
      <c r="F358" s="3" t="str">
        <f>IF(COUNTIFS(DailySum!$B:$B,$B358,DailySum!$A:$A,"&lt;="&amp;$A358)&gt;=10,
    AVERAGEIFS(DailySum!T:T,DailySum!$B:$B,$B358,DailySum!$A:$A,"&lt;="&amp;$A358,DailySum!$A:$A,"&gt;"&amp;$A358-10),
    "")</f>
        <v/>
      </c>
      <c r="G358" s="3" t="str">
        <f>IF(COUNTIFS('DailySum vs LHP'!$B:$B,$B358,'DailySum vs LHP'!$A:$A,"&lt;="&amp;$A358)&gt;=10,
    AVERAGEIFS('DailySum vs LHP'!Q:Q,'DailySum vs LHP'!$B:$B,$B358,'DailySum vs LHP'!$A:$A,"&lt;="&amp;$A358,'DailySum vs LHP'!$A:$A,"&gt;"&amp;$A358-10),
    "")</f>
        <v/>
      </c>
      <c r="H358" s="3" t="str">
        <f>IF(COUNTIFS('DailySum vs RHP'!$B:$B,$B358,'DailySum vs RHP'!$A:$A,"&lt;="&amp;$A358)&gt;=10,
    AVERAGEIFS('DailySum vs RHP'!Q:Q,'DailySum vs RHP'!$B:$B,$B358,'DailySum vs RHP'!$A:$A,"&lt;="&amp;$A358,'DailySum vs RHP'!$A:$A,"&gt;"&amp;$A358-10),
    "")</f>
        <v/>
      </c>
      <c r="I358" s="3" t="str">
        <f>IF(COUNTIFS(DailySum!$B:$B,$B358,DailySum!$A:$A,"&lt;="&amp;$A358)&gt;=15,
    AVERAGEIFS(DailySum!Q:Q,DailySum!$B:$B,$B358,DailySum!$A:$A,"&lt;="&amp;$A358,DailySum!$A:$A,"&gt;"&amp;$A358-15),
    "")</f>
        <v/>
      </c>
      <c r="J358" s="3" t="str">
        <f>IF(COUNTIFS(DailySum!$B:$B,$B358,DailySum!$A:$A,"&lt;="&amp;$A358)&gt;=15,
    AVERAGEIFS(DailySum!R:R,DailySum!$B:$B,$B358,DailySum!$A:$A,"&lt;="&amp;$A358,DailySum!$A:$A,"&gt;"&amp;$A358-15),
    "")</f>
        <v/>
      </c>
      <c r="K358" s="3" t="str">
        <f>IF(COUNTIFS(DailySum!$B:$B,$B358,DailySum!$A:$A,"&lt;="&amp;$A358)&gt;=15,
    AVERAGEIFS(DailySum!S:S,DailySum!$B:$B,$B358,DailySum!$A:$A,"&lt;="&amp;$A358,DailySum!$A:$A,"&gt;"&amp;$A358-15),
    "")</f>
        <v/>
      </c>
      <c r="L358" s="3" t="str">
        <f>IF(COUNTIFS(DailySum!$B:$B,$B358,DailySum!$A:$A,"&lt;="&amp;$A358)&gt;=15,
    AVERAGEIFS(DailySum!T:T,DailySum!$B:$B,$B358,DailySum!$A:$A,"&lt;="&amp;$A358,DailySum!$A:$A,"&gt;"&amp;$A358-15),
    "")</f>
        <v/>
      </c>
      <c r="M358" s="3" t="str">
        <f>IF(COUNTIFS('DailySum vs LHP'!$B:$B,$B358,'DailySum vs LHP'!$A:$A,"&lt;="&amp;$A358)&gt;=15,
    AVERAGEIFS('DailySum vs LHP'!Q:Q,'DailySum vs LHP'!$B:$B,$B358,'DailySum vs LHP'!$A:$A,"&lt;="&amp;$A358,'DailySum vs LHP'!$A:$A,"&gt;"&amp;$A358-15),
    "")</f>
        <v/>
      </c>
      <c r="N358" s="3" t="str">
        <f>IF(COUNTIFS('DailySum vs RHP'!$B:$B,$B358,'DailySum vs RHP'!$A:$A,"&lt;="&amp;$A358)&gt;=15,
    AVERAGEIFS('DailySum vs RHP'!Q:Q,'DailySum vs RHP'!$B:$B,$B358,'DailySum vs RHP'!$A:$A,"&lt;="&amp;$A358,'DailySum vs RHP'!$A:$A,"&gt;"&amp;$A358-15),
    "")</f>
        <v/>
      </c>
      <c r="O358" s="3" t="str">
        <f>IF(COUNTIFS(DailySum!$B:$B,$B358,DailySum!$A:$A,"&lt;="&amp;$A358)&gt;=20,
    AVERAGEIFS(DailySum!Q:Q,DailySum!$B:$B,$B358,DailySum!$A:$A,"&lt;="&amp;$A358,DailySum!$A:$A,"&gt;"&amp;$A358-20),
    "")</f>
        <v/>
      </c>
      <c r="P358" s="3" t="str">
        <f>IF(COUNTIFS(DailySum!$B:$B,$B358,DailySum!$A:$A,"&lt;="&amp;$A358)&gt;=20,
    AVERAGEIFS(DailySum!R:R,DailySum!$B:$B,$B358,DailySum!$A:$A,"&lt;="&amp;$A358,DailySum!$A:$A,"&gt;"&amp;$A358-20),
    "")</f>
        <v/>
      </c>
      <c r="Q358" s="3" t="str">
        <f>IF(COUNTIFS(DailySum!$B:$B,$B358,DailySum!$A:$A,"&lt;="&amp;$A358)&gt;=20,
    AVERAGEIFS(DailySum!S:S,DailySum!$B:$B,$B358,DailySum!$A:$A,"&lt;="&amp;$A358,DailySum!$A:$A,"&gt;"&amp;$A358-20),
    "")</f>
        <v/>
      </c>
      <c r="R358" s="3" t="str">
        <f>IF(COUNTIFS(DailySum!$B:$B,$B358,DailySum!$A:$A,"&lt;="&amp;$A358)&gt;=20,
    AVERAGEIFS(DailySum!T:T,DailySum!$B:$B,$B358,DailySum!$A:$A,"&lt;="&amp;$A358,DailySum!$A:$A,"&gt;"&amp;$A358-20),
    "")</f>
        <v/>
      </c>
      <c r="S358" s="3" t="str">
        <f>IF(COUNTIFS('DailySum vs LHP'!$B:$B,$B358,'DailySum vs LHP'!$A:$A,"&lt;="&amp;$A358)&gt;=20,
    AVERAGEIFS('DailySum vs LHP'!Q:Q,'DailySum vs LHP'!$B:$B,$B358,'DailySum vs LHP'!$A:$A,"&lt;="&amp;$A358,'DailySum vs LHP'!$A:$A,"&gt;"&amp;$A358-20),
    "")</f>
        <v/>
      </c>
      <c r="T358" s="3" t="str">
        <f>IF(COUNTIFS('DailySum vs RHP'!$B:$B,$B358,'DailySum vs RHP'!$A:$A,"&lt;="&amp;$A358)&gt;=20,
    AVERAGEIFS('DailySum vs RHP'!Q:Q,'DailySum vs RHP'!$B:$B,$B358,'DailySum vs RHP'!$A:$A,"&lt;="&amp;$A358,'DailySum vs RHP'!$A:$A,"&gt;"&amp;$A358-20),
    "")</f>
        <v/>
      </c>
    </row>
    <row r="359" spans="1:20" x14ac:dyDescent="0.25">
      <c r="A359" s="8">
        <v>45849</v>
      </c>
      <c r="B359" t="s">
        <v>36</v>
      </c>
      <c r="C359" s="3" t="str">
        <f>IF(COUNTIFS(DailySum!$B:$B,$B359,DailySum!$A:$A,"&lt;="&amp;$A359)&gt;=10,
    AVERAGEIFS(DailySum!Q:Q,DailySum!$B:$B,$B359,DailySum!$A:$A,"&lt;="&amp;$A359,DailySum!$A:$A,"&gt;"&amp;$A359-10),
    "")</f>
        <v/>
      </c>
      <c r="D359" s="3" t="str">
        <f>IF(COUNTIFS(DailySum!$B:$B,$B359,DailySum!$A:$A,"&lt;="&amp;$A359)&gt;=10,
    AVERAGEIFS(DailySum!R:R,DailySum!$B:$B,$B359,DailySum!$A:$A,"&lt;="&amp;$A359,DailySum!$A:$A,"&gt;"&amp;$A359-10),
    "")</f>
        <v/>
      </c>
      <c r="E359" s="3" t="str">
        <f>IF(COUNTIFS(DailySum!$B:$B,$B359,DailySum!$A:$A,"&lt;="&amp;$A359)&gt;=10,
    AVERAGEIFS(DailySum!S:S,DailySum!$B:$B,$B359,DailySum!$A:$A,"&lt;="&amp;$A359,DailySum!$A:$A,"&gt;"&amp;$A359-10),
    "")</f>
        <v/>
      </c>
      <c r="F359" s="3" t="str">
        <f>IF(COUNTIFS(DailySum!$B:$B,$B359,DailySum!$A:$A,"&lt;="&amp;$A359)&gt;=10,
    AVERAGEIFS(DailySum!T:T,DailySum!$B:$B,$B359,DailySum!$A:$A,"&lt;="&amp;$A359,DailySum!$A:$A,"&gt;"&amp;$A359-10),
    "")</f>
        <v/>
      </c>
      <c r="G359" s="3" t="str">
        <f>IF(COUNTIFS('DailySum vs LHP'!$B:$B,$B359,'DailySum vs LHP'!$A:$A,"&lt;="&amp;$A359)&gt;=10,
    AVERAGEIFS('DailySum vs LHP'!Q:Q,'DailySum vs LHP'!$B:$B,$B359,'DailySum vs LHP'!$A:$A,"&lt;="&amp;$A359,'DailySum vs LHP'!$A:$A,"&gt;"&amp;$A359-10),
    "")</f>
        <v/>
      </c>
      <c r="H359" s="3" t="str">
        <f>IF(COUNTIFS('DailySum vs RHP'!$B:$B,$B359,'DailySum vs RHP'!$A:$A,"&lt;="&amp;$A359)&gt;=10,
    AVERAGEIFS('DailySum vs RHP'!Q:Q,'DailySum vs RHP'!$B:$B,$B359,'DailySum vs RHP'!$A:$A,"&lt;="&amp;$A359,'DailySum vs RHP'!$A:$A,"&gt;"&amp;$A359-10),
    "")</f>
        <v/>
      </c>
      <c r="I359" s="3" t="str">
        <f>IF(COUNTIFS(DailySum!$B:$B,$B359,DailySum!$A:$A,"&lt;="&amp;$A359)&gt;=15,
    AVERAGEIFS(DailySum!Q:Q,DailySum!$B:$B,$B359,DailySum!$A:$A,"&lt;="&amp;$A359,DailySum!$A:$A,"&gt;"&amp;$A359-15),
    "")</f>
        <v/>
      </c>
      <c r="J359" s="3" t="str">
        <f>IF(COUNTIFS(DailySum!$B:$B,$B359,DailySum!$A:$A,"&lt;="&amp;$A359)&gt;=15,
    AVERAGEIFS(DailySum!R:R,DailySum!$B:$B,$B359,DailySum!$A:$A,"&lt;="&amp;$A359,DailySum!$A:$A,"&gt;"&amp;$A359-15),
    "")</f>
        <v/>
      </c>
      <c r="K359" s="3" t="str">
        <f>IF(COUNTIFS(DailySum!$B:$B,$B359,DailySum!$A:$A,"&lt;="&amp;$A359)&gt;=15,
    AVERAGEIFS(DailySum!S:S,DailySum!$B:$B,$B359,DailySum!$A:$A,"&lt;="&amp;$A359,DailySum!$A:$A,"&gt;"&amp;$A359-15),
    "")</f>
        <v/>
      </c>
      <c r="L359" s="3" t="str">
        <f>IF(COUNTIFS(DailySum!$B:$B,$B359,DailySum!$A:$A,"&lt;="&amp;$A359)&gt;=15,
    AVERAGEIFS(DailySum!T:T,DailySum!$B:$B,$B359,DailySum!$A:$A,"&lt;="&amp;$A359,DailySum!$A:$A,"&gt;"&amp;$A359-15),
    "")</f>
        <v/>
      </c>
      <c r="M359" s="3" t="str">
        <f>IF(COUNTIFS('DailySum vs LHP'!$B:$B,$B359,'DailySum vs LHP'!$A:$A,"&lt;="&amp;$A359)&gt;=15,
    AVERAGEIFS('DailySum vs LHP'!Q:Q,'DailySum vs LHP'!$B:$B,$B359,'DailySum vs LHP'!$A:$A,"&lt;="&amp;$A359,'DailySum vs LHP'!$A:$A,"&gt;"&amp;$A359-15),
    "")</f>
        <v/>
      </c>
      <c r="N359" s="3" t="str">
        <f>IF(COUNTIFS('DailySum vs RHP'!$B:$B,$B359,'DailySum vs RHP'!$A:$A,"&lt;="&amp;$A359)&gt;=15,
    AVERAGEIFS('DailySum vs RHP'!Q:Q,'DailySum vs RHP'!$B:$B,$B359,'DailySum vs RHP'!$A:$A,"&lt;="&amp;$A359,'DailySum vs RHP'!$A:$A,"&gt;"&amp;$A359-15),
    "")</f>
        <v/>
      </c>
      <c r="O359" s="3" t="str">
        <f>IF(COUNTIFS(DailySum!$B:$B,$B359,DailySum!$A:$A,"&lt;="&amp;$A359)&gt;=20,
    AVERAGEIFS(DailySum!Q:Q,DailySum!$B:$B,$B359,DailySum!$A:$A,"&lt;="&amp;$A359,DailySum!$A:$A,"&gt;"&amp;$A359-20),
    "")</f>
        <v/>
      </c>
      <c r="P359" s="3" t="str">
        <f>IF(COUNTIFS(DailySum!$B:$B,$B359,DailySum!$A:$A,"&lt;="&amp;$A359)&gt;=20,
    AVERAGEIFS(DailySum!R:R,DailySum!$B:$B,$B359,DailySum!$A:$A,"&lt;="&amp;$A359,DailySum!$A:$A,"&gt;"&amp;$A359-20),
    "")</f>
        <v/>
      </c>
      <c r="Q359" s="3" t="str">
        <f>IF(COUNTIFS(DailySum!$B:$B,$B359,DailySum!$A:$A,"&lt;="&amp;$A359)&gt;=20,
    AVERAGEIFS(DailySum!S:S,DailySum!$B:$B,$B359,DailySum!$A:$A,"&lt;="&amp;$A359,DailySum!$A:$A,"&gt;"&amp;$A359-20),
    "")</f>
        <v/>
      </c>
      <c r="R359" s="3" t="str">
        <f>IF(COUNTIFS(DailySum!$B:$B,$B359,DailySum!$A:$A,"&lt;="&amp;$A359)&gt;=20,
    AVERAGEIFS(DailySum!T:T,DailySum!$B:$B,$B359,DailySum!$A:$A,"&lt;="&amp;$A359,DailySum!$A:$A,"&gt;"&amp;$A359-20),
    "")</f>
        <v/>
      </c>
      <c r="S359" s="3" t="str">
        <f>IF(COUNTIFS('DailySum vs LHP'!$B:$B,$B359,'DailySum vs LHP'!$A:$A,"&lt;="&amp;$A359)&gt;=20,
    AVERAGEIFS('DailySum vs LHP'!Q:Q,'DailySum vs LHP'!$B:$B,$B359,'DailySum vs LHP'!$A:$A,"&lt;="&amp;$A359,'DailySum vs LHP'!$A:$A,"&gt;"&amp;$A359-20),
    "")</f>
        <v/>
      </c>
      <c r="T359" s="3" t="str">
        <f>IF(COUNTIFS('DailySum vs RHP'!$B:$B,$B359,'DailySum vs RHP'!$A:$A,"&lt;="&amp;$A359)&gt;=20,
    AVERAGEIFS('DailySum vs RHP'!Q:Q,'DailySum vs RHP'!$B:$B,$B359,'DailySum vs RHP'!$A:$A,"&lt;="&amp;$A359,'DailySum vs RHP'!$A:$A,"&gt;"&amp;$A359-20),
    "")</f>
        <v/>
      </c>
    </row>
    <row r="360" spans="1:20" x14ac:dyDescent="0.25">
      <c r="A360" s="8">
        <v>45849</v>
      </c>
      <c r="B360" t="s">
        <v>31</v>
      </c>
      <c r="C360" s="3" t="str">
        <f>IF(COUNTIFS(DailySum!$B:$B,$B360,DailySum!$A:$A,"&lt;="&amp;$A360)&gt;=10,
    AVERAGEIFS(DailySum!Q:Q,DailySum!$B:$B,$B360,DailySum!$A:$A,"&lt;="&amp;$A360,DailySum!$A:$A,"&gt;"&amp;$A360-10),
    "")</f>
        <v/>
      </c>
      <c r="D360" s="3" t="str">
        <f>IF(COUNTIFS(DailySum!$B:$B,$B360,DailySum!$A:$A,"&lt;="&amp;$A360)&gt;=10,
    AVERAGEIFS(DailySum!R:R,DailySum!$B:$B,$B360,DailySum!$A:$A,"&lt;="&amp;$A360,DailySum!$A:$A,"&gt;"&amp;$A360-10),
    "")</f>
        <v/>
      </c>
      <c r="E360" s="3" t="str">
        <f>IF(COUNTIFS(DailySum!$B:$B,$B360,DailySum!$A:$A,"&lt;="&amp;$A360)&gt;=10,
    AVERAGEIFS(DailySum!S:S,DailySum!$B:$B,$B360,DailySum!$A:$A,"&lt;="&amp;$A360,DailySum!$A:$A,"&gt;"&amp;$A360-10),
    "")</f>
        <v/>
      </c>
      <c r="F360" s="3" t="str">
        <f>IF(COUNTIFS(DailySum!$B:$B,$B360,DailySum!$A:$A,"&lt;="&amp;$A360)&gt;=10,
    AVERAGEIFS(DailySum!T:T,DailySum!$B:$B,$B360,DailySum!$A:$A,"&lt;="&amp;$A360,DailySum!$A:$A,"&gt;"&amp;$A360-10),
    "")</f>
        <v/>
      </c>
      <c r="G360" s="3" t="str">
        <f>IF(COUNTIFS('DailySum vs LHP'!$B:$B,$B360,'DailySum vs LHP'!$A:$A,"&lt;="&amp;$A360)&gt;=10,
    AVERAGEIFS('DailySum vs LHP'!Q:Q,'DailySum vs LHP'!$B:$B,$B360,'DailySum vs LHP'!$A:$A,"&lt;="&amp;$A360,'DailySum vs LHP'!$A:$A,"&gt;"&amp;$A360-10),
    "")</f>
        <v/>
      </c>
      <c r="H360" s="3" t="str">
        <f>IF(COUNTIFS('DailySum vs RHP'!$B:$B,$B360,'DailySum vs RHP'!$A:$A,"&lt;="&amp;$A360)&gt;=10,
    AVERAGEIFS('DailySum vs RHP'!Q:Q,'DailySum vs RHP'!$B:$B,$B360,'DailySum vs RHP'!$A:$A,"&lt;="&amp;$A360,'DailySum vs RHP'!$A:$A,"&gt;"&amp;$A360-10),
    "")</f>
        <v/>
      </c>
      <c r="I360" s="3" t="str">
        <f>IF(COUNTIFS(DailySum!$B:$B,$B360,DailySum!$A:$A,"&lt;="&amp;$A360)&gt;=15,
    AVERAGEIFS(DailySum!Q:Q,DailySum!$B:$B,$B360,DailySum!$A:$A,"&lt;="&amp;$A360,DailySum!$A:$A,"&gt;"&amp;$A360-15),
    "")</f>
        <v/>
      </c>
      <c r="J360" s="3" t="str">
        <f>IF(COUNTIFS(DailySum!$B:$B,$B360,DailySum!$A:$A,"&lt;="&amp;$A360)&gt;=15,
    AVERAGEIFS(DailySum!R:R,DailySum!$B:$B,$B360,DailySum!$A:$A,"&lt;="&amp;$A360,DailySum!$A:$A,"&gt;"&amp;$A360-15),
    "")</f>
        <v/>
      </c>
      <c r="K360" s="3" t="str">
        <f>IF(COUNTIFS(DailySum!$B:$B,$B360,DailySum!$A:$A,"&lt;="&amp;$A360)&gt;=15,
    AVERAGEIFS(DailySum!S:S,DailySum!$B:$B,$B360,DailySum!$A:$A,"&lt;="&amp;$A360,DailySum!$A:$A,"&gt;"&amp;$A360-15),
    "")</f>
        <v/>
      </c>
      <c r="L360" s="3" t="str">
        <f>IF(COUNTIFS(DailySum!$B:$B,$B360,DailySum!$A:$A,"&lt;="&amp;$A360)&gt;=15,
    AVERAGEIFS(DailySum!T:T,DailySum!$B:$B,$B360,DailySum!$A:$A,"&lt;="&amp;$A360,DailySum!$A:$A,"&gt;"&amp;$A360-15),
    "")</f>
        <v/>
      </c>
      <c r="M360" s="3" t="str">
        <f>IF(COUNTIFS('DailySum vs LHP'!$B:$B,$B360,'DailySum vs LHP'!$A:$A,"&lt;="&amp;$A360)&gt;=15,
    AVERAGEIFS('DailySum vs LHP'!Q:Q,'DailySum vs LHP'!$B:$B,$B360,'DailySum vs LHP'!$A:$A,"&lt;="&amp;$A360,'DailySum vs LHP'!$A:$A,"&gt;"&amp;$A360-15),
    "")</f>
        <v/>
      </c>
      <c r="N360" s="3" t="str">
        <f>IF(COUNTIFS('DailySum vs RHP'!$B:$B,$B360,'DailySum vs RHP'!$A:$A,"&lt;="&amp;$A360)&gt;=15,
    AVERAGEIFS('DailySum vs RHP'!Q:Q,'DailySum vs RHP'!$B:$B,$B360,'DailySum vs RHP'!$A:$A,"&lt;="&amp;$A360,'DailySum vs RHP'!$A:$A,"&gt;"&amp;$A360-15),
    "")</f>
        <v/>
      </c>
      <c r="O360" s="3" t="str">
        <f>IF(COUNTIFS(DailySum!$B:$B,$B360,DailySum!$A:$A,"&lt;="&amp;$A360)&gt;=20,
    AVERAGEIFS(DailySum!Q:Q,DailySum!$B:$B,$B360,DailySum!$A:$A,"&lt;="&amp;$A360,DailySum!$A:$A,"&gt;"&amp;$A360-20),
    "")</f>
        <v/>
      </c>
      <c r="P360" s="3" t="str">
        <f>IF(COUNTIFS(DailySum!$B:$B,$B360,DailySum!$A:$A,"&lt;="&amp;$A360)&gt;=20,
    AVERAGEIFS(DailySum!R:R,DailySum!$B:$B,$B360,DailySum!$A:$A,"&lt;="&amp;$A360,DailySum!$A:$A,"&gt;"&amp;$A360-20),
    "")</f>
        <v/>
      </c>
      <c r="Q360" s="3" t="str">
        <f>IF(COUNTIFS(DailySum!$B:$B,$B360,DailySum!$A:$A,"&lt;="&amp;$A360)&gt;=20,
    AVERAGEIFS(DailySum!S:S,DailySum!$B:$B,$B360,DailySum!$A:$A,"&lt;="&amp;$A360,DailySum!$A:$A,"&gt;"&amp;$A360-20),
    "")</f>
        <v/>
      </c>
      <c r="R360" s="3" t="str">
        <f>IF(COUNTIFS(DailySum!$B:$B,$B360,DailySum!$A:$A,"&lt;="&amp;$A360)&gt;=20,
    AVERAGEIFS(DailySum!T:T,DailySum!$B:$B,$B360,DailySum!$A:$A,"&lt;="&amp;$A360,DailySum!$A:$A,"&gt;"&amp;$A360-20),
    "")</f>
        <v/>
      </c>
      <c r="S360" s="3" t="str">
        <f>IF(COUNTIFS('DailySum vs LHP'!$B:$B,$B360,'DailySum vs LHP'!$A:$A,"&lt;="&amp;$A360)&gt;=20,
    AVERAGEIFS('DailySum vs LHP'!Q:Q,'DailySum vs LHP'!$B:$B,$B360,'DailySum vs LHP'!$A:$A,"&lt;="&amp;$A360,'DailySum vs LHP'!$A:$A,"&gt;"&amp;$A360-20),
    "")</f>
        <v/>
      </c>
      <c r="T360" s="3" t="str">
        <f>IF(COUNTIFS('DailySum vs RHP'!$B:$B,$B360,'DailySum vs RHP'!$A:$A,"&lt;="&amp;$A360)&gt;=20,
    AVERAGEIFS('DailySum vs RHP'!Q:Q,'DailySum vs RHP'!$B:$B,$B360,'DailySum vs RHP'!$A:$A,"&lt;="&amp;$A360,'DailySum vs RHP'!$A:$A,"&gt;"&amp;$A360-20),
    "")</f>
        <v/>
      </c>
    </row>
    <row r="361" spans="1:20" x14ac:dyDescent="0.25">
      <c r="A361" s="8">
        <v>45849</v>
      </c>
      <c r="B361" t="s">
        <v>25</v>
      </c>
      <c r="C361" s="3" t="str">
        <f>IF(COUNTIFS(DailySum!$B:$B,$B361,DailySum!$A:$A,"&lt;="&amp;$A361)&gt;=10,
    AVERAGEIFS(DailySum!Q:Q,DailySum!$B:$B,$B361,DailySum!$A:$A,"&lt;="&amp;$A361,DailySum!$A:$A,"&gt;"&amp;$A361-10),
    "")</f>
        <v/>
      </c>
      <c r="D361" s="3" t="str">
        <f>IF(COUNTIFS(DailySum!$B:$B,$B361,DailySum!$A:$A,"&lt;="&amp;$A361)&gt;=10,
    AVERAGEIFS(DailySum!R:R,DailySum!$B:$B,$B361,DailySum!$A:$A,"&lt;="&amp;$A361,DailySum!$A:$A,"&gt;"&amp;$A361-10),
    "")</f>
        <v/>
      </c>
      <c r="E361" s="3" t="str">
        <f>IF(COUNTIFS(DailySum!$B:$B,$B361,DailySum!$A:$A,"&lt;="&amp;$A361)&gt;=10,
    AVERAGEIFS(DailySum!S:S,DailySum!$B:$B,$B361,DailySum!$A:$A,"&lt;="&amp;$A361,DailySum!$A:$A,"&gt;"&amp;$A361-10),
    "")</f>
        <v/>
      </c>
      <c r="F361" s="3" t="str">
        <f>IF(COUNTIFS(DailySum!$B:$B,$B361,DailySum!$A:$A,"&lt;="&amp;$A361)&gt;=10,
    AVERAGEIFS(DailySum!T:T,DailySum!$B:$B,$B361,DailySum!$A:$A,"&lt;="&amp;$A361,DailySum!$A:$A,"&gt;"&amp;$A361-10),
    "")</f>
        <v/>
      </c>
      <c r="G361" s="3" t="str">
        <f>IF(COUNTIFS('DailySum vs LHP'!$B:$B,$B361,'DailySum vs LHP'!$A:$A,"&lt;="&amp;$A361)&gt;=10,
    AVERAGEIFS('DailySum vs LHP'!Q:Q,'DailySum vs LHP'!$B:$B,$B361,'DailySum vs LHP'!$A:$A,"&lt;="&amp;$A361,'DailySum vs LHP'!$A:$A,"&gt;"&amp;$A361-10),
    "")</f>
        <v/>
      </c>
      <c r="H361" s="3" t="str">
        <f>IF(COUNTIFS('DailySum vs RHP'!$B:$B,$B361,'DailySum vs RHP'!$A:$A,"&lt;="&amp;$A361)&gt;=10,
    AVERAGEIFS('DailySum vs RHP'!Q:Q,'DailySum vs RHP'!$B:$B,$B361,'DailySum vs RHP'!$A:$A,"&lt;="&amp;$A361,'DailySum vs RHP'!$A:$A,"&gt;"&amp;$A361-10),
    "")</f>
        <v/>
      </c>
      <c r="I361" s="3" t="str">
        <f>IF(COUNTIFS(DailySum!$B:$B,$B361,DailySum!$A:$A,"&lt;="&amp;$A361)&gt;=15,
    AVERAGEIFS(DailySum!Q:Q,DailySum!$B:$B,$B361,DailySum!$A:$A,"&lt;="&amp;$A361,DailySum!$A:$A,"&gt;"&amp;$A361-15),
    "")</f>
        <v/>
      </c>
      <c r="J361" s="3" t="str">
        <f>IF(COUNTIFS(DailySum!$B:$B,$B361,DailySum!$A:$A,"&lt;="&amp;$A361)&gt;=15,
    AVERAGEIFS(DailySum!R:R,DailySum!$B:$B,$B361,DailySum!$A:$A,"&lt;="&amp;$A361,DailySum!$A:$A,"&gt;"&amp;$A361-15),
    "")</f>
        <v/>
      </c>
      <c r="K361" s="3" t="str">
        <f>IF(COUNTIFS(DailySum!$B:$B,$B361,DailySum!$A:$A,"&lt;="&amp;$A361)&gt;=15,
    AVERAGEIFS(DailySum!S:S,DailySum!$B:$B,$B361,DailySum!$A:$A,"&lt;="&amp;$A361,DailySum!$A:$A,"&gt;"&amp;$A361-15),
    "")</f>
        <v/>
      </c>
      <c r="L361" s="3" t="str">
        <f>IF(COUNTIFS(DailySum!$B:$B,$B361,DailySum!$A:$A,"&lt;="&amp;$A361)&gt;=15,
    AVERAGEIFS(DailySum!T:T,DailySum!$B:$B,$B361,DailySum!$A:$A,"&lt;="&amp;$A361,DailySum!$A:$A,"&gt;"&amp;$A361-15),
    "")</f>
        <v/>
      </c>
      <c r="M361" s="3" t="str">
        <f>IF(COUNTIFS('DailySum vs LHP'!$B:$B,$B361,'DailySum vs LHP'!$A:$A,"&lt;="&amp;$A361)&gt;=15,
    AVERAGEIFS('DailySum vs LHP'!Q:Q,'DailySum vs LHP'!$B:$B,$B361,'DailySum vs LHP'!$A:$A,"&lt;="&amp;$A361,'DailySum vs LHP'!$A:$A,"&gt;"&amp;$A361-15),
    "")</f>
        <v/>
      </c>
      <c r="N361" s="3" t="str">
        <f>IF(COUNTIFS('DailySum vs RHP'!$B:$B,$B361,'DailySum vs RHP'!$A:$A,"&lt;="&amp;$A361)&gt;=15,
    AVERAGEIFS('DailySum vs RHP'!Q:Q,'DailySum vs RHP'!$B:$B,$B361,'DailySum vs RHP'!$A:$A,"&lt;="&amp;$A361,'DailySum vs RHP'!$A:$A,"&gt;"&amp;$A361-15),
    "")</f>
        <v/>
      </c>
      <c r="O361" s="3" t="str">
        <f>IF(COUNTIFS(DailySum!$B:$B,$B361,DailySum!$A:$A,"&lt;="&amp;$A361)&gt;=20,
    AVERAGEIFS(DailySum!Q:Q,DailySum!$B:$B,$B361,DailySum!$A:$A,"&lt;="&amp;$A361,DailySum!$A:$A,"&gt;"&amp;$A361-20),
    "")</f>
        <v/>
      </c>
      <c r="P361" s="3" t="str">
        <f>IF(COUNTIFS(DailySum!$B:$B,$B361,DailySum!$A:$A,"&lt;="&amp;$A361)&gt;=20,
    AVERAGEIFS(DailySum!R:R,DailySum!$B:$B,$B361,DailySum!$A:$A,"&lt;="&amp;$A361,DailySum!$A:$A,"&gt;"&amp;$A361-20),
    "")</f>
        <v/>
      </c>
      <c r="Q361" s="3" t="str">
        <f>IF(COUNTIFS(DailySum!$B:$B,$B361,DailySum!$A:$A,"&lt;="&amp;$A361)&gt;=20,
    AVERAGEIFS(DailySum!S:S,DailySum!$B:$B,$B361,DailySum!$A:$A,"&lt;="&amp;$A361,DailySum!$A:$A,"&gt;"&amp;$A361-20),
    "")</f>
        <v/>
      </c>
      <c r="R361" s="3" t="str">
        <f>IF(COUNTIFS(DailySum!$B:$B,$B361,DailySum!$A:$A,"&lt;="&amp;$A361)&gt;=20,
    AVERAGEIFS(DailySum!T:T,DailySum!$B:$B,$B361,DailySum!$A:$A,"&lt;="&amp;$A361,DailySum!$A:$A,"&gt;"&amp;$A361-20),
    "")</f>
        <v/>
      </c>
      <c r="S361" s="3" t="str">
        <f>IF(COUNTIFS('DailySum vs LHP'!$B:$B,$B361,'DailySum vs LHP'!$A:$A,"&lt;="&amp;$A361)&gt;=20,
    AVERAGEIFS('DailySum vs LHP'!Q:Q,'DailySum vs LHP'!$B:$B,$B361,'DailySum vs LHP'!$A:$A,"&lt;="&amp;$A361,'DailySum vs LHP'!$A:$A,"&gt;"&amp;$A361-20),
    "")</f>
        <v/>
      </c>
      <c r="T361" s="3" t="str">
        <f>IF(COUNTIFS('DailySum vs RHP'!$B:$B,$B361,'DailySum vs RHP'!$A:$A,"&lt;="&amp;$A361)&gt;=20,
    AVERAGEIFS('DailySum vs RHP'!Q:Q,'DailySum vs RHP'!$B:$B,$B361,'DailySum vs RHP'!$A:$A,"&lt;="&amp;$A361,'DailySum vs RHP'!$A:$A,"&gt;"&amp;$A361-20),
    "")</f>
        <v/>
      </c>
    </row>
    <row r="362" spans="1:20" x14ac:dyDescent="0.25">
      <c r="A362" s="8">
        <v>45847</v>
      </c>
      <c r="B362" t="s">
        <v>24</v>
      </c>
      <c r="C362" s="3" t="str">
        <f>IF(COUNTIFS(DailySum!$B:$B,$B362,DailySum!$A:$A,"&lt;="&amp;$A362)&gt;=10,
    AVERAGEIFS(DailySum!Q:Q,DailySum!$B:$B,$B362,DailySum!$A:$A,"&lt;="&amp;$A362,DailySum!$A:$A,"&gt;"&amp;$A362-10),
    "")</f>
        <v/>
      </c>
      <c r="D362" s="3" t="str">
        <f>IF(COUNTIFS(DailySum!$B:$B,$B362,DailySum!$A:$A,"&lt;="&amp;$A362)&gt;=10,
    AVERAGEIFS(DailySum!R:R,DailySum!$B:$B,$B362,DailySum!$A:$A,"&lt;="&amp;$A362,DailySum!$A:$A,"&gt;"&amp;$A362-10),
    "")</f>
        <v/>
      </c>
      <c r="E362" s="3" t="str">
        <f>IF(COUNTIFS(DailySum!$B:$B,$B362,DailySum!$A:$A,"&lt;="&amp;$A362)&gt;=10,
    AVERAGEIFS(DailySum!S:S,DailySum!$B:$B,$B362,DailySum!$A:$A,"&lt;="&amp;$A362,DailySum!$A:$A,"&gt;"&amp;$A362-10),
    "")</f>
        <v/>
      </c>
      <c r="F362" s="3" t="str">
        <f>IF(COUNTIFS(DailySum!$B:$B,$B362,DailySum!$A:$A,"&lt;="&amp;$A362)&gt;=10,
    AVERAGEIFS(DailySum!T:T,DailySum!$B:$B,$B362,DailySum!$A:$A,"&lt;="&amp;$A362,DailySum!$A:$A,"&gt;"&amp;$A362-10),
    "")</f>
        <v/>
      </c>
      <c r="G362" s="3" t="str">
        <f>IF(COUNTIFS('DailySum vs LHP'!$B:$B,$B362,'DailySum vs LHP'!$A:$A,"&lt;="&amp;$A362)&gt;=10,
    AVERAGEIFS('DailySum vs LHP'!Q:Q,'DailySum vs LHP'!$B:$B,$B362,'DailySum vs LHP'!$A:$A,"&lt;="&amp;$A362,'DailySum vs LHP'!$A:$A,"&gt;"&amp;$A362-10),
    "")</f>
        <v/>
      </c>
      <c r="H362" s="3" t="str">
        <f>IF(COUNTIFS('DailySum vs RHP'!$B:$B,$B362,'DailySum vs RHP'!$A:$A,"&lt;="&amp;$A362)&gt;=10,
    AVERAGEIFS('DailySum vs RHP'!Q:Q,'DailySum vs RHP'!$B:$B,$B362,'DailySum vs RHP'!$A:$A,"&lt;="&amp;$A362,'DailySum vs RHP'!$A:$A,"&gt;"&amp;$A362-10),
    "")</f>
        <v/>
      </c>
      <c r="I362" s="3" t="str">
        <f>IF(COUNTIFS(DailySum!$B:$B,$B362,DailySum!$A:$A,"&lt;="&amp;$A362)&gt;=15,
    AVERAGEIFS(DailySum!Q:Q,DailySum!$B:$B,$B362,DailySum!$A:$A,"&lt;="&amp;$A362,DailySum!$A:$A,"&gt;"&amp;$A362-15),
    "")</f>
        <v/>
      </c>
      <c r="J362" s="3" t="str">
        <f>IF(COUNTIFS(DailySum!$B:$B,$B362,DailySum!$A:$A,"&lt;="&amp;$A362)&gt;=15,
    AVERAGEIFS(DailySum!R:R,DailySum!$B:$B,$B362,DailySum!$A:$A,"&lt;="&amp;$A362,DailySum!$A:$A,"&gt;"&amp;$A362-15),
    "")</f>
        <v/>
      </c>
      <c r="K362" s="3" t="str">
        <f>IF(COUNTIFS(DailySum!$B:$B,$B362,DailySum!$A:$A,"&lt;="&amp;$A362)&gt;=15,
    AVERAGEIFS(DailySum!S:S,DailySum!$B:$B,$B362,DailySum!$A:$A,"&lt;="&amp;$A362,DailySum!$A:$A,"&gt;"&amp;$A362-15),
    "")</f>
        <v/>
      </c>
      <c r="L362" s="3" t="str">
        <f>IF(COUNTIFS(DailySum!$B:$B,$B362,DailySum!$A:$A,"&lt;="&amp;$A362)&gt;=15,
    AVERAGEIFS(DailySum!T:T,DailySum!$B:$B,$B362,DailySum!$A:$A,"&lt;="&amp;$A362,DailySum!$A:$A,"&gt;"&amp;$A362-15),
    "")</f>
        <v/>
      </c>
      <c r="M362" s="3" t="str">
        <f>IF(COUNTIFS('DailySum vs LHP'!$B:$B,$B362,'DailySum vs LHP'!$A:$A,"&lt;="&amp;$A362)&gt;=15,
    AVERAGEIFS('DailySum vs LHP'!Q:Q,'DailySum vs LHP'!$B:$B,$B362,'DailySum vs LHP'!$A:$A,"&lt;="&amp;$A362,'DailySum vs LHP'!$A:$A,"&gt;"&amp;$A362-15),
    "")</f>
        <v/>
      </c>
      <c r="N362" s="3" t="str">
        <f>IF(COUNTIFS('DailySum vs RHP'!$B:$B,$B362,'DailySum vs RHP'!$A:$A,"&lt;="&amp;$A362)&gt;=15,
    AVERAGEIFS('DailySum vs RHP'!Q:Q,'DailySum vs RHP'!$B:$B,$B362,'DailySum vs RHP'!$A:$A,"&lt;="&amp;$A362,'DailySum vs RHP'!$A:$A,"&gt;"&amp;$A362-15),
    "")</f>
        <v/>
      </c>
      <c r="O362" s="3" t="str">
        <f>IF(COUNTIFS(DailySum!$B:$B,$B362,DailySum!$A:$A,"&lt;="&amp;$A362)&gt;=20,
    AVERAGEIFS(DailySum!Q:Q,DailySum!$B:$B,$B362,DailySum!$A:$A,"&lt;="&amp;$A362,DailySum!$A:$A,"&gt;"&amp;$A362-20),
    "")</f>
        <v/>
      </c>
      <c r="P362" s="3" t="str">
        <f>IF(COUNTIFS(DailySum!$B:$B,$B362,DailySum!$A:$A,"&lt;="&amp;$A362)&gt;=20,
    AVERAGEIFS(DailySum!R:R,DailySum!$B:$B,$B362,DailySum!$A:$A,"&lt;="&amp;$A362,DailySum!$A:$A,"&gt;"&amp;$A362-20),
    "")</f>
        <v/>
      </c>
      <c r="Q362" s="3" t="str">
        <f>IF(COUNTIFS(DailySum!$B:$B,$B362,DailySum!$A:$A,"&lt;="&amp;$A362)&gt;=20,
    AVERAGEIFS(DailySum!S:S,DailySum!$B:$B,$B362,DailySum!$A:$A,"&lt;="&amp;$A362,DailySum!$A:$A,"&gt;"&amp;$A362-20),
    "")</f>
        <v/>
      </c>
      <c r="R362" s="3" t="str">
        <f>IF(COUNTIFS(DailySum!$B:$B,$B362,DailySum!$A:$A,"&lt;="&amp;$A362)&gt;=20,
    AVERAGEIFS(DailySum!T:T,DailySum!$B:$B,$B362,DailySum!$A:$A,"&lt;="&amp;$A362,DailySum!$A:$A,"&gt;"&amp;$A362-20),
    "")</f>
        <v/>
      </c>
      <c r="S362" s="3" t="str">
        <f>IF(COUNTIFS('DailySum vs LHP'!$B:$B,$B362,'DailySum vs LHP'!$A:$A,"&lt;="&amp;$A362)&gt;=20,
    AVERAGEIFS('DailySum vs LHP'!Q:Q,'DailySum vs LHP'!$B:$B,$B362,'DailySum vs LHP'!$A:$A,"&lt;="&amp;$A362,'DailySum vs LHP'!$A:$A,"&gt;"&amp;$A362-20),
    "")</f>
        <v/>
      </c>
      <c r="T362" s="3" t="str">
        <f>IF(COUNTIFS('DailySum vs RHP'!$B:$B,$B362,'DailySum vs RHP'!$A:$A,"&lt;="&amp;$A362)&gt;=20,
    AVERAGEIFS('DailySum vs RHP'!Q:Q,'DailySum vs RHP'!$B:$B,$B362,'DailySum vs RHP'!$A:$A,"&lt;="&amp;$A362,'DailySum vs RHP'!$A:$A,"&gt;"&amp;$A362-20),
    "")</f>
        <v/>
      </c>
    </row>
    <row r="363" spans="1:20" x14ac:dyDescent="0.25">
      <c r="A363" s="8">
        <v>45847</v>
      </c>
      <c r="B363" t="s">
        <v>40</v>
      </c>
      <c r="C363" s="3" t="str">
        <f>IF(COUNTIFS(DailySum!$B:$B,$B363,DailySum!$A:$A,"&lt;="&amp;$A363)&gt;=10,
    AVERAGEIFS(DailySum!Q:Q,DailySum!$B:$B,$B363,DailySum!$A:$A,"&lt;="&amp;$A363,DailySum!$A:$A,"&gt;"&amp;$A363-10),
    "")</f>
        <v/>
      </c>
      <c r="D363" s="3" t="str">
        <f>IF(COUNTIFS(DailySum!$B:$B,$B363,DailySum!$A:$A,"&lt;="&amp;$A363)&gt;=10,
    AVERAGEIFS(DailySum!R:R,DailySum!$B:$B,$B363,DailySum!$A:$A,"&lt;="&amp;$A363,DailySum!$A:$A,"&gt;"&amp;$A363-10),
    "")</f>
        <v/>
      </c>
      <c r="E363" s="3" t="str">
        <f>IF(COUNTIFS(DailySum!$B:$B,$B363,DailySum!$A:$A,"&lt;="&amp;$A363)&gt;=10,
    AVERAGEIFS(DailySum!S:S,DailySum!$B:$B,$B363,DailySum!$A:$A,"&lt;="&amp;$A363,DailySum!$A:$A,"&gt;"&amp;$A363-10),
    "")</f>
        <v/>
      </c>
      <c r="F363" s="3" t="str">
        <f>IF(COUNTIFS(DailySum!$B:$B,$B363,DailySum!$A:$A,"&lt;="&amp;$A363)&gt;=10,
    AVERAGEIFS(DailySum!T:T,DailySum!$B:$B,$B363,DailySum!$A:$A,"&lt;="&amp;$A363,DailySum!$A:$A,"&gt;"&amp;$A363-10),
    "")</f>
        <v/>
      </c>
      <c r="G363" s="3" t="str">
        <f>IF(COUNTIFS('DailySum vs LHP'!$B:$B,$B363,'DailySum vs LHP'!$A:$A,"&lt;="&amp;$A363)&gt;=10,
    AVERAGEIFS('DailySum vs LHP'!Q:Q,'DailySum vs LHP'!$B:$B,$B363,'DailySum vs LHP'!$A:$A,"&lt;="&amp;$A363,'DailySum vs LHP'!$A:$A,"&gt;"&amp;$A363-10),
    "")</f>
        <v/>
      </c>
      <c r="H363" s="3" t="str">
        <f>IF(COUNTIFS('DailySum vs RHP'!$B:$B,$B363,'DailySum vs RHP'!$A:$A,"&lt;="&amp;$A363)&gt;=10,
    AVERAGEIFS('DailySum vs RHP'!Q:Q,'DailySum vs RHP'!$B:$B,$B363,'DailySum vs RHP'!$A:$A,"&lt;="&amp;$A363,'DailySum vs RHP'!$A:$A,"&gt;"&amp;$A363-10),
    "")</f>
        <v/>
      </c>
      <c r="I363" s="3" t="str">
        <f>IF(COUNTIFS(DailySum!$B:$B,$B363,DailySum!$A:$A,"&lt;="&amp;$A363)&gt;=15,
    AVERAGEIFS(DailySum!Q:Q,DailySum!$B:$B,$B363,DailySum!$A:$A,"&lt;="&amp;$A363,DailySum!$A:$A,"&gt;"&amp;$A363-15),
    "")</f>
        <v/>
      </c>
      <c r="J363" s="3" t="str">
        <f>IF(COUNTIFS(DailySum!$B:$B,$B363,DailySum!$A:$A,"&lt;="&amp;$A363)&gt;=15,
    AVERAGEIFS(DailySum!R:R,DailySum!$B:$B,$B363,DailySum!$A:$A,"&lt;="&amp;$A363,DailySum!$A:$A,"&gt;"&amp;$A363-15),
    "")</f>
        <v/>
      </c>
      <c r="K363" s="3" t="str">
        <f>IF(COUNTIFS(DailySum!$B:$B,$B363,DailySum!$A:$A,"&lt;="&amp;$A363)&gt;=15,
    AVERAGEIFS(DailySum!S:S,DailySum!$B:$B,$B363,DailySum!$A:$A,"&lt;="&amp;$A363,DailySum!$A:$A,"&gt;"&amp;$A363-15),
    "")</f>
        <v/>
      </c>
      <c r="L363" s="3" t="str">
        <f>IF(COUNTIFS(DailySum!$B:$B,$B363,DailySum!$A:$A,"&lt;="&amp;$A363)&gt;=15,
    AVERAGEIFS(DailySum!T:T,DailySum!$B:$B,$B363,DailySum!$A:$A,"&lt;="&amp;$A363,DailySum!$A:$A,"&gt;"&amp;$A363-15),
    "")</f>
        <v/>
      </c>
      <c r="M363" s="3" t="str">
        <f>IF(COUNTIFS('DailySum vs LHP'!$B:$B,$B363,'DailySum vs LHP'!$A:$A,"&lt;="&amp;$A363)&gt;=15,
    AVERAGEIFS('DailySum vs LHP'!Q:Q,'DailySum vs LHP'!$B:$B,$B363,'DailySum vs LHP'!$A:$A,"&lt;="&amp;$A363,'DailySum vs LHP'!$A:$A,"&gt;"&amp;$A363-15),
    "")</f>
        <v/>
      </c>
      <c r="N363" s="3" t="str">
        <f>IF(COUNTIFS('DailySum vs RHP'!$B:$B,$B363,'DailySum vs RHP'!$A:$A,"&lt;="&amp;$A363)&gt;=15,
    AVERAGEIFS('DailySum vs RHP'!Q:Q,'DailySum vs RHP'!$B:$B,$B363,'DailySum vs RHP'!$A:$A,"&lt;="&amp;$A363,'DailySum vs RHP'!$A:$A,"&gt;"&amp;$A363-15),
    "")</f>
        <v/>
      </c>
      <c r="O363" s="3" t="str">
        <f>IF(COUNTIFS(DailySum!$B:$B,$B363,DailySum!$A:$A,"&lt;="&amp;$A363)&gt;=20,
    AVERAGEIFS(DailySum!Q:Q,DailySum!$B:$B,$B363,DailySum!$A:$A,"&lt;="&amp;$A363,DailySum!$A:$A,"&gt;"&amp;$A363-20),
    "")</f>
        <v/>
      </c>
      <c r="P363" s="3" t="str">
        <f>IF(COUNTIFS(DailySum!$B:$B,$B363,DailySum!$A:$A,"&lt;="&amp;$A363)&gt;=20,
    AVERAGEIFS(DailySum!R:R,DailySum!$B:$B,$B363,DailySum!$A:$A,"&lt;="&amp;$A363,DailySum!$A:$A,"&gt;"&amp;$A363-20),
    "")</f>
        <v/>
      </c>
      <c r="Q363" s="3" t="str">
        <f>IF(COUNTIFS(DailySum!$B:$B,$B363,DailySum!$A:$A,"&lt;="&amp;$A363)&gt;=20,
    AVERAGEIFS(DailySum!S:S,DailySum!$B:$B,$B363,DailySum!$A:$A,"&lt;="&amp;$A363,DailySum!$A:$A,"&gt;"&amp;$A363-20),
    "")</f>
        <v/>
      </c>
      <c r="R363" s="3" t="str">
        <f>IF(COUNTIFS(DailySum!$B:$B,$B363,DailySum!$A:$A,"&lt;="&amp;$A363)&gt;=20,
    AVERAGEIFS(DailySum!T:T,DailySum!$B:$B,$B363,DailySum!$A:$A,"&lt;="&amp;$A363,DailySum!$A:$A,"&gt;"&amp;$A363-20),
    "")</f>
        <v/>
      </c>
      <c r="S363" s="3" t="str">
        <f>IF(COUNTIFS('DailySum vs LHP'!$B:$B,$B363,'DailySum vs LHP'!$A:$A,"&lt;="&amp;$A363)&gt;=20,
    AVERAGEIFS('DailySum vs LHP'!Q:Q,'DailySum vs LHP'!$B:$B,$B363,'DailySum vs LHP'!$A:$A,"&lt;="&amp;$A363,'DailySum vs LHP'!$A:$A,"&gt;"&amp;$A363-20),
    "")</f>
        <v/>
      </c>
      <c r="T363" s="3" t="str">
        <f>IF(COUNTIFS('DailySum vs RHP'!$B:$B,$B363,'DailySum vs RHP'!$A:$A,"&lt;="&amp;$A363)&gt;=20,
    AVERAGEIFS('DailySum vs RHP'!Q:Q,'DailySum vs RHP'!$B:$B,$B363,'DailySum vs RHP'!$A:$A,"&lt;="&amp;$A363,'DailySum vs RHP'!$A:$A,"&gt;"&amp;$A363-20),
    "")</f>
        <v/>
      </c>
    </row>
    <row r="364" spans="1:20" x14ac:dyDescent="0.25">
      <c r="A364" s="8">
        <v>45847</v>
      </c>
      <c r="B364" t="s">
        <v>37</v>
      </c>
      <c r="C364" s="3" t="str">
        <f>IF(COUNTIFS(DailySum!$B:$B,$B364,DailySum!$A:$A,"&lt;="&amp;$A364)&gt;=10,
    AVERAGEIFS(DailySum!Q:Q,DailySum!$B:$B,$B364,DailySum!$A:$A,"&lt;="&amp;$A364,DailySum!$A:$A,"&gt;"&amp;$A364-10),
    "")</f>
        <v/>
      </c>
      <c r="D364" s="3" t="str">
        <f>IF(COUNTIFS(DailySum!$B:$B,$B364,DailySum!$A:$A,"&lt;="&amp;$A364)&gt;=10,
    AVERAGEIFS(DailySum!R:R,DailySum!$B:$B,$B364,DailySum!$A:$A,"&lt;="&amp;$A364,DailySum!$A:$A,"&gt;"&amp;$A364-10),
    "")</f>
        <v/>
      </c>
      <c r="E364" s="3" t="str">
        <f>IF(COUNTIFS(DailySum!$B:$B,$B364,DailySum!$A:$A,"&lt;="&amp;$A364)&gt;=10,
    AVERAGEIFS(DailySum!S:S,DailySum!$B:$B,$B364,DailySum!$A:$A,"&lt;="&amp;$A364,DailySum!$A:$A,"&gt;"&amp;$A364-10),
    "")</f>
        <v/>
      </c>
      <c r="F364" s="3" t="str">
        <f>IF(COUNTIFS(DailySum!$B:$B,$B364,DailySum!$A:$A,"&lt;="&amp;$A364)&gt;=10,
    AVERAGEIFS(DailySum!T:T,DailySum!$B:$B,$B364,DailySum!$A:$A,"&lt;="&amp;$A364,DailySum!$A:$A,"&gt;"&amp;$A364-10),
    "")</f>
        <v/>
      </c>
      <c r="G364" s="3" t="str">
        <f>IF(COUNTIFS('DailySum vs LHP'!$B:$B,$B364,'DailySum vs LHP'!$A:$A,"&lt;="&amp;$A364)&gt;=10,
    AVERAGEIFS('DailySum vs LHP'!Q:Q,'DailySum vs LHP'!$B:$B,$B364,'DailySum vs LHP'!$A:$A,"&lt;="&amp;$A364,'DailySum vs LHP'!$A:$A,"&gt;"&amp;$A364-10),
    "")</f>
        <v/>
      </c>
      <c r="H364" s="3" t="str">
        <f>IF(COUNTIFS('DailySum vs RHP'!$B:$B,$B364,'DailySum vs RHP'!$A:$A,"&lt;="&amp;$A364)&gt;=10,
    AVERAGEIFS('DailySum vs RHP'!Q:Q,'DailySum vs RHP'!$B:$B,$B364,'DailySum vs RHP'!$A:$A,"&lt;="&amp;$A364,'DailySum vs RHP'!$A:$A,"&gt;"&amp;$A364-10),
    "")</f>
        <v/>
      </c>
      <c r="I364" s="3" t="str">
        <f>IF(COUNTIFS(DailySum!$B:$B,$B364,DailySum!$A:$A,"&lt;="&amp;$A364)&gt;=15,
    AVERAGEIFS(DailySum!Q:Q,DailySum!$B:$B,$B364,DailySum!$A:$A,"&lt;="&amp;$A364,DailySum!$A:$A,"&gt;"&amp;$A364-15),
    "")</f>
        <v/>
      </c>
      <c r="J364" s="3" t="str">
        <f>IF(COUNTIFS(DailySum!$B:$B,$B364,DailySum!$A:$A,"&lt;="&amp;$A364)&gt;=15,
    AVERAGEIFS(DailySum!R:R,DailySum!$B:$B,$B364,DailySum!$A:$A,"&lt;="&amp;$A364,DailySum!$A:$A,"&gt;"&amp;$A364-15),
    "")</f>
        <v/>
      </c>
      <c r="K364" s="3" t="str">
        <f>IF(COUNTIFS(DailySum!$B:$B,$B364,DailySum!$A:$A,"&lt;="&amp;$A364)&gt;=15,
    AVERAGEIFS(DailySum!S:S,DailySum!$B:$B,$B364,DailySum!$A:$A,"&lt;="&amp;$A364,DailySum!$A:$A,"&gt;"&amp;$A364-15),
    "")</f>
        <v/>
      </c>
      <c r="L364" s="3" t="str">
        <f>IF(COUNTIFS(DailySum!$B:$B,$B364,DailySum!$A:$A,"&lt;="&amp;$A364)&gt;=15,
    AVERAGEIFS(DailySum!T:T,DailySum!$B:$B,$B364,DailySum!$A:$A,"&lt;="&amp;$A364,DailySum!$A:$A,"&gt;"&amp;$A364-15),
    "")</f>
        <v/>
      </c>
      <c r="M364" s="3" t="str">
        <f>IF(COUNTIFS('DailySum vs LHP'!$B:$B,$B364,'DailySum vs LHP'!$A:$A,"&lt;="&amp;$A364)&gt;=15,
    AVERAGEIFS('DailySum vs LHP'!Q:Q,'DailySum vs LHP'!$B:$B,$B364,'DailySum vs LHP'!$A:$A,"&lt;="&amp;$A364,'DailySum vs LHP'!$A:$A,"&gt;"&amp;$A364-15),
    "")</f>
        <v/>
      </c>
      <c r="N364" s="3" t="str">
        <f>IF(COUNTIFS('DailySum vs RHP'!$B:$B,$B364,'DailySum vs RHP'!$A:$A,"&lt;="&amp;$A364)&gt;=15,
    AVERAGEIFS('DailySum vs RHP'!Q:Q,'DailySum vs RHP'!$B:$B,$B364,'DailySum vs RHP'!$A:$A,"&lt;="&amp;$A364,'DailySum vs RHP'!$A:$A,"&gt;"&amp;$A364-15),
    "")</f>
        <v/>
      </c>
      <c r="O364" s="3" t="str">
        <f>IF(COUNTIFS(DailySum!$B:$B,$B364,DailySum!$A:$A,"&lt;="&amp;$A364)&gt;=20,
    AVERAGEIFS(DailySum!Q:Q,DailySum!$B:$B,$B364,DailySum!$A:$A,"&lt;="&amp;$A364,DailySum!$A:$A,"&gt;"&amp;$A364-20),
    "")</f>
        <v/>
      </c>
      <c r="P364" s="3" t="str">
        <f>IF(COUNTIFS(DailySum!$B:$B,$B364,DailySum!$A:$A,"&lt;="&amp;$A364)&gt;=20,
    AVERAGEIFS(DailySum!R:R,DailySum!$B:$B,$B364,DailySum!$A:$A,"&lt;="&amp;$A364,DailySum!$A:$A,"&gt;"&amp;$A364-20),
    "")</f>
        <v/>
      </c>
      <c r="Q364" s="3" t="str">
        <f>IF(COUNTIFS(DailySum!$B:$B,$B364,DailySum!$A:$A,"&lt;="&amp;$A364)&gt;=20,
    AVERAGEIFS(DailySum!S:S,DailySum!$B:$B,$B364,DailySum!$A:$A,"&lt;="&amp;$A364,DailySum!$A:$A,"&gt;"&amp;$A364-20),
    "")</f>
        <v/>
      </c>
      <c r="R364" s="3" t="str">
        <f>IF(COUNTIFS(DailySum!$B:$B,$B364,DailySum!$A:$A,"&lt;="&amp;$A364)&gt;=20,
    AVERAGEIFS(DailySum!T:T,DailySum!$B:$B,$B364,DailySum!$A:$A,"&lt;="&amp;$A364,DailySum!$A:$A,"&gt;"&amp;$A364-20),
    "")</f>
        <v/>
      </c>
      <c r="S364" s="3" t="str">
        <f>IF(COUNTIFS('DailySum vs LHP'!$B:$B,$B364,'DailySum vs LHP'!$A:$A,"&lt;="&amp;$A364)&gt;=20,
    AVERAGEIFS('DailySum vs LHP'!Q:Q,'DailySum vs LHP'!$B:$B,$B364,'DailySum vs LHP'!$A:$A,"&lt;="&amp;$A364,'DailySum vs LHP'!$A:$A,"&gt;"&amp;$A364-20),
    "")</f>
        <v/>
      </c>
      <c r="T364" s="3" t="str">
        <f>IF(COUNTIFS('DailySum vs RHP'!$B:$B,$B364,'DailySum vs RHP'!$A:$A,"&lt;="&amp;$A364)&gt;=20,
    AVERAGEIFS('DailySum vs RHP'!Q:Q,'DailySum vs RHP'!$B:$B,$B364,'DailySum vs RHP'!$A:$A,"&lt;="&amp;$A364,'DailySum vs RHP'!$A:$A,"&gt;"&amp;$A364-20),
    "")</f>
        <v/>
      </c>
    </row>
    <row r="365" spans="1:20" x14ac:dyDescent="0.25">
      <c r="A365" s="8">
        <v>45847</v>
      </c>
      <c r="B365" t="s">
        <v>29</v>
      </c>
      <c r="C365" s="3" t="str">
        <f>IF(COUNTIFS(DailySum!$B:$B,$B365,DailySum!$A:$A,"&lt;="&amp;$A365)&gt;=10,
    AVERAGEIFS(DailySum!Q:Q,DailySum!$B:$B,$B365,DailySum!$A:$A,"&lt;="&amp;$A365,DailySum!$A:$A,"&gt;"&amp;$A365-10),
    "")</f>
        <v/>
      </c>
      <c r="D365" s="3" t="str">
        <f>IF(COUNTIFS(DailySum!$B:$B,$B365,DailySum!$A:$A,"&lt;="&amp;$A365)&gt;=10,
    AVERAGEIFS(DailySum!R:R,DailySum!$B:$B,$B365,DailySum!$A:$A,"&lt;="&amp;$A365,DailySum!$A:$A,"&gt;"&amp;$A365-10),
    "")</f>
        <v/>
      </c>
      <c r="E365" s="3" t="str">
        <f>IF(COUNTIFS(DailySum!$B:$B,$B365,DailySum!$A:$A,"&lt;="&amp;$A365)&gt;=10,
    AVERAGEIFS(DailySum!S:S,DailySum!$B:$B,$B365,DailySum!$A:$A,"&lt;="&amp;$A365,DailySum!$A:$A,"&gt;"&amp;$A365-10),
    "")</f>
        <v/>
      </c>
      <c r="F365" s="3" t="str">
        <f>IF(COUNTIFS(DailySum!$B:$B,$B365,DailySum!$A:$A,"&lt;="&amp;$A365)&gt;=10,
    AVERAGEIFS(DailySum!T:T,DailySum!$B:$B,$B365,DailySum!$A:$A,"&lt;="&amp;$A365,DailySum!$A:$A,"&gt;"&amp;$A365-10),
    "")</f>
        <v/>
      </c>
      <c r="G365" s="3" t="str">
        <f>IF(COUNTIFS('DailySum vs LHP'!$B:$B,$B365,'DailySum vs LHP'!$A:$A,"&lt;="&amp;$A365)&gt;=10,
    AVERAGEIFS('DailySum vs LHP'!Q:Q,'DailySum vs LHP'!$B:$B,$B365,'DailySum vs LHP'!$A:$A,"&lt;="&amp;$A365,'DailySum vs LHP'!$A:$A,"&gt;"&amp;$A365-10),
    "")</f>
        <v/>
      </c>
      <c r="H365" s="3" t="str">
        <f>IF(COUNTIFS('DailySum vs RHP'!$B:$B,$B365,'DailySum vs RHP'!$A:$A,"&lt;="&amp;$A365)&gt;=10,
    AVERAGEIFS('DailySum vs RHP'!Q:Q,'DailySum vs RHP'!$B:$B,$B365,'DailySum vs RHP'!$A:$A,"&lt;="&amp;$A365,'DailySum vs RHP'!$A:$A,"&gt;"&amp;$A365-10),
    "")</f>
        <v/>
      </c>
      <c r="I365" s="3" t="str">
        <f>IF(COUNTIFS(DailySum!$B:$B,$B365,DailySum!$A:$A,"&lt;="&amp;$A365)&gt;=15,
    AVERAGEIFS(DailySum!Q:Q,DailySum!$B:$B,$B365,DailySum!$A:$A,"&lt;="&amp;$A365,DailySum!$A:$A,"&gt;"&amp;$A365-15),
    "")</f>
        <v/>
      </c>
      <c r="J365" s="3" t="str">
        <f>IF(COUNTIFS(DailySum!$B:$B,$B365,DailySum!$A:$A,"&lt;="&amp;$A365)&gt;=15,
    AVERAGEIFS(DailySum!R:R,DailySum!$B:$B,$B365,DailySum!$A:$A,"&lt;="&amp;$A365,DailySum!$A:$A,"&gt;"&amp;$A365-15),
    "")</f>
        <v/>
      </c>
      <c r="K365" s="3" t="str">
        <f>IF(COUNTIFS(DailySum!$B:$B,$B365,DailySum!$A:$A,"&lt;="&amp;$A365)&gt;=15,
    AVERAGEIFS(DailySum!S:S,DailySum!$B:$B,$B365,DailySum!$A:$A,"&lt;="&amp;$A365,DailySum!$A:$A,"&gt;"&amp;$A365-15),
    "")</f>
        <v/>
      </c>
      <c r="L365" s="3" t="str">
        <f>IF(COUNTIFS(DailySum!$B:$B,$B365,DailySum!$A:$A,"&lt;="&amp;$A365)&gt;=15,
    AVERAGEIFS(DailySum!T:T,DailySum!$B:$B,$B365,DailySum!$A:$A,"&lt;="&amp;$A365,DailySum!$A:$A,"&gt;"&amp;$A365-15),
    "")</f>
        <v/>
      </c>
      <c r="M365" s="3" t="str">
        <f>IF(COUNTIFS('DailySum vs LHP'!$B:$B,$B365,'DailySum vs LHP'!$A:$A,"&lt;="&amp;$A365)&gt;=15,
    AVERAGEIFS('DailySum vs LHP'!Q:Q,'DailySum vs LHP'!$B:$B,$B365,'DailySum vs LHP'!$A:$A,"&lt;="&amp;$A365,'DailySum vs LHP'!$A:$A,"&gt;"&amp;$A365-15),
    "")</f>
        <v/>
      </c>
      <c r="N365" s="3" t="str">
        <f>IF(COUNTIFS('DailySum vs RHP'!$B:$B,$B365,'DailySum vs RHP'!$A:$A,"&lt;="&amp;$A365)&gt;=15,
    AVERAGEIFS('DailySum vs RHP'!Q:Q,'DailySum vs RHP'!$B:$B,$B365,'DailySum vs RHP'!$A:$A,"&lt;="&amp;$A365,'DailySum vs RHP'!$A:$A,"&gt;"&amp;$A365-15),
    "")</f>
        <v/>
      </c>
      <c r="O365" s="3" t="str">
        <f>IF(COUNTIFS(DailySum!$B:$B,$B365,DailySum!$A:$A,"&lt;="&amp;$A365)&gt;=20,
    AVERAGEIFS(DailySum!Q:Q,DailySum!$B:$B,$B365,DailySum!$A:$A,"&lt;="&amp;$A365,DailySum!$A:$A,"&gt;"&amp;$A365-20),
    "")</f>
        <v/>
      </c>
      <c r="P365" s="3" t="str">
        <f>IF(COUNTIFS(DailySum!$B:$B,$B365,DailySum!$A:$A,"&lt;="&amp;$A365)&gt;=20,
    AVERAGEIFS(DailySum!R:R,DailySum!$B:$B,$B365,DailySum!$A:$A,"&lt;="&amp;$A365,DailySum!$A:$A,"&gt;"&amp;$A365-20),
    "")</f>
        <v/>
      </c>
      <c r="Q365" s="3" t="str">
        <f>IF(COUNTIFS(DailySum!$B:$B,$B365,DailySum!$A:$A,"&lt;="&amp;$A365)&gt;=20,
    AVERAGEIFS(DailySum!S:S,DailySum!$B:$B,$B365,DailySum!$A:$A,"&lt;="&amp;$A365,DailySum!$A:$A,"&gt;"&amp;$A365-20),
    "")</f>
        <v/>
      </c>
      <c r="R365" s="3" t="str">
        <f>IF(COUNTIFS(DailySum!$B:$B,$B365,DailySum!$A:$A,"&lt;="&amp;$A365)&gt;=20,
    AVERAGEIFS(DailySum!T:T,DailySum!$B:$B,$B365,DailySum!$A:$A,"&lt;="&amp;$A365,DailySum!$A:$A,"&gt;"&amp;$A365-20),
    "")</f>
        <v/>
      </c>
      <c r="S365" s="3" t="str">
        <f>IF(COUNTIFS('DailySum vs LHP'!$B:$B,$B365,'DailySum vs LHP'!$A:$A,"&lt;="&amp;$A365)&gt;=20,
    AVERAGEIFS('DailySum vs LHP'!Q:Q,'DailySum vs LHP'!$B:$B,$B365,'DailySum vs LHP'!$A:$A,"&lt;="&amp;$A365,'DailySum vs LHP'!$A:$A,"&gt;"&amp;$A365-20),
    "")</f>
        <v/>
      </c>
      <c r="T365" s="3" t="str">
        <f>IF(COUNTIFS('DailySum vs RHP'!$B:$B,$B365,'DailySum vs RHP'!$A:$A,"&lt;="&amp;$A365)&gt;=20,
    AVERAGEIFS('DailySum vs RHP'!Q:Q,'DailySum vs RHP'!$B:$B,$B365,'DailySum vs RHP'!$A:$A,"&lt;="&amp;$A365,'DailySum vs RHP'!$A:$A,"&gt;"&amp;$A365-20),
    "")</f>
        <v/>
      </c>
    </row>
    <row r="366" spans="1:20" x14ac:dyDescent="0.25">
      <c r="A366" s="8">
        <v>45847</v>
      </c>
      <c r="B366" t="s">
        <v>92</v>
      </c>
      <c r="C366" s="3" t="str">
        <f>IF(COUNTIFS(DailySum!$B:$B,$B366,DailySum!$A:$A,"&lt;="&amp;$A366)&gt;=10,
    AVERAGEIFS(DailySum!Q:Q,DailySum!$B:$B,$B366,DailySum!$A:$A,"&lt;="&amp;$A366,DailySum!$A:$A,"&gt;"&amp;$A366-10),
    "")</f>
        <v/>
      </c>
      <c r="D366" s="3" t="str">
        <f>IF(COUNTIFS(DailySum!$B:$B,$B366,DailySum!$A:$A,"&lt;="&amp;$A366)&gt;=10,
    AVERAGEIFS(DailySum!R:R,DailySum!$B:$B,$B366,DailySum!$A:$A,"&lt;="&amp;$A366,DailySum!$A:$A,"&gt;"&amp;$A366-10),
    "")</f>
        <v/>
      </c>
      <c r="E366" s="3" t="str">
        <f>IF(COUNTIFS(DailySum!$B:$B,$B366,DailySum!$A:$A,"&lt;="&amp;$A366)&gt;=10,
    AVERAGEIFS(DailySum!S:S,DailySum!$B:$B,$B366,DailySum!$A:$A,"&lt;="&amp;$A366,DailySum!$A:$A,"&gt;"&amp;$A366-10),
    "")</f>
        <v/>
      </c>
      <c r="F366" s="3" t="str">
        <f>IF(COUNTIFS(DailySum!$B:$B,$B366,DailySum!$A:$A,"&lt;="&amp;$A366)&gt;=10,
    AVERAGEIFS(DailySum!T:T,DailySum!$B:$B,$B366,DailySum!$A:$A,"&lt;="&amp;$A366,DailySum!$A:$A,"&gt;"&amp;$A366-10),
    "")</f>
        <v/>
      </c>
      <c r="G366" s="3" t="str">
        <f>IF(COUNTIFS('DailySum vs LHP'!$B:$B,$B366,'DailySum vs LHP'!$A:$A,"&lt;="&amp;$A366)&gt;=10,
    AVERAGEIFS('DailySum vs LHP'!Q:Q,'DailySum vs LHP'!$B:$B,$B366,'DailySum vs LHP'!$A:$A,"&lt;="&amp;$A366,'DailySum vs LHP'!$A:$A,"&gt;"&amp;$A366-10),
    "")</f>
        <v/>
      </c>
      <c r="H366" s="3" t="str">
        <f>IF(COUNTIFS('DailySum vs RHP'!$B:$B,$B366,'DailySum vs RHP'!$A:$A,"&lt;="&amp;$A366)&gt;=10,
    AVERAGEIFS('DailySum vs RHP'!Q:Q,'DailySum vs RHP'!$B:$B,$B366,'DailySum vs RHP'!$A:$A,"&lt;="&amp;$A366,'DailySum vs RHP'!$A:$A,"&gt;"&amp;$A366-10),
    "")</f>
        <v/>
      </c>
      <c r="I366" s="3" t="str">
        <f>IF(COUNTIFS(DailySum!$B:$B,$B366,DailySum!$A:$A,"&lt;="&amp;$A366)&gt;=15,
    AVERAGEIFS(DailySum!Q:Q,DailySum!$B:$B,$B366,DailySum!$A:$A,"&lt;="&amp;$A366,DailySum!$A:$A,"&gt;"&amp;$A366-15),
    "")</f>
        <v/>
      </c>
      <c r="J366" s="3" t="str">
        <f>IF(COUNTIFS(DailySum!$B:$B,$B366,DailySum!$A:$A,"&lt;="&amp;$A366)&gt;=15,
    AVERAGEIFS(DailySum!R:R,DailySum!$B:$B,$B366,DailySum!$A:$A,"&lt;="&amp;$A366,DailySum!$A:$A,"&gt;"&amp;$A366-15),
    "")</f>
        <v/>
      </c>
      <c r="K366" s="3" t="str">
        <f>IF(COUNTIFS(DailySum!$B:$B,$B366,DailySum!$A:$A,"&lt;="&amp;$A366)&gt;=15,
    AVERAGEIFS(DailySum!S:S,DailySum!$B:$B,$B366,DailySum!$A:$A,"&lt;="&amp;$A366,DailySum!$A:$A,"&gt;"&amp;$A366-15),
    "")</f>
        <v/>
      </c>
      <c r="L366" s="3" t="str">
        <f>IF(COUNTIFS(DailySum!$B:$B,$B366,DailySum!$A:$A,"&lt;="&amp;$A366)&gt;=15,
    AVERAGEIFS(DailySum!T:T,DailySum!$B:$B,$B366,DailySum!$A:$A,"&lt;="&amp;$A366,DailySum!$A:$A,"&gt;"&amp;$A366-15),
    "")</f>
        <v/>
      </c>
      <c r="M366" s="3" t="str">
        <f>IF(COUNTIFS('DailySum vs LHP'!$B:$B,$B366,'DailySum vs LHP'!$A:$A,"&lt;="&amp;$A366)&gt;=15,
    AVERAGEIFS('DailySum vs LHP'!Q:Q,'DailySum vs LHP'!$B:$B,$B366,'DailySum vs LHP'!$A:$A,"&lt;="&amp;$A366,'DailySum vs LHP'!$A:$A,"&gt;"&amp;$A366-15),
    "")</f>
        <v/>
      </c>
      <c r="N366" s="3" t="str">
        <f>IF(COUNTIFS('DailySum vs RHP'!$B:$B,$B366,'DailySum vs RHP'!$A:$A,"&lt;="&amp;$A366)&gt;=15,
    AVERAGEIFS('DailySum vs RHP'!Q:Q,'DailySum vs RHP'!$B:$B,$B366,'DailySum vs RHP'!$A:$A,"&lt;="&amp;$A366,'DailySum vs RHP'!$A:$A,"&gt;"&amp;$A366-15),
    "")</f>
        <v/>
      </c>
      <c r="O366" s="3" t="str">
        <f>IF(COUNTIFS(DailySum!$B:$B,$B366,DailySum!$A:$A,"&lt;="&amp;$A366)&gt;=20,
    AVERAGEIFS(DailySum!Q:Q,DailySum!$B:$B,$B366,DailySum!$A:$A,"&lt;="&amp;$A366,DailySum!$A:$A,"&gt;"&amp;$A366-20),
    "")</f>
        <v/>
      </c>
      <c r="P366" s="3" t="str">
        <f>IF(COUNTIFS(DailySum!$B:$B,$B366,DailySum!$A:$A,"&lt;="&amp;$A366)&gt;=20,
    AVERAGEIFS(DailySum!R:R,DailySum!$B:$B,$B366,DailySum!$A:$A,"&lt;="&amp;$A366,DailySum!$A:$A,"&gt;"&amp;$A366-20),
    "")</f>
        <v/>
      </c>
      <c r="Q366" s="3" t="str">
        <f>IF(COUNTIFS(DailySum!$B:$B,$B366,DailySum!$A:$A,"&lt;="&amp;$A366)&gt;=20,
    AVERAGEIFS(DailySum!S:S,DailySum!$B:$B,$B366,DailySum!$A:$A,"&lt;="&amp;$A366,DailySum!$A:$A,"&gt;"&amp;$A366-20),
    "")</f>
        <v/>
      </c>
      <c r="R366" s="3" t="str">
        <f>IF(COUNTIFS(DailySum!$B:$B,$B366,DailySum!$A:$A,"&lt;="&amp;$A366)&gt;=20,
    AVERAGEIFS(DailySum!T:T,DailySum!$B:$B,$B366,DailySum!$A:$A,"&lt;="&amp;$A366,DailySum!$A:$A,"&gt;"&amp;$A366-20),
    "")</f>
        <v/>
      </c>
      <c r="S366" s="3" t="str">
        <f>IF(COUNTIFS('DailySum vs LHP'!$B:$B,$B366,'DailySum vs LHP'!$A:$A,"&lt;="&amp;$A366)&gt;=20,
    AVERAGEIFS('DailySum vs LHP'!Q:Q,'DailySum vs LHP'!$B:$B,$B366,'DailySum vs LHP'!$A:$A,"&lt;="&amp;$A366,'DailySum vs LHP'!$A:$A,"&gt;"&amp;$A366-20),
    "")</f>
        <v/>
      </c>
      <c r="T366" s="3" t="str">
        <f>IF(COUNTIFS('DailySum vs RHP'!$B:$B,$B366,'DailySum vs RHP'!$A:$A,"&lt;="&amp;$A366)&gt;=20,
    AVERAGEIFS('DailySum vs RHP'!Q:Q,'DailySum vs RHP'!$B:$B,$B366,'DailySum vs RHP'!$A:$A,"&lt;="&amp;$A366,'DailySum vs RHP'!$A:$A,"&gt;"&amp;$A366-20),
    "")</f>
        <v/>
      </c>
    </row>
    <row r="367" spans="1:20" x14ac:dyDescent="0.25">
      <c r="A367" s="8">
        <v>45847</v>
      </c>
      <c r="B367" t="s">
        <v>35</v>
      </c>
      <c r="C367" s="3" t="str">
        <f>IF(COUNTIFS(DailySum!$B:$B,$B367,DailySum!$A:$A,"&lt;="&amp;$A367)&gt;=10,
    AVERAGEIFS(DailySum!Q:Q,DailySum!$B:$B,$B367,DailySum!$A:$A,"&lt;="&amp;$A367,DailySum!$A:$A,"&gt;"&amp;$A367-10),
    "")</f>
        <v/>
      </c>
      <c r="D367" s="3" t="str">
        <f>IF(COUNTIFS(DailySum!$B:$B,$B367,DailySum!$A:$A,"&lt;="&amp;$A367)&gt;=10,
    AVERAGEIFS(DailySum!R:R,DailySum!$B:$B,$B367,DailySum!$A:$A,"&lt;="&amp;$A367,DailySum!$A:$A,"&gt;"&amp;$A367-10),
    "")</f>
        <v/>
      </c>
      <c r="E367" s="3" t="str">
        <f>IF(COUNTIFS(DailySum!$B:$B,$B367,DailySum!$A:$A,"&lt;="&amp;$A367)&gt;=10,
    AVERAGEIFS(DailySum!S:S,DailySum!$B:$B,$B367,DailySum!$A:$A,"&lt;="&amp;$A367,DailySum!$A:$A,"&gt;"&amp;$A367-10),
    "")</f>
        <v/>
      </c>
      <c r="F367" s="3" t="str">
        <f>IF(COUNTIFS(DailySum!$B:$B,$B367,DailySum!$A:$A,"&lt;="&amp;$A367)&gt;=10,
    AVERAGEIFS(DailySum!T:T,DailySum!$B:$B,$B367,DailySum!$A:$A,"&lt;="&amp;$A367,DailySum!$A:$A,"&gt;"&amp;$A367-10),
    "")</f>
        <v/>
      </c>
      <c r="G367" s="3" t="str">
        <f>IF(COUNTIFS('DailySum vs LHP'!$B:$B,$B367,'DailySum vs LHP'!$A:$A,"&lt;="&amp;$A367)&gt;=10,
    AVERAGEIFS('DailySum vs LHP'!Q:Q,'DailySum vs LHP'!$B:$B,$B367,'DailySum vs LHP'!$A:$A,"&lt;="&amp;$A367,'DailySum vs LHP'!$A:$A,"&gt;"&amp;$A367-10),
    "")</f>
        <v/>
      </c>
      <c r="H367" s="3" t="str">
        <f>IF(COUNTIFS('DailySum vs RHP'!$B:$B,$B367,'DailySum vs RHP'!$A:$A,"&lt;="&amp;$A367)&gt;=10,
    AVERAGEIFS('DailySum vs RHP'!Q:Q,'DailySum vs RHP'!$B:$B,$B367,'DailySum vs RHP'!$A:$A,"&lt;="&amp;$A367,'DailySum vs RHP'!$A:$A,"&gt;"&amp;$A367-10),
    "")</f>
        <v/>
      </c>
      <c r="I367" s="3" t="str">
        <f>IF(COUNTIFS(DailySum!$B:$B,$B367,DailySum!$A:$A,"&lt;="&amp;$A367)&gt;=15,
    AVERAGEIFS(DailySum!Q:Q,DailySum!$B:$B,$B367,DailySum!$A:$A,"&lt;="&amp;$A367,DailySum!$A:$A,"&gt;"&amp;$A367-15),
    "")</f>
        <v/>
      </c>
      <c r="J367" s="3" t="str">
        <f>IF(COUNTIFS(DailySum!$B:$B,$B367,DailySum!$A:$A,"&lt;="&amp;$A367)&gt;=15,
    AVERAGEIFS(DailySum!R:R,DailySum!$B:$B,$B367,DailySum!$A:$A,"&lt;="&amp;$A367,DailySum!$A:$A,"&gt;"&amp;$A367-15),
    "")</f>
        <v/>
      </c>
      <c r="K367" s="3" t="str">
        <f>IF(COUNTIFS(DailySum!$B:$B,$B367,DailySum!$A:$A,"&lt;="&amp;$A367)&gt;=15,
    AVERAGEIFS(DailySum!S:S,DailySum!$B:$B,$B367,DailySum!$A:$A,"&lt;="&amp;$A367,DailySum!$A:$A,"&gt;"&amp;$A367-15),
    "")</f>
        <v/>
      </c>
      <c r="L367" s="3" t="str">
        <f>IF(COUNTIFS(DailySum!$B:$B,$B367,DailySum!$A:$A,"&lt;="&amp;$A367)&gt;=15,
    AVERAGEIFS(DailySum!T:T,DailySum!$B:$B,$B367,DailySum!$A:$A,"&lt;="&amp;$A367,DailySum!$A:$A,"&gt;"&amp;$A367-15),
    "")</f>
        <v/>
      </c>
      <c r="M367" s="3" t="str">
        <f>IF(COUNTIFS('DailySum vs LHP'!$B:$B,$B367,'DailySum vs LHP'!$A:$A,"&lt;="&amp;$A367)&gt;=15,
    AVERAGEIFS('DailySum vs LHP'!Q:Q,'DailySum vs LHP'!$B:$B,$B367,'DailySum vs LHP'!$A:$A,"&lt;="&amp;$A367,'DailySum vs LHP'!$A:$A,"&gt;"&amp;$A367-15),
    "")</f>
        <v/>
      </c>
      <c r="N367" s="3" t="str">
        <f>IF(COUNTIFS('DailySum vs RHP'!$B:$B,$B367,'DailySum vs RHP'!$A:$A,"&lt;="&amp;$A367)&gt;=15,
    AVERAGEIFS('DailySum vs RHP'!Q:Q,'DailySum vs RHP'!$B:$B,$B367,'DailySum vs RHP'!$A:$A,"&lt;="&amp;$A367,'DailySum vs RHP'!$A:$A,"&gt;"&amp;$A367-15),
    "")</f>
        <v/>
      </c>
      <c r="O367" s="3" t="str">
        <f>IF(COUNTIFS(DailySum!$B:$B,$B367,DailySum!$A:$A,"&lt;="&amp;$A367)&gt;=20,
    AVERAGEIFS(DailySum!Q:Q,DailySum!$B:$B,$B367,DailySum!$A:$A,"&lt;="&amp;$A367,DailySum!$A:$A,"&gt;"&amp;$A367-20),
    "")</f>
        <v/>
      </c>
      <c r="P367" s="3" t="str">
        <f>IF(COUNTIFS(DailySum!$B:$B,$B367,DailySum!$A:$A,"&lt;="&amp;$A367)&gt;=20,
    AVERAGEIFS(DailySum!R:R,DailySum!$B:$B,$B367,DailySum!$A:$A,"&lt;="&amp;$A367,DailySum!$A:$A,"&gt;"&amp;$A367-20),
    "")</f>
        <v/>
      </c>
      <c r="Q367" s="3" t="str">
        <f>IF(COUNTIFS(DailySum!$B:$B,$B367,DailySum!$A:$A,"&lt;="&amp;$A367)&gt;=20,
    AVERAGEIFS(DailySum!S:S,DailySum!$B:$B,$B367,DailySum!$A:$A,"&lt;="&amp;$A367,DailySum!$A:$A,"&gt;"&amp;$A367-20),
    "")</f>
        <v/>
      </c>
      <c r="R367" s="3" t="str">
        <f>IF(COUNTIFS(DailySum!$B:$B,$B367,DailySum!$A:$A,"&lt;="&amp;$A367)&gt;=20,
    AVERAGEIFS(DailySum!T:T,DailySum!$B:$B,$B367,DailySum!$A:$A,"&lt;="&amp;$A367,DailySum!$A:$A,"&gt;"&amp;$A367-20),
    "")</f>
        <v/>
      </c>
      <c r="S367" s="3" t="str">
        <f>IF(COUNTIFS('DailySum vs LHP'!$B:$B,$B367,'DailySum vs LHP'!$A:$A,"&lt;="&amp;$A367)&gt;=20,
    AVERAGEIFS('DailySum vs LHP'!Q:Q,'DailySum vs LHP'!$B:$B,$B367,'DailySum vs LHP'!$A:$A,"&lt;="&amp;$A367,'DailySum vs LHP'!$A:$A,"&gt;"&amp;$A367-20),
    "")</f>
        <v/>
      </c>
      <c r="T367" s="3" t="str">
        <f>IF(COUNTIFS('DailySum vs RHP'!$B:$B,$B367,'DailySum vs RHP'!$A:$A,"&lt;="&amp;$A367)&gt;=20,
    AVERAGEIFS('DailySum vs RHP'!Q:Q,'DailySum vs RHP'!$B:$B,$B367,'DailySum vs RHP'!$A:$A,"&lt;="&amp;$A367,'DailySum vs RHP'!$A:$A,"&gt;"&amp;$A367-20),
    "")</f>
        <v/>
      </c>
    </row>
    <row r="368" spans="1:20" x14ac:dyDescent="0.25">
      <c r="A368" s="8">
        <v>45847</v>
      </c>
      <c r="B368" t="s">
        <v>32</v>
      </c>
      <c r="C368" s="3" t="str">
        <f>IF(COUNTIFS(DailySum!$B:$B,$B368,DailySum!$A:$A,"&lt;="&amp;$A368)&gt;=10,
    AVERAGEIFS(DailySum!Q:Q,DailySum!$B:$B,$B368,DailySum!$A:$A,"&lt;="&amp;$A368,DailySum!$A:$A,"&gt;"&amp;$A368-10),
    "")</f>
        <v/>
      </c>
      <c r="D368" s="3" t="str">
        <f>IF(COUNTIFS(DailySum!$B:$B,$B368,DailySum!$A:$A,"&lt;="&amp;$A368)&gt;=10,
    AVERAGEIFS(DailySum!R:R,DailySum!$B:$B,$B368,DailySum!$A:$A,"&lt;="&amp;$A368,DailySum!$A:$A,"&gt;"&amp;$A368-10),
    "")</f>
        <v/>
      </c>
      <c r="E368" s="3" t="str">
        <f>IF(COUNTIFS(DailySum!$B:$B,$B368,DailySum!$A:$A,"&lt;="&amp;$A368)&gt;=10,
    AVERAGEIFS(DailySum!S:S,DailySum!$B:$B,$B368,DailySum!$A:$A,"&lt;="&amp;$A368,DailySum!$A:$A,"&gt;"&amp;$A368-10),
    "")</f>
        <v/>
      </c>
      <c r="F368" s="3" t="str">
        <f>IF(COUNTIFS(DailySum!$B:$B,$B368,DailySum!$A:$A,"&lt;="&amp;$A368)&gt;=10,
    AVERAGEIFS(DailySum!T:T,DailySum!$B:$B,$B368,DailySum!$A:$A,"&lt;="&amp;$A368,DailySum!$A:$A,"&gt;"&amp;$A368-10),
    "")</f>
        <v/>
      </c>
      <c r="G368" s="3" t="str">
        <f>IF(COUNTIFS('DailySum vs LHP'!$B:$B,$B368,'DailySum vs LHP'!$A:$A,"&lt;="&amp;$A368)&gt;=10,
    AVERAGEIFS('DailySum vs LHP'!Q:Q,'DailySum vs LHP'!$B:$B,$B368,'DailySum vs LHP'!$A:$A,"&lt;="&amp;$A368,'DailySum vs LHP'!$A:$A,"&gt;"&amp;$A368-10),
    "")</f>
        <v/>
      </c>
      <c r="H368" s="3" t="str">
        <f>IF(COUNTIFS('DailySum vs RHP'!$B:$B,$B368,'DailySum vs RHP'!$A:$A,"&lt;="&amp;$A368)&gt;=10,
    AVERAGEIFS('DailySum vs RHP'!Q:Q,'DailySum vs RHP'!$B:$B,$B368,'DailySum vs RHP'!$A:$A,"&lt;="&amp;$A368,'DailySum vs RHP'!$A:$A,"&gt;"&amp;$A368-10),
    "")</f>
        <v/>
      </c>
      <c r="I368" s="3" t="str">
        <f>IF(COUNTIFS(DailySum!$B:$B,$B368,DailySum!$A:$A,"&lt;="&amp;$A368)&gt;=15,
    AVERAGEIFS(DailySum!Q:Q,DailySum!$B:$B,$B368,DailySum!$A:$A,"&lt;="&amp;$A368,DailySum!$A:$A,"&gt;"&amp;$A368-15),
    "")</f>
        <v/>
      </c>
      <c r="J368" s="3" t="str">
        <f>IF(COUNTIFS(DailySum!$B:$B,$B368,DailySum!$A:$A,"&lt;="&amp;$A368)&gt;=15,
    AVERAGEIFS(DailySum!R:R,DailySum!$B:$B,$B368,DailySum!$A:$A,"&lt;="&amp;$A368,DailySum!$A:$A,"&gt;"&amp;$A368-15),
    "")</f>
        <v/>
      </c>
      <c r="K368" s="3" t="str">
        <f>IF(COUNTIFS(DailySum!$B:$B,$B368,DailySum!$A:$A,"&lt;="&amp;$A368)&gt;=15,
    AVERAGEIFS(DailySum!S:S,DailySum!$B:$B,$B368,DailySum!$A:$A,"&lt;="&amp;$A368,DailySum!$A:$A,"&gt;"&amp;$A368-15),
    "")</f>
        <v/>
      </c>
      <c r="L368" s="3" t="str">
        <f>IF(COUNTIFS(DailySum!$B:$B,$B368,DailySum!$A:$A,"&lt;="&amp;$A368)&gt;=15,
    AVERAGEIFS(DailySum!T:T,DailySum!$B:$B,$B368,DailySum!$A:$A,"&lt;="&amp;$A368,DailySum!$A:$A,"&gt;"&amp;$A368-15),
    "")</f>
        <v/>
      </c>
      <c r="M368" s="3" t="str">
        <f>IF(COUNTIFS('DailySum vs LHP'!$B:$B,$B368,'DailySum vs LHP'!$A:$A,"&lt;="&amp;$A368)&gt;=15,
    AVERAGEIFS('DailySum vs LHP'!Q:Q,'DailySum vs LHP'!$B:$B,$B368,'DailySum vs LHP'!$A:$A,"&lt;="&amp;$A368,'DailySum vs LHP'!$A:$A,"&gt;"&amp;$A368-15),
    "")</f>
        <v/>
      </c>
      <c r="N368" s="3" t="str">
        <f>IF(COUNTIFS('DailySum vs RHP'!$B:$B,$B368,'DailySum vs RHP'!$A:$A,"&lt;="&amp;$A368)&gt;=15,
    AVERAGEIFS('DailySum vs RHP'!Q:Q,'DailySum vs RHP'!$B:$B,$B368,'DailySum vs RHP'!$A:$A,"&lt;="&amp;$A368,'DailySum vs RHP'!$A:$A,"&gt;"&amp;$A368-15),
    "")</f>
        <v/>
      </c>
      <c r="O368" s="3" t="str">
        <f>IF(COUNTIFS(DailySum!$B:$B,$B368,DailySum!$A:$A,"&lt;="&amp;$A368)&gt;=20,
    AVERAGEIFS(DailySum!Q:Q,DailySum!$B:$B,$B368,DailySum!$A:$A,"&lt;="&amp;$A368,DailySum!$A:$A,"&gt;"&amp;$A368-20),
    "")</f>
        <v/>
      </c>
      <c r="P368" s="3" t="str">
        <f>IF(COUNTIFS(DailySum!$B:$B,$B368,DailySum!$A:$A,"&lt;="&amp;$A368)&gt;=20,
    AVERAGEIFS(DailySum!R:R,DailySum!$B:$B,$B368,DailySum!$A:$A,"&lt;="&amp;$A368,DailySum!$A:$A,"&gt;"&amp;$A368-20),
    "")</f>
        <v/>
      </c>
      <c r="Q368" s="3" t="str">
        <f>IF(COUNTIFS(DailySum!$B:$B,$B368,DailySum!$A:$A,"&lt;="&amp;$A368)&gt;=20,
    AVERAGEIFS(DailySum!S:S,DailySum!$B:$B,$B368,DailySum!$A:$A,"&lt;="&amp;$A368,DailySum!$A:$A,"&gt;"&amp;$A368-20),
    "")</f>
        <v/>
      </c>
      <c r="R368" s="3" t="str">
        <f>IF(COUNTIFS(DailySum!$B:$B,$B368,DailySum!$A:$A,"&lt;="&amp;$A368)&gt;=20,
    AVERAGEIFS(DailySum!T:T,DailySum!$B:$B,$B368,DailySum!$A:$A,"&lt;="&amp;$A368,DailySum!$A:$A,"&gt;"&amp;$A368-20),
    "")</f>
        <v/>
      </c>
      <c r="S368" s="3" t="str">
        <f>IF(COUNTIFS('DailySum vs LHP'!$B:$B,$B368,'DailySum vs LHP'!$A:$A,"&lt;="&amp;$A368)&gt;=20,
    AVERAGEIFS('DailySum vs LHP'!Q:Q,'DailySum vs LHP'!$B:$B,$B368,'DailySum vs LHP'!$A:$A,"&lt;="&amp;$A368,'DailySum vs LHP'!$A:$A,"&gt;"&amp;$A368-20),
    "")</f>
        <v/>
      </c>
      <c r="T368" s="3" t="str">
        <f>IF(COUNTIFS('DailySum vs RHP'!$B:$B,$B368,'DailySum vs RHP'!$A:$A,"&lt;="&amp;$A368)&gt;=20,
    AVERAGEIFS('DailySum vs RHP'!Q:Q,'DailySum vs RHP'!$B:$B,$B368,'DailySum vs RHP'!$A:$A,"&lt;="&amp;$A368,'DailySum vs RHP'!$A:$A,"&gt;"&amp;$A368-20),
    "")</f>
        <v/>
      </c>
    </row>
    <row r="369" spans="1:20" x14ac:dyDescent="0.25">
      <c r="A369" s="8">
        <v>45847</v>
      </c>
      <c r="B369" t="s">
        <v>41</v>
      </c>
      <c r="C369" s="3" t="str">
        <f>IF(COUNTIFS(DailySum!$B:$B,$B369,DailySum!$A:$A,"&lt;="&amp;$A369)&gt;=10,
    AVERAGEIFS(DailySum!Q:Q,DailySum!$B:$B,$B369,DailySum!$A:$A,"&lt;="&amp;$A369,DailySum!$A:$A,"&gt;"&amp;$A369-10),
    "")</f>
        <v/>
      </c>
      <c r="D369" s="3" t="str">
        <f>IF(COUNTIFS(DailySum!$B:$B,$B369,DailySum!$A:$A,"&lt;="&amp;$A369)&gt;=10,
    AVERAGEIFS(DailySum!R:R,DailySum!$B:$B,$B369,DailySum!$A:$A,"&lt;="&amp;$A369,DailySum!$A:$A,"&gt;"&amp;$A369-10),
    "")</f>
        <v/>
      </c>
      <c r="E369" s="3" t="str">
        <f>IF(COUNTIFS(DailySum!$B:$B,$B369,DailySum!$A:$A,"&lt;="&amp;$A369)&gt;=10,
    AVERAGEIFS(DailySum!S:S,DailySum!$B:$B,$B369,DailySum!$A:$A,"&lt;="&amp;$A369,DailySum!$A:$A,"&gt;"&amp;$A369-10),
    "")</f>
        <v/>
      </c>
      <c r="F369" s="3" t="str">
        <f>IF(COUNTIFS(DailySum!$B:$B,$B369,DailySum!$A:$A,"&lt;="&amp;$A369)&gt;=10,
    AVERAGEIFS(DailySum!T:T,DailySum!$B:$B,$B369,DailySum!$A:$A,"&lt;="&amp;$A369,DailySum!$A:$A,"&gt;"&amp;$A369-10),
    "")</f>
        <v/>
      </c>
      <c r="G369" s="3" t="str">
        <f>IF(COUNTIFS('DailySum vs LHP'!$B:$B,$B369,'DailySum vs LHP'!$A:$A,"&lt;="&amp;$A369)&gt;=10,
    AVERAGEIFS('DailySum vs LHP'!Q:Q,'DailySum vs LHP'!$B:$B,$B369,'DailySum vs LHP'!$A:$A,"&lt;="&amp;$A369,'DailySum vs LHP'!$A:$A,"&gt;"&amp;$A369-10),
    "")</f>
        <v/>
      </c>
      <c r="H369" s="3" t="str">
        <f>IF(COUNTIFS('DailySum vs RHP'!$B:$B,$B369,'DailySum vs RHP'!$A:$A,"&lt;="&amp;$A369)&gt;=10,
    AVERAGEIFS('DailySum vs RHP'!Q:Q,'DailySum vs RHP'!$B:$B,$B369,'DailySum vs RHP'!$A:$A,"&lt;="&amp;$A369,'DailySum vs RHP'!$A:$A,"&gt;"&amp;$A369-10),
    "")</f>
        <v/>
      </c>
      <c r="I369" s="3" t="str">
        <f>IF(COUNTIFS(DailySum!$B:$B,$B369,DailySum!$A:$A,"&lt;="&amp;$A369)&gt;=15,
    AVERAGEIFS(DailySum!Q:Q,DailySum!$B:$B,$B369,DailySum!$A:$A,"&lt;="&amp;$A369,DailySum!$A:$A,"&gt;"&amp;$A369-15),
    "")</f>
        <v/>
      </c>
      <c r="J369" s="3" t="str">
        <f>IF(COUNTIFS(DailySum!$B:$B,$B369,DailySum!$A:$A,"&lt;="&amp;$A369)&gt;=15,
    AVERAGEIFS(DailySum!R:R,DailySum!$B:$B,$B369,DailySum!$A:$A,"&lt;="&amp;$A369,DailySum!$A:$A,"&gt;"&amp;$A369-15),
    "")</f>
        <v/>
      </c>
      <c r="K369" s="3" t="str">
        <f>IF(COUNTIFS(DailySum!$B:$B,$B369,DailySum!$A:$A,"&lt;="&amp;$A369)&gt;=15,
    AVERAGEIFS(DailySum!S:S,DailySum!$B:$B,$B369,DailySum!$A:$A,"&lt;="&amp;$A369,DailySum!$A:$A,"&gt;"&amp;$A369-15),
    "")</f>
        <v/>
      </c>
      <c r="L369" s="3" t="str">
        <f>IF(COUNTIFS(DailySum!$B:$B,$B369,DailySum!$A:$A,"&lt;="&amp;$A369)&gt;=15,
    AVERAGEIFS(DailySum!T:T,DailySum!$B:$B,$B369,DailySum!$A:$A,"&lt;="&amp;$A369,DailySum!$A:$A,"&gt;"&amp;$A369-15),
    "")</f>
        <v/>
      </c>
      <c r="M369" s="3" t="str">
        <f>IF(COUNTIFS('DailySum vs LHP'!$B:$B,$B369,'DailySum vs LHP'!$A:$A,"&lt;="&amp;$A369)&gt;=15,
    AVERAGEIFS('DailySum vs LHP'!Q:Q,'DailySum vs LHP'!$B:$B,$B369,'DailySum vs LHP'!$A:$A,"&lt;="&amp;$A369,'DailySum vs LHP'!$A:$A,"&gt;"&amp;$A369-15),
    "")</f>
        <v/>
      </c>
      <c r="N369" s="3" t="str">
        <f>IF(COUNTIFS('DailySum vs RHP'!$B:$B,$B369,'DailySum vs RHP'!$A:$A,"&lt;="&amp;$A369)&gt;=15,
    AVERAGEIFS('DailySum vs RHP'!Q:Q,'DailySum vs RHP'!$B:$B,$B369,'DailySum vs RHP'!$A:$A,"&lt;="&amp;$A369,'DailySum vs RHP'!$A:$A,"&gt;"&amp;$A369-15),
    "")</f>
        <v/>
      </c>
      <c r="O369" s="3" t="str">
        <f>IF(COUNTIFS(DailySum!$B:$B,$B369,DailySum!$A:$A,"&lt;="&amp;$A369)&gt;=20,
    AVERAGEIFS(DailySum!Q:Q,DailySum!$B:$B,$B369,DailySum!$A:$A,"&lt;="&amp;$A369,DailySum!$A:$A,"&gt;"&amp;$A369-20),
    "")</f>
        <v/>
      </c>
      <c r="P369" s="3" t="str">
        <f>IF(COUNTIFS(DailySum!$B:$B,$B369,DailySum!$A:$A,"&lt;="&amp;$A369)&gt;=20,
    AVERAGEIFS(DailySum!R:R,DailySum!$B:$B,$B369,DailySum!$A:$A,"&lt;="&amp;$A369,DailySum!$A:$A,"&gt;"&amp;$A369-20),
    "")</f>
        <v/>
      </c>
      <c r="Q369" s="3" t="str">
        <f>IF(COUNTIFS(DailySum!$B:$B,$B369,DailySum!$A:$A,"&lt;="&amp;$A369)&gt;=20,
    AVERAGEIFS(DailySum!S:S,DailySum!$B:$B,$B369,DailySum!$A:$A,"&lt;="&amp;$A369,DailySum!$A:$A,"&gt;"&amp;$A369-20),
    "")</f>
        <v/>
      </c>
      <c r="R369" s="3" t="str">
        <f>IF(COUNTIFS(DailySum!$B:$B,$B369,DailySum!$A:$A,"&lt;="&amp;$A369)&gt;=20,
    AVERAGEIFS(DailySum!T:T,DailySum!$B:$B,$B369,DailySum!$A:$A,"&lt;="&amp;$A369,DailySum!$A:$A,"&gt;"&amp;$A369-20),
    "")</f>
        <v/>
      </c>
      <c r="S369" s="3" t="str">
        <f>IF(COUNTIFS('DailySum vs LHP'!$B:$B,$B369,'DailySum vs LHP'!$A:$A,"&lt;="&amp;$A369)&gt;=20,
    AVERAGEIFS('DailySum vs LHP'!Q:Q,'DailySum vs LHP'!$B:$B,$B369,'DailySum vs LHP'!$A:$A,"&lt;="&amp;$A369,'DailySum vs LHP'!$A:$A,"&gt;"&amp;$A369-20),
    "")</f>
        <v/>
      </c>
      <c r="T369" s="3" t="str">
        <f>IF(COUNTIFS('DailySum vs RHP'!$B:$B,$B369,'DailySum vs RHP'!$A:$A,"&lt;="&amp;$A369)&gt;=20,
    AVERAGEIFS('DailySum vs RHP'!Q:Q,'DailySum vs RHP'!$B:$B,$B369,'DailySum vs RHP'!$A:$A,"&lt;="&amp;$A369,'DailySum vs RHP'!$A:$A,"&gt;"&amp;$A369-20),
    "")</f>
        <v/>
      </c>
    </row>
    <row r="370" spans="1:20" x14ac:dyDescent="0.25">
      <c r="A370" s="8">
        <v>45847</v>
      </c>
      <c r="B370" t="s">
        <v>85</v>
      </c>
      <c r="C370" s="3" t="str">
        <f>IF(COUNTIFS(DailySum!$B:$B,$B370,DailySum!$A:$A,"&lt;="&amp;$A370)&gt;=10,
    AVERAGEIFS(DailySum!Q:Q,DailySum!$B:$B,$B370,DailySum!$A:$A,"&lt;="&amp;$A370,DailySum!$A:$A,"&gt;"&amp;$A370-10),
    "")</f>
        <v/>
      </c>
      <c r="D370" s="3" t="str">
        <f>IF(COUNTIFS(DailySum!$B:$B,$B370,DailySum!$A:$A,"&lt;="&amp;$A370)&gt;=10,
    AVERAGEIFS(DailySum!R:R,DailySum!$B:$B,$B370,DailySum!$A:$A,"&lt;="&amp;$A370,DailySum!$A:$A,"&gt;"&amp;$A370-10),
    "")</f>
        <v/>
      </c>
      <c r="E370" s="3" t="str">
        <f>IF(COUNTIFS(DailySum!$B:$B,$B370,DailySum!$A:$A,"&lt;="&amp;$A370)&gt;=10,
    AVERAGEIFS(DailySum!S:S,DailySum!$B:$B,$B370,DailySum!$A:$A,"&lt;="&amp;$A370,DailySum!$A:$A,"&gt;"&amp;$A370-10),
    "")</f>
        <v/>
      </c>
      <c r="F370" s="3" t="str">
        <f>IF(COUNTIFS(DailySum!$B:$B,$B370,DailySum!$A:$A,"&lt;="&amp;$A370)&gt;=10,
    AVERAGEIFS(DailySum!T:T,DailySum!$B:$B,$B370,DailySum!$A:$A,"&lt;="&amp;$A370,DailySum!$A:$A,"&gt;"&amp;$A370-10),
    "")</f>
        <v/>
      </c>
      <c r="G370" s="3" t="str">
        <f>IF(COUNTIFS('DailySum vs LHP'!$B:$B,$B370,'DailySum vs LHP'!$A:$A,"&lt;="&amp;$A370)&gt;=10,
    AVERAGEIFS('DailySum vs LHP'!Q:Q,'DailySum vs LHP'!$B:$B,$B370,'DailySum vs LHP'!$A:$A,"&lt;="&amp;$A370,'DailySum vs LHP'!$A:$A,"&gt;"&amp;$A370-10),
    "")</f>
        <v/>
      </c>
      <c r="H370" s="3" t="str">
        <f>IF(COUNTIFS('DailySum vs RHP'!$B:$B,$B370,'DailySum vs RHP'!$A:$A,"&lt;="&amp;$A370)&gt;=10,
    AVERAGEIFS('DailySum vs RHP'!Q:Q,'DailySum vs RHP'!$B:$B,$B370,'DailySum vs RHP'!$A:$A,"&lt;="&amp;$A370,'DailySum vs RHP'!$A:$A,"&gt;"&amp;$A370-10),
    "")</f>
        <v/>
      </c>
      <c r="I370" s="3" t="str">
        <f>IF(COUNTIFS(DailySum!$B:$B,$B370,DailySum!$A:$A,"&lt;="&amp;$A370)&gt;=15,
    AVERAGEIFS(DailySum!Q:Q,DailySum!$B:$B,$B370,DailySum!$A:$A,"&lt;="&amp;$A370,DailySum!$A:$A,"&gt;"&amp;$A370-15),
    "")</f>
        <v/>
      </c>
      <c r="J370" s="3" t="str">
        <f>IF(COUNTIFS(DailySum!$B:$B,$B370,DailySum!$A:$A,"&lt;="&amp;$A370)&gt;=15,
    AVERAGEIFS(DailySum!R:R,DailySum!$B:$B,$B370,DailySum!$A:$A,"&lt;="&amp;$A370,DailySum!$A:$A,"&gt;"&amp;$A370-15),
    "")</f>
        <v/>
      </c>
      <c r="K370" s="3" t="str">
        <f>IF(COUNTIFS(DailySum!$B:$B,$B370,DailySum!$A:$A,"&lt;="&amp;$A370)&gt;=15,
    AVERAGEIFS(DailySum!S:S,DailySum!$B:$B,$B370,DailySum!$A:$A,"&lt;="&amp;$A370,DailySum!$A:$A,"&gt;"&amp;$A370-15),
    "")</f>
        <v/>
      </c>
      <c r="L370" s="3" t="str">
        <f>IF(COUNTIFS(DailySum!$B:$B,$B370,DailySum!$A:$A,"&lt;="&amp;$A370)&gt;=15,
    AVERAGEIFS(DailySum!T:T,DailySum!$B:$B,$B370,DailySum!$A:$A,"&lt;="&amp;$A370,DailySum!$A:$A,"&gt;"&amp;$A370-15),
    "")</f>
        <v/>
      </c>
      <c r="M370" s="3" t="str">
        <f>IF(COUNTIFS('DailySum vs LHP'!$B:$B,$B370,'DailySum vs LHP'!$A:$A,"&lt;="&amp;$A370)&gt;=15,
    AVERAGEIFS('DailySum vs LHP'!Q:Q,'DailySum vs LHP'!$B:$B,$B370,'DailySum vs LHP'!$A:$A,"&lt;="&amp;$A370,'DailySum vs LHP'!$A:$A,"&gt;"&amp;$A370-15),
    "")</f>
        <v/>
      </c>
      <c r="N370" s="3" t="str">
        <f>IF(COUNTIFS('DailySum vs RHP'!$B:$B,$B370,'DailySum vs RHP'!$A:$A,"&lt;="&amp;$A370)&gt;=15,
    AVERAGEIFS('DailySum vs RHP'!Q:Q,'DailySum vs RHP'!$B:$B,$B370,'DailySum vs RHP'!$A:$A,"&lt;="&amp;$A370,'DailySum vs RHP'!$A:$A,"&gt;"&amp;$A370-15),
    "")</f>
        <v/>
      </c>
      <c r="O370" s="3" t="str">
        <f>IF(COUNTIFS(DailySum!$B:$B,$B370,DailySum!$A:$A,"&lt;="&amp;$A370)&gt;=20,
    AVERAGEIFS(DailySum!Q:Q,DailySum!$B:$B,$B370,DailySum!$A:$A,"&lt;="&amp;$A370,DailySum!$A:$A,"&gt;"&amp;$A370-20),
    "")</f>
        <v/>
      </c>
      <c r="P370" s="3" t="str">
        <f>IF(COUNTIFS(DailySum!$B:$B,$B370,DailySum!$A:$A,"&lt;="&amp;$A370)&gt;=20,
    AVERAGEIFS(DailySum!R:R,DailySum!$B:$B,$B370,DailySum!$A:$A,"&lt;="&amp;$A370,DailySum!$A:$A,"&gt;"&amp;$A370-20),
    "")</f>
        <v/>
      </c>
      <c r="Q370" s="3" t="str">
        <f>IF(COUNTIFS(DailySum!$B:$B,$B370,DailySum!$A:$A,"&lt;="&amp;$A370)&gt;=20,
    AVERAGEIFS(DailySum!S:S,DailySum!$B:$B,$B370,DailySum!$A:$A,"&lt;="&amp;$A370,DailySum!$A:$A,"&gt;"&amp;$A370-20),
    "")</f>
        <v/>
      </c>
      <c r="R370" s="3" t="str">
        <f>IF(COUNTIFS(DailySum!$B:$B,$B370,DailySum!$A:$A,"&lt;="&amp;$A370)&gt;=20,
    AVERAGEIFS(DailySum!T:T,DailySum!$B:$B,$B370,DailySum!$A:$A,"&lt;="&amp;$A370,DailySum!$A:$A,"&gt;"&amp;$A370-20),
    "")</f>
        <v/>
      </c>
      <c r="S370" s="3" t="str">
        <f>IF(COUNTIFS('DailySum vs LHP'!$B:$B,$B370,'DailySum vs LHP'!$A:$A,"&lt;="&amp;$A370)&gt;=20,
    AVERAGEIFS('DailySum vs LHP'!Q:Q,'DailySum vs LHP'!$B:$B,$B370,'DailySum vs LHP'!$A:$A,"&lt;="&amp;$A370,'DailySum vs LHP'!$A:$A,"&gt;"&amp;$A370-20),
    "")</f>
        <v/>
      </c>
      <c r="T370" s="3" t="str">
        <f>IF(COUNTIFS('DailySum vs RHP'!$B:$B,$B370,'DailySum vs RHP'!$A:$A,"&lt;="&amp;$A370)&gt;=20,
    AVERAGEIFS('DailySum vs RHP'!Q:Q,'DailySum vs RHP'!$B:$B,$B370,'DailySum vs RHP'!$A:$A,"&lt;="&amp;$A370,'DailySum vs RHP'!$A:$A,"&gt;"&amp;$A370-20),
    "")</f>
        <v/>
      </c>
    </row>
    <row r="371" spans="1:20" x14ac:dyDescent="0.25">
      <c r="A371" s="8">
        <v>45847</v>
      </c>
      <c r="B371" t="s">
        <v>36</v>
      </c>
      <c r="C371" s="3" t="str">
        <f>IF(COUNTIFS(DailySum!$B:$B,$B371,DailySum!$A:$A,"&lt;="&amp;$A371)&gt;=10,
    AVERAGEIFS(DailySum!Q:Q,DailySum!$B:$B,$B371,DailySum!$A:$A,"&lt;="&amp;$A371,DailySum!$A:$A,"&gt;"&amp;$A371-10),
    "")</f>
        <v/>
      </c>
      <c r="D371" s="3" t="str">
        <f>IF(COUNTIFS(DailySum!$B:$B,$B371,DailySum!$A:$A,"&lt;="&amp;$A371)&gt;=10,
    AVERAGEIFS(DailySum!R:R,DailySum!$B:$B,$B371,DailySum!$A:$A,"&lt;="&amp;$A371,DailySum!$A:$A,"&gt;"&amp;$A371-10),
    "")</f>
        <v/>
      </c>
      <c r="E371" s="3" t="str">
        <f>IF(COUNTIFS(DailySum!$B:$B,$B371,DailySum!$A:$A,"&lt;="&amp;$A371)&gt;=10,
    AVERAGEIFS(DailySum!S:S,DailySum!$B:$B,$B371,DailySum!$A:$A,"&lt;="&amp;$A371,DailySum!$A:$A,"&gt;"&amp;$A371-10),
    "")</f>
        <v/>
      </c>
      <c r="F371" s="3" t="str">
        <f>IF(COUNTIFS(DailySum!$B:$B,$B371,DailySum!$A:$A,"&lt;="&amp;$A371)&gt;=10,
    AVERAGEIFS(DailySum!T:T,DailySum!$B:$B,$B371,DailySum!$A:$A,"&lt;="&amp;$A371,DailySum!$A:$A,"&gt;"&amp;$A371-10),
    "")</f>
        <v/>
      </c>
      <c r="G371" s="3" t="str">
        <f>IF(COUNTIFS('DailySum vs LHP'!$B:$B,$B371,'DailySum vs LHP'!$A:$A,"&lt;="&amp;$A371)&gt;=10,
    AVERAGEIFS('DailySum vs LHP'!Q:Q,'DailySum vs LHP'!$B:$B,$B371,'DailySum vs LHP'!$A:$A,"&lt;="&amp;$A371,'DailySum vs LHP'!$A:$A,"&gt;"&amp;$A371-10),
    "")</f>
        <v/>
      </c>
      <c r="H371" s="3" t="str">
        <f>IF(COUNTIFS('DailySum vs RHP'!$B:$B,$B371,'DailySum vs RHP'!$A:$A,"&lt;="&amp;$A371)&gt;=10,
    AVERAGEIFS('DailySum vs RHP'!Q:Q,'DailySum vs RHP'!$B:$B,$B371,'DailySum vs RHP'!$A:$A,"&lt;="&amp;$A371,'DailySum vs RHP'!$A:$A,"&gt;"&amp;$A371-10),
    "")</f>
        <v/>
      </c>
      <c r="I371" s="3" t="str">
        <f>IF(COUNTIFS(DailySum!$B:$B,$B371,DailySum!$A:$A,"&lt;="&amp;$A371)&gt;=15,
    AVERAGEIFS(DailySum!Q:Q,DailySum!$B:$B,$B371,DailySum!$A:$A,"&lt;="&amp;$A371,DailySum!$A:$A,"&gt;"&amp;$A371-15),
    "")</f>
        <v/>
      </c>
      <c r="J371" s="3" t="str">
        <f>IF(COUNTIFS(DailySum!$B:$B,$B371,DailySum!$A:$A,"&lt;="&amp;$A371)&gt;=15,
    AVERAGEIFS(DailySum!R:R,DailySum!$B:$B,$B371,DailySum!$A:$A,"&lt;="&amp;$A371,DailySum!$A:$A,"&gt;"&amp;$A371-15),
    "")</f>
        <v/>
      </c>
      <c r="K371" s="3" t="str">
        <f>IF(COUNTIFS(DailySum!$B:$B,$B371,DailySum!$A:$A,"&lt;="&amp;$A371)&gt;=15,
    AVERAGEIFS(DailySum!S:S,DailySum!$B:$B,$B371,DailySum!$A:$A,"&lt;="&amp;$A371,DailySum!$A:$A,"&gt;"&amp;$A371-15),
    "")</f>
        <v/>
      </c>
      <c r="L371" s="3" t="str">
        <f>IF(COUNTIFS(DailySum!$B:$B,$B371,DailySum!$A:$A,"&lt;="&amp;$A371)&gt;=15,
    AVERAGEIFS(DailySum!T:T,DailySum!$B:$B,$B371,DailySum!$A:$A,"&lt;="&amp;$A371,DailySum!$A:$A,"&gt;"&amp;$A371-15),
    "")</f>
        <v/>
      </c>
      <c r="M371" s="3" t="str">
        <f>IF(COUNTIFS('DailySum vs LHP'!$B:$B,$B371,'DailySum vs LHP'!$A:$A,"&lt;="&amp;$A371)&gt;=15,
    AVERAGEIFS('DailySum vs LHP'!Q:Q,'DailySum vs LHP'!$B:$B,$B371,'DailySum vs LHP'!$A:$A,"&lt;="&amp;$A371,'DailySum vs LHP'!$A:$A,"&gt;"&amp;$A371-15),
    "")</f>
        <v/>
      </c>
      <c r="N371" s="3" t="str">
        <f>IF(COUNTIFS('DailySum vs RHP'!$B:$B,$B371,'DailySum vs RHP'!$A:$A,"&lt;="&amp;$A371)&gt;=15,
    AVERAGEIFS('DailySum vs RHP'!Q:Q,'DailySum vs RHP'!$B:$B,$B371,'DailySum vs RHP'!$A:$A,"&lt;="&amp;$A371,'DailySum vs RHP'!$A:$A,"&gt;"&amp;$A371-15),
    "")</f>
        <v/>
      </c>
      <c r="O371" s="3" t="str">
        <f>IF(COUNTIFS(DailySum!$B:$B,$B371,DailySum!$A:$A,"&lt;="&amp;$A371)&gt;=20,
    AVERAGEIFS(DailySum!Q:Q,DailySum!$B:$B,$B371,DailySum!$A:$A,"&lt;="&amp;$A371,DailySum!$A:$A,"&gt;"&amp;$A371-20),
    "")</f>
        <v/>
      </c>
      <c r="P371" s="3" t="str">
        <f>IF(COUNTIFS(DailySum!$B:$B,$B371,DailySum!$A:$A,"&lt;="&amp;$A371)&gt;=20,
    AVERAGEIFS(DailySum!R:R,DailySum!$B:$B,$B371,DailySum!$A:$A,"&lt;="&amp;$A371,DailySum!$A:$A,"&gt;"&amp;$A371-20),
    "")</f>
        <v/>
      </c>
      <c r="Q371" s="3" t="str">
        <f>IF(COUNTIFS(DailySum!$B:$B,$B371,DailySum!$A:$A,"&lt;="&amp;$A371)&gt;=20,
    AVERAGEIFS(DailySum!S:S,DailySum!$B:$B,$B371,DailySum!$A:$A,"&lt;="&amp;$A371,DailySum!$A:$A,"&gt;"&amp;$A371-20),
    "")</f>
        <v/>
      </c>
      <c r="R371" s="3" t="str">
        <f>IF(COUNTIFS(DailySum!$B:$B,$B371,DailySum!$A:$A,"&lt;="&amp;$A371)&gt;=20,
    AVERAGEIFS(DailySum!T:T,DailySum!$B:$B,$B371,DailySum!$A:$A,"&lt;="&amp;$A371,DailySum!$A:$A,"&gt;"&amp;$A371-20),
    "")</f>
        <v/>
      </c>
      <c r="S371" s="3" t="str">
        <f>IF(COUNTIFS('DailySum vs LHP'!$B:$B,$B371,'DailySum vs LHP'!$A:$A,"&lt;="&amp;$A371)&gt;=20,
    AVERAGEIFS('DailySum vs LHP'!Q:Q,'DailySum vs LHP'!$B:$B,$B371,'DailySum vs LHP'!$A:$A,"&lt;="&amp;$A371,'DailySum vs LHP'!$A:$A,"&gt;"&amp;$A371-20),
    "")</f>
        <v/>
      </c>
      <c r="T371" s="3" t="str">
        <f>IF(COUNTIFS('DailySum vs RHP'!$B:$B,$B371,'DailySum vs RHP'!$A:$A,"&lt;="&amp;$A371)&gt;=20,
    AVERAGEIFS('DailySum vs RHP'!Q:Q,'DailySum vs RHP'!$B:$B,$B371,'DailySum vs RHP'!$A:$A,"&lt;="&amp;$A371,'DailySum vs RHP'!$A:$A,"&gt;"&amp;$A371-20),
    "")</f>
        <v/>
      </c>
    </row>
    <row r="372" spans="1:20" x14ac:dyDescent="0.25">
      <c r="A372" s="8">
        <v>45847</v>
      </c>
      <c r="B372" t="s">
        <v>31</v>
      </c>
      <c r="C372" s="3" t="str">
        <f>IF(COUNTIFS(DailySum!$B:$B,$B372,DailySum!$A:$A,"&lt;="&amp;$A372)&gt;=10,
    AVERAGEIFS(DailySum!Q:Q,DailySum!$B:$B,$B372,DailySum!$A:$A,"&lt;="&amp;$A372,DailySum!$A:$A,"&gt;"&amp;$A372-10),
    "")</f>
        <v/>
      </c>
      <c r="D372" s="3" t="str">
        <f>IF(COUNTIFS(DailySum!$B:$B,$B372,DailySum!$A:$A,"&lt;="&amp;$A372)&gt;=10,
    AVERAGEIFS(DailySum!R:R,DailySum!$B:$B,$B372,DailySum!$A:$A,"&lt;="&amp;$A372,DailySum!$A:$A,"&gt;"&amp;$A372-10),
    "")</f>
        <v/>
      </c>
      <c r="E372" s="3" t="str">
        <f>IF(COUNTIFS(DailySum!$B:$B,$B372,DailySum!$A:$A,"&lt;="&amp;$A372)&gt;=10,
    AVERAGEIFS(DailySum!S:S,DailySum!$B:$B,$B372,DailySum!$A:$A,"&lt;="&amp;$A372,DailySum!$A:$A,"&gt;"&amp;$A372-10),
    "")</f>
        <v/>
      </c>
      <c r="F372" s="3" t="str">
        <f>IF(COUNTIFS(DailySum!$B:$B,$B372,DailySum!$A:$A,"&lt;="&amp;$A372)&gt;=10,
    AVERAGEIFS(DailySum!T:T,DailySum!$B:$B,$B372,DailySum!$A:$A,"&lt;="&amp;$A372,DailySum!$A:$A,"&gt;"&amp;$A372-10),
    "")</f>
        <v/>
      </c>
      <c r="G372" s="3" t="str">
        <f>IF(COUNTIFS('DailySum vs LHP'!$B:$B,$B372,'DailySum vs LHP'!$A:$A,"&lt;="&amp;$A372)&gt;=10,
    AVERAGEIFS('DailySum vs LHP'!Q:Q,'DailySum vs LHP'!$B:$B,$B372,'DailySum vs LHP'!$A:$A,"&lt;="&amp;$A372,'DailySum vs LHP'!$A:$A,"&gt;"&amp;$A372-10),
    "")</f>
        <v/>
      </c>
      <c r="H372" s="3" t="str">
        <f>IF(COUNTIFS('DailySum vs RHP'!$B:$B,$B372,'DailySum vs RHP'!$A:$A,"&lt;="&amp;$A372)&gt;=10,
    AVERAGEIFS('DailySum vs RHP'!Q:Q,'DailySum vs RHP'!$B:$B,$B372,'DailySum vs RHP'!$A:$A,"&lt;="&amp;$A372,'DailySum vs RHP'!$A:$A,"&gt;"&amp;$A372-10),
    "")</f>
        <v/>
      </c>
      <c r="I372" s="3" t="str">
        <f>IF(COUNTIFS(DailySum!$B:$B,$B372,DailySum!$A:$A,"&lt;="&amp;$A372)&gt;=15,
    AVERAGEIFS(DailySum!Q:Q,DailySum!$B:$B,$B372,DailySum!$A:$A,"&lt;="&amp;$A372,DailySum!$A:$A,"&gt;"&amp;$A372-15),
    "")</f>
        <v/>
      </c>
      <c r="J372" s="3" t="str">
        <f>IF(COUNTIFS(DailySum!$B:$B,$B372,DailySum!$A:$A,"&lt;="&amp;$A372)&gt;=15,
    AVERAGEIFS(DailySum!R:R,DailySum!$B:$B,$B372,DailySum!$A:$A,"&lt;="&amp;$A372,DailySum!$A:$A,"&gt;"&amp;$A372-15),
    "")</f>
        <v/>
      </c>
      <c r="K372" s="3" t="str">
        <f>IF(COUNTIFS(DailySum!$B:$B,$B372,DailySum!$A:$A,"&lt;="&amp;$A372)&gt;=15,
    AVERAGEIFS(DailySum!S:S,DailySum!$B:$B,$B372,DailySum!$A:$A,"&lt;="&amp;$A372,DailySum!$A:$A,"&gt;"&amp;$A372-15),
    "")</f>
        <v/>
      </c>
      <c r="L372" s="3" t="str">
        <f>IF(COUNTIFS(DailySum!$B:$B,$B372,DailySum!$A:$A,"&lt;="&amp;$A372)&gt;=15,
    AVERAGEIFS(DailySum!T:T,DailySum!$B:$B,$B372,DailySum!$A:$A,"&lt;="&amp;$A372,DailySum!$A:$A,"&gt;"&amp;$A372-15),
    "")</f>
        <v/>
      </c>
      <c r="M372" s="3" t="str">
        <f>IF(COUNTIFS('DailySum vs LHP'!$B:$B,$B372,'DailySum vs LHP'!$A:$A,"&lt;="&amp;$A372)&gt;=15,
    AVERAGEIFS('DailySum vs LHP'!Q:Q,'DailySum vs LHP'!$B:$B,$B372,'DailySum vs LHP'!$A:$A,"&lt;="&amp;$A372,'DailySum vs LHP'!$A:$A,"&gt;"&amp;$A372-15),
    "")</f>
        <v/>
      </c>
      <c r="N372" s="3" t="str">
        <f>IF(COUNTIFS('DailySum vs RHP'!$B:$B,$B372,'DailySum vs RHP'!$A:$A,"&lt;="&amp;$A372)&gt;=15,
    AVERAGEIFS('DailySum vs RHP'!Q:Q,'DailySum vs RHP'!$B:$B,$B372,'DailySum vs RHP'!$A:$A,"&lt;="&amp;$A372,'DailySum vs RHP'!$A:$A,"&gt;"&amp;$A372-15),
    "")</f>
        <v/>
      </c>
      <c r="O372" s="3" t="str">
        <f>IF(COUNTIFS(DailySum!$B:$B,$B372,DailySum!$A:$A,"&lt;="&amp;$A372)&gt;=20,
    AVERAGEIFS(DailySum!Q:Q,DailySum!$B:$B,$B372,DailySum!$A:$A,"&lt;="&amp;$A372,DailySum!$A:$A,"&gt;"&amp;$A372-20),
    "")</f>
        <v/>
      </c>
      <c r="P372" s="3" t="str">
        <f>IF(COUNTIFS(DailySum!$B:$B,$B372,DailySum!$A:$A,"&lt;="&amp;$A372)&gt;=20,
    AVERAGEIFS(DailySum!R:R,DailySum!$B:$B,$B372,DailySum!$A:$A,"&lt;="&amp;$A372,DailySum!$A:$A,"&gt;"&amp;$A372-20),
    "")</f>
        <v/>
      </c>
      <c r="Q372" s="3" t="str">
        <f>IF(COUNTIFS(DailySum!$B:$B,$B372,DailySum!$A:$A,"&lt;="&amp;$A372)&gt;=20,
    AVERAGEIFS(DailySum!S:S,DailySum!$B:$B,$B372,DailySum!$A:$A,"&lt;="&amp;$A372,DailySum!$A:$A,"&gt;"&amp;$A372-20),
    "")</f>
        <v/>
      </c>
      <c r="R372" s="3" t="str">
        <f>IF(COUNTIFS(DailySum!$B:$B,$B372,DailySum!$A:$A,"&lt;="&amp;$A372)&gt;=20,
    AVERAGEIFS(DailySum!T:T,DailySum!$B:$B,$B372,DailySum!$A:$A,"&lt;="&amp;$A372,DailySum!$A:$A,"&gt;"&amp;$A372-20),
    "")</f>
        <v/>
      </c>
      <c r="S372" s="3" t="str">
        <f>IF(COUNTIFS('DailySum vs LHP'!$B:$B,$B372,'DailySum vs LHP'!$A:$A,"&lt;="&amp;$A372)&gt;=20,
    AVERAGEIFS('DailySum vs LHP'!Q:Q,'DailySum vs LHP'!$B:$B,$B372,'DailySum vs LHP'!$A:$A,"&lt;="&amp;$A372,'DailySum vs LHP'!$A:$A,"&gt;"&amp;$A372-20),
    "")</f>
        <v/>
      </c>
      <c r="T372" s="3" t="str">
        <f>IF(COUNTIFS('DailySum vs RHP'!$B:$B,$B372,'DailySum vs RHP'!$A:$A,"&lt;="&amp;$A372)&gt;=20,
    AVERAGEIFS('DailySum vs RHP'!Q:Q,'DailySum vs RHP'!$B:$B,$B372,'DailySum vs RHP'!$A:$A,"&lt;="&amp;$A372,'DailySum vs RHP'!$A:$A,"&gt;"&amp;$A372-20),
    "")</f>
        <v/>
      </c>
    </row>
    <row r="373" spans="1:20" x14ac:dyDescent="0.25">
      <c r="A373" s="8">
        <v>45847</v>
      </c>
      <c r="B373" t="s">
        <v>25</v>
      </c>
      <c r="C373" s="3" t="str">
        <f>IF(COUNTIFS(DailySum!$B:$B,$B373,DailySum!$A:$A,"&lt;="&amp;$A373)&gt;=10,
    AVERAGEIFS(DailySum!Q:Q,DailySum!$B:$B,$B373,DailySum!$A:$A,"&lt;="&amp;$A373,DailySum!$A:$A,"&gt;"&amp;$A373-10),
    "")</f>
        <v/>
      </c>
      <c r="D373" s="3" t="str">
        <f>IF(COUNTIFS(DailySum!$B:$B,$B373,DailySum!$A:$A,"&lt;="&amp;$A373)&gt;=10,
    AVERAGEIFS(DailySum!R:R,DailySum!$B:$B,$B373,DailySum!$A:$A,"&lt;="&amp;$A373,DailySum!$A:$A,"&gt;"&amp;$A373-10),
    "")</f>
        <v/>
      </c>
      <c r="E373" s="3" t="str">
        <f>IF(COUNTIFS(DailySum!$B:$B,$B373,DailySum!$A:$A,"&lt;="&amp;$A373)&gt;=10,
    AVERAGEIFS(DailySum!S:S,DailySum!$B:$B,$B373,DailySum!$A:$A,"&lt;="&amp;$A373,DailySum!$A:$A,"&gt;"&amp;$A373-10),
    "")</f>
        <v/>
      </c>
      <c r="F373" s="3" t="str">
        <f>IF(COUNTIFS(DailySum!$B:$B,$B373,DailySum!$A:$A,"&lt;="&amp;$A373)&gt;=10,
    AVERAGEIFS(DailySum!T:T,DailySum!$B:$B,$B373,DailySum!$A:$A,"&lt;="&amp;$A373,DailySum!$A:$A,"&gt;"&amp;$A373-10),
    "")</f>
        <v/>
      </c>
      <c r="G373" s="3" t="str">
        <f>IF(COUNTIFS('DailySum vs LHP'!$B:$B,$B373,'DailySum vs LHP'!$A:$A,"&lt;="&amp;$A373)&gt;=10,
    AVERAGEIFS('DailySum vs LHP'!Q:Q,'DailySum vs LHP'!$B:$B,$B373,'DailySum vs LHP'!$A:$A,"&lt;="&amp;$A373,'DailySum vs LHP'!$A:$A,"&gt;"&amp;$A373-10),
    "")</f>
        <v/>
      </c>
      <c r="H373" s="3" t="str">
        <f>IF(COUNTIFS('DailySum vs RHP'!$B:$B,$B373,'DailySum vs RHP'!$A:$A,"&lt;="&amp;$A373)&gt;=10,
    AVERAGEIFS('DailySum vs RHP'!Q:Q,'DailySum vs RHP'!$B:$B,$B373,'DailySum vs RHP'!$A:$A,"&lt;="&amp;$A373,'DailySum vs RHP'!$A:$A,"&gt;"&amp;$A373-10),
    "")</f>
        <v/>
      </c>
      <c r="I373" s="3" t="str">
        <f>IF(COUNTIFS(DailySum!$B:$B,$B373,DailySum!$A:$A,"&lt;="&amp;$A373)&gt;=15,
    AVERAGEIFS(DailySum!Q:Q,DailySum!$B:$B,$B373,DailySum!$A:$A,"&lt;="&amp;$A373,DailySum!$A:$A,"&gt;"&amp;$A373-15),
    "")</f>
        <v/>
      </c>
      <c r="J373" s="3" t="str">
        <f>IF(COUNTIFS(DailySum!$B:$B,$B373,DailySum!$A:$A,"&lt;="&amp;$A373)&gt;=15,
    AVERAGEIFS(DailySum!R:R,DailySum!$B:$B,$B373,DailySum!$A:$A,"&lt;="&amp;$A373,DailySum!$A:$A,"&gt;"&amp;$A373-15),
    "")</f>
        <v/>
      </c>
      <c r="K373" s="3" t="str">
        <f>IF(COUNTIFS(DailySum!$B:$B,$B373,DailySum!$A:$A,"&lt;="&amp;$A373)&gt;=15,
    AVERAGEIFS(DailySum!S:S,DailySum!$B:$B,$B373,DailySum!$A:$A,"&lt;="&amp;$A373,DailySum!$A:$A,"&gt;"&amp;$A373-15),
    "")</f>
        <v/>
      </c>
      <c r="L373" s="3" t="str">
        <f>IF(COUNTIFS(DailySum!$B:$B,$B373,DailySum!$A:$A,"&lt;="&amp;$A373)&gt;=15,
    AVERAGEIFS(DailySum!T:T,DailySum!$B:$B,$B373,DailySum!$A:$A,"&lt;="&amp;$A373,DailySum!$A:$A,"&gt;"&amp;$A373-15),
    "")</f>
        <v/>
      </c>
      <c r="M373" s="3" t="str">
        <f>IF(COUNTIFS('DailySum vs LHP'!$B:$B,$B373,'DailySum vs LHP'!$A:$A,"&lt;="&amp;$A373)&gt;=15,
    AVERAGEIFS('DailySum vs LHP'!Q:Q,'DailySum vs LHP'!$B:$B,$B373,'DailySum vs LHP'!$A:$A,"&lt;="&amp;$A373,'DailySum vs LHP'!$A:$A,"&gt;"&amp;$A373-15),
    "")</f>
        <v/>
      </c>
      <c r="N373" s="3" t="str">
        <f>IF(COUNTIFS('DailySum vs RHP'!$B:$B,$B373,'DailySum vs RHP'!$A:$A,"&lt;="&amp;$A373)&gt;=15,
    AVERAGEIFS('DailySum vs RHP'!Q:Q,'DailySum vs RHP'!$B:$B,$B373,'DailySum vs RHP'!$A:$A,"&lt;="&amp;$A373,'DailySum vs RHP'!$A:$A,"&gt;"&amp;$A373-15),
    "")</f>
        <v/>
      </c>
      <c r="O373" s="3" t="str">
        <f>IF(COUNTIFS(DailySum!$B:$B,$B373,DailySum!$A:$A,"&lt;="&amp;$A373)&gt;=20,
    AVERAGEIFS(DailySum!Q:Q,DailySum!$B:$B,$B373,DailySum!$A:$A,"&lt;="&amp;$A373,DailySum!$A:$A,"&gt;"&amp;$A373-20),
    "")</f>
        <v/>
      </c>
      <c r="P373" s="3" t="str">
        <f>IF(COUNTIFS(DailySum!$B:$B,$B373,DailySum!$A:$A,"&lt;="&amp;$A373)&gt;=20,
    AVERAGEIFS(DailySum!R:R,DailySum!$B:$B,$B373,DailySum!$A:$A,"&lt;="&amp;$A373,DailySum!$A:$A,"&gt;"&amp;$A373-20),
    "")</f>
        <v/>
      </c>
      <c r="Q373" s="3" t="str">
        <f>IF(COUNTIFS(DailySum!$B:$B,$B373,DailySum!$A:$A,"&lt;="&amp;$A373)&gt;=20,
    AVERAGEIFS(DailySum!S:S,DailySum!$B:$B,$B373,DailySum!$A:$A,"&lt;="&amp;$A373,DailySum!$A:$A,"&gt;"&amp;$A373-20),
    "")</f>
        <v/>
      </c>
      <c r="R373" s="3" t="str">
        <f>IF(COUNTIFS(DailySum!$B:$B,$B373,DailySum!$A:$A,"&lt;="&amp;$A373)&gt;=20,
    AVERAGEIFS(DailySum!T:T,DailySum!$B:$B,$B373,DailySum!$A:$A,"&lt;="&amp;$A373,DailySum!$A:$A,"&gt;"&amp;$A373-20),
    "")</f>
        <v/>
      </c>
      <c r="S373" s="3" t="str">
        <f>IF(COUNTIFS('DailySum vs LHP'!$B:$B,$B373,'DailySum vs LHP'!$A:$A,"&lt;="&amp;$A373)&gt;=20,
    AVERAGEIFS('DailySum vs LHP'!Q:Q,'DailySum vs LHP'!$B:$B,$B373,'DailySum vs LHP'!$A:$A,"&lt;="&amp;$A373,'DailySum vs LHP'!$A:$A,"&gt;"&amp;$A373-20),
    "")</f>
        <v/>
      </c>
      <c r="T373" s="3" t="str">
        <f>IF(COUNTIFS('DailySum vs RHP'!$B:$B,$B373,'DailySum vs RHP'!$A:$A,"&lt;="&amp;$A373)&gt;=20,
    AVERAGEIFS('DailySum vs RHP'!Q:Q,'DailySum vs RHP'!$B:$B,$B373,'DailySum vs RHP'!$A:$A,"&lt;="&amp;$A373,'DailySum vs RHP'!$A:$A,"&gt;"&amp;$A373-20),
    "")</f>
        <v/>
      </c>
    </row>
    <row r="374" spans="1:20" x14ac:dyDescent="0.25">
      <c r="A374" s="8">
        <v>45846</v>
      </c>
      <c r="B374" t="s">
        <v>24</v>
      </c>
      <c r="C374" s="3" t="str">
        <f>IF(COUNTIFS(DailySum!$B:$B,$B374,DailySum!$A:$A,"&lt;="&amp;$A374)&gt;=10,
    AVERAGEIFS(DailySum!Q:Q,DailySum!$B:$B,$B374,DailySum!$A:$A,"&lt;="&amp;$A374,DailySum!$A:$A,"&gt;"&amp;$A374-10),
    "")</f>
        <v/>
      </c>
      <c r="D374" s="3" t="str">
        <f>IF(COUNTIFS(DailySum!$B:$B,$B374,DailySum!$A:$A,"&lt;="&amp;$A374)&gt;=10,
    AVERAGEIFS(DailySum!R:R,DailySum!$B:$B,$B374,DailySum!$A:$A,"&lt;="&amp;$A374,DailySum!$A:$A,"&gt;"&amp;$A374-10),
    "")</f>
        <v/>
      </c>
      <c r="E374" s="3" t="str">
        <f>IF(COUNTIFS(DailySum!$B:$B,$B374,DailySum!$A:$A,"&lt;="&amp;$A374)&gt;=10,
    AVERAGEIFS(DailySum!S:S,DailySum!$B:$B,$B374,DailySum!$A:$A,"&lt;="&amp;$A374,DailySum!$A:$A,"&gt;"&amp;$A374-10),
    "")</f>
        <v/>
      </c>
      <c r="F374" s="3" t="str">
        <f>IF(COUNTIFS(DailySum!$B:$B,$B374,DailySum!$A:$A,"&lt;="&amp;$A374)&gt;=10,
    AVERAGEIFS(DailySum!T:T,DailySum!$B:$B,$B374,DailySum!$A:$A,"&lt;="&amp;$A374,DailySum!$A:$A,"&gt;"&amp;$A374-10),
    "")</f>
        <v/>
      </c>
      <c r="G374" s="3" t="str">
        <f>IF(COUNTIFS('DailySum vs LHP'!$B:$B,$B374,'DailySum vs LHP'!$A:$A,"&lt;="&amp;$A374)&gt;=10,
    AVERAGEIFS('DailySum vs LHP'!Q:Q,'DailySum vs LHP'!$B:$B,$B374,'DailySum vs LHP'!$A:$A,"&lt;="&amp;$A374,'DailySum vs LHP'!$A:$A,"&gt;"&amp;$A374-10),
    "")</f>
        <v/>
      </c>
      <c r="H374" s="3" t="str">
        <f>IF(COUNTIFS('DailySum vs RHP'!$B:$B,$B374,'DailySum vs RHP'!$A:$A,"&lt;="&amp;$A374)&gt;=10,
    AVERAGEIFS('DailySum vs RHP'!Q:Q,'DailySum vs RHP'!$B:$B,$B374,'DailySum vs RHP'!$A:$A,"&lt;="&amp;$A374,'DailySum vs RHP'!$A:$A,"&gt;"&amp;$A374-10),
    "")</f>
        <v/>
      </c>
      <c r="I374" s="3" t="str">
        <f>IF(COUNTIFS(DailySum!$B:$B,$B374,DailySum!$A:$A,"&lt;="&amp;$A374)&gt;=15,
    AVERAGEIFS(DailySum!Q:Q,DailySum!$B:$B,$B374,DailySum!$A:$A,"&lt;="&amp;$A374,DailySum!$A:$A,"&gt;"&amp;$A374-15),
    "")</f>
        <v/>
      </c>
      <c r="J374" s="3" t="str">
        <f>IF(COUNTIFS(DailySum!$B:$B,$B374,DailySum!$A:$A,"&lt;="&amp;$A374)&gt;=15,
    AVERAGEIFS(DailySum!R:R,DailySum!$B:$B,$B374,DailySum!$A:$A,"&lt;="&amp;$A374,DailySum!$A:$A,"&gt;"&amp;$A374-15),
    "")</f>
        <v/>
      </c>
      <c r="K374" s="3" t="str">
        <f>IF(COUNTIFS(DailySum!$B:$B,$B374,DailySum!$A:$A,"&lt;="&amp;$A374)&gt;=15,
    AVERAGEIFS(DailySum!S:S,DailySum!$B:$B,$B374,DailySum!$A:$A,"&lt;="&amp;$A374,DailySum!$A:$A,"&gt;"&amp;$A374-15),
    "")</f>
        <v/>
      </c>
      <c r="L374" s="3" t="str">
        <f>IF(COUNTIFS(DailySum!$B:$B,$B374,DailySum!$A:$A,"&lt;="&amp;$A374)&gt;=15,
    AVERAGEIFS(DailySum!T:T,DailySum!$B:$B,$B374,DailySum!$A:$A,"&lt;="&amp;$A374,DailySum!$A:$A,"&gt;"&amp;$A374-15),
    "")</f>
        <v/>
      </c>
      <c r="M374" s="3" t="str">
        <f>IF(COUNTIFS('DailySum vs LHP'!$B:$B,$B374,'DailySum vs LHP'!$A:$A,"&lt;="&amp;$A374)&gt;=15,
    AVERAGEIFS('DailySum vs LHP'!Q:Q,'DailySum vs LHP'!$B:$B,$B374,'DailySum vs LHP'!$A:$A,"&lt;="&amp;$A374,'DailySum vs LHP'!$A:$A,"&gt;"&amp;$A374-15),
    "")</f>
        <v/>
      </c>
      <c r="N374" s="3" t="str">
        <f>IF(COUNTIFS('DailySum vs RHP'!$B:$B,$B374,'DailySum vs RHP'!$A:$A,"&lt;="&amp;$A374)&gt;=15,
    AVERAGEIFS('DailySum vs RHP'!Q:Q,'DailySum vs RHP'!$B:$B,$B374,'DailySum vs RHP'!$A:$A,"&lt;="&amp;$A374,'DailySum vs RHP'!$A:$A,"&gt;"&amp;$A374-15),
    "")</f>
        <v/>
      </c>
      <c r="O374" s="3" t="str">
        <f>IF(COUNTIFS(DailySum!$B:$B,$B374,DailySum!$A:$A,"&lt;="&amp;$A374)&gt;=20,
    AVERAGEIFS(DailySum!Q:Q,DailySum!$B:$B,$B374,DailySum!$A:$A,"&lt;="&amp;$A374,DailySum!$A:$A,"&gt;"&amp;$A374-20),
    "")</f>
        <v/>
      </c>
      <c r="P374" s="3" t="str">
        <f>IF(COUNTIFS(DailySum!$B:$B,$B374,DailySum!$A:$A,"&lt;="&amp;$A374)&gt;=20,
    AVERAGEIFS(DailySum!R:R,DailySum!$B:$B,$B374,DailySum!$A:$A,"&lt;="&amp;$A374,DailySum!$A:$A,"&gt;"&amp;$A374-20),
    "")</f>
        <v/>
      </c>
      <c r="Q374" s="3" t="str">
        <f>IF(COUNTIFS(DailySum!$B:$B,$B374,DailySum!$A:$A,"&lt;="&amp;$A374)&gt;=20,
    AVERAGEIFS(DailySum!S:S,DailySum!$B:$B,$B374,DailySum!$A:$A,"&lt;="&amp;$A374,DailySum!$A:$A,"&gt;"&amp;$A374-20),
    "")</f>
        <v/>
      </c>
      <c r="R374" s="3" t="str">
        <f>IF(COUNTIFS(DailySum!$B:$B,$B374,DailySum!$A:$A,"&lt;="&amp;$A374)&gt;=20,
    AVERAGEIFS(DailySum!T:T,DailySum!$B:$B,$B374,DailySum!$A:$A,"&lt;="&amp;$A374,DailySum!$A:$A,"&gt;"&amp;$A374-20),
    "")</f>
        <v/>
      </c>
      <c r="S374" s="3" t="str">
        <f>IF(COUNTIFS('DailySum vs LHP'!$B:$B,$B374,'DailySum vs LHP'!$A:$A,"&lt;="&amp;$A374)&gt;=20,
    AVERAGEIFS('DailySum vs LHP'!Q:Q,'DailySum vs LHP'!$B:$B,$B374,'DailySum vs LHP'!$A:$A,"&lt;="&amp;$A374,'DailySum vs LHP'!$A:$A,"&gt;"&amp;$A374-20),
    "")</f>
        <v/>
      </c>
      <c r="T374" s="3" t="str">
        <f>IF(COUNTIFS('DailySum vs RHP'!$B:$B,$B374,'DailySum vs RHP'!$A:$A,"&lt;="&amp;$A374)&gt;=20,
    AVERAGEIFS('DailySum vs RHP'!Q:Q,'DailySum vs RHP'!$B:$B,$B374,'DailySum vs RHP'!$A:$A,"&lt;="&amp;$A374,'DailySum vs RHP'!$A:$A,"&gt;"&amp;$A374-20),
    "")</f>
        <v/>
      </c>
    </row>
    <row r="375" spans="1:20" x14ac:dyDescent="0.25">
      <c r="A375" s="8">
        <v>45846</v>
      </c>
      <c r="B375" t="s">
        <v>37</v>
      </c>
      <c r="C375" s="3" t="str">
        <f>IF(COUNTIFS(DailySum!$B:$B,$B375,DailySum!$A:$A,"&lt;="&amp;$A375)&gt;=10,
    AVERAGEIFS(DailySum!Q:Q,DailySum!$B:$B,$B375,DailySum!$A:$A,"&lt;="&amp;$A375,DailySum!$A:$A,"&gt;"&amp;$A375-10),
    "")</f>
        <v/>
      </c>
      <c r="D375" s="3" t="str">
        <f>IF(COUNTIFS(DailySum!$B:$B,$B375,DailySum!$A:$A,"&lt;="&amp;$A375)&gt;=10,
    AVERAGEIFS(DailySum!R:R,DailySum!$B:$B,$B375,DailySum!$A:$A,"&lt;="&amp;$A375,DailySum!$A:$A,"&gt;"&amp;$A375-10),
    "")</f>
        <v/>
      </c>
      <c r="E375" s="3" t="str">
        <f>IF(COUNTIFS(DailySum!$B:$B,$B375,DailySum!$A:$A,"&lt;="&amp;$A375)&gt;=10,
    AVERAGEIFS(DailySum!S:S,DailySum!$B:$B,$B375,DailySum!$A:$A,"&lt;="&amp;$A375,DailySum!$A:$A,"&gt;"&amp;$A375-10),
    "")</f>
        <v/>
      </c>
      <c r="F375" s="3" t="str">
        <f>IF(COUNTIFS(DailySum!$B:$B,$B375,DailySum!$A:$A,"&lt;="&amp;$A375)&gt;=10,
    AVERAGEIFS(DailySum!T:T,DailySum!$B:$B,$B375,DailySum!$A:$A,"&lt;="&amp;$A375,DailySum!$A:$A,"&gt;"&amp;$A375-10),
    "")</f>
        <v/>
      </c>
      <c r="G375" s="3" t="str">
        <f>IF(COUNTIFS('DailySum vs LHP'!$B:$B,$B375,'DailySum vs LHP'!$A:$A,"&lt;="&amp;$A375)&gt;=10,
    AVERAGEIFS('DailySum vs LHP'!Q:Q,'DailySum vs LHP'!$B:$B,$B375,'DailySum vs LHP'!$A:$A,"&lt;="&amp;$A375,'DailySum vs LHP'!$A:$A,"&gt;"&amp;$A375-10),
    "")</f>
        <v/>
      </c>
      <c r="H375" s="3" t="str">
        <f>IF(COUNTIFS('DailySum vs RHP'!$B:$B,$B375,'DailySum vs RHP'!$A:$A,"&lt;="&amp;$A375)&gt;=10,
    AVERAGEIFS('DailySum vs RHP'!Q:Q,'DailySum vs RHP'!$B:$B,$B375,'DailySum vs RHP'!$A:$A,"&lt;="&amp;$A375,'DailySum vs RHP'!$A:$A,"&gt;"&amp;$A375-10),
    "")</f>
        <v/>
      </c>
      <c r="I375" s="3" t="str">
        <f>IF(COUNTIFS(DailySum!$B:$B,$B375,DailySum!$A:$A,"&lt;="&amp;$A375)&gt;=15,
    AVERAGEIFS(DailySum!Q:Q,DailySum!$B:$B,$B375,DailySum!$A:$A,"&lt;="&amp;$A375,DailySum!$A:$A,"&gt;"&amp;$A375-15),
    "")</f>
        <v/>
      </c>
      <c r="J375" s="3" t="str">
        <f>IF(COUNTIFS(DailySum!$B:$B,$B375,DailySum!$A:$A,"&lt;="&amp;$A375)&gt;=15,
    AVERAGEIFS(DailySum!R:R,DailySum!$B:$B,$B375,DailySum!$A:$A,"&lt;="&amp;$A375,DailySum!$A:$A,"&gt;"&amp;$A375-15),
    "")</f>
        <v/>
      </c>
      <c r="K375" s="3" t="str">
        <f>IF(COUNTIFS(DailySum!$B:$B,$B375,DailySum!$A:$A,"&lt;="&amp;$A375)&gt;=15,
    AVERAGEIFS(DailySum!S:S,DailySum!$B:$B,$B375,DailySum!$A:$A,"&lt;="&amp;$A375,DailySum!$A:$A,"&gt;"&amp;$A375-15),
    "")</f>
        <v/>
      </c>
      <c r="L375" s="3" t="str">
        <f>IF(COUNTIFS(DailySum!$B:$B,$B375,DailySum!$A:$A,"&lt;="&amp;$A375)&gt;=15,
    AVERAGEIFS(DailySum!T:T,DailySum!$B:$B,$B375,DailySum!$A:$A,"&lt;="&amp;$A375,DailySum!$A:$A,"&gt;"&amp;$A375-15),
    "")</f>
        <v/>
      </c>
      <c r="M375" s="3" t="str">
        <f>IF(COUNTIFS('DailySum vs LHP'!$B:$B,$B375,'DailySum vs LHP'!$A:$A,"&lt;="&amp;$A375)&gt;=15,
    AVERAGEIFS('DailySum vs LHP'!Q:Q,'DailySum vs LHP'!$B:$B,$B375,'DailySum vs LHP'!$A:$A,"&lt;="&amp;$A375,'DailySum vs LHP'!$A:$A,"&gt;"&amp;$A375-15),
    "")</f>
        <v/>
      </c>
      <c r="N375" s="3" t="str">
        <f>IF(COUNTIFS('DailySum vs RHP'!$B:$B,$B375,'DailySum vs RHP'!$A:$A,"&lt;="&amp;$A375)&gt;=15,
    AVERAGEIFS('DailySum vs RHP'!Q:Q,'DailySum vs RHP'!$B:$B,$B375,'DailySum vs RHP'!$A:$A,"&lt;="&amp;$A375,'DailySum vs RHP'!$A:$A,"&gt;"&amp;$A375-15),
    "")</f>
        <v/>
      </c>
      <c r="O375" s="3" t="str">
        <f>IF(COUNTIFS(DailySum!$B:$B,$B375,DailySum!$A:$A,"&lt;="&amp;$A375)&gt;=20,
    AVERAGEIFS(DailySum!Q:Q,DailySum!$B:$B,$B375,DailySum!$A:$A,"&lt;="&amp;$A375,DailySum!$A:$A,"&gt;"&amp;$A375-20),
    "")</f>
        <v/>
      </c>
      <c r="P375" s="3" t="str">
        <f>IF(COUNTIFS(DailySum!$B:$B,$B375,DailySum!$A:$A,"&lt;="&amp;$A375)&gt;=20,
    AVERAGEIFS(DailySum!R:R,DailySum!$B:$B,$B375,DailySum!$A:$A,"&lt;="&amp;$A375,DailySum!$A:$A,"&gt;"&amp;$A375-20),
    "")</f>
        <v/>
      </c>
      <c r="Q375" s="3" t="str">
        <f>IF(COUNTIFS(DailySum!$B:$B,$B375,DailySum!$A:$A,"&lt;="&amp;$A375)&gt;=20,
    AVERAGEIFS(DailySum!S:S,DailySum!$B:$B,$B375,DailySum!$A:$A,"&lt;="&amp;$A375,DailySum!$A:$A,"&gt;"&amp;$A375-20),
    "")</f>
        <v/>
      </c>
      <c r="R375" s="3" t="str">
        <f>IF(COUNTIFS(DailySum!$B:$B,$B375,DailySum!$A:$A,"&lt;="&amp;$A375)&gt;=20,
    AVERAGEIFS(DailySum!T:T,DailySum!$B:$B,$B375,DailySum!$A:$A,"&lt;="&amp;$A375,DailySum!$A:$A,"&gt;"&amp;$A375-20),
    "")</f>
        <v/>
      </c>
      <c r="S375" s="3" t="str">
        <f>IF(COUNTIFS('DailySum vs LHP'!$B:$B,$B375,'DailySum vs LHP'!$A:$A,"&lt;="&amp;$A375)&gt;=20,
    AVERAGEIFS('DailySum vs LHP'!Q:Q,'DailySum vs LHP'!$B:$B,$B375,'DailySum vs LHP'!$A:$A,"&lt;="&amp;$A375,'DailySum vs LHP'!$A:$A,"&gt;"&amp;$A375-20),
    "")</f>
        <v/>
      </c>
      <c r="T375" s="3" t="str">
        <f>IF(COUNTIFS('DailySum vs RHP'!$B:$B,$B375,'DailySum vs RHP'!$A:$A,"&lt;="&amp;$A375)&gt;=20,
    AVERAGEIFS('DailySum vs RHP'!Q:Q,'DailySum vs RHP'!$B:$B,$B375,'DailySum vs RHP'!$A:$A,"&lt;="&amp;$A375,'DailySum vs RHP'!$A:$A,"&gt;"&amp;$A375-20),
    "")</f>
        <v/>
      </c>
    </row>
    <row r="376" spans="1:20" x14ac:dyDescent="0.25">
      <c r="A376" s="8">
        <v>45846</v>
      </c>
      <c r="B376" t="s">
        <v>29</v>
      </c>
      <c r="C376" s="3" t="str">
        <f>IF(COUNTIFS(DailySum!$B:$B,$B376,DailySum!$A:$A,"&lt;="&amp;$A376)&gt;=10,
    AVERAGEIFS(DailySum!Q:Q,DailySum!$B:$B,$B376,DailySum!$A:$A,"&lt;="&amp;$A376,DailySum!$A:$A,"&gt;"&amp;$A376-10),
    "")</f>
        <v/>
      </c>
      <c r="D376" s="3" t="str">
        <f>IF(COUNTIFS(DailySum!$B:$B,$B376,DailySum!$A:$A,"&lt;="&amp;$A376)&gt;=10,
    AVERAGEIFS(DailySum!R:R,DailySum!$B:$B,$B376,DailySum!$A:$A,"&lt;="&amp;$A376,DailySum!$A:$A,"&gt;"&amp;$A376-10),
    "")</f>
        <v/>
      </c>
      <c r="E376" s="3" t="str">
        <f>IF(COUNTIFS(DailySum!$B:$B,$B376,DailySum!$A:$A,"&lt;="&amp;$A376)&gt;=10,
    AVERAGEIFS(DailySum!S:S,DailySum!$B:$B,$B376,DailySum!$A:$A,"&lt;="&amp;$A376,DailySum!$A:$A,"&gt;"&amp;$A376-10),
    "")</f>
        <v/>
      </c>
      <c r="F376" s="3" t="str">
        <f>IF(COUNTIFS(DailySum!$B:$B,$B376,DailySum!$A:$A,"&lt;="&amp;$A376)&gt;=10,
    AVERAGEIFS(DailySum!T:T,DailySum!$B:$B,$B376,DailySum!$A:$A,"&lt;="&amp;$A376,DailySum!$A:$A,"&gt;"&amp;$A376-10),
    "")</f>
        <v/>
      </c>
      <c r="G376" s="3" t="str">
        <f>IF(COUNTIFS('DailySum vs LHP'!$B:$B,$B376,'DailySum vs LHP'!$A:$A,"&lt;="&amp;$A376)&gt;=10,
    AVERAGEIFS('DailySum vs LHP'!Q:Q,'DailySum vs LHP'!$B:$B,$B376,'DailySum vs LHP'!$A:$A,"&lt;="&amp;$A376,'DailySum vs LHP'!$A:$A,"&gt;"&amp;$A376-10),
    "")</f>
        <v/>
      </c>
      <c r="H376" s="3" t="str">
        <f>IF(COUNTIFS('DailySum vs RHP'!$B:$B,$B376,'DailySum vs RHP'!$A:$A,"&lt;="&amp;$A376)&gt;=10,
    AVERAGEIFS('DailySum vs RHP'!Q:Q,'DailySum vs RHP'!$B:$B,$B376,'DailySum vs RHP'!$A:$A,"&lt;="&amp;$A376,'DailySum vs RHP'!$A:$A,"&gt;"&amp;$A376-10),
    "")</f>
        <v/>
      </c>
      <c r="I376" s="3" t="str">
        <f>IF(COUNTIFS(DailySum!$B:$B,$B376,DailySum!$A:$A,"&lt;="&amp;$A376)&gt;=15,
    AVERAGEIFS(DailySum!Q:Q,DailySum!$B:$B,$B376,DailySum!$A:$A,"&lt;="&amp;$A376,DailySum!$A:$A,"&gt;"&amp;$A376-15),
    "")</f>
        <v/>
      </c>
      <c r="J376" s="3" t="str">
        <f>IF(COUNTIFS(DailySum!$B:$B,$B376,DailySum!$A:$A,"&lt;="&amp;$A376)&gt;=15,
    AVERAGEIFS(DailySum!R:R,DailySum!$B:$B,$B376,DailySum!$A:$A,"&lt;="&amp;$A376,DailySum!$A:$A,"&gt;"&amp;$A376-15),
    "")</f>
        <v/>
      </c>
      <c r="K376" s="3" t="str">
        <f>IF(COUNTIFS(DailySum!$B:$B,$B376,DailySum!$A:$A,"&lt;="&amp;$A376)&gt;=15,
    AVERAGEIFS(DailySum!S:S,DailySum!$B:$B,$B376,DailySum!$A:$A,"&lt;="&amp;$A376,DailySum!$A:$A,"&gt;"&amp;$A376-15),
    "")</f>
        <v/>
      </c>
      <c r="L376" s="3" t="str">
        <f>IF(COUNTIFS(DailySum!$B:$B,$B376,DailySum!$A:$A,"&lt;="&amp;$A376)&gt;=15,
    AVERAGEIFS(DailySum!T:T,DailySum!$B:$B,$B376,DailySum!$A:$A,"&lt;="&amp;$A376,DailySum!$A:$A,"&gt;"&amp;$A376-15),
    "")</f>
        <v/>
      </c>
      <c r="M376" s="3" t="str">
        <f>IF(COUNTIFS('DailySum vs LHP'!$B:$B,$B376,'DailySum vs LHP'!$A:$A,"&lt;="&amp;$A376)&gt;=15,
    AVERAGEIFS('DailySum vs LHP'!Q:Q,'DailySum vs LHP'!$B:$B,$B376,'DailySum vs LHP'!$A:$A,"&lt;="&amp;$A376,'DailySum vs LHP'!$A:$A,"&gt;"&amp;$A376-15),
    "")</f>
        <v/>
      </c>
      <c r="N376" s="3" t="str">
        <f>IF(COUNTIFS('DailySum vs RHP'!$B:$B,$B376,'DailySum vs RHP'!$A:$A,"&lt;="&amp;$A376)&gt;=15,
    AVERAGEIFS('DailySum vs RHP'!Q:Q,'DailySum vs RHP'!$B:$B,$B376,'DailySum vs RHP'!$A:$A,"&lt;="&amp;$A376,'DailySum vs RHP'!$A:$A,"&gt;"&amp;$A376-15),
    "")</f>
        <v/>
      </c>
      <c r="O376" s="3" t="str">
        <f>IF(COUNTIFS(DailySum!$B:$B,$B376,DailySum!$A:$A,"&lt;="&amp;$A376)&gt;=20,
    AVERAGEIFS(DailySum!Q:Q,DailySum!$B:$B,$B376,DailySum!$A:$A,"&lt;="&amp;$A376,DailySum!$A:$A,"&gt;"&amp;$A376-20),
    "")</f>
        <v/>
      </c>
      <c r="P376" s="3" t="str">
        <f>IF(COUNTIFS(DailySum!$B:$B,$B376,DailySum!$A:$A,"&lt;="&amp;$A376)&gt;=20,
    AVERAGEIFS(DailySum!R:R,DailySum!$B:$B,$B376,DailySum!$A:$A,"&lt;="&amp;$A376,DailySum!$A:$A,"&gt;"&amp;$A376-20),
    "")</f>
        <v/>
      </c>
      <c r="Q376" s="3" t="str">
        <f>IF(COUNTIFS(DailySum!$B:$B,$B376,DailySum!$A:$A,"&lt;="&amp;$A376)&gt;=20,
    AVERAGEIFS(DailySum!S:S,DailySum!$B:$B,$B376,DailySum!$A:$A,"&lt;="&amp;$A376,DailySum!$A:$A,"&gt;"&amp;$A376-20),
    "")</f>
        <v/>
      </c>
      <c r="R376" s="3" t="str">
        <f>IF(COUNTIFS(DailySum!$B:$B,$B376,DailySum!$A:$A,"&lt;="&amp;$A376)&gt;=20,
    AVERAGEIFS(DailySum!T:T,DailySum!$B:$B,$B376,DailySum!$A:$A,"&lt;="&amp;$A376,DailySum!$A:$A,"&gt;"&amp;$A376-20),
    "")</f>
        <v/>
      </c>
      <c r="S376" s="3" t="str">
        <f>IF(COUNTIFS('DailySum vs LHP'!$B:$B,$B376,'DailySum vs LHP'!$A:$A,"&lt;="&amp;$A376)&gt;=20,
    AVERAGEIFS('DailySum vs LHP'!Q:Q,'DailySum vs LHP'!$B:$B,$B376,'DailySum vs LHP'!$A:$A,"&lt;="&amp;$A376,'DailySum vs LHP'!$A:$A,"&gt;"&amp;$A376-20),
    "")</f>
        <v/>
      </c>
      <c r="T376" s="3" t="str">
        <f>IF(COUNTIFS('DailySum vs RHP'!$B:$B,$B376,'DailySum vs RHP'!$A:$A,"&lt;="&amp;$A376)&gt;=20,
    AVERAGEIFS('DailySum vs RHP'!Q:Q,'DailySum vs RHP'!$B:$B,$B376,'DailySum vs RHP'!$A:$A,"&lt;="&amp;$A376,'DailySum vs RHP'!$A:$A,"&gt;"&amp;$A376-20),
    "")</f>
        <v/>
      </c>
    </row>
    <row r="377" spans="1:20" x14ac:dyDescent="0.25">
      <c r="A377" s="8">
        <v>45846</v>
      </c>
      <c r="B377" t="s">
        <v>92</v>
      </c>
      <c r="C377" s="3" t="str">
        <f>IF(COUNTIFS(DailySum!$B:$B,$B377,DailySum!$A:$A,"&lt;="&amp;$A377)&gt;=10,
    AVERAGEIFS(DailySum!Q:Q,DailySum!$B:$B,$B377,DailySum!$A:$A,"&lt;="&amp;$A377,DailySum!$A:$A,"&gt;"&amp;$A377-10),
    "")</f>
        <v/>
      </c>
      <c r="D377" s="3" t="str">
        <f>IF(COUNTIFS(DailySum!$B:$B,$B377,DailySum!$A:$A,"&lt;="&amp;$A377)&gt;=10,
    AVERAGEIFS(DailySum!R:R,DailySum!$B:$B,$B377,DailySum!$A:$A,"&lt;="&amp;$A377,DailySum!$A:$A,"&gt;"&amp;$A377-10),
    "")</f>
        <v/>
      </c>
      <c r="E377" s="3" t="str">
        <f>IF(COUNTIFS(DailySum!$B:$B,$B377,DailySum!$A:$A,"&lt;="&amp;$A377)&gt;=10,
    AVERAGEIFS(DailySum!S:S,DailySum!$B:$B,$B377,DailySum!$A:$A,"&lt;="&amp;$A377,DailySum!$A:$A,"&gt;"&amp;$A377-10),
    "")</f>
        <v/>
      </c>
      <c r="F377" s="3" t="str">
        <f>IF(COUNTIFS(DailySum!$B:$B,$B377,DailySum!$A:$A,"&lt;="&amp;$A377)&gt;=10,
    AVERAGEIFS(DailySum!T:T,DailySum!$B:$B,$B377,DailySum!$A:$A,"&lt;="&amp;$A377,DailySum!$A:$A,"&gt;"&amp;$A377-10),
    "")</f>
        <v/>
      </c>
      <c r="G377" s="3" t="str">
        <f>IF(COUNTIFS('DailySum vs LHP'!$B:$B,$B377,'DailySum vs LHP'!$A:$A,"&lt;="&amp;$A377)&gt;=10,
    AVERAGEIFS('DailySum vs LHP'!Q:Q,'DailySum vs LHP'!$B:$B,$B377,'DailySum vs LHP'!$A:$A,"&lt;="&amp;$A377,'DailySum vs LHP'!$A:$A,"&gt;"&amp;$A377-10),
    "")</f>
        <v/>
      </c>
      <c r="H377" s="3" t="str">
        <f>IF(COUNTIFS('DailySum vs RHP'!$B:$B,$B377,'DailySum vs RHP'!$A:$A,"&lt;="&amp;$A377)&gt;=10,
    AVERAGEIFS('DailySum vs RHP'!Q:Q,'DailySum vs RHP'!$B:$B,$B377,'DailySum vs RHP'!$A:$A,"&lt;="&amp;$A377,'DailySum vs RHP'!$A:$A,"&gt;"&amp;$A377-10),
    "")</f>
        <v/>
      </c>
      <c r="I377" s="3" t="str">
        <f>IF(COUNTIFS(DailySum!$B:$B,$B377,DailySum!$A:$A,"&lt;="&amp;$A377)&gt;=15,
    AVERAGEIFS(DailySum!Q:Q,DailySum!$B:$B,$B377,DailySum!$A:$A,"&lt;="&amp;$A377,DailySum!$A:$A,"&gt;"&amp;$A377-15),
    "")</f>
        <v/>
      </c>
      <c r="J377" s="3" t="str">
        <f>IF(COUNTIFS(DailySum!$B:$B,$B377,DailySum!$A:$A,"&lt;="&amp;$A377)&gt;=15,
    AVERAGEIFS(DailySum!R:R,DailySum!$B:$B,$B377,DailySum!$A:$A,"&lt;="&amp;$A377,DailySum!$A:$A,"&gt;"&amp;$A377-15),
    "")</f>
        <v/>
      </c>
      <c r="K377" s="3" t="str">
        <f>IF(COUNTIFS(DailySum!$B:$B,$B377,DailySum!$A:$A,"&lt;="&amp;$A377)&gt;=15,
    AVERAGEIFS(DailySum!S:S,DailySum!$B:$B,$B377,DailySum!$A:$A,"&lt;="&amp;$A377,DailySum!$A:$A,"&gt;"&amp;$A377-15),
    "")</f>
        <v/>
      </c>
      <c r="L377" s="3" t="str">
        <f>IF(COUNTIFS(DailySum!$B:$B,$B377,DailySum!$A:$A,"&lt;="&amp;$A377)&gt;=15,
    AVERAGEIFS(DailySum!T:T,DailySum!$B:$B,$B377,DailySum!$A:$A,"&lt;="&amp;$A377,DailySum!$A:$A,"&gt;"&amp;$A377-15),
    "")</f>
        <v/>
      </c>
      <c r="M377" s="3" t="str">
        <f>IF(COUNTIFS('DailySum vs LHP'!$B:$B,$B377,'DailySum vs LHP'!$A:$A,"&lt;="&amp;$A377)&gt;=15,
    AVERAGEIFS('DailySum vs LHP'!Q:Q,'DailySum vs LHP'!$B:$B,$B377,'DailySum vs LHP'!$A:$A,"&lt;="&amp;$A377,'DailySum vs LHP'!$A:$A,"&gt;"&amp;$A377-15),
    "")</f>
        <v/>
      </c>
      <c r="N377" s="3" t="str">
        <f>IF(COUNTIFS('DailySum vs RHP'!$B:$B,$B377,'DailySum vs RHP'!$A:$A,"&lt;="&amp;$A377)&gt;=15,
    AVERAGEIFS('DailySum vs RHP'!Q:Q,'DailySum vs RHP'!$B:$B,$B377,'DailySum vs RHP'!$A:$A,"&lt;="&amp;$A377,'DailySum vs RHP'!$A:$A,"&gt;"&amp;$A377-15),
    "")</f>
        <v/>
      </c>
      <c r="O377" s="3" t="str">
        <f>IF(COUNTIFS(DailySum!$B:$B,$B377,DailySum!$A:$A,"&lt;="&amp;$A377)&gt;=20,
    AVERAGEIFS(DailySum!Q:Q,DailySum!$B:$B,$B377,DailySum!$A:$A,"&lt;="&amp;$A377,DailySum!$A:$A,"&gt;"&amp;$A377-20),
    "")</f>
        <v/>
      </c>
      <c r="P377" s="3" t="str">
        <f>IF(COUNTIFS(DailySum!$B:$B,$B377,DailySum!$A:$A,"&lt;="&amp;$A377)&gt;=20,
    AVERAGEIFS(DailySum!R:R,DailySum!$B:$B,$B377,DailySum!$A:$A,"&lt;="&amp;$A377,DailySum!$A:$A,"&gt;"&amp;$A377-20),
    "")</f>
        <v/>
      </c>
      <c r="Q377" s="3" t="str">
        <f>IF(COUNTIFS(DailySum!$B:$B,$B377,DailySum!$A:$A,"&lt;="&amp;$A377)&gt;=20,
    AVERAGEIFS(DailySum!S:S,DailySum!$B:$B,$B377,DailySum!$A:$A,"&lt;="&amp;$A377,DailySum!$A:$A,"&gt;"&amp;$A377-20),
    "")</f>
        <v/>
      </c>
      <c r="R377" s="3" t="str">
        <f>IF(COUNTIFS(DailySum!$B:$B,$B377,DailySum!$A:$A,"&lt;="&amp;$A377)&gt;=20,
    AVERAGEIFS(DailySum!T:T,DailySum!$B:$B,$B377,DailySum!$A:$A,"&lt;="&amp;$A377,DailySum!$A:$A,"&gt;"&amp;$A377-20),
    "")</f>
        <v/>
      </c>
      <c r="S377" s="3" t="str">
        <f>IF(COUNTIFS('DailySum vs LHP'!$B:$B,$B377,'DailySum vs LHP'!$A:$A,"&lt;="&amp;$A377)&gt;=20,
    AVERAGEIFS('DailySum vs LHP'!Q:Q,'DailySum vs LHP'!$B:$B,$B377,'DailySum vs LHP'!$A:$A,"&lt;="&amp;$A377,'DailySum vs LHP'!$A:$A,"&gt;"&amp;$A377-20),
    "")</f>
        <v/>
      </c>
      <c r="T377" s="3" t="str">
        <f>IF(COUNTIFS('DailySum vs RHP'!$B:$B,$B377,'DailySum vs RHP'!$A:$A,"&lt;="&amp;$A377)&gt;=20,
    AVERAGEIFS('DailySum vs RHP'!Q:Q,'DailySum vs RHP'!$B:$B,$B377,'DailySum vs RHP'!$A:$A,"&lt;="&amp;$A377,'DailySum vs RHP'!$A:$A,"&gt;"&amp;$A377-20),
    "")</f>
        <v/>
      </c>
    </row>
    <row r="378" spans="1:20" x14ac:dyDescent="0.25">
      <c r="A378" s="8">
        <v>45846</v>
      </c>
      <c r="B378" t="s">
        <v>35</v>
      </c>
      <c r="C378" s="3" t="str">
        <f>IF(COUNTIFS(DailySum!$B:$B,$B378,DailySum!$A:$A,"&lt;="&amp;$A378)&gt;=10,
    AVERAGEIFS(DailySum!Q:Q,DailySum!$B:$B,$B378,DailySum!$A:$A,"&lt;="&amp;$A378,DailySum!$A:$A,"&gt;"&amp;$A378-10),
    "")</f>
        <v/>
      </c>
      <c r="D378" s="3" t="str">
        <f>IF(COUNTIFS(DailySum!$B:$B,$B378,DailySum!$A:$A,"&lt;="&amp;$A378)&gt;=10,
    AVERAGEIFS(DailySum!R:R,DailySum!$B:$B,$B378,DailySum!$A:$A,"&lt;="&amp;$A378,DailySum!$A:$A,"&gt;"&amp;$A378-10),
    "")</f>
        <v/>
      </c>
      <c r="E378" s="3" t="str">
        <f>IF(COUNTIFS(DailySum!$B:$B,$B378,DailySum!$A:$A,"&lt;="&amp;$A378)&gt;=10,
    AVERAGEIFS(DailySum!S:S,DailySum!$B:$B,$B378,DailySum!$A:$A,"&lt;="&amp;$A378,DailySum!$A:$A,"&gt;"&amp;$A378-10),
    "")</f>
        <v/>
      </c>
      <c r="F378" s="3" t="str">
        <f>IF(COUNTIFS(DailySum!$B:$B,$B378,DailySum!$A:$A,"&lt;="&amp;$A378)&gt;=10,
    AVERAGEIFS(DailySum!T:T,DailySum!$B:$B,$B378,DailySum!$A:$A,"&lt;="&amp;$A378,DailySum!$A:$A,"&gt;"&amp;$A378-10),
    "")</f>
        <v/>
      </c>
      <c r="G378" s="3" t="str">
        <f>IF(COUNTIFS('DailySum vs LHP'!$B:$B,$B378,'DailySum vs LHP'!$A:$A,"&lt;="&amp;$A378)&gt;=10,
    AVERAGEIFS('DailySum vs LHP'!Q:Q,'DailySum vs LHP'!$B:$B,$B378,'DailySum vs LHP'!$A:$A,"&lt;="&amp;$A378,'DailySum vs LHP'!$A:$A,"&gt;"&amp;$A378-10),
    "")</f>
        <v/>
      </c>
      <c r="H378" s="3" t="str">
        <f>IF(COUNTIFS('DailySum vs RHP'!$B:$B,$B378,'DailySum vs RHP'!$A:$A,"&lt;="&amp;$A378)&gt;=10,
    AVERAGEIFS('DailySum vs RHP'!Q:Q,'DailySum vs RHP'!$B:$B,$B378,'DailySum vs RHP'!$A:$A,"&lt;="&amp;$A378,'DailySum vs RHP'!$A:$A,"&gt;"&amp;$A378-10),
    "")</f>
        <v/>
      </c>
      <c r="I378" s="3" t="str">
        <f>IF(COUNTIFS(DailySum!$B:$B,$B378,DailySum!$A:$A,"&lt;="&amp;$A378)&gt;=15,
    AVERAGEIFS(DailySum!Q:Q,DailySum!$B:$B,$B378,DailySum!$A:$A,"&lt;="&amp;$A378,DailySum!$A:$A,"&gt;"&amp;$A378-15),
    "")</f>
        <v/>
      </c>
      <c r="J378" s="3" t="str">
        <f>IF(COUNTIFS(DailySum!$B:$B,$B378,DailySum!$A:$A,"&lt;="&amp;$A378)&gt;=15,
    AVERAGEIFS(DailySum!R:R,DailySum!$B:$B,$B378,DailySum!$A:$A,"&lt;="&amp;$A378,DailySum!$A:$A,"&gt;"&amp;$A378-15),
    "")</f>
        <v/>
      </c>
      <c r="K378" s="3" t="str">
        <f>IF(COUNTIFS(DailySum!$B:$B,$B378,DailySum!$A:$A,"&lt;="&amp;$A378)&gt;=15,
    AVERAGEIFS(DailySum!S:S,DailySum!$B:$B,$B378,DailySum!$A:$A,"&lt;="&amp;$A378,DailySum!$A:$A,"&gt;"&amp;$A378-15),
    "")</f>
        <v/>
      </c>
      <c r="L378" s="3" t="str">
        <f>IF(COUNTIFS(DailySum!$B:$B,$B378,DailySum!$A:$A,"&lt;="&amp;$A378)&gt;=15,
    AVERAGEIFS(DailySum!T:T,DailySum!$B:$B,$B378,DailySum!$A:$A,"&lt;="&amp;$A378,DailySum!$A:$A,"&gt;"&amp;$A378-15),
    "")</f>
        <v/>
      </c>
      <c r="M378" s="3" t="str">
        <f>IF(COUNTIFS('DailySum vs LHP'!$B:$B,$B378,'DailySum vs LHP'!$A:$A,"&lt;="&amp;$A378)&gt;=15,
    AVERAGEIFS('DailySum vs LHP'!Q:Q,'DailySum vs LHP'!$B:$B,$B378,'DailySum vs LHP'!$A:$A,"&lt;="&amp;$A378,'DailySum vs LHP'!$A:$A,"&gt;"&amp;$A378-15),
    "")</f>
        <v/>
      </c>
      <c r="N378" s="3" t="str">
        <f>IF(COUNTIFS('DailySum vs RHP'!$B:$B,$B378,'DailySum vs RHP'!$A:$A,"&lt;="&amp;$A378)&gt;=15,
    AVERAGEIFS('DailySum vs RHP'!Q:Q,'DailySum vs RHP'!$B:$B,$B378,'DailySum vs RHP'!$A:$A,"&lt;="&amp;$A378,'DailySum vs RHP'!$A:$A,"&gt;"&amp;$A378-15),
    "")</f>
        <v/>
      </c>
      <c r="O378" s="3" t="str">
        <f>IF(COUNTIFS(DailySum!$B:$B,$B378,DailySum!$A:$A,"&lt;="&amp;$A378)&gt;=20,
    AVERAGEIFS(DailySum!Q:Q,DailySum!$B:$B,$B378,DailySum!$A:$A,"&lt;="&amp;$A378,DailySum!$A:$A,"&gt;"&amp;$A378-20),
    "")</f>
        <v/>
      </c>
      <c r="P378" s="3" t="str">
        <f>IF(COUNTIFS(DailySum!$B:$B,$B378,DailySum!$A:$A,"&lt;="&amp;$A378)&gt;=20,
    AVERAGEIFS(DailySum!R:R,DailySum!$B:$B,$B378,DailySum!$A:$A,"&lt;="&amp;$A378,DailySum!$A:$A,"&gt;"&amp;$A378-20),
    "")</f>
        <v/>
      </c>
      <c r="Q378" s="3" t="str">
        <f>IF(COUNTIFS(DailySum!$B:$B,$B378,DailySum!$A:$A,"&lt;="&amp;$A378)&gt;=20,
    AVERAGEIFS(DailySum!S:S,DailySum!$B:$B,$B378,DailySum!$A:$A,"&lt;="&amp;$A378,DailySum!$A:$A,"&gt;"&amp;$A378-20),
    "")</f>
        <v/>
      </c>
      <c r="R378" s="3" t="str">
        <f>IF(COUNTIFS(DailySum!$B:$B,$B378,DailySum!$A:$A,"&lt;="&amp;$A378)&gt;=20,
    AVERAGEIFS(DailySum!T:T,DailySum!$B:$B,$B378,DailySum!$A:$A,"&lt;="&amp;$A378,DailySum!$A:$A,"&gt;"&amp;$A378-20),
    "")</f>
        <v/>
      </c>
      <c r="S378" s="3" t="str">
        <f>IF(COUNTIFS('DailySum vs LHP'!$B:$B,$B378,'DailySum vs LHP'!$A:$A,"&lt;="&amp;$A378)&gt;=20,
    AVERAGEIFS('DailySum vs LHP'!Q:Q,'DailySum vs LHP'!$B:$B,$B378,'DailySum vs LHP'!$A:$A,"&lt;="&amp;$A378,'DailySum vs LHP'!$A:$A,"&gt;"&amp;$A378-20),
    "")</f>
        <v/>
      </c>
      <c r="T378" s="3" t="str">
        <f>IF(COUNTIFS('DailySum vs RHP'!$B:$B,$B378,'DailySum vs RHP'!$A:$A,"&lt;="&amp;$A378)&gt;=20,
    AVERAGEIFS('DailySum vs RHP'!Q:Q,'DailySum vs RHP'!$B:$B,$B378,'DailySum vs RHP'!$A:$A,"&lt;="&amp;$A378,'DailySum vs RHP'!$A:$A,"&gt;"&amp;$A378-20),
    "")</f>
        <v/>
      </c>
    </row>
    <row r="379" spans="1:20" x14ac:dyDescent="0.25">
      <c r="A379" s="8">
        <v>45846</v>
      </c>
      <c r="B379" t="s">
        <v>32</v>
      </c>
      <c r="C379" s="3" t="str">
        <f>IF(COUNTIFS(DailySum!$B:$B,$B379,DailySum!$A:$A,"&lt;="&amp;$A379)&gt;=10,
    AVERAGEIFS(DailySum!Q:Q,DailySum!$B:$B,$B379,DailySum!$A:$A,"&lt;="&amp;$A379,DailySum!$A:$A,"&gt;"&amp;$A379-10),
    "")</f>
        <v/>
      </c>
      <c r="D379" s="3" t="str">
        <f>IF(COUNTIFS(DailySum!$B:$B,$B379,DailySum!$A:$A,"&lt;="&amp;$A379)&gt;=10,
    AVERAGEIFS(DailySum!R:R,DailySum!$B:$B,$B379,DailySum!$A:$A,"&lt;="&amp;$A379,DailySum!$A:$A,"&gt;"&amp;$A379-10),
    "")</f>
        <v/>
      </c>
      <c r="E379" s="3" t="str">
        <f>IF(COUNTIFS(DailySum!$B:$B,$B379,DailySum!$A:$A,"&lt;="&amp;$A379)&gt;=10,
    AVERAGEIFS(DailySum!S:S,DailySum!$B:$B,$B379,DailySum!$A:$A,"&lt;="&amp;$A379,DailySum!$A:$A,"&gt;"&amp;$A379-10),
    "")</f>
        <v/>
      </c>
      <c r="F379" s="3" t="str">
        <f>IF(COUNTIFS(DailySum!$B:$B,$B379,DailySum!$A:$A,"&lt;="&amp;$A379)&gt;=10,
    AVERAGEIFS(DailySum!T:T,DailySum!$B:$B,$B379,DailySum!$A:$A,"&lt;="&amp;$A379,DailySum!$A:$A,"&gt;"&amp;$A379-10),
    "")</f>
        <v/>
      </c>
      <c r="G379" s="3" t="str">
        <f>IF(COUNTIFS('DailySum vs LHP'!$B:$B,$B379,'DailySum vs LHP'!$A:$A,"&lt;="&amp;$A379)&gt;=10,
    AVERAGEIFS('DailySum vs LHP'!Q:Q,'DailySum vs LHP'!$B:$B,$B379,'DailySum vs LHP'!$A:$A,"&lt;="&amp;$A379,'DailySum vs LHP'!$A:$A,"&gt;"&amp;$A379-10),
    "")</f>
        <v/>
      </c>
      <c r="H379" s="3" t="str">
        <f>IF(COUNTIFS('DailySum vs RHP'!$B:$B,$B379,'DailySum vs RHP'!$A:$A,"&lt;="&amp;$A379)&gt;=10,
    AVERAGEIFS('DailySum vs RHP'!Q:Q,'DailySum vs RHP'!$B:$B,$B379,'DailySum vs RHP'!$A:$A,"&lt;="&amp;$A379,'DailySum vs RHP'!$A:$A,"&gt;"&amp;$A379-10),
    "")</f>
        <v/>
      </c>
      <c r="I379" s="3" t="str">
        <f>IF(COUNTIFS(DailySum!$B:$B,$B379,DailySum!$A:$A,"&lt;="&amp;$A379)&gt;=15,
    AVERAGEIFS(DailySum!Q:Q,DailySum!$B:$B,$B379,DailySum!$A:$A,"&lt;="&amp;$A379,DailySum!$A:$A,"&gt;"&amp;$A379-15),
    "")</f>
        <v/>
      </c>
      <c r="J379" s="3" t="str">
        <f>IF(COUNTIFS(DailySum!$B:$B,$B379,DailySum!$A:$A,"&lt;="&amp;$A379)&gt;=15,
    AVERAGEIFS(DailySum!R:R,DailySum!$B:$B,$B379,DailySum!$A:$A,"&lt;="&amp;$A379,DailySum!$A:$A,"&gt;"&amp;$A379-15),
    "")</f>
        <v/>
      </c>
      <c r="K379" s="3" t="str">
        <f>IF(COUNTIFS(DailySum!$B:$B,$B379,DailySum!$A:$A,"&lt;="&amp;$A379)&gt;=15,
    AVERAGEIFS(DailySum!S:S,DailySum!$B:$B,$B379,DailySum!$A:$A,"&lt;="&amp;$A379,DailySum!$A:$A,"&gt;"&amp;$A379-15),
    "")</f>
        <v/>
      </c>
      <c r="L379" s="3" t="str">
        <f>IF(COUNTIFS(DailySum!$B:$B,$B379,DailySum!$A:$A,"&lt;="&amp;$A379)&gt;=15,
    AVERAGEIFS(DailySum!T:T,DailySum!$B:$B,$B379,DailySum!$A:$A,"&lt;="&amp;$A379,DailySum!$A:$A,"&gt;"&amp;$A379-15),
    "")</f>
        <v/>
      </c>
      <c r="M379" s="3" t="str">
        <f>IF(COUNTIFS('DailySum vs LHP'!$B:$B,$B379,'DailySum vs LHP'!$A:$A,"&lt;="&amp;$A379)&gt;=15,
    AVERAGEIFS('DailySum vs LHP'!Q:Q,'DailySum vs LHP'!$B:$B,$B379,'DailySum vs LHP'!$A:$A,"&lt;="&amp;$A379,'DailySum vs LHP'!$A:$A,"&gt;"&amp;$A379-15),
    "")</f>
        <v/>
      </c>
      <c r="N379" s="3" t="str">
        <f>IF(COUNTIFS('DailySum vs RHP'!$B:$B,$B379,'DailySum vs RHP'!$A:$A,"&lt;="&amp;$A379)&gt;=15,
    AVERAGEIFS('DailySum vs RHP'!Q:Q,'DailySum vs RHP'!$B:$B,$B379,'DailySum vs RHP'!$A:$A,"&lt;="&amp;$A379,'DailySum vs RHP'!$A:$A,"&gt;"&amp;$A379-15),
    "")</f>
        <v/>
      </c>
      <c r="O379" s="3" t="str">
        <f>IF(COUNTIFS(DailySum!$B:$B,$B379,DailySum!$A:$A,"&lt;="&amp;$A379)&gt;=20,
    AVERAGEIFS(DailySum!Q:Q,DailySum!$B:$B,$B379,DailySum!$A:$A,"&lt;="&amp;$A379,DailySum!$A:$A,"&gt;"&amp;$A379-20),
    "")</f>
        <v/>
      </c>
      <c r="P379" s="3" t="str">
        <f>IF(COUNTIFS(DailySum!$B:$B,$B379,DailySum!$A:$A,"&lt;="&amp;$A379)&gt;=20,
    AVERAGEIFS(DailySum!R:R,DailySum!$B:$B,$B379,DailySum!$A:$A,"&lt;="&amp;$A379,DailySum!$A:$A,"&gt;"&amp;$A379-20),
    "")</f>
        <v/>
      </c>
      <c r="Q379" s="3" t="str">
        <f>IF(COUNTIFS(DailySum!$B:$B,$B379,DailySum!$A:$A,"&lt;="&amp;$A379)&gt;=20,
    AVERAGEIFS(DailySum!S:S,DailySum!$B:$B,$B379,DailySum!$A:$A,"&lt;="&amp;$A379,DailySum!$A:$A,"&gt;"&amp;$A379-20),
    "")</f>
        <v/>
      </c>
      <c r="R379" s="3" t="str">
        <f>IF(COUNTIFS(DailySum!$B:$B,$B379,DailySum!$A:$A,"&lt;="&amp;$A379)&gt;=20,
    AVERAGEIFS(DailySum!T:T,DailySum!$B:$B,$B379,DailySum!$A:$A,"&lt;="&amp;$A379,DailySum!$A:$A,"&gt;"&amp;$A379-20),
    "")</f>
        <v/>
      </c>
      <c r="S379" s="3" t="str">
        <f>IF(COUNTIFS('DailySum vs LHP'!$B:$B,$B379,'DailySum vs LHP'!$A:$A,"&lt;="&amp;$A379)&gt;=20,
    AVERAGEIFS('DailySum vs LHP'!Q:Q,'DailySum vs LHP'!$B:$B,$B379,'DailySum vs LHP'!$A:$A,"&lt;="&amp;$A379,'DailySum vs LHP'!$A:$A,"&gt;"&amp;$A379-20),
    "")</f>
        <v/>
      </c>
      <c r="T379" s="3" t="str">
        <f>IF(COUNTIFS('DailySum vs RHP'!$B:$B,$B379,'DailySum vs RHP'!$A:$A,"&lt;="&amp;$A379)&gt;=20,
    AVERAGEIFS('DailySum vs RHP'!Q:Q,'DailySum vs RHP'!$B:$B,$B379,'DailySum vs RHP'!$A:$A,"&lt;="&amp;$A379,'DailySum vs RHP'!$A:$A,"&gt;"&amp;$A379-20),
    "")</f>
        <v/>
      </c>
    </row>
    <row r="380" spans="1:20" x14ac:dyDescent="0.25">
      <c r="A380" s="8">
        <v>45846</v>
      </c>
      <c r="B380" t="s">
        <v>40</v>
      </c>
      <c r="C380" s="3" t="str">
        <f>IF(COUNTIFS(DailySum!$B:$B,$B380,DailySum!$A:$A,"&lt;="&amp;$A380)&gt;=10,
    AVERAGEIFS(DailySum!Q:Q,DailySum!$B:$B,$B380,DailySum!$A:$A,"&lt;="&amp;$A380,DailySum!$A:$A,"&gt;"&amp;$A380-10),
    "")</f>
        <v/>
      </c>
      <c r="D380" s="3" t="str">
        <f>IF(COUNTIFS(DailySum!$B:$B,$B380,DailySum!$A:$A,"&lt;="&amp;$A380)&gt;=10,
    AVERAGEIFS(DailySum!R:R,DailySum!$B:$B,$B380,DailySum!$A:$A,"&lt;="&amp;$A380,DailySum!$A:$A,"&gt;"&amp;$A380-10),
    "")</f>
        <v/>
      </c>
      <c r="E380" s="3" t="str">
        <f>IF(COUNTIFS(DailySum!$B:$B,$B380,DailySum!$A:$A,"&lt;="&amp;$A380)&gt;=10,
    AVERAGEIFS(DailySum!S:S,DailySum!$B:$B,$B380,DailySum!$A:$A,"&lt;="&amp;$A380,DailySum!$A:$A,"&gt;"&amp;$A380-10),
    "")</f>
        <v/>
      </c>
      <c r="F380" s="3" t="str">
        <f>IF(COUNTIFS(DailySum!$B:$B,$B380,DailySum!$A:$A,"&lt;="&amp;$A380)&gt;=10,
    AVERAGEIFS(DailySum!T:T,DailySum!$B:$B,$B380,DailySum!$A:$A,"&lt;="&amp;$A380,DailySum!$A:$A,"&gt;"&amp;$A380-10),
    "")</f>
        <v/>
      </c>
      <c r="G380" s="3" t="str">
        <f>IF(COUNTIFS('DailySum vs LHP'!$B:$B,$B380,'DailySum vs LHP'!$A:$A,"&lt;="&amp;$A380)&gt;=10,
    AVERAGEIFS('DailySum vs LHP'!Q:Q,'DailySum vs LHP'!$B:$B,$B380,'DailySum vs LHP'!$A:$A,"&lt;="&amp;$A380,'DailySum vs LHP'!$A:$A,"&gt;"&amp;$A380-10),
    "")</f>
        <v/>
      </c>
      <c r="H380" s="3" t="str">
        <f>IF(COUNTIFS('DailySum vs RHP'!$B:$B,$B380,'DailySum vs RHP'!$A:$A,"&lt;="&amp;$A380)&gt;=10,
    AVERAGEIFS('DailySum vs RHP'!Q:Q,'DailySum vs RHP'!$B:$B,$B380,'DailySum vs RHP'!$A:$A,"&lt;="&amp;$A380,'DailySum vs RHP'!$A:$A,"&gt;"&amp;$A380-10),
    "")</f>
        <v/>
      </c>
      <c r="I380" s="3" t="str">
        <f>IF(COUNTIFS(DailySum!$B:$B,$B380,DailySum!$A:$A,"&lt;="&amp;$A380)&gt;=15,
    AVERAGEIFS(DailySum!Q:Q,DailySum!$B:$B,$B380,DailySum!$A:$A,"&lt;="&amp;$A380,DailySum!$A:$A,"&gt;"&amp;$A380-15),
    "")</f>
        <v/>
      </c>
      <c r="J380" s="3" t="str">
        <f>IF(COUNTIFS(DailySum!$B:$B,$B380,DailySum!$A:$A,"&lt;="&amp;$A380)&gt;=15,
    AVERAGEIFS(DailySum!R:R,DailySum!$B:$B,$B380,DailySum!$A:$A,"&lt;="&amp;$A380,DailySum!$A:$A,"&gt;"&amp;$A380-15),
    "")</f>
        <v/>
      </c>
      <c r="K380" s="3" t="str">
        <f>IF(COUNTIFS(DailySum!$B:$B,$B380,DailySum!$A:$A,"&lt;="&amp;$A380)&gt;=15,
    AVERAGEIFS(DailySum!S:S,DailySum!$B:$B,$B380,DailySum!$A:$A,"&lt;="&amp;$A380,DailySum!$A:$A,"&gt;"&amp;$A380-15),
    "")</f>
        <v/>
      </c>
      <c r="L380" s="3" t="str">
        <f>IF(COUNTIFS(DailySum!$B:$B,$B380,DailySum!$A:$A,"&lt;="&amp;$A380)&gt;=15,
    AVERAGEIFS(DailySum!T:T,DailySum!$B:$B,$B380,DailySum!$A:$A,"&lt;="&amp;$A380,DailySum!$A:$A,"&gt;"&amp;$A380-15),
    "")</f>
        <v/>
      </c>
      <c r="M380" s="3" t="str">
        <f>IF(COUNTIFS('DailySum vs LHP'!$B:$B,$B380,'DailySum vs LHP'!$A:$A,"&lt;="&amp;$A380)&gt;=15,
    AVERAGEIFS('DailySum vs LHP'!Q:Q,'DailySum vs LHP'!$B:$B,$B380,'DailySum vs LHP'!$A:$A,"&lt;="&amp;$A380,'DailySum vs LHP'!$A:$A,"&gt;"&amp;$A380-15),
    "")</f>
        <v/>
      </c>
      <c r="N380" s="3" t="str">
        <f>IF(COUNTIFS('DailySum vs RHP'!$B:$B,$B380,'DailySum vs RHP'!$A:$A,"&lt;="&amp;$A380)&gt;=15,
    AVERAGEIFS('DailySum vs RHP'!Q:Q,'DailySum vs RHP'!$B:$B,$B380,'DailySum vs RHP'!$A:$A,"&lt;="&amp;$A380,'DailySum vs RHP'!$A:$A,"&gt;"&amp;$A380-15),
    "")</f>
        <v/>
      </c>
      <c r="O380" s="3" t="str">
        <f>IF(COUNTIFS(DailySum!$B:$B,$B380,DailySum!$A:$A,"&lt;="&amp;$A380)&gt;=20,
    AVERAGEIFS(DailySum!Q:Q,DailySum!$B:$B,$B380,DailySum!$A:$A,"&lt;="&amp;$A380,DailySum!$A:$A,"&gt;"&amp;$A380-20),
    "")</f>
        <v/>
      </c>
      <c r="P380" s="3" t="str">
        <f>IF(COUNTIFS(DailySum!$B:$B,$B380,DailySum!$A:$A,"&lt;="&amp;$A380)&gt;=20,
    AVERAGEIFS(DailySum!R:R,DailySum!$B:$B,$B380,DailySum!$A:$A,"&lt;="&amp;$A380,DailySum!$A:$A,"&gt;"&amp;$A380-20),
    "")</f>
        <v/>
      </c>
      <c r="Q380" s="3" t="str">
        <f>IF(COUNTIFS(DailySum!$B:$B,$B380,DailySum!$A:$A,"&lt;="&amp;$A380)&gt;=20,
    AVERAGEIFS(DailySum!S:S,DailySum!$B:$B,$B380,DailySum!$A:$A,"&lt;="&amp;$A380,DailySum!$A:$A,"&gt;"&amp;$A380-20),
    "")</f>
        <v/>
      </c>
      <c r="R380" s="3" t="str">
        <f>IF(COUNTIFS(DailySum!$B:$B,$B380,DailySum!$A:$A,"&lt;="&amp;$A380)&gt;=20,
    AVERAGEIFS(DailySum!T:T,DailySum!$B:$B,$B380,DailySum!$A:$A,"&lt;="&amp;$A380,DailySum!$A:$A,"&gt;"&amp;$A380-20),
    "")</f>
        <v/>
      </c>
      <c r="S380" s="3" t="str">
        <f>IF(COUNTIFS('DailySum vs LHP'!$B:$B,$B380,'DailySum vs LHP'!$A:$A,"&lt;="&amp;$A380)&gt;=20,
    AVERAGEIFS('DailySum vs LHP'!Q:Q,'DailySum vs LHP'!$B:$B,$B380,'DailySum vs LHP'!$A:$A,"&lt;="&amp;$A380,'DailySum vs LHP'!$A:$A,"&gt;"&amp;$A380-20),
    "")</f>
        <v/>
      </c>
      <c r="T380" s="3" t="str">
        <f>IF(COUNTIFS('DailySum vs RHP'!$B:$B,$B380,'DailySum vs RHP'!$A:$A,"&lt;="&amp;$A380)&gt;=20,
    AVERAGEIFS('DailySum vs RHP'!Q:Q,'DailySum vs RHP'!$B:$B,$B380,'DailySum vs RHP'!$A:$A,"&lt;="&amp;$A380,'DailySum vs RHP'!$A:$A,"&gt;"&amp;$A380-20),
    "")</f>
        <v/>
      </c>
    </row>
    <row r="381" spans="1:20" x14ac:dyDescent="0.25">
      <c r="A381" s="8">
        <v>45846</v>
      </c>
      <c r="B381" t="s">
        <v>95</v>
      </c>
      <c r="C381" s="3" t="str">
        <f>IF(COUNTIFS(DailySum!$B:$B,$B381,DailySum!$A:$A,"&lt;="&amp;$A381)&gt;=10,
    AVERAGEIFS(DailySum!Q:Q,DailySum!$B:$B,$B381,DailySum!$A:$A,"&lt;="&amp;$A381,DailySum!$A:$A,"&gt;"&amp;$A381-10),
    "")</f>
        <v/>
      </c>
      <c r="D381" s="3" t="str">
        <f>IF(COUNTIFS(DailySum!$B:$B,$B381,DailySum!$A:$A,"&lt;="&amp;$A381)&gt;=10,
    AVERAGEIFS(DailySum!R:R,DailySum!$B:$B,$B381,DailySum!$A:$A,"&lt;="&amp;$A381,DailySum!$A:$A,"&gt;"&amp;$A381-10),
    "")</f>
        <v/>
      </c>
      <c r="E381" s="3" t="str">
        <f>IF(COUNTIFS(DailySum!$B:$B,$B381,DailySum!$A:$A,"&lt;="&amp;$A381)&gt;=10,
    AVERAGEIFS(DailySum!S:S,DailySum!$B:$B,$B381,DailySum!$A:$A,"&lt;="&amp;$A381,DailySum!$A:$A,"&gt;"&amp;$A381-10),
    "")</f>
        <v/>
      </c>
      <c r="F381" s="3" t="str">
        <f>IF(COUNTIFS(DailySum!$B:$B,$B381,DailySum!$A:$A,"&lt;="&amp;$A381)&gt;=10,
    AVERAGEIFS(DailySum!T:T,DailySum!$B:$B,$B381,DailySum!$A:$A,"&lt;="&amp;$A381,DailySum!$A:$A,"&gt;"&amp;$A381-10),
    "")</f>
        <v/>
      </c>
      <c r="G381" s="3" t="str">
        <f>IF(COUNTIFS('DailySum vs LHP'!$B:$B,$B381,'DailySum vs LHP'!$A:$A,"&lt;="&amp;$A381)&gt;=10,
    AVERAGEIFS('DailySum vs LHP'!Q:Q,'DailySum vs LHP'!$B:$B,$B381,'DailySum vs LHP'!$A:$A,"&lt;="&amp;$A381,'DailySum vs LHP'!$A:$A,"&gt;"&amp;$A381-10),
    "")</f>
        <v/>
      </c>
      <c r="H381" s="3" t="str">
        <f>IF(COUNTIFS('DailySum vs RHP'!$B:$B,$B381,'DailySum vs RHP'!$A:$A,"&lt;="&amp;$A381)&gt;=10,
    AVERAGEIFS('DailySum vs RHP'!Q:Q,'DailySum vs RHP'!$B:$B,$B381,'DailySum vs RHP'!$A:$A,"&lt;="&amp;$A381,'DailySum vs RHP'!$A:$A,"&gt;"&amp;$A381-10),
    "")</f>
        <v/>
      </c>
      <c r="I381" s="3" t="str">
        <f>IF(COUNTIFS(DailySum!$B:$B,$B381,DailySum!$A:$A,"&lt;="&amp;$A381)&gt;=15,
    AVERAGEIFS(DailySum!Q:Q,DailySum!$B:$B,$B381,DailySum!$A:$A,"&lt;="&amp;$A381,DailySum!$A:$A,"&gt;"&amp;$A381-15),
    "")</f>
        <v/>
      </c>
      <c r="J381" s="3" t="str">
        <f>IF(COUNTIFS(DailySum!$B:$B,$B381,DailySum!$A:$A,"&lt;="&amp;$A381)&gt;=15,
    AVERAGEIFS(DailySum!R:R,DailySum!$B:$B,$B381,DailySum!$A:$A,"&lt;="&amp;$A381,DailySum!$A:$A,"&gt;"&amp;$A381-15),
    "")</f>
        <v/>
      </c>
      <c r="K381" s="3" t="str">
        <f>IF(COUNTIFS(DailySum!$B:$B,$B381,DailySum!$A:$A,"&lt;="&amp;$A381)&gt;=15,
    AVERAGEIFS(DailySum!S:S,DailySum!$B:$B,$B381,DailySum!$A:$A,"&lt;="&amp;$A381,DailySum!$A:$A,"&gt;"&amp;$A381-15),
    "")</f>
        <v/>
      </c>
      <c r="L381" s="3" t="str">
        <f>IF(COUNTIFS(DailySum!$B:$B,$B381,DailySum!$A:$A,"&lt;="&amp;$A381)&gt;=15,
    AVERAGEIFS(DailySum!T:T,DailySum!$B:$B,$B381,DailySum!$A:$A,"&lt;="&amp;$A381,DailySum!$A:$A,"&gt;"&amp;$A381-15),
    "")</f>
        <v/>
      </c>
      <c r="M381" s="3" t="str">
        <f>IF(COUNTIFS('DailySum vs LHP'!$B:$B,$B381,'DailySum vs LHP'!$A:$A,"&lt;="&amp;$A381)&gt;=15,
    AVERAGEIFS('DailySum vs LHP'!Q:Q,'DailySum vs LHP'!$B:$B,$B381,'DailySum vs LHP'!$A:$A,"&lt;="&amp;$A381,'DailySum vs LHP'!$A:$A,"&gt;"&amp;$A381-15),
    "")</f>
        <v/>
      </c>
      <c r="N381" s="3" t="str">
        <f>IF(COUNTIFS('DailySum vs RHP'!$B:$B,$B381,'DailySum vs RHP'!$A:$A,"&lt;="&amp;$A381)&gt;=15,
    AVERAGEIFS('DailySum vs RHP'!Q:Q,'DailySum vs RHP'!$B:$B,$B381,'DailySum vs RHP'!$A:$A,"&lt;="&amp;$A381,'DailySum vs RHP'!$A:$A,"&gt;"&amp;$A381-15),
    "")</f>
        <v/>
      </c>
      <c r="O381" s="3" t="str">
        <f>IF(COUNTIFS(DailySum!$B:$B,$B381,DailySum!$A:$A,"&lt;="&amp;$A381)&gt;=20,
    AVERAGEIFS(DailySum!Q:Q,DailySum!$B:$B,$B381,DailySum!$A:$A,"&lt;="&amp;$A381,DailySum!$A:$A,"&gt;"&amp;$A381-20),
    "")</f>
        <v/>
      </c>
      <c r="P381" s="3" t="str">
        <f>IF(COUNTIFS(DailySum!$B:$B,$B381,DailySum!$A:$A,"&lt;="&amp;$A381)&gt;=20,
    AVERAGEIFS(DailySum!R:R,DailySum!$B:$B,$B381,DailySum!$A:$A,"&lt;="&amp;$A381,DailySum!$A:$A,"&gt;"&amp;$A381-20),
    "")</f>
        <v/>
      </c>
      <c r="Q381" s="3" t="str">
        <f>IF(COUNTIFS(DailySum!$B:$B,$B381,DailySum!$A:$A,"&lt;="&amp;$A381)&gt;=20,
    AVERAGEIFS(DailySum!S:S,DailySum!$B:$B,$B381,DailySum!$A:$A,"&lt;="&amp;$A381,DailySum!$A:$A,"&gt;"&amp;$A381-20),
    "")</f>
        <v/>
      </c>
      <c r="R381" s="3" t="str">
        <f>IF(COUNTIFS(DailySum!$B:$B,$B381,DailySum!$A:$A,"&lt;="&amp;$A381)&gt;=20,
    AVERAGEIFS(DailySum!T:T,DailySum!$B:$B,$B381,DailySum!$A:$A,"&lt;="&amp;$A381,DailySum!$A:$A,"&gt;"&amp;$A381-20),
    "")</f>
        <v/>
      </c>
      <c r="S381" s="3" t="str">
        <f>IF(COUNTIFS('DailySum vs LHP'!$B:$B,$B381,'DailySum vs LHP'!$A:$A,"&lt;="&amp;$A381)&gt;=20,
    AVERAGEIFS('DailySum vs LHP'!Q:Q,'DailySum vs LHP'!$B:$B,$B381,'DailySum vs LHP'!$A:$A,"&lt;="&amp;$A381,'DailySum vs LHP'!$A:$A,"&gt;"&amp;$A381-20),
    "")</f>
        <v/>
      </c>
      <c r="T381" s="3" t="str">
        <f>IF(COUNTIFS('DailySum vs RHP'!$B:$B,$B381,'DailySum vs RHP'!$A:$A,"&lt;="&amp;$A381)&gt;=20,
    AVERAGEIFS('DailySum vs RHP'!Q:Q,'DailySum vs RHP'!$B:$B,$B381,'DailySum vs RHP'!$A:$A,"&lt;="&amp;$A381,'DailySum vs RHP'!$A:$A,"&gt;"&amp;$A381-20),
    "")</f>
        <v/>
      </c>
    </row>
    <row r="382" spans="1:20" x14ac:dyDescent="0.25">
      <c r="A382" s="8">
        <v>45846</v>
      </c>
      <c r="B382" t="s">
        <v>85</v>
      </c>
      <c r="C382" s="3" t="str">
        <f>IF(COUNTIFS(DailySum!$B:$B,$B382,DailySum!$A:$A,"&lt;="&amp;$A382)&gt;=10,
    AVERAGEIFS(DailySum!Q:Q,DailySum!$B:$B,$B382,DailySum!$A:$A,"&lt;="&amp;$A382,DailySum!$A:$A,"&gt;"&amp;$A382-10),
    "")</f>
        <v/>
      </c>
      <c r="D382" s="3" t="str">
        <f>IF(COUNTIFS(DailySum!$B:$B,$B382,DailySum!$A:$A,"&lt;="&amp;$A382)&gt;=10,
    AVERAGEIFS(DailySum!R:R,DailySum!$B:$B,$B382,DailySum!$A:$A,"&lt;="&amp;$A382,DailySum!$A:$A,"&gt;"&amp;$A382-10),
    "")</f>
        <v/>
      </c>
      <c r="E382" s="3" t="str">
        <f>IF(COUNTIFS(DailySum!$B:$B,$B382,DailySum!$A:$A,"&lt;="&amp;$A382)&gt;=10,
    AVERAGEIFS(DailySum!S:S,DailySum!$B:$B,$B382,DailySum!$A:$A,"&lt;="&amp;$A382,DailySum!$A:$A,"&gt;"&amp;$A382-10),
    "")</f>
        <v/>
      </c>
      <c r="F382" s="3" t="str">
        <f>IF(COUNTIFS(DailySum!$B:$B,$B382,DailySum!$A:$A,"&lt;="&amp;$A382)&gt;=10,
    AVERAGEIFS(DailySum!T:T,DailySum!$B:$B,$B382,DailySum!$A:$A,"&lt;="&amp;$A382,DailySum!$A:$A,"&gt;"&amp;$A382-10),
    "")</f>
        <v/>
      </c>
      <c r="G382" s="3" t="str">
        <f>IF(COUNTIFS('DailySum vs LHP'!$B:$B,$B382,'DailySum vs LHP'!$A:$A,"&lt;="&amp;$A382)&gt;=10,
    AVERAGEIFS('DailySum vs LHP'!Q:Q,'DailySum vs LHP'!$B:$B,$B382,'DailySum vs LHP'!$A:$A,"&lt;="&amp;$A382,'DailySum vs LHP'!$A:$A,"&gt;"&amp;$A382-10),
    "")</f>
        <v/>
      </c>
      <c r="H382" s="3" t="str">
        <f>IF(COUNTIFS('DailySum vs RHP'!$B:$B,$B382,'DailySum vs RHP'!$A:$A,"&lt;="&amp;$A382)&gt;=10,
    AVERAGEIFS('DailySum vs RHP'!Q:Q,'DailySum vs RHP'!$B:$B,$B382,'DailySum vs RHP'!$A:$A,"&lt;="&amp;$A382,'DailySum vs RHP'!$A:$A,"&gt;"&amp;$A382-10),
    "")</f>
        <v/>
      </c>
      <c r="I382" s="3" t="str">
        <f>IF(COUNTIFS(DailySum!$B:$B,$B382,DailySum!$A:$A,"&lt;="&amp;$A382)&gt;=15,
    AVERAGEIFS(DailySum!Q:Q,DailySum!$B:$B,$B382,DailySum!$A:$A,"&lt;="&amp;$A382,DailySum!$A:$A,"&gt;"&amp;$A382-15),
    "")</f>
        <v/>
      </c>
      <c r="J382" s="3" t="str">
        <f>IF(COUNTIFS(DailySum!$B:$B,$B382,DailySum!$A:$A,"&lt;="&amp;$A382)&gt;=15,
    AVERAGEIFS(DailySum!R:R,DailySum!$B:$B,$B382,DailySum!$A:$A,"&lt;="&amp;$A382,DailySum!$A:$A,"&gt;"&amp;$A382-15),
    "")</f>
        <v/>
      </c>
      <c r="K382" s="3" t="str">
        <f>IF(COUNTIFS(DailySum!$B:$B,$B382,DailySum!$A:$A,"&lt;="&amp;$A382)&gt;=15,
    AVERAGEIFS(DailySum!S:S,DailySum!$B:$B,$B382,DailySum!$A:$A,"&lt;="&amp;$A382,DailySum!$A:$A,"&gt;"&amp;$A382-15),
    "")</f>
        <v/>
      </c>
      <c r="L382" s="3" t="str">
        <f>IF(COUNTIFS(DailySum!$B:$B,$B382,DailySum!$A:$A,"&lt;="&amp;$A382)&gt;=15,
    AVERAGEIFS(DailySum!T:T,DailySum!$B:$B,$B382,DailySum!$A:$A,"&lt;="&amp;$A382,DailySum!$A:$A,"&gt;"&amp;$A382-15),
    "")</f>
        <v/>
      </c>
      <c r="M382" s="3" t="str">
        <f>IF(COUNTIFS('DailySum vs LHP'!$B:$B,$B382,'DailySum vs LHP'!$A:$A,"&lt;="&amp;$A382)&gt;=15,
    AVERAGEIFS('DailySum vs LHP'!Q:Q,'DailySum vs LHP'!$B:$B,$B382,'DailySum vs LHP'!$A:$A,"&lt;="&amp;$A382,'DailySum vs LHP'!$A:$A,"&gt;"&amp;$A382-15),
    "")</f>
        <v/>
      </c>
      <c r="N382" s="3" t="str">
        <f>IF(COUNTIFS('DailySum vs RHP'!$B:$B,$B382,'DailySum vs RHP'!$A:$A,"&lt;="&amp;$A382)&gt;=15,
    AVERAGEIFS('DailySum vs RHP'!Q:Q,'DailySum vs RHP'!$B:$B,$B382,'DailySum vs RHP'!$A:$A,"&lt;="&amp;$A382,'DailySum vs RHP'!$A:$A,"&gt;"&amp;$A382-15),
    "")</f>
        <v/>
      </c>
      <c r="O382" s="3" t="str">
        <f>IF(COUNTIFS(DailySum!$B:$B,$B382,DailySum!$A:$A,"&lt;="&amp;$A382)&gt;=20,
    AVERAGEIFS(DailySum!Q:Q,DailySum!$B:$B,$B382,DailySum!$A:$A,"&lt;="&amp;$A382,DailySum!$A:$A,"&gt;"&amp;$A382-20),
    "")</f>
        <v/>
      </c>
      <c r="P382" s="3" t="str">
        <f>IF(COUNTIFS(DailySum!$B:$B,$B382,DailySum!$A:$A,"&lt;="&amp;$A382)&gt;=20,
    AVERAGEIFS(DailySum!R:R,DailySum!$B:$B,$B382,DailySum!$A:$A,"&lt;="&amp;$A382,DailySum!$A:$A,"&gt;"&amp;$A382-20),
    "")</f>
        <v/>
      </c>
      <c r="Q382" s="3" t="str">
        <f>IF(COUNTIFS(DailySum!$B:$B,$B382,DailySum!$A:$A,"&lt;="&amp;$A382)&gt;=20,
    AVERAGEIFS(DailySum!S:S,DailySum!$B:$B,$B382,DailySum!$A:$A,"&lt;="&amp;$A382,DailySum!$A:$A,"&gt;"&amp;$A382-20),
    "")</f>
        <v/>
      </c>
      <c r="R382" s="3" t="str">
        <f>IF(COUNTIFS(DailySum!$B:$B,$B382,DailySum!$A:$A,"&lt;="&amp;$A382)&gt;=20,
    AVERAGEIFS(DailySum!T:T,DailySum!$B:$B,$B382,DailySum!$A:$A,"&lt;="&amp;$A382,DailySum!$A:$A,"&gt;"&amp;$A382-20),
    "")</f>
        <v/>
      </c>
      <c r="S382" s="3" t="str">
        <f>IF(COUNTIFS('DailySum vs LHP'!$B:$B,$B382,'DailySum vs LHP'!$A:$A,"&lt;="&amp;$A382)&gt;=20,
    AVERAGEIFS('DailySum vs LHP'!Q:Q,'DailySum vs LHP'!$B:$B,$B382,'DailySum vs LHP'!$A:$A,"&lt;="&amp;$A382,'DailySum vs LHP'!$A:$A,"&gt;"&amp;$A382-20),
    "")</f>
        <v/>
      </c>
      <c r="T382" s="3" t="str">
        <f>IF(COUNTIFS('DailySum vs RHP'!$B:$B,$B382,'DailySum vs RHP'!$A:$A,"&lt;="&amp;$A382)&gt;=20,
    AVERAGEIFS('DailySum vs RHP'!Q:Q,'DailySum vs RHP'!$B:$B,$B382,'DailySum vs RHP'!$A:$A,"&lt;="&amp;$A382,'DailySum vs RHP'!$A:$A,"&gt;"&amp;$A382-20),
    "")</f>
        <v/>
      </c>
    </row>
    <row r="383" spans="1:20" x14ac:dyDescent="0.25">
      <c r="A383" s="8">
        <v>45846</v>
      </c>
      <c r="B383" t="s">
        <v>25</v>
      </c>
      <c r="C383" s="3" t="str">
        <f>IF(COUNTIFS(DailySum!$B:$B,$B383,DailySum!$A:$A,"&lt;="&amp;$A383)&gt;=10,
    AVERAGEIFS(DailySum!Q:Q,DailySum!$B:$B,$B383,DailySum!$A:$A,"&lt;="&amp;$A383,DailySum!$A:$A,"&gt;"&amp;$A383-10),
    "")</f>
        <v/>
      </c>
      <c r="D383" s="3" t="str">
        <f>IF(COUNTIFS(DailySum!$B:$B,$B383,DailySum!$A:$A,"&lt;="&amp;$A383)&gt;=10,
    AVERAGEIFS(DailySum!R:R,DailySum!$B:$B,$B383,DailySum!$A:$A,"&lt;="&amp;$A383,DailySum!$A:$A,"&gt;"&amp;$A383-10),
    "")</f>
        <v/>
      </c>
      <c r="E383" s="3" t="str">
        <f>IF(COUNTIFS(DailySum!$B:$B,$B383,DailySum!$A:$A,"&lt;="&amp;$A383)&gt;=10,
    AVERAGEIFS(DailySum!S:S,DailySum!$B:$B,$B383,DailySum!$A:$A,"&lt;="&amp;$A383,DailySum!$A:$A,"&gt;"&amp;$A383-10),
    "")</f>
        <v/>
      </c>
      <c r="F383" s="3" t="str">
        <f>IF(COUNTIFS(DailySum!$B:$B,$B383,DailySum!$A:$A,"&lt;="&amp;$A383)&gt;=10,
    AVERAGEIFS(DailySum!T:T,DailySum!$B:$B,$B383,DailySum!$A:$A,"&lt;="&amp;$A383,DailySum!$A:$A,"&gt;"&amp;$A383-10),
    "")</f>
        <v/>
      </c>
      <c r="G383" s="3" t="str">
        <f>IF(COUNTIFS('DailySum vs LHP'!$B:$B,$B383,'DailySum vs LHP'!$A:$A,"&lt;="&amp;$A383)&gt;=10,
    AVERAGEIFS('DailySum vs LHP'!Q:Q,'DailySum vs LHP'!$B:$B,$B383,'DailySum vs LHP'!$A:$A,"&lt;="&amp;$A383,'DailySum vs LHP'!$A:$A,"&gt;"&amp;$A383-10),
    "")</f>
        <v/>
      </c>
      <c r="H383" s="3" t="str">
        <f>IF(COUNTIFS('DailySum vs RHP'!$B:$B,$B383,'DailySum vs RHP'!$A:$A,"&lt;="&amp;$A383)&gt;=10,
    AVERAGEIFS('DailySum vs RHP'!Q:Q,'DailySum vs RHP'!$B:$B,$B383,'DailySum vs RHP'!$A:$A,"&lt;="&amp;$A383,'DailySum vs RHP'!$A:$A,"&gt;"&amp;$A383-10),
    "")</f>
        <v/>
      </c>
      <c r="I383" s="3" t="str">
        <f>IF(COUNTIFS(DailySum!$B:$B,$B383,DailySum!$A:$A,"&lt;="&amp;$A383)&gt;=15,
    AVERAGEIFS(DailySum!Q:Q,DailySum!$B:$B,$B383,DailySum!$A:$A,"&lt;="&amp;$A383,DailySum!$A:$A,"&gt;"&amp;$A383-15),
    "")</f>
        <v/>
      </c>
      <c r="J383" s="3" t="str">
        <f>IF(COUNTIFS(DailySum!$B:$B,$B383,DailySum!$A:$A,"&lt;="&amp;$A383)&gt;=15,
    AVERAGEIFS(DailySum!R:R,DailySum!$B:$B,$B383,DailySum!$A:$A,"&lt;="&amp;$A383,DailySum!$A:$A,"&gt;"&amp;$A383-15),
    "")</f>
        <v/>
      </c>
      <c r="K383" s="3" t="str">
        <f>IF(COUNTIFS(DailySum!$B:$B,$B383,DailySum!$A:$A,"&lt;="&amp;$A383)&gt;=15,
    AVERAGEIFS(DailySum!S:S,DailySum!$B:$B,$B383,DailySum!$A:$A,"&lt;="&amp;$A383,DailySum!$A:$A,"&gt;"&amp;$A383-15),
    "")</f>
        <v/>
      </c>
      <c r="L383" s="3" t="str">
        <f>IF(COUNTIFS(DailySum!$B:$B,$B383,DailySum!$A:$A,"&lt;="&amp;$A383)&gt;=15,
    AVERAGEIFS(DailySum!T:T,DailySum!$B:$B,$B383,DailySum!$A:$A,"&lt;="&amp;$A383,DailySum!$A:$A,"&gt;"&amp;$A383-15),
    "")</f>
        <v/>
      </c>
      <c r="M383" s="3" t="str">
        <f>IF(COUNTIFS('DailySum vs LHP'!$B:$B,$B383,'DailySum vs LHP'!$A:$A,"&lt;="&amp;$A383)&gt;=15,
    AVERAGEIFS('DailySum vs LHP'!Q:Q,'DailySum vs LHP'!$B:$B,$B383,'DailySum vs LHP'!$A:$A,"&lt;="&amp;$A383,'DailySum vs LHP'!$A:$A,"&gt;"&amp;$A383-15),
    "")</f>
        <v/>
      </c>
      <c r="N383" s="3" t="str">
        <f>IF(COUNTIFS('DailySum vs RHP'!$B:$B,$B383,'DailySum vs RHP'!$A:$A,"&lt;="&amp;$A383)&gt;=15,
    AVERAGEIFS('DailySum vs RHP'!Q:Q,'DailySum vs RHP'!$B:$B,$B383,'DailySum vs RHP'!$A:$A,"&lt;="&amp;$A383,'DailySum vs RHP'!$A:$A,"&gt;"&amp;$A383-15),
    "")</f>
        <v/>
      </c>
      <c r="O383" s="3" t="str">
        <f>IF(COUNTIFS(DailySum!$B:$B,$B383,DailySum!$A:$A,"&lt;="&amp;$A383)&gt;=20,
    AVERAGEIFS(DailySum!Q:Q,DailySum!$B:$B,$B383,DailySum!$A:$A,"&lt;="&amp;$A383,DailySum!$A:$A,"&gt;"&amp;$A383-20),
    "")</f>
        <v/>
      </c>
      <c r="P383" s="3" t="str">
        <f>IF(COUNTIFS(DailySum!$B:$B,$B383,DailySum!$A:$A,"&lt;="&amp;$A383)&gt;=20,
    AVERAGEIFS(DailySum!R:R,DailySum!$B:$B,$B383,DailySum!$A:$A,"&lt;="&amp;$A383,DailySum!$A:$A,"&gt;"&amp;$A383-20),
    "")</f>
        <v/>
      </c>
      <c r="Q383" s="3" t="str">
        <f>IF(COUNTIFS(DailySum!$B:$B,$B383,DailySum!$A:$A,"&lt;="&amp;$A383)&gt;=20,
    AVERAGEIFS(DailySum!S:S,DailySum!$B:$B,$B383,DailySum!$A:$A,"&lt;="&amp;$A383,DailySum!$A:$A,"&gt;"&amp;$A383-20),
    "")</f>
        <v/>
      </c>
      <c r="R383" s="3" t="str">
        <f>IF(COUNTIFS(DailySum!$B:$B,$B383,DailySum!$A:$A,"&lt;="&amp;$A383)&gt;=20,
    AVERAGEIFS(DailySum!T:T,DailySum!$B:$B,$B383,DailySum!$A:$A,"&lt;="&amp;$A383,DailySum!$A:$A,"&gt;"&amp;$A383-20),
    "")</f>
        <v/>
      </c>
      <c r="S383" s="3" t="str">
        <f>IF(COUNTIFS('DailySum vs LHP'!$B:$B,$B383,'DailySum vs LHP'!$A:$A,"&lt;="&amp;$A383)&gt;=20,
    AVERAGEIFS('DailySum vs LHP'!Q:Q,'DailySum vs LHP'!$B:$B,$B383,'DailySum vs LHP'!$A:$A,"&lt;="&amp;$A383,'DailySum vs LHP'!$A:$A,"&gt;"&amp;$A383-20),
    "")</f>
        <v/>
      </c>
      <c r="T383" s="3" t="str">
        <f>IF(COUNTIFS('DailySum vs RHP'!$B:$B,$B383,'DailySum vs RHP'!$A:$A,"&lt;="&amp;$A383)&gt;=20,
    AVERAGEIFS('DailySum vs RHP'!Q:Q,'DailySum vs RHP'!$B:$B,$B383,'DailySum vs RHP'!$A:$A,"&lt;="&amp;$A383,'DailySum vs RHP'!$A:$A,"&gt;"&amp;$A383-20),
    "")</f>
        <v/>
      </c>
    </row>
    <row r="384" spans="1:20" x14ac:dyDescent="0.25">
      <c r="A384" s="8">
        <v>45845</v>
      </c>
      <c r="B384" t="s">
        <v>24</v>
      </c>
      <c r="C384" s="3" t="str">
        <f>IF(COUNTIFS(DailySum!$B:$B,$B384,DailySum!$A:$A,"&lt;="&amp;$A384)&gt;=10,
    AVERAGEIFS(DailySum!Q:Q,DailySum!$B:$B,$B384,DailySum!$A:$A,"&lt;="&amp;$A384,DailySum!$A:$A,"&gt;"&amp;$A384-10),
    "")</f>
        <v/>
      </c>
      <c r="D384" s="3" t="str">
        <f>IF(COUNTIFS(DailySum!$B:$B,$B384,DailySum!$A:$A,"&lt;="&amp;$A384)&gt;=10,
    AVERAGEIFS(DailySum!R:R,DailySum!$B:$B,$B384,DailySum!$A:$A,"&lt;="&amp;$A384,DailySum!$A:$A,"&gt;"&amp;$A384-10),
    "")</f>
        <v/>
      </c>
      <c r="E384" s="3" t="str">
        <f>IF(COUNTIFS(DailySum!$B:$B,$B384,DailySum!$A:$A,"&lt;="&amp;$A384)&gt;=10,
    AVERAGEIFS(DailySum!S:S,DailySum!$B:$B,$B384,DailySum!$A:$A,"&lt;="&amp;$A384,DailySum!$A:$A,"&gt;"&amp;$A384-10),
    "")</f>
        <v/>
      </c>
      <c r="F384" s="3" t="str">
        <f>IF(COUNTIFS(DailySum!$B:$B,$B384,DailySum!$A:$A,"&lt;="&amp;$A384)&gt;=10,
    AVERAGEIFS(DailySum!T:T,DailySum!$B:$B,$B384,DailySum!$A:$A,"&lt;="&amp;$A384,DailySum!$A:$A,"&gt;"&amp;$A384-10),
    "")</f>
        <v/>
      </c>
      <c r="G384" s="3" t="str">
        <f>IF(COUNTIFS('DailySum vs LHP'!$B:$B,$B384,'DailySum vs LHP'!$A:$A,"&lt;="&amp;$A384)&gt;=10,
    AVERAGEIFS('DailySum vs LHP'!Q:Q,'DailySum vs LHP'!$B:$B,$B384,'DailySum vs LHP'!$A:$A,"&lt;="&amp;$A384,'DailySum vs LHP'!$A:$A,"&gt;"&amp;$A384-10),
    "")</f>
        <v/>
      </c>
      <c r="H384" s="3" t="str">
        <f>IF(COUNTIFS('DailySum vs RHP'!$B:$B,$B384,'DailySum vs RHP'!$A:$A,"&lt;="&amp;$A384)&gt;=10,
    AVERAGEIFS('DailySum vs RHP'!Q:Q,'DailySum vs RHP'!$B:$B,$B384,'DailySum vs RHP'!$A:$A,"&lt;="&amp;$A384,'DailySum vs RHP'!$A:$A,"&gt;"&amp;$A384-10),
    "")</f>
        <v/>
      </c>
      <c r="I384" s="3" t="str">
        <f>IF(COUNTIFS(DailySum!$B:$B,$B384,DailySum!$A:$A,"&lt;="&amp;$A384)&gt;=15,
    AVERAGEIFS(DailySum!Q:Q,DailySum!$B:$B,$B384,DailySum!$A:$A,"&lt;="&amp;$A384,DailySum!$A:$A,"&gt;"&amp;$A384-15),
    "")</f>
        <v/>
      </c>
      <c r="J384" s="3" t="str">
        <f>IF(COUNTIFS(DailySum!$B:$B,$B384,DailySum!$A:$A,"&lt;="&amp;$A384)&gt;=15,
    AVERAGEIFS(DailySum!R:R,DailySum!$B:$B,$B384,DailySum!$A:$A,"&lt;="&amp;$A384,DailySum!$A:$A,"&gt;"&amp;$A384-15),
    "")</f>
        <v/>
      </c>
      <c r="K384" s="3" t="str">
        <f>IF(COUNTIFS(DailySum!$B:$B,$B384,DailySum!$A:$A,"&lt;="&amp;$A384)&gt;=15,
    AVERAGEIFS(DailySum!S:S,DailySum!$B:$B,$B384,DailySum!$A:$A,"&lt;="&amp;$A384,DailySum!$A:$A,"&gt;"&amp;$A384-15),
    "")</f>
        <v/>
      </c>
      <c r="L384" s="3" t="str">
        <f>IF(COUNTIFS(DailySum!$B:$B,$B384,DailySum!$A:$A,"&lt;="&amp;$A384)&gt;=15,
    AVERAGEIFS(DailySum!T:T,DailySum!$B:$B,$B384,DailySum!$A:$A,"&lt;="&amp;$A384,DailySum!$A:$A,"&gt;"&amp;$A384-15),
    "")</f>
        <v/>
      </c>
      <c r="M384" s="3" t="str">
        <f>IF(COUNTIFS('DailySum vs LHP'!$B:$B,$B384,'DailySum vs LHP'!$A:$A,"&lt;="&amp;$A384)&gt;=15,
    AVERAGEIFS('DailySum vs LHP'!Q:Q,'DailySum vs LHP'!$B:$B,$B384,'DailySum vs LHP'!$A:$A,"&lt;="&amp;$A384,'DailySum vs LHP'!$A:$A,"&gt;"&amp;$A384-15),
    "")</f>
        <v/>
      </c>
      <c r="N384" s="3" t="str">
        <f>IF(COUNTIFS('DailySum vs RHP'!$B:$B,$B384,'DailySum vs RHP'!$A:$A,"&lt;="&amp;$A384)&gt;=15,
    AVERAGEIFS('DailySum vs RHP'!Q:Q,'DailySum vs RHP'!$B:$B,$B384,'DailySum vs RHP'!$A:$A,"&lt;="&amp;$A384,'DailySum vs RHP'!$A:$A,"&gt;"&amp;$A384-15),
    "")</f>
        <v/>
      </c>
      <c r="O384" s="3" t="str">
        <f>IF(COUNTIFS(DailySum!$B:$B,$B384,DailySum!$A:$A,"&lt;="&amp;$A384)&gt;=20,
    AVERAGEIFS(DailySum!Q:Q,DailySum!$B:$B,$B384,DailySum!$A:$A,"&lt;="&amp;$A384,DailySum!$A:$A,"&gt;"&amp;$A384-20),
    "")</f>
        <v/>
      </c>
      <c r="P384" s="3" t="str">
        <f>IF(COUNTIFS(DailySum!$B:$B,$B384,DailySum!$A:$A,"&lt;="&amp;$A384)&gt;=20,
    AVERAGEIFS(DailySum!R:R,DailySum!$B:$B,$B384,DailySum!$A:$A,"&lt;="&amp;$A384,DailySum!$A:$A,"&gt;"&amp;$A384-20),
    "")</f>
        <v/>
      </c>
      <c r="Q384" s="3" t="str">
        <f>IF(COUNTIFS(DailySum!$B:$B,$B384,DailySum!$A:$A,"&lt;="&amp;$A384)&gt;=20,
    AVERAGEIFS(DailySum!S:S,DailySum!$B:$B,$B384,DailySum!$A:$A,"&lt;="&amp;$A384,DailySum!$A:$A,"&gt;"&amp;$A384-20),
    "")</f>
        <v/>
      </c>
      <c r="R384" s="3" t="str">
        <f>IF(COUNTIFS(DailySum!$B:$B,$B384,DailySum!$A:$A,"&lt;="&amp;$A384)&gt;=20,
    AVERAGEIFS(DailySum!T:T,DailySum!$B:$B,$B384,DailySum!$A:$A,"&lt;="&amp;$A384,DailySum!$A:$A,"&gt;"&amp;$A384-20),
    "")</f>
        <v/>
      </c>
      <c r="S384" s="3" t="str">
        <f>IF(COUNTIFS('DailySum vs LHP'!$B:$B,$B384,'DailySum vs LHP'!$A:$A,"&lt;="&amp;$A384)&gt;=20,
    AVERAGEIFS('DailySum vs LHP'!Q:Q,'DailySum vs LHP'!$B:$B,$B384,'DailySum vs LHP'!$A:$A,"&lt;="&amp;$A384,'DailySum vs LHP'!$A:$A,"&gt;"&amp;$A384-20),
    "")</f>
        <v/>
      </c>
      <c r="T384" s="3" t="str">
        <f>IF(COUNTIFS('DailySum vs RHP'!$B:$B,$B384,'DailySum vs RHP'!$A:$A,"&lt;="&amp;$A384)&gt;=20,
    AVERAGEIFS('DailySum vs RHP'!Q:Q,'DailySum vs RHP'!$B:$B,$B384,'DailySum vs RHP'!$A:$A,"&lt;="&amp;$A384,'DailySum vs RHP'!$A:$A,"&gt;"&amp;$A384-20),
    "")</f>
        <v/>
      </c>
    </row>
    <row r="385" spans="1:20" x14ac:dyDescent="0.25">
      <c r="A385" s="8">
        <v>45845</v>
      </c>
      <c r="B385" t="s">
        <v>37</v>
      </c>
      <c r="C385" s="3" t="str">
        <f>IF(COUNTIFS(DailySum!$B:$B,$B385,DailySum!$A:$A,"&lt;="&amp;$A385)&gt;=10,
    AVERAGEIFS(DailySum!Q:Q,DailySum!$B:$B,$B385,DailySum!$A:$A,"&lt;="&amp;$A385,DailySum!$A:$A,"&gt;"&amp;$A385-10),
    "")</f>
        <v/>
      </c>
      <c r="D385" s="3" t="str">
        <f>IF(COUNTIFS(DailySum!$B:$B,$B385,DailySum!$A:$A,"&lt;="&amp;$A385)&gt;=10,
    AVERAGEIFS(DailySum!R:R,DailySum!$B:$B,$B385,DailySum!$A:$A,"&lt;="&amp;$A385,DailySum!$A:$A,"&gt;"&amp;$A385-10),
    "")</f>
        <v/>
      </c>
      <c r="E385" s="3" t="str">
        <f>IF(COUNTIFS(DailySum!$B:$B,$B385,DailySum!$A:$A,"&lt;="&amp;$A385)&gt;=10,
    AVERAGEIFS(DailySum!S:S,DailySum!$B:$B,$B385,DailySum!$A:$A,"&lt;="&amp;$A385,DailySum!$A:$A,"&gt;"&amp;$A385-10),
    "")</f>
        <v/>
      </c>
      <c r="F385" s="3" t="str">
        <f>IF(COUNTIFS(DailySum!$B:$B,$B385,DailySum!$A:$A,"&lt;="&amp;$A385)&gt;=10,
    AVERAGEIFS(DailySum!T:T,DailySum!$B:$B,$B385,DailySum!$A:$A,"&lt;="&amp;$A385,DailySum!$A:$A,"&gt;"&amp;$A385-10),
    "")</f>
        <v/>
      </c>
      <c r="G385" s="3" t="str">
        <f>IF(COUNTIFS('DailySum vs LHP'!$B:$B,$B385,'DailySum vs LHP'!$A:$A,"&lt;="&amp;$A385)&gt;=10,
    AVERAGEIFS('DailySum vs LHP'!Q:Q,'DailySum vs LHP'!$B:$B,$B385,'DailySum vs LHP'!$A:$A,"&lt;="&amp;$A385,'DailySum vs LHP'!$A:$A,"&gt;"&amp;$A385-10),
    "")</f>
        <v/>
      </c>
      <c r="H385" s="3" t="str">
        <f>IF(COUNTIFS('DailySum vs RHP'!$B:$B,$B385,'DailySum vs RHP'!$A:$A,"&lt;="&amp;$A385)&gt;=10,
    AVERAGEIFS('DailySum vs RHP'!Q:Q,'DailySum vs RHP'!$B:$B,$B385,'DailySum vs RHP'!$A:$A,"&lt;="&amp;$A385,'DailySum vs RHP'!$A:$A,"&gt;"&amp;$A385-10),
    "")</f>
        <v/>
      </c>
      <c r="I385" s="3" t="str">
        <f>IF(COUNTIFS(DailySum!$B:$B,$B385,DailySum!$A:$A,"&lt;="&amp;$A385)&gt;=15,
    AVERAGEIFS(DailySum!Q:Q,DailySum!$B:$B,$B385,DailySum!$A:$A,"&lt;="&amp;$A385,DailySum!$A:$A,"&gt;"&amp;$A385-15),
    "")</f>
        <v/>
      </c>
      <c r="J385" s="3" t="str">
        <f>IF(COUNTIFS(DailySum!$B:$B,$B385,DailySum!$A:$A,"&lt;="&amp;$A385)&gt;=15,
    AVERAGEIFS(DailySum!R:R,DailySum!$B:$B,$B385,DailySum!$A:$A,"&lt;="&amp;$A385,DailySum!$A:$A,"&gt;"&amp;$A385-15),
    "")</f>
        <v/>
      </c>
      <c r="K385" s="3" t="str">
        <f>IF(COUNTIFS(DailySum!$B:$B,$B385,DailySum!$A:$A,"&lt;="&amp;$A385)&gt;=15,
    AVERAGEIFS(DailySum!S:S,DailySum!$B:$B,$B385,DailySum!$A:$A,"&lt;="&amp;$A385,DailySum!$A:$A,"&gt;"&amp;$A385-15),
    "")</f>
        <v/>
      </c>
      <c r="L385" s="3" t="str">
        <f>IF(COUNTIFS(DailySum!$B:$B,$B385,DailySum!$A:$A,"&lt;="&amp;$A385)&gt;=15,
    AVERAGEIFS(DailySum!T:T,DailySum!$B:$B,$B385,DailySum!$A:$A,"&lt;="&amp;$A385,DailySum!$A:$A,"&gt;"&amp;$A385-15),
    "")</f>
        <v/>
      </c>
      <c r="M385" s="3" t="str">
        <f>IF(COUNTIFS('DailySum vs LHP'!$B:$B,$B385,'DailySum vs LHP'!$A:$A,"&lt;="&amp;$A385)&gt;=15,
    AVERAGEIFS('DailySum vs LHP'!Q:Q,'DailySum vs LHP'!$B:$B,$B385,'DailySum vs LHP'!$A:$A,"&lt;="&amp;$A385,'DailySum vs LHP'!$A:$A,"&gt;"&amp;$A385-15),
    "")</f>
        <v/>
      </c>
      <c r="N385" s="3" t="str">
        <f>IF(COUNTIFS('DailySum vs RHP'!$B:$B,$B385,'DailySum vs RHP'!$A:$A,"&lt;="&amp;$A385)&gt;=15,
    AVERAGEIFS('DailySum vs RHP'!Q:Q,'DailySum vs RHP'!$B:$B,$B385,'DailySum vs RHP'!$A:$A,"&lt;="&amp;$A385,'DailySum vs RHP'!$A:$A,"&gt;"&amp;$A385-15),
    "")</f>
        <v/>
      </c>
      <c r="O385" s="3" t="str">
        <f>IF(COUNTIFS(DailySum!$B:$B,$B385,DailySum!$A:$A,"&lt;="&amp;$A385)&gt;=20,
    AVERAGEIFS(DailySum!Q:Q,DailySum!$B:$B,$B385,DailySum!$A:$A,"&lt;="&amp;$A385,DailySum!$A:$A,"&gt;"&amp;$A385-20),
    "")</f>
        <v/>
      </c>
      <c r="P385" s="3" t="str">
        <f>IF(COUNTIFS(DailySum!$B:$B,$B385,DailySum!$A:$A,"&lt;="&amp;$A385)&gt;=20,
    AVERAGEIFS(DailySum!R:R,DailySum!$B:$B,$B385,DailySum!$A:$A,"&lt;="&amp;$A385,DailySum!$A:$A,"&gt;"&amp;$A385-20),
    "")</f>
        <v/>
      </c>
      <c r="Q385" s="3" t="str">
        <f>IF(COUNTIFS(DailySum!$B:$B,$B385,DailySum!$A:$A,"&lt;="&amp;$A385)&gt;=20,
    AVERAGEIFS(DailySum!S:S,DailySum!$B:$B,$B385,DailySum!$A:$A,"&lt;="&amp;$A385,DailySum!$A:$A,"&gt;"&amp;$A385-20),
    "")</f>
        <v/>
      </c>
      <c r="R385" s="3" t="str">
        <f>IF(COUNTIFS(DailySum!$B:$B,$B385,DailySum!$A:$A,"&lt;="&amp;$A385)&gt;=20,
    AVERAGEIFS(DailySum!T:T,DailySum!$B:$B,$B385,DailySum!$A:$A,"&lt;="&amp;$A385,DailySum!$A:$A,"&gt;"&amp;$A385-20),
    "")</f>
        <v/>
      </c>
      <c r="S385" s="3" t="str">
        <f>IF(COUNTIFS('DailySum vs LHP'!$B:$B,$B385,'DailySum vs LHP'!$A:$A,"&lt;="&amp;$A385)&gt;=20,
    AVERAGEIFS('DailySum vs LHP'!Q:Q,'DailySum vs LHP'!$B:$B,$B385,'DailySum vs LHP'!$A:$A,"&lt;="&amp;$A385,'DailySum vs LHP'!$A:$A,"&gt;"&amp;$A385-20),
    "")</f>
        <v/>
      </c>
      <c r="T385" s="3" t="str">
        <f>IF(COUNTIFS('DailySum vs RHP'!$B:$B,$B385,'DailySum vs RHP'!$A:$A,"&lt;="&amp;$A385)&gt;=20,
    AVERAGEIFS('DailySum vs RHP'!Q:Q,'DailySum vs RHP'!$B:$B,$B385,'DailySum vs RHP'!$A:$A,"&lt;="&amp;$A385,'DailySum vs RHP'!$A:$A,"&gt;"&amp;$A385-20),
    "")</f>
        <v/>
      </c>
    </row>
    <row r="386" spans="1:20" x14ac:dyDescent="0.25">
      <c r="A386" s="8">
        <v>45845</v>
      </c>
      <c r="B386" t="s">
        <v>29</v>
      </c>
      <c r="C386" s="3" t="str">
        <f>IF(COUNTIFS(DailySum!$B:$B,$B386,DailySum!$A:$A,"&lt;="&amp;$A386)&gt;=10,
    AVERAGEIFS(DailySum!Q:Q,DailySum!$B:$B,$B386,DailySum!$A:$A,"&lt;="&amp;$A386,DailySum!$A:$A,"&gt;"&amp;$A386-10),
    "")</f>
        <v/>
      </c>
      <c r="D386" s="3" t="str">
        <f>IF(COUNTIFS(DailySum!$B:$B,$B386,DailySum!$A:$A,"&lt;="&amp;$A386)&gt;=10,
    AVERAGEIFS(DailySum!R:R,DailySum!$B:$B,$B386,DailySum!$A:$A,"&lt;="&amp;$A386,DailySum!$A:$A,"&gt;"&amp;$A386-10),
    "")</f>
        <v/>
      </c>
      <c r="E386" s="3" t="str">
        <f>IF(COUNTIFS(DailySum!$B:$B,$B386,DailySum!$A:$A,"&lt;="&amp;$A386)&gt;=10,
    AVERAGEIFS(DailySum!S:S,DailySum!$B:$B,$B386,DailySum!$A:$A,"&lt;="&amp;$A386,DailySum!$A:$A,"&gt;"&amp;$A386-10),
    "")</f>
        <v/>
      </c>
      <c r="F386" s="3" t="str">
        <f>IF(COUNTIFS(DailySum!$B:$B,$B386,DailySum!$A:$A,"&lt;="&amp;$A386)&gt;=10,
    AVERAGEIFS(DailySum!T:T,DailySum!$B:$B,$B386,DailySum!$A:$A,"&lt;="&amp;$A386,DailySum!$A:$A,"&gt;"&amp;$A386-10),
    "")</f>
        <v/>
      </c>
      <c r="G386" s="3" t="str">
        <f>IF(COUNTIFS('DailySum vs LHP'!$B:$B,$B386,'DailySum vs LHP'!$A:$A,"&lt;="&amp;$A386)&gt;=10,
    AVERAGEIFS('DailySum vs LHP'!Q:Q,'DailySum vs LHP'!$B:$B,$B386,'DailySum vs LHP'!$A:$A,"&lt;="&amp;$A386,'DailySum vs LHP'!$A:$A,"&gt;"&amp;$A386-10),
    "")</f>
        <v/>
      </c>
      <c r="H386" s="3" t="str">
        <f>IF(COUNTIFS('DailySum vs RHP'!$B:$B,$B386,'DailySum vs RHP'!$A:$A,"&lt;="&amp;$A386)&gt;=10,
    AVERAGEIFS('DailySum vs RHP'!Q:Q,'DailySum vs RHP'!$B:$B,$B386,'DailySum vs RHP'!$A:$A,"&lt;="&amp;$A386,'DailySum vs RHP'!$A:$A,"&gt;"&amp;$A386-10),
    "")</f>
        <v/>
      </c>
      <c r="I386" s="3" t="str">
        <f>IF(COUNTIFS(DailySum!$B:$B,$B386,DailySum!$A:$A,"&lt;="&amp;$A386)&gt;=15,
    AVERAGEIFS(DailySum!Q:Q,DailySum!$B:$B,$B386,DailySum!$A:$A,"&lt;="&amp;$A386,DailySum!$A:$A,"&gt;"&amp;$A386-15),
    "")</f>
        <v/>
      </c>
      <c r="J386" s="3" t="str">
        <f>IF(COUNTIFS(DailySum!$B:$B,$B386,DailySum!$A:$A,"&lt;="&amp;$A386)&gt;=15,
    AVERAGEIFS(DailySum!R:R,DailySum!$B:$B,$B386,DailySum!$A:$A,"&lt;="&amp;$A386,DailySum!$A:$A,"&gt;"&amp;$A386-15),
    "")</f>
        <v/>
      </c>
      <c r="K386" s="3" t="str">
        <f>IF(COUNTIFS(DailySum!$B:$B,$B386,DailySum!$A:$A,"&lt;="&amp;$A386)&gt;=15,
    AVERAGEIFS(DailySum!S:S,DailySum!$B:$B,$B386,DailySum!$A:$A,"&lt;="&amp;$A386,DailySum!$A:$A,"&gt;"&amp;$A386-15),
    "")</f>
        <v/>
      </c>
      <c r="L386" s="3" t="str">
        <f>IF(COUNTIFS(DailySum!$B:$B,$B386,DailySum!$A:$A,"&lt;="&amp;$A386)&gt;=15,
    AVERAGEIFS(DailySum!T:T,DailySum!$B:$B,$B386,DailySum!$A:$A,"&lt;="&amp;$A386,DailySum!$A:$A,"&gt;"&amp;$A386-15),
    "")</f>
        <v/>
      </c>
      <c r="M386" s="3" t="str">
        <f>IF(COUNTIFS('DailySum vs LHP'!$B:$B,$B386,'DailySum vs LHP'!$A:$A,"&lt;="&amp;$A386)&gt;=15,
    AVERAGEIFS('DailySum vs LHP'!Q:Q,'DailySum vs LHP'!$B:$B,$B386,'DailySum vs LHP'!$A:$A,"&lt;="&amp;$A386,'DailySum vs LHP'!$A:$A,"&gt;"&amp;$A386-15),
    "")</f>
        <v/>
      </c>
      <c r="N386" s="3" t="str">
        <f>IF(COUNTIFS('DailySum vs RHP'!$B:$B,$B386,'DailySum vs RHP'!$A:$A,"&lt;="&amp;$A386)&gt;=15,
    AVERAGEIFS('DailySum vs RHP'!Q:Q,'DailySum vs RHP'!$B:$B,$B386,'DailySum vs RHP'!$A:$A,"&lt;="&amp;$A386,'DailySum vs RHP'!$A:$A,"&gt;"&amp;$A386-15),
    "")</f>
        <v/>
      </c>
      <c r="O386" s="3" t="str">
        <f>IF(COUNTIFS(DailySum!$B:$B,$B386,DailySum!$A:$A,"&lt;="&amp;$A386)&gt;=20,
    AVERAGEIFS(DailySum!Q:Q,DailySum!$B:$B,$B386,DailySum!$A:$A,"&lt;="&amp;$A386,DailySum!$A:$A,"&gt;"&amp;$A386-20),
    "")</f>
        <v/>
      </c>
      <c r="P386" s="3" t="str">
        <f>IF(COUNTIFS(DailySum!$B:$B,$B386,DailySum!$A:$A,"&lt;="&amp;$A386)&gt;=20,
    AVERAGEIFS(DailySum!R:R,DailySum!$B:$B,$B386,DailySum!$A:$A,"&lt;="&amp;$A386,DailySum!$A:$A,"&gt;"&amp;$A386-20),
    "")</f>
        <v/>
      </c>
      <c r="Q386" s="3" t="str">
        <f>IF(COUNTIFS(DailySum!$B:$B,$B386,DailySum!$A:$A,"&lt;="&amp;$A386)&gt;=20,
    AVERAGEIFS(DailySum!S:S,DailySum!$B:$B,$B386,DailySum!$A:$A,"&lt;="&amp;$A386,DailySum!$A:$A,"&gt;"&amp;$A386-20),
    "")</f>
        <v/>
      </c>
      <c r="R386" s="3" t="str">
        <f>IF(COUNTIFS(DailySum!$B:$B,$B386,DailySum!$A:$A,"&lt;="&amp;$A386)&gt;=20,
    AVERAGEIFS(DailySum!T:T,DailySum!$B:$B,$B386,DailySum!$A:$A,"&lt;="&amp;$A386,DailySum!$A:$A,"&gt;"&amp;$A386-20),
    "")</f>
        <v/>
      </c>
      <c r="S386" s="3" t="str">
        <f>IF(COUNTIFS('DailySum vs LHP'!$B:$B,$B386,'DailySum vs LHP'!$A:$A,"&lt;="&amp;$A386)&gt;=20,
    AVERAGEIFS('DailySum vs LHP'!Q:Q,'DailySum vs LHP'!$B:$B,$B386,'DailySum vs LHP'!$A:$A,"&lt;="&amp;$A386,'DailySum vs LHP'!$A:$A,"&gt;"&amp;$A386-20),
    "")</f>
        <v/>
      </c>
      <c r="T386" s="3" t="str">
        <f>IF(COUNTIFS('DailySum vs RHP'!$B:$B,$B386,'DailySum vs RHP'!$A:$A,"&lt;="&amp;$A386)&gt;=20,
    AVERAGEIFS('DailySum vs RHP'!Q:Q,'DailySum vs RHP'!$B:$B,$B386,'DailySum vs RHP'!$A:$A,"&lt;="&amp;$A386,'DailySum vs RHP'!$A:$A,"&gt;"&amp;$A386-20),
    "")</f>
        <v/>
      </c>
    </row>
    <row r="387" spans="1:20" x14ac:dyDescent="0.25">
      <c r="A387" s="8">
        <v>45845</v>
      </c>
      <c r="B387" t="s">
        <v>92</v>
      </c>
      <c r="C387" s="3" t="str">
        <f>IF(COUNTIFS(DailySum!$B:$B,$B387,DailySum!$A:$A,"&lt;="&amp;$A387)&gt;=10,
    AVERAGEIFS(DailySum!Q:Q,DailySum!$B:$B,$B387,DailySum!$A:$A,"&lt;="&amp;$A387,DailySum!$A:$A,"&gt;"&amp;$A387-10),
    "")</f>
        <v/>
      </c>
      <c r="D387" s="3" t="str">
        <f>IF(COUNTIFS(DailySum!$B:$B,$B387,DailySum!$A:$A,"&lt;="&amp;$A387)&gt;=10,
    AVERAGEIFS(DailySum!R:R,DailySum!$B:$B,$B387,DailySum!$A:$A,"&lt;="&amp;$A387,DailySum!$A:$A,"&gt;"&amp;$A387-10),
    "")</f>
        <v/>
      </c>
      <c r="E387" s="3" t="str">
        <f>IF(COUNTIFS(DailySum!$B:$B,$B387,DailySum!$A:$A,"&lt;="&amp;$A387)&gt;=10,
    AVERAGEIFS(DailySum!S:S,DailySum!$B:$B,$B387,DailySum!$A:$A,"&lt;="&amp;$A387,DailySum!$A:$A,"&gt;"&amp;$A387-10),
    "")</f>
        <v/>
      </c>
      <c r="F387" s="3" t="str">
        <f>IF(COUNTIFS(DailySum!$B:$B,$B387,DailySum!$A:$A,"&lt;="&amp;$A387)&gt;=10,
    AVERAGEIFS(DailySum!T:T,DailySum!$B:$B,$B387,DailySum!$A:$A,"&lt;="&amp;$A387,DailySum!$A:$A,"&gt;"&amp;$A387-10),
    "")</f>
        <v/>
      </c>
      <c r="G387" s="3" t="str">
        <f>IF(COUNTIFS('DailySum vs LHP'!$B:$B,$B387,'DailySum vs LHP'!$A:$A,"&lt;="&amp;$A387)&gt;=10,
    AVERAGEIFS('DailySum vs LHP'!Q:Q,'DailySum vs LHP'!$B:$B,$B387,'DailySum vs LHP'!$A:$A,"&lt;="&amp;$A387,'DailySum vs LHP'!$A:$A,"&gt;"&amp;$A387-10),
    "")</f>
        <v/>
      </c>
      <c r="H387" s="3" t="str">
        <f>IF(COUNTIFS('DailySum vs RHP'!$B:$B,$B387,'DailySum vs RHP'!$A:$A,"&lt;="&amp;$A387)&gt;=10,
    AVERAGEIFS('DailySum vs RHP'!Q:Q,'DailySum vs RHP'!$B:$B,$B387,'DailySum vs RHP'!$A:$A,"&lt;="&amp;$A387,'DailySum vs RHP'!$A:$A,"&gt;"&amp;$A387-10),
    "")</f>
        <v/>
      </c>
      <c r="I387" s="3" t="str">
        <f>IF(COUNTIFS(DailySum!$B:$B,$B387,DailySum!$A:$A,"&lt;="&amp;$A387)&gt;=15,
    AVERAGEIFS(DailySum!Q:Q,DailySum!$B:$B,$B387,DailySum!$A:$A,"&lt;="&amp;$A387,DailySum!$A:$A,"&gt;"&amp;$A387-15),
    "")</f>
        <v/>
      </c>
      <c r="J387" s="3" t="str">
        <f>IF(COUNTIFS(DailySum!$B:$B,$B387,DailySum!$A:$A,"&lt;="&amp;$A387)&gt;=15,
    AVERAGEIFS(DailySum!R:R,DailySum!$B:$B,$B387,DailySum!$A:$A,"&lt;="&amp;$A387,DailySum!$A:$A,"&gt;"&amp;$A387-15),
    "")</f>
        <v/>
      </c>
      <c r="K387" s="3" t="str">
        <f>IF(COUNTIFS(DailySum!$B:$B,$B387,DailySum!$A:$A,"&lt;="&amp;$A387)&gt;=15,
    AVERAGEIFS(DailySum!S:S,DailySum!$B:$B,$B387,DailySum!$A:$A,"&lt;="&amp;$A387,DailySum!$A:$A,"&gt;"&amp;$A387-15),
    "")</f>
        <v/>
      </c>
      <c r="L387" s="3" t="str">
        <f>IF(COUNTIFS(DailySum!$B:$B,$B387,DailySum!$A:$A,"&lt;="&amp;$A387)&gt;=15,
    AVERAGEIFS(DailySum!T:T,DailySum!$B:$B,$B387,DailySum!$A:$A,"&lt;="&amp;$A387,DailySum!$A:$A,"&gt;"&amp;$A387-15),
    "")</f>
        <v/>
      </c>
      <c r="M387" s="3" t="str">
        <f>IF(COUNTIFS('DailySum vs LHP'!$B:$B,$B387,'DailySum vs LHP'!$A:$A,"&lt;="&amp;$A387)&gt;=15,
    AVERAGEIFS('DailySum vs LHP'!Q:Q,'DailySum vs LHP'!$B:$B,$B387,'DailySum vs LHP'!$A:$A,"&lt;="&amp;$A387,'DailySum vs LHP'!$A:$A,"&gt;"&amp;$A387-15),
    "")</f>
        <v/>
      </c>
      <c r="N387" s="3" t="str">
        <f>IF(COUNTIFS('DailySum vs RHP'!$B:$B,$B387,'DailySum vs RHP'!$A:$A,"&lt;="&amp;$A387)&gt;=15,
    AVERAGEIFS('DailySum vs RHP'!Q:Q,'DailySum vs RHP'!$B:$B,$B387,'DailySum vs RHP'!$A:$A,"&lt;="&amp;$A387,'DailySum vs RHP'!$A:$A,"&gt;"&amp;$A387-15),
    "")</f>
        <v/>
      </c>
      <c r="O387" s="3" t="str">
        <f>IF(COUNTIFS(DailySum!$B:$B,$B387,DailySum!$A:$A,"&lt;="&amp;$A387)&gt;=20,
    AVERAGEIFS(DailySum!Q:Q,DailySum!$B:$B,$B387,DailySum!$A:$A,"&lt;="&amp;$A387,DailySum!$A:$A,"&gt;"&amp;$A387-20),
    "")</f>
        <v/>
      </c>
      <c r="P387" s="3" t="str">
        <f>IF(COUNTIFS(DailySum!$B:$B,$B387,DailySum!$A:$A,"&lt;="&amp;$A387)&gt;=20,
    AVERAGEIFS(DailySum!R:R,DailySum!$B:$B,$B387,DailySum!$A:$A,"&lt;="&amp;$A387,DailySum!$A:$A,"&gt;"&amp;$A387-20),
    "")</f>
        <v/>
      </c>
      <c r="Q387" s="3" t="str">
        <f>IF(COUNTIFS(DailySum!$B:$B,$B387,DailySum!$A:$A,"&lt;="&amp;$A387)&gt;=20,
    AVERAGEIFS(DailySum!S:S,DailySum!$B:$B,$B387,DailySum!$A:$A,"&lt;="&amp;$A387,DailySum!$A:$A,"&gt;"&amp;$A387-20),
    "")</f>
        <v/>
      </c>
      <c r="R387" s="3" t="str">
        <f>IF(COUNTIFS(DailySum!$B:$B,$B387,DailySum!$A:$A,"&lt;="&amp;$A387)&gt;=20,
    AVERAGEIFS(DailySum!T:T,DailySum!$B:$B,$B387,DailySum!$A:$A,"&lt;="&amp;$A387,DailySum!$A:$A,"&gt;"&amp;$A387-20),
    "")</f>
        <v/>
      </c>
      <c r="S387" s="3" t="str">
        <f>IF(COUNTIFS('DailySum vs LHP'!$B:$B,$B387,'DailySum vs LHP'!$A:$A,"&lt;="&amp;$A387)&gt;=20,
    AVERAGEIFS('DailySum vs LHP'!Q:Q,'DailySum vs LHP'!$B:$B,$B387,'DailySum vs LHP'!$A:$A,"&lt;="&amp;$A387,'DailySum vs LHP'!$A:$A,"&gt;"&amp;$A387-20),
    "")</f>
        <v/>
      </c>
      <c r="T387" s="3" t="str">
        <f>IF(COUNTIFS('DailySum vs RHP'!$B:$B,$B387,'DailySum vs RHP'!$A:$A,"&lt;="&amp;$A387)&gt;=20,
    AVERAGEIFS('DailySum vs RHP'!Q:Q,'DailySum vs RHP'!$B:$B,$B387,'DailySum vs RHP'!$A:$A,"&lt;="&amp;$A387,'DailySum vs RHP'!$A:$A,"&gt;"&amp;$A387-20),
    "")</f>
        <v/>
      </c>
    </row>
    <row r="388" spans="1:20" x14ac:dyDescent="0.25">
      <c r="A388" s="8">
        <v>45845</v>
      </c>
      <c r="B388" t="s">
        <v>35</v>
      </c>
      <c r="C388" s="3" t="str">
        <f>IF(COUNTIFS(DailySum!$B:$B,$B388,DailySum!$A:$A,"&lt;="&amp;$A388)&gt;=10,
    AVERAGEIFS(DailySum!Q:Q,DailySum!$B:$B,$B388,DailySum!$A:$A,"&lt;="&amp;$A388,DailySum!$A:$A,"&gt;"&amp;$A388-10),
    "")</f>
        <v/>
      </c>
      <c r="D388" s="3" t="str">
        <f>IF(COUNTIFS(DailySum!$B:$B,$B388,DailySum!$A:$A,"&lt;="&amp;$A388)&gt;=10,
    AVERAGEIFS(DailySum!R:R,DailySum!$B:$B,$B388,DailySum!$A:$A,"&lt;="&amp;$A388,DailySum!$A:$A,"&gt;"&amp;$A388-10),
    "")</f>
        <v/>
      </c>
      <c r="E388" s="3" t="str">
        <f>IF(COUNTIFS(DailySum!$B:$B,$B388,DailySum!$A:$A,"&lt;="&amp;$A388)&gt;=10,
    AVERAGEIFS(DailySum!S:S,DailySum!$B:$B,$B388,DailySum!$A:$A,"&lt;="&amp;$A388,DailySum!$A:$A,"&gt;"&amp;$A388-10),
    "")</f>
        <v/>
      </c>
      <c r="F388" s="3" t="str">
        <f>IF(COUNTIFS(DailySum!$B:$B,$B388,DailySum!$A:$A,"&lt;="&amp;$A388)&gt;=10,
    AVERAGEIFS(DailySum!T:T,DailySum!$B:$B,$B388,DailySum!$A:$A,"&lt;="&amp;$A388,DailySum!$A:$A,"&gt;"&amp;$A388-10),
    "")</f>
        <v/>
      </c>
      <c r="G388" s="3" t="str">
        <f>IF(COUNTIFS('DailySum vs LHP'!$B:$B,$B388,'DailySum vs LHP'!$A:$A,"&lt;="&amp;$A388)&gt;=10,
    AVERAGEIFS('DailySum vs LHP'!Q:Q,'DailySum vs LHP'!$B:$B,$B388,'DailySum vs LHP'!$A:$A,"&lt;="&amp;$A388,'DailySum vs LHP'!$A:$A,"&gt;"&amp;$A388-10),
    "")</f>
        <v/>
      </c>
      <c r="H388" s="3" t="str">
        <f>IF(COUNTIFS('DailySum vs RHP'!$B:$B,$B388,'DailySum vs RHP'!$A:$A,"&lt;="&amp;$A388)&gt;=10,
    AVERAGEIFS('DailySum vs RHP'!Q:Q,'DailySum vs RHP'!$B:$B,$B388,'DailySum vs RHP'!$A:$A,"&lt;="&amp;$A388,'DailySum vs RHP'!$A:$A,"&gt;"&amp;$A388-10),
    "")</f>
        <v/>
      </c>
      <c r="I388" s="3" t="str">
        <f>IF(COUNTIFS(DailySum!$B:$B,$B388,DailySum!$A:$A,"&lt;="&amp;$A388)&gt;=15,
    AVERAGEIFS(DailySum!Q:Q,DailySum!$B:$B,$B388,DailySum!$A:$A,"&lt;="&amp;$A388,DailySum!$A:$A,"&gt;"&amp;$A388-15),
    "")</f>
        <v/>
      </c>
      <c r="J388" s="3" t="str">
        <f>IF(COUNTIFS(DailySum!$B:$B,$B388,DailySum!$A:$A,"&lt;="&amp;$A388)&gt;=15,
    AVERAGEIFS(DailySum!R:R,DailySum!$B:$B,$B388,DailySum!$A:$A,"&lt;="&amp;$A388,DailySum!$A:$A,"&gt;"&amp;$A388-15),
    "")</f>
        <v/>
      </c>
      <c r="K388" s="3" t="str">
        <f>IF(COUNTIFS(DailySum!$B:$B,$B388,DailySum!$A:$A,"&lt;="&amp;$A388)&gt;=15,
    AVERAGEIFS(DailySum!S:S,DailySum!$B:$B,$B388,DailySum!$A:$A,"&lt;="&amp;$A388,DailySum!$A:$A,"&gt;"&amp;$A388-15),
    "")</f>
        <v/>
      </c>
      <c r="L388" s="3" t="str">
        <f>IF(COUNTIFS(DailySum!$B:$B,$B388,DailySum!$A:$A,"&lt;="&amp;$A388)&gt;=15,
    AVERAGEIFS(DailySum!T:T,DailySum!$B:$B,$B388,DailySum!$A:$A,"&lt;="&amp;$A388,DailySum!$A:$A,"&gt;"&amp;$A388-15),
    "")</f>
        <v/>
      </c>
      <c r="M388" s="3" t="str">
        <f>IF(COUNTIFS('DailySum vs LHP'!$B:$B,$B388,'DailySum vs LHP'!$A:$A,"&lt;="&amp;$A388)&gt;=15,
    AVERAGEIFS('DailySum vs LHP'!Q:Q,'DailySum vs LHP'!$B:$B,$B388,'DailySum vs LHP'!$A:$A,"&lt;="&amp;$A388,'DailySum vs LHP'!$A:$A,"&gt;"&amp;$A388-15),
    "")</f>
        <v/>
      </c>
      <c r="N388" s="3" t="str">
        <f>IF(COUNTIFS('DailySum vs RHP'!$B:$B,$B388,'DailySum vs RHP'!$A:$A,"&lt;="&amp;$A388)&gt;=15,
    AVERAGEIFS('DailySum vs RHP'!Q:Q,'DailySum vs RHP'!$B:$B,$B388,'DailySum vs RHP'!$A:$A,"&lt;="&amp;$A388,'DailySum vs RHP'!$A:$A,"&gt;"&amp;$A388-15),
    "")</f>
        <v/>
      </c>
      <c r="O388" s="3" t="str">
        <f>IF(COUNTIFS(DailySum!$B:$B,$B388,DailySum!$A:$A,"&lt;="&amp;$A388)&gt;=20,
    AVERAGEIFS(DailySum!Q:Q,DailySum!$B:$B,$B388,DailySum!$A:$A,"&lt;="&amp;$A388,DailySum!$A:$A,"&gt;"&amp;$A388-20),
    "")</f>
        <v/>
      </c>
      <c r="P388" s="3" t="str">
        <f>IF(COUNTIFS(DailySum!$B:$B,$B388,DailySum!$A:$A,"&lt;="&amp;$A388)&gt;=20,
    AVERAGEIFS(DailySum!R:R,DailySum!$B:$B,$B388,DailySum!$A:$A,"&lt;="&amp;$A388,DailySum!$A:$A,"&gt;"&amp;$A388-20),
    "")</f>
        <v/>
      </c>
      <c r="Q388" s="3" t="str">
        <f>IF(COUNTIFS(DailySum!$B:$B,$B388,DailySum!$A:$A,"&lt;="&amp;$A388)&gt;=20,
    AVERAGEIFS(DailySum!S:S,DailySum!$B:$B,$B388,DailySum!$A:$A,"&lt;="&amp;$A388,DailySum!$A:$A,"&gt;"&amp;$A388-20),
    "")</f>
        <v/>
      </c>
      <c r="R388" s="3" t="str">
        <f>IF(COUNTIFS(DailySum!$B:$B,$B388,DailySum!$A:$A,"&lt;="&amp;$A388)&gt;=20,
    AVERAGEIFS(DailySum!T:T,DailySum!$B:$B,$B388,DailySum!$A:$A,"&lt;="&amp;$A388,DailySum!$A:$A,"&gt;"&amp;$A388-20),
    "")</f>
        <v/>
      </c>
      <c r="S388" s="3" t="str">
        <f>IF(COUNTIFS('DailySum vs LHP'!$B:$B,$B388,'DailySum vs LHP'!$A:$A,"&lt;="&amp;$A388)&gt;=20,
    AVERAGEIFS('DailySum vs LHP'!Q:Q,'DailySum vs LHP'!$B:$B,$B388,'DailySum vs LHP'!$A:$A,"&lt;="&amp;$A388,'DailySum vs LHP'!$A:$A,"&gt;"&amp;$A388-20),
    "")</f>
        <v/>
      </c>
      <c r="T388" s="3" t="str">
        <f>IF(COUNTIFS('DailySum vs RHP'!$B:$B,$B388,'DailySum vs RHP'!$A:$A,"&lt;="&amp;$A388)&gt;=20,
    AVERAGEIFS('DailySum vs RHP'!Q:Q,'DailySum vs RHP'!$B:$B,$B388,'DailySum vs RHP'!$A:$A,"&lt;="&amp;$A388,'DailySum vs RHP'!$A:$A,"&gt;"&amp;$A388-20),
    "")</f>
        <v/>
      </c>
    </row>
    <row r="389" spans="1:20" x14ac:dyDescent="0.25">
      <c r="A389" s="8">
        <v>45845</v>
      </c>
      <c r="B389" t="s">
        <v>41</v>
      </c>
      <c r="C389" s="3" t="str">
        <f>IF(COUNTIFS(DailySum!$B:$B,$B389,DailySum!$A:$A,"&lt;="&amp;$A389)&gt;=10,
    AVERAGEIFS(DailySum!Q:Q,DailySum!$B:$B,$B389,DailySum!$A:$A,"&lt;="&amp;$A389,DailySum!$A:$A,"&gt;"&amp;$A389-10),
    "")</f>
        <v/>
      </c>
      <c r="D389" s="3" t="str">
        <f>IF(COUNTIFS(DailySum!$B:$B,$B389,DailySum!$A:$A,"&lt;="&amp;$A389)&gt;=10,
    AVERAGEIFS(DailySum!R:R,DailySum!$B:$B,$B389,DailySum!$A:$A,"&lt;="&amp;$A389,DailySum!$A:$A,"&gt;"&amp;$A389-10),
    "")</f>
        <v/>
      </c>
      <c r="E389" s="3" t="str">
        <f>IF(COUNTIFS(DailySum!$B:$B,$B389,DailySum!$A:$A,"&lt;="&amp;$A389)&gt;=10,
    AVERAGEIFS(DailySum!S:S,DailySum!$B:$B,$B389,DailySum!$A:$A,"&lt;="&amp;$A389,DailySum!$A:$A,"&gt;"&amp;$A389-10),
    "")</f>
        <v/>
      </c>
      <c r="F389" s="3" t="str">
        <f>IF(COUNTIFS(DailySum!$B:$B,$B389,DailySum!$A:$A,"&lt;="&amp;$A389)&gt;=10,
    AVERAGEIFS(DailySum!T:T,DailySum!$B:$B,$B389,DailySum!$A:$A,"&lt;="&amp;$A389,DailySum!$A:$A,"&gt;"&amp;$A389-10),
    "")</f>
        <v/>
      </c>
      <c r="G389" s="3" t="str">
        <f>IF(COUNTIFS('DailySum vs LHP'!$B:$B,$B389,'DailySum vs LHP'!$A:$A,"&lt;="&amp;$A389)&gt;=10,
    AVERAGEIFS('DailySum vs LHP'!Q:Q,'DailySum vs LHP'!$B:$B,$B389,'DailySum vs LHP'!$A:$A,"&lt;="&amp;$A389,'DailySum vs LHP'!$A:$A,"&gt;"&amp;$A389-10),
    "")</f>
        <v/>
      </c>
      <c r="H389" s="3" t="str">
        <f>IF(COUNTIFS('DailySum vs RHP'!$B:$B,$B389,'DailySum vs RHP'!$A:$A,"&lt;="&amp;$A389)&gt;=10,
    AVERAGEIFS('DailySum vs RHP'!Q:Q,'DailySum vs RHP'!$B:$B,$B389,'DailySum vs RHP'!$A:$A,"&lt;="&amp;$A389,'DailySum vs RHP'!$A:$A,"&gt;"&amp;$A389-10),
    "")</f>
        <v/>
      </c>
      <c r="I389" s="3" t="str">
        <f>IF(COUNTIFS(DailySum!$B:$B,$B389,DailySum!$A:$A,"&lt;="&amp;$A389)&gt;=15,
    AVERAGEIFS(DailySum!Q:Q,DailySum!$B:$B,$B389,DailySum!$A:$A,"&lt;="&amp;$A389,DailySum!$A:$A,"&gt;"&amp;$A389-15),
    "")</f>
        <v/>
      </c>
      <c r="J389" s="3" t="str">
        <f>IF(COUNTIFS(DailySum!$B:$B,$B389,DailySum!$A:$A,"&lt;="&amp;$A389)&gt;=15,
    AVERAGEIFS(DailySum!R:R,DailySum!$B:$B,$B389,DailySum!$A:$A,"&lt;="&amp;$A389,DailySum!$A:$A,"&gt;"&amp;$A389-15),
    "")</f>
        <v/>
      </c>
      <c r="K389" s="3" t="str">
        <f>IF(COUNTIFS(DailySum!$B:$B,$B389,DailySum!$A:$A,"&lt;="&amp;$A389)&gt;=15,
    AVERAGEIFS(DailySum!S:S,DailySum!$B:$B,$B389,DailySum!$A:$A,"&lt;="&amp;$A389,DailySum!$A:$A,"&gt;"&amp;$A389-15),
    "")</f>
        <v/>
      </c>
      <c r="L389" s="3" t="str">
        <f>IF(COUNTIFS(DailySum!$B:$B,$B389,DailySum!$A:$A,"&lt;="&amp;$A389)&gt;=15,
    AVERAGEIFS(DailySum!T:T,DailySum!$B:$B,$B389,DailySum!$A:$A,"&lt;="&amp;$A389,DailySum!$A:$A,"&gt;"&amp;$A389-15),
    "")</f>
        <v/>
      </c>
      <c r="M389" s="3" t="str">
        <f>IF(COUNTIFS('DailySum vs LHP'!$B:$B,$B389,'DailySum vs LHP'!$A:$A,"&lt;="&amp;$A389)&gt;=15,
    AVERAGEIFS('DailySum vs LHP'!Q:Q,'DailySum vs LHP'!$B:$B,$B389,'DailySum vs LHP'!$A:$A,"&lt;="&amp;$A389,'DailySum vs LHP'!$A:$A,"&gt;"&amp;$A389-15),
    "")</f>
        <v/>
      </c>
      <c r="N389" s="3" t="str">
        <f>IF(COUNTIFS('DailySum vs RHP'!$B:$B,$B389,'DailySum vs RHP'!$A:$A,"&lt;="&amp;$A389)&gt;=15,
    AVERAGEIFS('DailySum vs RHP'!Q:Q,'DailySum vs RHP'!$B:$B,$B389,'DailySum vs RHP'!$A:$A,"&lt;="&amp;$A389,'DailySum vs RHP'!$A:$A,"&gt;"&amp;$A389-15),
    "")</f>
        <v/>
      </c>
      <c r="O389" s="3" t="str">
        <f>IF(COUNTIFS(DailySum!$B:$B,$B389,DailySum!$A:$A,"&lt;="&amp;$A389)&gt;=20,
    AVERAGEIFS(DailySum!Q:Q,DailySum!$B:$B,$B389,DailySum!$A:$A,"&lt;="&amp;$A389,DailySum!$A:$A,"&gt;"&amp;$A389-20),
    "")</f>
        <v/>
      </c>
      <c r="P389" s="3" t="str">
        <f>IF(COUNTIFS(DailySum!$B:$B,$B389,DailySum!$A:$A,"&lt;="&amp;$A389)&gt;=20,
    AVERAGEIFS(DailySum!R:R,DailySum!$B:$B,$B389,DailySum!$A:$A,"&lt;="&amp;$A389,DailySum!$A:$A,"&gt;"&amp;$A389-20),
    "")</f>
        <v/>
      </c>
      <c r="Q389" s="3" t="str">
        <f>IF(COUNTIFS(DailySum!$B:$B,$B389,DailySum!$A:$A,"&lt;="&amp;$A389)&gt;=20,
    AVERAGEIFS(DailySum!S:S,DailySum!$B:$B,$B389,DailySum!$A:$A,"&lt;="&amp;$A389,DailySum!$A:$A,"&gt;"&amp;$A389-20),
    "")</f>
        <v/>
      </c>
      <c r="R389" s="3" t="str">
        <f>IF(COUNTIFS(DailySum!$B:$B,$B389,DailySum!$A:$A,"&lt;="&amp;$A389)&gt;=20,
    AVERAGEIFS(DailySum!T:T,DailySum!$B:$B,$B389,DailySum!$A:$A,"&lt;="&amp;$A389,DailySum!$A:$A,"&gt;"&amp;$A389-20),
    "")</f>
        <v/>
      </c>
      <c r="S389" s="3" t="str">
        <f>IF(COUNTIFS('DailySum vs LHP'!$B:$B,$B389,'DailySum vs LHP'!$A:$A,"&lt;="&amp;$A389)&gt;=20,
    AVERAGEIFS('DailySum vs LHP'!Q:Q,'DailySum vs LHP'!$B:$B,$B389,'DailySum vs LHP'!$A:$A,"&lt;="&amp;$A389,'DailySum vs LHP'!$A:$A,"&gt;"&amp;$A389-20),
    "")</f>
        <v/>
      </c>
      <c r="T389" s="3" t="str">
        <f>IF(COUNTIFS('DailySum vs RHP'!$B:$B,$B389,'DailySum vs RHP'!$A:$A,"&lt;="&amp;$A389)&gt;=20,
    AVERAGEIFS('DailySum vs RHP'!Q:Q,'DailySum vs RHP'!$B:$B,$B389,'DailySum vs RHP'!$A:$A,"&lt;="&amp;$A389,'DailySum vs RHP'!$A:$A,"&gt;"&amp;$A389-20),
    "")</f>
        <v/>
      </c>
    </row>
    <row r="390" spans="1:20" x14ac:dyDescent="0.25">
      <c r="A390" s="8">
        <v>45845</v>
      </c>
      <c r="B390" t="s">
        <v>36</v>
      </c>
      <c r="C390" s="3" t="str">
        <f>IF(COUNTIFS(DailySum!$B:$B,$B390,DailySum!$A:$A,"&lt;="&amp;$A390)&gt;=10,
    AVERAGEIFS(DailySum!Q:Q,DailySum!$B:$B,$B390,DailySum!$A:$A,"&lt;="&amp;$A390,DailySum!$A:$A,"&gt;"&amp;$A390-10),
    "")</f>
        <v/>
      </c>
      <c r="D390" s="3" t="str">
        <f>IF(COUNTIFS(DailySum!$B:$B,$B390,DailySum!$A:$A,"&lt;="&amp;$A390)&gt;=10,
    AVERAGEIFS(DailySum!R:R,DailySum!$B:$B,$B390,DailySum!$A:$A,"&lt;="&amp;$A390,DailySum!$A:$A,"&gt;"&amp;$A390-10),
    "")</f>
        <v/>
      </c>
      <c r="E390" s="3" t="str">
        <f>IF(COUNTIFS(DailySum!$B:$B,$B390,DailySum!$A:$A,"&lt;="&amp;$A390)&gt;=10,
    AVERAGEIFS(DailySum!S:S,DailySum!$B:$B,$B390,DailySum!$A:$A,"&lt;="&amp;$A390,DailySum!$A:$A,"&gt;"&amp;$A390-10),
    "")</f>
        <v/>
      </c>
      <c r="F390" s="3" t="str">
        <f>IF(COUNTIFS(DailySum!$B:$B,$B390,DailySum!$A:$A,"&lt;="&amp;$A390)&gt;=10,
    AVERAGEIFS(DailySum!T:T,DailySum!$B:$B,$B390,DailySum!$A:$A,"&lt;="&amp;$A390,DailySum!$A:$A,"&gt;"&amp;$A390-10),
    "")</f>
        <v/>
      </c>
      <c r="G390" s="3" t="str">
        <f>IF(COUNTIFS('DailySum vs LHP'!$B:$B,$B390,'DailySum vs LHP'!$A:$A,"&lt;="&amp;$A390)&gt;=10,
    AVERAGEIFS('DailySum vs LHP'!Q:Q,'DailySum vs LHP'!$B:$B,$B390,'DailySum vs LHP'!$A:$A,"&lt;="&amp;$A390,'DailySum vs LHP'!$A:$A,"&gt;"&amp;$A390-10),
    "")</f>
        <v/>
      </c>
      <c r="H390" s="3" t="str">
        <f>IF(COUNTIFS('DailySum vs RHP'!$B:$B,$B390,'DailySum vs RHP'!$A:$A,"&lt;="&amp;$A390)&gt;=10,
    AVERAGEIFS('DailySum vs RHP'!Q:Q,'DailySum vs RHP'!$B:$B,$B390,'DailySum vs RHP'!$A:$A,"&lt;="&amp;$A390,'DailySum vs RHP'!$A:$A,"&gt;"&amp;$A390-10),
    "")</f>
        <v/>
      </c>
      <c r="I390" s="3" t="str">
        <f>IF(COUNTIFS(DailySum!$B:$B,$B390,DailySum!$A:$A,"&lt;="&amp;$A390)&gt;=15,
    AVERAGEIFS(DailySum!Q:Q,DailySum!$B:$B,$B390,DailySum!$A:$A,"&lt;="&amp;$A390,DailySum!$A:$A,"&gt;"&amp;$A390-15),
    "")</f>
        <v/>
      </c>
      <c r="J390" s="3" t="str">
        <f>IF(COUNTIFS(DailySum!$B:$B,$B390,DailySum!$A:$A,"&lt;="&amp;$A390)&gt;=15,
    AVERAGEIFS(DailySum!R:R,DailySum!$B:$B,$B390,DailySum!$A:$A,"&lt;="&amp;$A390,DailySum!$A:$A,"&gt;"&amp;$A390-15),
    "")</f>
        <v/>
      </c>
      <c r="K390" s="3" t="str">
        <f>IF(COUNTIFS(DailySum!$B:$B,$B390,DailySum!$A:$A,"&lt;="&amp;$A390)&gt;=15,
    AVERAGEIFS(DailySum!S:S,DailySum!$B:$B,$B390,DailySum!$A:$A,"&lt;="&amp;$A390,DailySum!$A:$A,"&gt;"&amp;$A390-15),
    "")</f>
        <v/>
      </c>
      <c r="L390" s="3" t="str">
        <f>IF(COUNTIFS(DailySum!$B:$B,$B390,DailySum!$A:$A,"&lt;="&amp;$A390)&gt;=15,
    AVERAGEIFS(DailySum!T:T,DailySum!$B:$B,$B390,DailySum!$A:$A,"&lt;="&amp;$A390,DailySum!$A:$A,"&gt;"&amp;$A390-15),
    "")</f>
        <v/>
      </c>
      <c r="M390" s="3" t="str">
        <f>IF(COUNTIFS('DailySum vs LHP'!$B:$B,$B390,'DailySum vs LHP'!$A:$A,"&lt;="&amp;$A390)&gt;=15,
    AVERAGEIFS('DailySum vs LHP'!Q:Q,'DailySum vs LHP'!$B:$B,$B390,'DailySum vs LHP'!$A:$A,"&lt;="&amp;$A390,'DailySum vs LHP'!$A:$A,"&gt;"&amp;$A390-15),
    "")</f>
        <v/>
      </c>
      <c r="N390" s="3" t="str">
        <f>IF(COUNTIFS('DailySum vs RHP'!$B:$B,$B390,'DailySum vs RHP'!$A:$A,"&lt;="&amp;$A390)&gt;=15,
    AVERAGEIFS('DailySum vs RHP'!Q:Q,'DailySum vs RHP'!$B:$B,$B390,'DailySum vs RHP'!$A:$A,"&lt;="&amp;$A390,'DailySum vs RHP'!$A:$A,"&gt;"&amp;$A390-15),
    "")</f>
        <v/>
      </c>
      <c r="O390" s="3" t="str">
        <f>IF(COUNTIFS(DailySum!$B:$B,$B390,DailySum!$A:$A,"&lt;="&amp;$A390)&gt;=20,
    AVERAGEIFS(DailySum!Q:Q,DailySum!$B:$B,$B390,DailySum!$A:$A,"&lt;="&amp;$A390,DailySum!$A:$A,"&gt;"&amp;$A390-20),
    "")</f>
        <v/>
      </c>
      <c r="P390" s="3" t="str">
        <f>IF(COUNTIFS(DailySum!$B:$B,$B390,DailySum!$A:$A,"&lt;="&amp;$A390)&gt;=20,
    AVERAGEIFS(DailySum!R:R,DailySum!$B:$B,$B390,DailySum!$A:$A,"&lt;="&amp;$A390,DailySum!$A:$A,"&gt;"&amp;$A390-20),
    "")</f>
        <v/>
      </c>
      <c r="Q390" s="3" t="str">
        <f>IF(COUNTIFS(DailySum!$B:$B,$B390,DailySum!$A:$A,"&lt;="&amp;$A390)&gt;=20,
    AVERAGEIFS(DailySum!S:S,DailySum!$B:$B,$B390,DailySum!$A:$A,"&lt;="&amp;$A390,DailySum!$A:$A,"&gt;"&amp;$A390-20),
    "")</f>
        <v/>
      </c>
      <c r="R390" s="3" t="str">
        <f>IF(COUNTIFS(DailySum!$B:$B,$B390,DailySum!$A:$A,"&lt;="&amp;$A390)&gt;=20,
    AVERAGEIFS(DailySum!T:T,DailySum!$B:$B,$B390,DailySum!$A:$A,"&lt;="&amp;$A390,DailySum!$A:$A,"&gt;"&amp;$A390-20),
    "")</f>
        <v/>
      </c>
      <c r="S390" s="3" t="str">
        <f>IF(COUNTIFS('DailySum vs LHP'!$B:$B,$B390,'DailySum vs LHP'!$A:$A,"&lt;="&amp;$A390)&gt;=20,
    AVERAGEIFS('DailySum vs LHP'!Q:Q,'DailySum vs LHP'!$B:$B,$B390,'DailySum vs LHP'!$A:$A,"&lt;="&amp;$A390,'DailySum vs LHP'!$A:$A,"&gt;"&amp;$A390-20),
    "")</f>
        <v/>
      </c>
      <c r="T390" s="3" t="str">
        <f>IF(COUNTIFS('DailySum vs RHP'!$B:$B,$B390,'DailySum vs RHP'!$A:$A,"&lt;="&amp;$A390)&gt;=20,
    AVERAGEIFS('DailySum vs RHP'!Q:Q,'DailySum vs RHP'!$B:$B,$B390,'DailySum vs RHP'!$A:$A,"&lt;="&amp;$A390,'DailySum vs RHP'!$A:$A,"&gt;"&amp;$A390-20),
    "")</f>
        <v/>
      </c>
    </row>
    <row r="391" spans="1:20" x14ac:dyDescent="0.25">
      <c r="A391" s="8">
        <v>45845</v>
      </c>
      <c r="B391" t="s">
        <v>31</v>
      </c>
      <c r="C391" s="3" t="str">
        <f>IF(COUNTIFS(DailySum!$B:$B,$B391,DailySum!$A:$A,"&lt;="&amp;$A391)&gt;=10,
    AVERAGEIFS(DailySum!Q:Q,DailySum!$B:$B,$B391,DailySum!$A:$A,"&lt;="&amp;$A391,DailySum!$A:$A,"&gt;"&amp;$A391-10),
    "")</f>
        <v/>
      </c>
      <c r="D391" s="3" t="str">
        <f>IF(COUNTIFS(DailySum!$B:$B,$B391,DailySum!$A:$A,"&lt;="&amp;$A391)&gt;=10,
    AVERAGEIFS(DailySum!R:R,DailySum!$B:$B,$B391,DailySum!$A:$A,"&lt;="&amp;$A391,DailySum!$A:$A,"&gt;"&amp;$A391-10),
    "")</f>
        <v/>
      </c>
      <c r="E391" s="3" t="str">
        <f>IF(COUNTIFS(DailySum!$B:$B,$B391,DailySum!$A:$A,"&lt;="&amp;$A391)&gt;=10,
    AVERAGEIFS(DailySum!S:S,DailySum!$B:$B,$B391,DailySum!$A:$A,"&lt;="&amp;$A391,DailySum!$A:$A,"&gt;"&amp;$A391-10),
    "")</f>
        <v/>
      </c>
      <c r="F391" s="3" t="str">
        <f>IF(COUNTIFS(DailySum!$B:$B,$B391,DailySum!$A:$A,"&lt;="&amp;$A391)&gt;=10,
    AVERAGEIFS(DailySum!T:T,DailySum!$B:$B,$B391,DailySum!$A:$A,"&lt;="&amp;$A391,DailySum!$A:$A,"&gt;"&amp;$A391-10),
    "")</f>
        <v/>
      </c>
      <c r="G391" s="3" t="str">
        <f>IF(COUNTIFS('DailySum vs LHP'!$B:$B,$B391,'DailySum vs LHP'!$A:$A,"&lt;="&amp;$A391)&gt;=10,
    AVERAGEIFS('DailySum vs LHP'!Q:Q,'DailySum vs LHP'!$B:$B,$B391,'DailySum vs LHP'!$A:$A,"&lt;="&amp;$A391,'DailySum vs LHP'!$A:$A,"&gt;"&amp;$A391-10),
    "")</f>
        <v/>
      </c>
      <c r="H391" s="3" t="str">
        <f>IF(COUNTIFS('DailySum vs RHP'!$B:$B,$B391,'DailySum vs RHP'!$A:$A,"&lt;="&amp;$A391)&gt;=10,
    AVERAGEIFS('DailySum vs RHP'!Q:Q,'DailySum vs RHP'!$B:$B,$B391,'DailySum vs RHP'!$A:$A,"&lt;="&amp;$A391,'DailySum vs RHP'!$A:$A,"&gt;"&amp;$A391-10),
    "")</f>
        <v/>
      </c>
      <c r="I391" s="3" t="str">
        <f>IF(COUNTIFS(DailySum!$B:$B,$B391,DailySum!$A:$A,"&lt;="&amp;$A391)&gt;=15,
    AVERAGEIFS(DailySum!Q:Q,DailySum!$B:$B,$B391,DailySum!$A:$A,"&lt;="&amp;$A391,DailySum!$A:$A,"&gt;"&amp;$A391-15),
    "")</f>
        <v/>
      </c>
      <c r="J391" s="3" t="str">
        <f>IF(COUNTIFS(DailySum!$B:$B,$B391,DailySum!$A:$A,"&lt;="&amp;$A391)&gt;=15,
    AVERAGEIFS(DailySum!R:R,DailySum!$B:$B,$B391,DailySum!$A:$A,"&lt;="&amp;$A391,DailySum!$A:$A,"&gt;"&amp;$A391-15),
    "")</f>
        <v/>
      </c>
      <c r="K391" s="3" t="str">
        <f>IF(COUNTIFS(DailySum!$B:$B,$B391,DailySum!$A:$A,"&lt;="&amp;$A391)&gt;=15,
    AVERAGEIFS(DailySum!S:S,DailySum!$B:$B,$B391,DailySum!$A:$A,"&lt;="&amp;$A391,DailySum!$A:$A,"&gt;"&amp;$A391-15),
    "")</f>
        <v/>
      </c>
      <c r="L391" s="3" t="str">
        <f>IF(COUNTIFS(DailySum!$B:$B,$B391,DailySum!$A:$A,"&lt;="&amp;$A391)&gt;=15,
    AVERAGEIFS(DailySum!T:T,DailySum!$B:$B,$B391,DailySum!$A:$A,"&lt;="&amp;$A391,DailySum!$A:$A,"&gt;"&amp;$A391-15),
    "")</f>
        <v/>
      </c>
      <c r="M391" s="3" t="str">
        <f>IF(COUNTIFS('DailySum vs LHP'!$B:$B,$B391,'DailySum vs LHP'!$A:$A,"&lt;="&amp;$A391)&gt;=15,
    AVERAGEIFS('DailySum vs LHP'!Q:Q,'DailySum vs LHP'!$B:$B,$B391,'DailySum vs LHP'!$A:$A,"&lt;="&amp;$A391,'DailySum vs LHP'!$A:$A,"&gt;"&amp;$A391-15),
    "")</f>
        <v/>
      </c>
      <c r="N391" s="3" t="str">
        <f>IF(COUNTIFS('DailySum vs RHP'!$B:$B,$B391,'DailySum vs RHP'!$A:$A,"&lt;="&amp;$A391)&gt;=15,
    AVERAGEIFS('DailySum vs RHP'!Q:Q,'DailySum vs RHP'!$B:$B,$B391,'DailySum vs RHP'!$A:$A,"&lt;="&amp;$A391,'DailySum vs RHP'!$A:$A,"&gt;"&amp;$A391-15),
    "")</f>
        <v/>
      </c>
      <c r="O391" s="3" t="str">
        <f>IF(COUNTIFS(DailySum!$B:$B,$B391,DailySum!$A:$A,"&lt;="&amp;$A391)&gt;=20,
    AVERAGEIFS(DailySum!Q:Q,DailySum!$B:$B,$B391,DailySum!$A:$A,"&lt;="&amp;$A391,DailySum!$A:$A,"&gt;"&amp;$A391-20),
    "")</f>
        <v/>
      </c>
      <c r="P391" s="3" t="str">
        <f>IF(COUNTIFS(DailySum!$B:$B,$B391,DailySum!$A:$A,"&lt;="&amp;$A391)&gt;=20,
    AVERAGEIFS(DailySum!R:R,DailySum!$B:$B,$B391,DailySum!$A:$A,"&lt;="&amp;$A391,DailySum!$A:$A,"&gt;"&amp;$A391-20),
    "")</f>
        <v/>
      </c>
      <c r="Q391" s="3" t="str">
        <f>IF(COUNTIFS(DailySum!$B:$B,$B391,DailySum!$A:$A,"&lt;="&amp;$A391)&gt;=20,
    AVERAGEIFS(DailySum!S:S,DailySum!$B:$B,$B391,DailySum!$A:$A,"&lt;="&amp;$A391,DailySum!$A:$A,"&gt;"&amp;$A391-20),
    "")</f>
        <v/>
      </c>
      <c r="R391" s="3" t="str">
        <f>IF(COUNTIFS(DailySum!$B:$B,$B391,DailySum!$A:$A,"&lt;="&amp;$A391)&gt;=20,
    AVERAGEIFS(DailySum!T:T,DailySum!$B:$B,$B391,DailySum!$A:$A,"&lt;="&amp;$A391,DailySum!$A:$A,"&gt;"&amp;$A391-20),
    "")</f>
        <v/>
      </c>
      <c r="S391" s="3" t="str">
        <f>IF(COUNTIFS('DailySum vs LHP'!$B:$B,$B391,'DailySum vs LHP'!$A:$A,"&lt;="&amp;$A391)&gt;=20,
    AVERAGEIFS('DailySum vs LHP'!Q:Q,'DailySum vs LHP'!$B:$B,$B391,'DailySum vs LHP'!$A:$A,"&lt;="&amp;$A391,'DailySum vs LHP'!$A:$A,"&gt;"&amp;$A391-20),
    "")</f>
        <v/>
      </c>
      <c r="T391" s="3" t="str">
        <f>IF(COUNTIFS('DailySum vs RHP'!$B:$B,$B391,'DailySum vs RHP'!$A:$A,"&lt;="&amp;$A391)&gt;=20,
    AVERAGEIFS('DailySum vs RHP'!Q:Q,'DailySum vs RHP'!$B:$B,$B391,'DailySum vs RHP'!$A:$A,"&lt;="&amp;$A391,'DailySum vs RHP'!$A:$A,"&gt;"&amp;$A391-20),
    "")</f>
        <v/>
      </c>
    </row>
    <row r="392" spans="1:20" x14ac:dyDescent="0.25">
      <c r="A392" s="8">
        <v>45845</v>
      </c>
      <c r="B392" t="s">
        <v>25</v>
      </c>
      <c r="C392" s="3" t="str">
        <f>IF(COUNTIFS(DailySum!$B:$B,$B392,DailySum!$A:$A,"&lt;="&amp;$A392)&gt;=10,
    AVERAGEIFS(DailySum!Q:Q,DailySum!$B:$B,$B392,DailySum!$A:$A,"&lt;="&amp;$A392,DailySum!$A:$A,"&gt;"&amp;$A392-10),
    "")</f>
        <v/>
      </c>
      <c r="D392" s="3" t="str">
        <f>IF(COUNTIFS(DailySum!$B:$B,$B392,DailySum!$A:$A,"&lt;="&amp;$A392)&gt;=10,
    AVERAGEIFS(DailySum!R:R,DailySum!$B:$B,$B392,DailySum!$A:$A,"&lt;="&amp;$A392,DailySum!$A:$A,"&gt;"&amp;$A392-10),
    "")</f>
        <v/>
      </c>
      <c r="E392" s="3" t="str">
        <f>IF(COUNTIFS(DailySum!$B:$B,$B392,DailySum!$A:$A,"&lt;="&amp;$A392)&gt;=10,
    AVERAGEIFS(DailySum!S:S,DailySum!$B:$B,$B392,DailySum!$A:$A,"&lt;="&amp;$A392,DailySum!$A:$A,"&gt;"&amp;$A392-10),
    "")</f>
        <v/>
      </c>
      <c r="F392" s="3" t="str">
        <f>IF(COUNTIFS(DailySum!$B:$B,$B392,DailySum!$A:$A,"&lt;="&amp;$A392)&gt;=10,
    AVERAGEIFS(DailySum!T:T,DailySum!$B:$B,$B392,DailySum!$A:$A,"&lt;="&amp;$A392,DailySum!$A:$A,"&gt;"&amp;$A392-10),
    "")</f>
        <v/>
      </c>
      <c r="G392" s="3" t="str">
        <f>IF(COUNTIFS('DailySum vs LHP'!$B:$B,$B392,'DailySum vs LHP'!$A:$A,"&lt;="&amp;$A392)&gt;=10,
    AVERAGEIFS('DailySum vs LHP'!Q:Q,'DailySum vs LHP'!$B:$B,$B392,'DailySum vs LHP'!$A:$A,"&lt;="&amp;$A392,'DailySum vs LHP'!$A:$A,"&gt;"&amp;$A392-10),
    "")</f>
        <v/>
      </c>
      <c r="H392" s="3" t="str">
        <f>IF(COUNTIFS('DailySum vs RHP'!$B:$B,$B392,'DailySum vs RHP'!$A:$A,"&lt;="&amp;$A392)&gt;=10,
    AVERAGEIFS('DailySum vs RHP'!Q:Q,'DailySum vs RHP'!$B:$B,$B392,'DailySum vs RHP'!$A:$A,"&lt;="&amp;$A392,'DailySum vs RHP'!$A:$A,"&gt;"&amp;$A392-10),
    "")</f>
        <v/>
      </c>
      <c r="I392" s="3" t="str">
        <f>IF(COUNTIFS(DailySum!$B:$B,$B392,DailySum!$A:$A,"&lt;="&amp;$A392)&gt;=15,
    AVERAGEIFS(DailySum!Q:Q,DailySum!$B:$B,$B392,DailySum!$A:$A,"&lt;="&amp;$A392,DailySum!$A:$A,"&gt;"&amp;$A392-15),
    "")</f>
        <v/>
      </c>
      <c r="J392" s="3" t="str">
        <f>IF(COUNTIFS(DailySum!$B:$B,$B392,DailySum!$A:$A,"&lt;="&amp;$A392)&gt;=15,
    AVERAGEIFS(DailySum!R:R,DailySum!$B:$B,$B392,DailySum!$A:$A,"&lt;="&amp;$A392,DailySum!$A:$A,"&gt;"&amp;$A392-15),
    "")</f>
        <v/>
      </c>
      <c r="K392" s="3" t="str">
        <f>IF(COUNTIFS(DailySum!$B:$B,$B392,DailySum!$A:$A,"&lt;="&amp;$A392)&gt;=15,
    AVERAGEIFS(DailySum!S:S,DailySum!$B:$B,$B392,DailySum!$A:$A,"&lt;="&amp;$A392,DailySum!$A:$A,"&gt;"&amp;$A392-15),
    "")</f>
        <v/>
      </c>
      <c r="L392" s="3" t="str">
        <f>IF(COUNTIFS(DailySum!$B:$B,$B392,DailySum!$A:$A,"&lt;="&amp;$A392)&gt;=15,
    AVERAGEIFS(DailySum!T:T,DailySum!$B:$B,$B392,DailySum!$A:$A,"&lt;="&amp;$A392,DailySum!$A:$A,"&gt;"&amp;$A392-15),
    "")</f>
        <v/>
      </c>
      <c r="M392" s="3" t="str">
        <f>IF(COUNTIFS('DailySum vs LHP'!$B:$B,$B392,'DailySum vs LHP'!$A:$A,"&lt;="&amp;$A392)&gt;=15,
    AVERAGEIFS('DailySum vs LHP'!Q:Q,'DailySum vs LHP'!$B:$B,$B392,'DailySum vs LHP'!$A:$A,"&lt;="&amp;$A392,'DailySum vs LHP'!$A:$A,"&gt;"&amp;$A392-15),
    "")</f>
        <v/>
      </c>
      <c r="N392" s="3" t="str">
        <f>IF(COUNTIFS('DailySum vs RHP'!$B:$B,$B392,'DailySum vs RHP'!$A:$A,"&lt;="&amp;$A392)&gt;=15,
    AVERAGEIFS('DailySum vs RHP'!Q:Q,'DailySum vs RHP'!$B:$B,$B392,'DailySum vs RHP'!$A:$A,"&lt;="&amp;$A392,'DailySum vs RHP'!$A:$A,"&gt;"&amp;$A392-15),
    "")</f>
        <v/>
      </c>
      <c r="O392" s="3" t="str">
        <f>IF(COUNTIFS(DailySum!$B:$B,$B392,DailySum!$A:$A,"&lt;="&amp;$A392)&gt;=20,
    AVERAGEIFS(DailySum!Q:Q,DailySum!$B:$B,$B392,DailySum!$A:$A,"&lt;="&amp;$A392,DailySum!$A:$A,"&gt;"&amp;$A392-20),
    "")</f>
        <v/>
      </c>
      <c r="P392" s="3" t="str">
        <f>IF(COUNTIFS(DailySum!$B:$B,$B392,DailySum!$A:$A,"&lt;="&amp;$A392)&gt;=20,
    AVERAGEIFS(DailySum!R:R,DailySum!$B:$B,$B392,DailySum!$A:$A,"&lt;="&amp;$A392,DailySum!$A:$A,"&gt;"&amp;$A392-20),
    "")</f>
        <v/>
      </c>
      <c r="Q392" s="3" t="str">
        <f>IF(COUNTIFS(DailySum!$B:$B,$B392,DailySum!$A:$A,"&lt;="&amp;$A392)&gt;=20,
    AVERAGEIFS(DailySum!S:S,DailySum!$B:$B,$B392,DailySum!$A:$A,"&lt;="&amp;$A392,DailySum!$A:$A,"&gt;"&amp;$A392-20),
    "")</f>
        <v/>
      </c>
      <c r="R392" s="3" t="str">
        <f>IF(COUNTIFS(DailySum!$B:$B,$B392,DailySum!$A:$A,"&lt;="&amp;$A392)&gt;=20,
    AVERAGEIFS(DailySum!T:T,DailySum!$B:$B,$B392,DailySum!$A:$A,"&lt;="&amp;$A392,DailySum!$A:$A,"&gt;"&amp;$A392-20),
    "")</f>
        <v/>
      </c>
      <c r="S392" s="3" t="str">
        <f>IF(COUNTIFS('DailySum vs LHP'!$B:$B,$B392,'DailySum vs LHP'!$A:$A,"&lt;="&amp;$A392)&gt;=20,
    AVERAGEIFS('DailySum vs LHP'!Q:Q,'DailySum vs LHP'!$B:$B,$B392,'DailySum vs LHP'!$A:$A,"&lt;="&amp;$A392,'DailySum vs LHP'!$A:$A,"&gt;"&amp;$A392-20),
    "")</f>
        <v/>
      </c>
      <c r="T392" s="3" t="str">
        <f>IF(COUNTIFS('DailySum vs RHP'!$B:$B,$B392,'DailySum vs RHP'!$A:$A,"&lt;="&amp;$A392)&gt;=20,
    AVERAGEIFS('DailySum vs RHP'!Q:Q,'DailySum vs RHP'!$B:$B,$B392,'DailySum vs RHP'!$A:$A,"&lt;="&amp;$A392,'DailySum vs RHP'!$A:$A,"&gt;"&amp;$A392-20),
    "")</f>
        <v/>
      </c>
    </row>
    <row r="393" spans="1:20" x14ac:dyDescent="0.25">
      <c r="A393" s="8">
        <v>45844</v>
      </c>
      <c r="B393" t="s">
        <v>24</v>
      </c>
      <c r="C393" s="3" t="str">
        <f>IF(COUNTIFS(DailySum!$B:$B,$B393,DailySum!$A:$A,"&lt;="&amp;$A393)&gt;=10,
    AVERAGEIFS(DailySum!Q:Q,DailySum!$B:$B,$B393,DailySum!$A:$A,"&lt;="&amp;$A393,DailySum!$A:$A,"&gt;"&amp;$A393-10),
    "")</f>
        <v/>
      </c>
      <c r="D393" s="3" t="str">
        <f>IF(COUNTIFS(DailySum!$B:$B,$B393,DailySum!$A:$A,"&lt;="&amp;$A393)&gt;=10,
    AVERAGEIFS(DailySum!R:R,DailySum!$B:$B,$B393,DailySum!$A:$A,"&lt;="&amp;$A393,DailySum!$A:$A,"&gt;"&amp;$A393-10),
    "")</f>
        <v/>
      </c>
      <c r="E393" s="3" t="str">
        <f>IF(COUNTIFS(DailySum!$B:$B,$B393,DailySum!$A:$A,"&lt;="&amp;$A393)&gt;=10,
    AVERAGEIFS(DailySum!S:S,DailySum!$B:$B,$B393,DailySum!$A:$A,"&lt;="&amp;$A393,DailySum!$A:$A,"&gt;"&amp;$A393-10),
    "")</f>
        <v/>
      </c>
      <c r="F393" s="3" t="str">
        <f>IF(COUNTIFS(DailySum!$B:$B,$B393,DailySum!$A:$A,"&lt;="&amp;$A393)&gt;=10,
    AVERAGEIFS(DailySum!T:T,DailySum!$B:$B,$B393,DailySum!$A:$A,"&lt;="&amp;$A393,DailySum!$A:$A,"&gt;"&amp;$A393-10),
    "")</f>
        <v/>
      </c>
      <c r="G393" s="3" t="str">
        <f>IF(COUNTIFS('DailySum vs LHP'!$B:$B,$B393,'DailySum vs LHP'!$A:$A,"&lt;="&amp;$A393)&gt;=10,
    AVERAGEIFS('DailySum vs LHP'!Q:Q,'DailySum vs LHP'!$B:$B,$B393,'DailySum vs LHP'!$A:$A,"&lt;="&amp;$A393,'DailySum vs LHP'!$A:$A,"&gt;"&amp;$A393-10),
    "")</f>
        <v/>
      </c>
      <c r="H393" s="3" t="str">
        <f>IF(COUNTIFS('DailySum vs RHP'!$B:$B,$B393,'DailySum vs RHP'!$A:$A,"&lt;="&amp;$A393)&gt;=10,
    AVERAGEIFS('DailySum vs RHP'!Q:Q,'DailySum vs RHP'!$B:$B,$B393,'DailySum vs RHP'!$A:$A,"&lt;="&amp;$A393,'DailySum vs RHP'!$A:$A,"&gt;"&amp;$A393-10),
    "")</f>
        <v/>
      </c>
      <c r="I393" s="3" t="str">
        <f>IF(COUNTIFS(DailySum!$B:$B,$B393,DailySum!$A:$A,"&lt;="&amp;$A393)&gt;=15,
    AVERAGEIFS(DailySum!Q:Q,DailySum!$B:$B,$B393,DailySum!$A:$A,"&lt;="&amp;$A393,DailySum!$A:$A,"&gt;"&amp;$A393-15),
    "")</f>
        <v/>
      </c>
      <c r="J393" s="3" t="str">
        <f>IF(COUNTIFS(DailySum!$B:$B,$B393,DailySum!$A:$A,"&lt;="&amp;$A393)&gt;=15,
    AVERAGEIFS(DailySum!R:R,DailySum!$B:$B,$B393,DailySum!$A:$A,"&lt;="&amp;$A393,DailySum!$A:$A,"&gt;"&amp;$A393-15),
    "")</f>
        <v/>
      </c>
      <c r="K393" s="3" t="str">
        <f>IF(COUNTIFS(DailySum!$B:$B,$B393,DailySum!$A:$A,"&lt;="&amp;$A393)&gt;=15,
    AVERAGEIFS(DailySum!S:S,DailySum!$B:$B,$B393,DailySum!$A:$A,"&lt;="&amp;$A393,DailySum!$A:$A,"&gt;"&amp;$A393-15),
    "")</f>
        <v/>
      </c>
      <c r="L393" s="3" t="str">
        <f>IF(COUNTIFS(DailySum!$B:$B,$B393,DailySum!$A:$A,"&lt;="&amp;$A393)&gt;=15,
    AVERAGEIFS(DailySum!T:T,DailySum!$B:$B,$B393,DailySum!$A:$A,"&lt;="&amp;$A393,DailySum!$A:$A,"&gt;"&amp;$A393-15),
    "")</f>
        <v/>
      </c>
      <c r="M393" s="3" t="str">
        <f>IF(COUNTIFS('DailySum vs LHP'!$B:$B,$B393,'DailySum vs LHP'!$A:$A,"&lt;="&amp;$A393)&gt;=15,
    AVERAGEIFS('DailySum vs LHP'!Q:Q,'DailySum vs LHP'!$B:$B,$B393,'DailySum vs LHP'!$A:$A,"&lt;="&amp;$A393,'DailySum vs LHP'!$A:$A,"&gt;"&amp;$A393-15),
    "")</f>
        <v/>
      </c>
      <c r="N393" s="3" t="str">
        <f>IF(COUNTIFS('DailySum vs RHP'!$B:$B,$B393,'DailySum vs RHP'!$A:$A,"&lt;="&amp;$A393)&gt;=15,
    AVERAGEIFS('DailySum vs RHP'!Q:Q,'DailySum vs RHP'!$B:$B,$B393,'DailySum vs RHP'!$A:$A,"&lt;="&amp;$A393,'DailySum vs RHP'!$A:$A,"&gt;"&amp;$A393-15),
    "")</f>
        <v/>
      </c>
      <c r="O393" s="3" t="str">
        <f>IF(COUNTIFS(DailySum!$B:$B,$B393,DailySum!$A:$A,"&lt;="&amp;$A393)&gt;=20,
    AVERAGEIFS(DailySum!Q:Q,DailySum!$B:$B,$B393,DailySum!$A:$A,"&lt;="&amp;$A393,DailySum!$A:$A,"&gt;"&amp;$A393-20),
    "")</f>
        <v/>
      </c>
      <c r="P393" s="3" t="str">
        <f>IF(COUNTIFS(DailySum!$B:$B,$B393,DailySum!$A:$A,"&lt;="&amp;$A393)&gt;=20,
    AVERAGEIFS(DailySum!R:R,DailySum!$B:$B,$B393,DailySum!$A:$A,"&lt;="&amp;$A393,DailySum!$A:$A,"&gt;"&amp;$A393-20),
    "")</f>
        <v/>
      </c>
      <c r="Q393" s="3" t="str">
        <f>IF(COUNTIFS(DailySum!$B:$B,$B393,DailySum!$A:$A,"&lt;="&amp;$A393)&gt;=20,
    AVERAGEIFS(DailySum!S:S,DailySum!$B:$B,$B393,DailySum!$A:$A,"&lt;="&amp;$A393,DailySum!$A:$A,"&gt;"&amp;$A393-20),
    "")</f>
        <v/>
      </c>
      <c r="R393" s="3" t="str">
        <f>IF(COUNTIFS(DailySum!$B:$B,$B393,DailySum!$A:$A,"&lt;="&amp;$A393)&gt;=20,
    AVERAGEIFS(DailySum!T:T,DailySum!$B:$B,$B393,DailySum!$A:$A,"&lt;="&amp;$A393,DailySum!$A:$A,"&gt;"&amp;$A393-20),
    "")</f>
        <v/>
      </c>
      <c r="S393" s="3" t="str">
        <f>IF(COUNTIFS('DailySum vs LHP'!$B:$B,$B393,'DailySum vs LHP'!$A:$A,"&lt;="&amp;$A393)&gt;=20,
    AVERAGEIFS('DailySum vs LHP'!Q:Q,'DailySum vs LHP'!$B:$B,$B393,'DailySum vs LHP'!$A:$A,"&lt;="&amp;$A393,'DailySum vs LHP'!$A:$A,"&gt;"&amp;$A393-20),
    "")</f>
        <v/>
      </c>
      <c r="T393" s="3" t="str">
        <f>IF(COUNTIFS('DailySum vs RHP'!$B:$B,$B393,'DailySum vs RHP'!$A:$A,"&lt;="&amp;$A393)&gt;=20,
    AVERAGEIFS('DailySum vs RHP'!Q:Q,'DailySum vs RHP'!$B:$B,$B393,'DailySum vs RHP'!$A:$A,"&lt;="&amp;$A393,'DailySum vs RHP'!$A:$A,"&gt;"&amp;$A393-20),
    "")</f>
        <v/>
      </c>
    </row>
    <row r="394" spans="1:20" x14ac:dyDescent="0.25">
      <c r="A394" s="8">
        <v>45844</v>
      </c>
      <c r="B394" t="s">
        <v>37</v>
      </c>
      <c r="C394" s="3" t="str">
        <f>IF(COUNTIFS(DailySum!$B:$B,$B394,DailySum!$A:$A,"&lt;="&amp;$A394)&gt;=10,
    AVERAGEIFS(DailySum!Q:Q,DailySum!$B:$B,$B394,DailySum!$A:$A,"&lt;="&amp;$A394,DailySum!$A:$A,"&gt;"&amp;$A394-10),
    "")</f>
        <v/>
      </c>
      <c r="D394" s="3" t="str">
        <f>IF(COUNTIFS(DailySum!$B:$B,$B394,DailySum!$A:$A,"&lt;="&amp;$A394)&gt;=10,
    AVERAGEIFS(DailySum!R:R,DailySum!$B:$B,$B394,DailySum!$A:$A,"&lt;="&amp;$A394,DailySum!$A:$A,"&gt;"&amp;$A394-10),
    "")</f>
        <v/>
      </c>
      <c r="E394" s="3" t="str">
        <f>IF(COUNTIFS(DailySum!$B:$B,$B394,DailySum!$A:$A,"&lt;="&amp;$A394)&gt;=10,
    AVERAGEIFS(DailySum!S:S,DailySum!$B:$B,$B394,DailySum!$A:$A,"&lt;="&amp;$A394,DailySum!$A:$A,"&gt;"&amp;$A394-10),
    "")</f>
        <v/>
      </c>
      <c r="F394" s="3" t="str">
        <f>IF(COUNTIFS(DailySum!$B:$B,$B394,DailySum!$A:$A,"&lt;="&amp;$A394)&gt;=10,
    AVERAGEIFS(DailySum!T:T,DailySum!$B:$B,$B394,DailySum!$A:$A,"&lt;="&amp;$A394,DailySum!$A:$A,"&gt;"&amp;$A394-10),
    "")</f>
        <v/>
      </c>
      <c r="G394" s="3" t="str">
        <f>IF(COUNTIFS('DailySum vs LHP'!$B:$B,$B394,'DailySum vs LHP'!$A:$A,"&lt;="&amp;$A394)&gt;=10,
    AVERAGEIFS('DailySum vs LHP'!Q:Q,'DailySum vs LHP'!$B:$B,$B394,'DailySum vs LHP'!$A:$A,"&lt;="&amp;$A394,'DailySum vs LHP'!$A:$A,"&gt;"&amp;$A394-10),
    "")</f>
        <v/>
      </c>
      <c r="H394" s="3" t="str">
        <f>IF(COUNTIFS('DailySum vs RHP'!$B:$B,$B394,'DailySum vs RHP'!$A:$A,"&lt;="&amp;$A394)&gt;=10,
    AVERAGEIFS('DailySum vs RHP'!Q:Q,'DailySum vs RHP'!$B:$B,$B394,'DailySum vs RHP'!$A:$A,"&lt;="&amp;$A394,'DailySum vs RHP'!$A:$A,"&gt;"&amp;$A394-10),
    "")</f>
        <v/>
      </c>
      <c r="I394" s="3" t="str">
        <f>IF(COUNTIFS(DailySum!$B:$B,$B394,DailySum!$A:$A,"&lt;="&amp;$A394)&gt;=15,
    AVERAGEIFS(DailySum!Q:Q,DailySum!$B:$B,$B394,DailySum!$A:$A,"&lt;="&amp;$A394,DailySum!$A:$A,"&gt;"&amp;$A394-15),
    "")</f>
        <v/>
      </c>
      <c r="J394" s="3" t="str">
        <f>IF(COUNTIFS(DailySum!$B:$B,$B394,DailySum!$A:$A,"&lt;="&amp;$A394)&gt;=15,
    AVERAGEIFS(DailySum!R:R,DailySum!$B:$B,$B394,DailySum!$A:$A,"&lt;="&amp;$A394,DailySum!$A:$A,"&gt;"&amp;$A394-15),
    "")</f>
        <v/>
      </c>
      <c r="K394" s="3" t="str">
        <f>IF(COUNTIFS(DailySum!$B:$B,$B394,DailySum!$A:$A,"&lt;="&amp;$A394)&gt;=15,
    AVERAGEIFS(DailySum!S:S,DailySum!$B:$B,$B394,DailySum!$A:$A,"&lt;="&amp;$A394,DailySum!$A:$A,"&gt;"&amp;$A394-15),
    "")</f>
        <v/>
      </c>
      <c r="L394" s="3" t="str">
        <f>IF(COUNTIFS(DailySum!$B:$B,$B394,DailySum!$A:$A,"&lt;="&amp;$A394)&gt;=15,
    AVERAGEIFS(DailySum!T:T,DailySum!$B:$B,$B394,DailySum!$A:$A,"&lt;="&amp;$A394,DailySum!$A:$A,"&gt;"&amp;$A394-15),
    "")</f>
        <v/>
      </c>
      <c r="M394" s="3" t="str">
        <f>IF(COUNTIFS('DailySum vs LHP'!$B:$B,$B394,'DailySum vs LHP'!$A:$A,"&lt;="&amp;$A394)&gt;=15,
    AVERAGEIFS('DailySum vs LHP'!Q:Q,'DailySum vs LHP'!$B:$B,$B394,'DailySum vs LHP'!$A:$A,"&lt;="&amp;$A394,'DailySum vs LHP'!$A:$A,"&gt;"&amp;$A394-15),
    "")</f>
        <v/>
      </c>
      <c r="N394" s="3" t="str">
        <f>IF(COUNTIFS('DailySum vs RHP'!$B:$B,$B394,'DailySum vs RHP'!$A:$A,"&lt;="&amp;$A394)&gt;=15,
    AVERAGEIFS('DailySum vs RHP'!Q:Q,'DailySum vs RHP'!$B:$B,$B394,'DailySum vs RHP'!$A:$A,"&lt;="&amp;$A394,'DailySum vs RHP'!$A:$A,"&gt;"&amp;$A394-15),
    "")</f>
        <v/>
      </c>
      <c r="O394" s="3" t="str">
        <f>IF(COUNTIFS(DailySum!$B:$B,$B394,DailySum!$A:$A,"&lt;="&amp;$A394)&gt;=20,
    AVERAGEIFS(DailySum!Q:Q,DailySum!$B:$B,$B394,DailySum!$A:$A,"&lt;="&amp;$A394,DailySum!$A:$A,"&gt;"&amp;$A394-20),
    "")</f>
        <v/>
      </c>
      <c r="P394" s="3" t="str">
        <f>IF(COUNTIFS(DailySum!$B:$B,$B394,DailySum!$A:$A,"&lt;="&amp;$A394)&gt;=20,
    AVERAGEIFS(DailySum!R:R,DailySum!$B:$B,$B394,DailySum!$A:$A,"&lt;="&amp;$A394,DailySum!$A:$A,"&gt;"&amp;$A394-20),
    "")</f>
        <v/>
      </c>
      <c r="Q394" s="3" t="str">
        <f>IF(COUNTIFS(DailySum!$B:$B,$B394,DailySum!$A:$A,"&lt;="&amp;$A394)&gt;=20,
    AVERAGEIFS(DailySum!S:S,DailySum!$B:$B,$B394,DailySum!$A:$A,"&lt;="&amp;$A394,DailySum!$A:$A,"&gt;"&amp;$A394-20),
    "")</f>
        <v/>
      </c>
      <c r="R394" s="3" t="str">
        <f>IF(COUNTIFS(DailySum!$B:$B,$B394,DailySum!$A:$A,"&lt;="&amp;$A394)&gt;=20,
    AVERAGEIFS(DailySum!T:T,DailySum!$B:$B,$B394,DailySum!$A:$A,"&lt;="&amp;$A394,DailySum!$A:$A,"&gt;"&amp;$A394-20),
    "")</f>
        <v/>
      </c>
      <c r="S394" s="3" t="str">
        <f>IF(COUNTIFS('DailySum vs LHP'!$B:$B,$B394,'DailySum vs LHP'!$A:$A,"&lt;="&amp;$A394)&gt;=20,
    AVERAGEIFS('DailySum vs LHP'!Q:Q,'DailySum vs LHP'!$B:$B,$B394,'DailySum vs LHP'!$A:$A,"&lt;="&amp;$A394,'DailySum vs LHP'!$A:$A,"&gt;"&amp;$A394-20),
    "")</f>
        <v/>
      </c>
      <c r="T394" s="3" t="str">
        <f>IF(COUNTIFS('DailySum vs RHP'!$B:$B,$B394,'DailySum vs RHP'!$A:$A,"&lt;="&amp;$A394)&gt;=20,
    AVERAGEIFS('DailySum vs RHP'!Q:Q,'DailySum vs RHP'!$B:$B,$B394,'DailySum vs RHP'!$A:$A,"&lt;="&amp;$A394,'DailySum vs RHP'!$A:$A,"&gt;"&amp;$A394-20),
    "")</f>
        <v/>
      </c>
    </row>
    <row r="395" spans="1:20" x14ac:dyDescent="0.25">
      <c r="A395" s="8">
        <v>45844</v>
      </c>
      <c r="B395" t="s">
        <v>29</v>
      </c>
      <c r="C395" s="3" t="str">
        <f>IF(COUNTIFS(DailySum!$B:$B,$B395,DailySum!$A:$A,"&lt;="&amp;$A395)&gt;=10,
    AVERAGEIFS(DailySum!Q:Q,DailySum!$B:$B,$B395,DailySum!$A:$A,"&lt;="&amp;$A395,DailySum!$A:$A,"&gt;"&amp;$A395-10),
    "")</f>
        <v/>
      </c>
      <c r="D395" s="3" t="str">
        <f>IF(COUNTIFS(DailySum!$B:$B,$B395,DailySum!$A:$A,"&lt;="&amp;$A395)&gt;=10,
    AVERAGEIFS(DailySum!R:R,DailySum!$B:$B,$B395,DailySum!$A:$A,"&lt;="&amp;$A395,DailySum!$A:$A,"&gt;"&amp;$A395-10),
    "")</f>
        <v/>
      </c>
      <c r="E395" s="3" t="str">
        <f>IF(COUNTIFS(DailySum!$B:$B,$B395,DailySum!$A:$A,"&lt;="&amp;$A395)&gt;=10,
    AVERAGEIFS(DailySum!S:S,DailySum!$B:$B,$B395,DailySum!$A:$A,"&lt;="&amp;$A395,DailySum!$A:$A,"&gt;"&amp;$A395-10),
    "")</f>
        <v/>
      </c>
      <c r="F395" s="3" t="str">
        <f>IF(COUNTIFS(DailySum!$B:$B,$B395,DailySum!$A:$A,"&lt;="&amp;$A395)&gt;=10,
    AVERAGEIFS(DailySum!T:T,DailySum!$B:$B,$B395,DailySum!$A:$A,"&lt;="&amp;$A395,DailySum!$A:$A,"&gt;"&amp;$A395-10),
    "")</f>
        <v/>
      </c>
      <c r="G395" s="3" t="str">
        <f>IF(COUNTIFS('DailySum vs LHP'!$B:$B,$B395,'DailySum vs LHP'!$A:$A,"&lt;="&amp;$A395)&gt;=10,
    AVERAGEIFS('DailySum vs LHP'!Q:Q,'DailySum vs LHP'!$B:$B,$B395,'DailySum vs LHP'!$A:$A,"&lt;="&amp;$A395,'DailySum vs LHP'!$A:$A,"&gt;"&amp;$A395-10),
    "")</f>
        <v/>
      </c>
      <c r="H395" s="3" t="str">
        <f>IF(COUNTIFS('DailySum vs RHP'!$B:$B,$B395,'DailySum vs RHP'!$A:$A,"&lt;="&amp;$A395)&gt;=10,
    AVERAGEIFS('DailySum vs RHP'!Q:Q,'DailySum vs RHP'!$B:$B,$B395,'DailySum vs RHP'!$A:$A,"&lt;="&amp;$A395,'DailySum vs RHP'!$A:$A,"&gt;"&amp;$A395-10),
    "")</f>
        <v/>
      </c>
      <c r="I395" s="3" t="str">
        <f>IF(COUNTIFS(DailySum!$B:$B,$B395,DailySum!$A:$A,"&lt;="&amp;$A395)&gt;=15,
    AVERAGEIFS(DailySum!Q:Q,DailySum!$B:$B,$B395,DailySum!$A:$A,"&lt;="&amp;$A395,DailySum!$A:$A,"&gt;"&amp;$A395-15),
    "")</f>
        <v/>
      </c>
      <c r="J395" s="3" t="str">
        <f>IF(COUNTIFS(DailySum!$B:$B,$B395,DailySum!$A:$A,"&lt;="&amp;$A395)&gt;=15,
    AVERAGEIFS(DailySum!R:R,DailySum!$B:$B,$B395,DailySum!$A:$A,"&lt;="&amp;$A395,DailySum!$A:$A,"&gt;"&amp;$A395-15),
    "")</f>
        <v/>
      </c>
      <c r="K395" s="3" t="str">
        <f>IF(COUNTIFS(DailySum!$B:$B,$B395,DailySum!$A:$A,"&lt;="&amp;$A395)&gt;=15,
    AVERAGEIFS(DailySum!S:S,DailySum!$B:$B,$B395,DailySum!$A:$A,"&lt;="&amp;$A395,DailySum!$A:$A,"&gt;"&amp;$A395-15),
    "")</f>
        <v/>
      </c>
      <c r="L395" s="3" t="str">
        <f>IF(COUNTIFS(DailySum!$B:$B,$B395,DailySum!$A:$A,"&lt;="&amp;$A395)&gt;=15,
    AVERAGEIFS(DailySum!T:T,DailySum!$B:$B,$B395,DailySum!$A:$A,"&lt;="&amp;$A395,DailySum!$A:$A,"&gt;"&amp;$A395-15),
    "")</f>
        <v/>
      </c>
      <c r="M395" s="3" t="str">
        <f>IF(COUNTIFS('DailySum vs LHP'!$B:$B,$B395,'DailySum vs LHP'!$A:$A,"&lt;="&amp;$A395)&gt;=15,
    AVERAGEIFS('DailySum vs LHP'!Q:Q,'DailySum vs LHP'!$B:$B,$B395,'DailySum vs LHP'!$A:$A,"&lt;="&amp;$A395,'DailySum vs LHP'!$A:$A,"&gt;"&amp;$A395-15),
    "")</f>
        <v/>
      </c>
      <c r="N395" s="3" t="str">
        <f>IF(COUNTIFS('DailySum vs RHP'!$B:$B,$B395,'DailySum vs RHP'!$A:$A,"&lt;="&amp;$A395)&gt;=15,
    AVERAGEIFS('DailySum vs RHP'!Q:Q,'DailySum vs RHP'!$B:$B,$B395,'DailySum vs RHP'!$A:$A,"&lt;="&amp;$A395,'DailySum vs RHP'!$A:$A,"&gt;"&amp;$A395-15),
    "")</f>
        <v/>
      </c>
      <c r="O395" s="3" t="str">
        <f>IF(COUNTIFS(DailySum!$B:$B,$B395,DailySum!$A:$A,"&lt;="&amp;$A395)&gt;=20,
    AVERAGEIFS(DailySum!Q:Q,DailySum!$B:$B,$B395,DailySum!$A:$A,"&lt;="&amp;$A395,DailySum!$A:$A,"&gt;"&amp;$A395-20),
    "")</f>
        <v/>
      </c>
      <c r="P395" s="3" t="str">
        <f>IF(COUNTIFS(DailySum!$B:$B,$B395,DailySum!$A:$A,"&lt;="&amp;$A395)&gt;=20,
    AVERAGEIFS(DailySum!R:R,DailySum!$B:$B,$B395,DailySum!$A:$A,"&lt;="&amp;$A395,DailySum!$A:$A,"&gt;"&amp;$A395-20),
    "")</f>
        <v/>
      </c>
      <c r="Q395" s="3" t="str">
        <f>IF(COUNTIFS(DailySum!$B:$B,$B395,DailySum!$A:$A,"&lt;="&amp;$A395)&gt;=20,
    AVERAGEIFS(DailySum!S:S,DailySum!$B:$B,$B395,DailySum!$A:$A,"&lt;="&amp;$A395,DailySum!$A:$A,"&gt;"&amp;$A395-20),
    "")</f>
        <v/>
      </c>
      <c r="R395" s="3" t="str">
        <f>IF(COUNTIFS(DailySum!$B:$B,$B395,DailySum!$A:$A,"&lt;="&amp;$A395)&gt;=20,
    AVERAGEIFS(DailySum!T:T,DailySum!$B:$B,$B395,DailySum!$A:$A,"&lt;="&amp;$A395,DailySum!$A:$A,"&gt;"&amp;$A395-20),
    "")</f>
        <v/>
      </c>
      <c r="S395" s="3" t="str">
        <f>IF(COUNTIFS('DailySum vs LHP'!$B:$B,$B395,'DailySum vs LHP'!$A:$A,"&lt;="&amp;$A395)&gt;=20,
    AVERAGEIFS('DailySum vs LHP'!Q:Q,'DailySum vs LHP'!$B:$B,$B395,'DailySum vs LHP'!$A:$A,"&lt;="&amp;$A395,'DailySum vs LHP'!$A:$A,"&gt;"&amp;$A395-20),
    "")</f>
        <v/>
      </c>
      <c r="T395" s="3" t="str">
        <f>IF(COUNTIFS('DailySum vs RHP'!$B:$B,$B395,'DailySum vs RHP'!$A:$A,"&lt;="&amp;$A395)&gt;=20,
    AVERAGEIFS('DailySum vs RHP'!Q:Q,'DailySum vs RHP'!$B:$B,$B395,'DailySum vs RHP'!$A:$A,"&lt;="&amp;$A395,'DailySum vs RHP'!$A:$A,"&gt;"&amp;$A395-20),
    "")</f>
        <v/>
      </c>
    </row>
    <row r="396" spans="1:20" x14ac:dyDescent="0.25">
      <c r="A396" s="8">
        <v>45844</v>
      </c>
      <c r="B396" t="s">
        <v>92</v>
      </c>
      <c r="C396" s="3" t="str">
        <f>IF(COUNTIFS(DailySum!$B:$B,$B396,DailySum!$A:$A,"&lt;="&amp;$A396)&gt;=10,
    AVERAGEIFS(DailySum!Q:Q,DailySum!$B:$B,$B396,DailySum!$A:$A,"&lt;="&amp;$A396,DailySum!$A:$A,"&gt;"&amp;$A396-10),
    "")</f>
        <v/>
      </c>
      <c r="D396" s="3" t="str">
        <f>IF(COUNTIFS(DailySum!$B:$B,$B396,DailySum!$A:$A,"&lt;="&amp;$A396)&gt;=10,
    AVERAGEIFS(DailySum!R:R,DailySum!$B:$B,$B396,DailySum!$A:$A,"&lt;="&amp;$A396,DailySum!$A:$A,"&gt;"&amp;$A396-10),
    "")</f>
        <v/>
      </c>
      <c r="E396" s="3" t="str">
        <f>IF(COUNTIFS(DailySum!$B:$B,$B396,DailySum!$A:$A,"&lt;="&amp;$A396)&gt;=10,
    AVERAGEIFS(DailySum!S:S,DailySum!$B:$B,$B396,DailySum!$A:$A,"&lt;="&amp;$A396,DailySum!$A:$A,"&gt;"&amp;$A396-10),
    "")</f>
        <v/>
      </c>
      <c r="F396" s="3" t="str">
        <f>IF(COUNTIFS(DailySum!$B:$B,$B396,DailySum!$A:$A,"&lt;="&amp;$A396)&gt;=10,
    AVERAGEIFS(DailySum!T:T,DailySum!$B:$B,$B396,DailySum!$A:$A,"&lt;="&amp;$A396,DailySum!$A:$A,"&gt;"&amp;$A396-10),
    "")</f>
        <v/>
      </c>
      <c r="G396" s="3" t="str">
        <f>IF(COUNTIFS('DailySum vs LHP'!$B:$B,$B396,'DailySum vs LHP'!$A:$A,"&lt;="&amp;$A396)&gt;=10,
    AVERAGEIFS('DailySum vs LHP'!Q:Q,'DailySum vs LHP'!$B:$B,$B396,'DailySum vs LHP'!$A:$A,"&lt;="&amp;$A396,'DailySum vs LHP'!$A:$A,"&gt;"&amp;$A396-10),
    "")</f>
        <v/>
      </c>
      <c r="H396" s="3" t="str">
        <f>IF(COUNTIFS('DailySum vs RHP'!$B:$B,$B396,'DailySum vs RHP'!$A:$A,"&lt;="&amp;$A396)&gt;=10,
    AVERAGEIFS('DailySum vs RHP'!Q:Q,'DailySum vs RHP'!$B:$B,$B396,'DailySum vs RHP'!$A:$A,"&lt;="&amp;$A396,'DailySum vs RHP'!$A:$A,"&gt;"&amp;$A396-10),
    "")</f>
        <v/>
      </c>
      <c r="I396" s="3" t="str">
        <f>IF(COUNTIFS(DailySum!$B:$B,$B396,DailySum!$A:$A,"&lt;="&amp;$A396)&gt;=15,
    AVERAGEIFS(DailySum!Q:Q,DailySum!$B:$B,$B396,DailySum!$A:$A,"&lt;="&amp;$A396,DailySum!$A:$A,"&gt;"&amp;$A396-15),
    "")</f>
        <v/>
      </c>
      <c r="J396" s="3" t="str">
        <f>IF(COUNTIFS(DailySum!$B:$B,$B396,DailySum!$A:$A,"&lt;="&amp;$A396)&gt;=15,
    AVERAGEIFS(DailySum!R:R,DailySum!$B:$B,$B396,DailySum!$A:$A,"&lt;="&amp;$A396,DailySum!$A:$A,"&gt;"&amp;$A396-15),
    "")</f>
        <v/>
      </c>
      <c r="K396" s="3" t="str">
        <f>IF(COUNTIFS(DailySum!$B:$B,$B396,DailySum!$A:$A,"&lt;="&amp;$A396)&gt;=15,
    AVERAGEIFS(DailySum!S:S,DailySum!$B:$B,$B396,DailySum!$A:$A,"&lt;="&amp;$A396,DailySum!$A:$A,"&gt;"&amp;$A396-15),
    "")</f>
        <v/>
      </c>
      <c r="L396" s="3" t="str">
        <f>IF(COUNTIFS(DailySum!$B:$B,$B396,DailySum!$A:$A,"&lt;="&amp;$A396)&gt;=15,
    AVERAGEIFS(DailySum!T:T,DailySum!$B:$B,$B396,DailySum!$A:$A,"&lt;="&amp;$A396,DailySum!$A:$A,"&gt;"&amp;$A396-15),
    "")</f>
        <v/>
      </c>
      <c r="M396" s="3" t="str">
        <f>IF(COUNTIFS('DailySum vs LHP'!$B:$B,$B396,'DailySum vs LHP'!$A:$A,"&lt;="&amp;$A396)&gt;=15,
    AVERAGEIFS('DailySum vs LHP'!Q:Q,'DailySum vs LHP'!$B:$B,$B396,'DailySum vs LHP'!$A:$A,"&lt;="&amp;$A396,'DailySum vs LHP'!$A:$A,"&gt;"&amp;$A396-15),
    "")</f>
        <v/>
      </c>
      <c r="N396" s="3" t="str">
        <f>IF(COUNTIFS('DailySum vs RHP'!$B:$B,$B396,'DailySum vs RHP'!$A:$A,"&lt;="&amp;$A396)&gt;=15,
    AVERAGEIFS('DailySum vs RHP'!Q:Q,'DailySum vs RHP'!$B:$B,$B396,'DailySum vs RHP'!$A:$A,"&lt;="&amp;$A396,'DailySum vs RHP'!$A:$A,"&gt;"&amp;$A396-15),
    "")</f>
        <v/>
      </c>
      <c r="O396" s="3" t="str">
        <f>IF(COUNTIFS(DailySum!$B:$B,$B396,DailySum!$A:$A,"&lt;="&amp;$A396)&gt;=20,
    AVERAGEIFS(DailySum!Q:Q,DailySum!$B:$B,$B396,DailySum!$A:$A,"&lt;="&amp;$A396,DailySum!$A:$A,"&gt;"&amp;$A396-20),
    "")</f>
        <v/>
      </c>
      <c r="P396" s="3" t="str">
        <f>IF(COUNTIFS(DailySum!$B:$B,$B396,DailySum!$A:$A,"&lt;="&amp;$A396)&gt;=20,
    AVERAGEIFS(DailySum!R:R,DailySum!$B:$B,$B396,DailySum!$A:$A,"&lt;="&amp;$A396,DailySum!$A:$A,"&gt;"&amp;$A396-20),
    "")</f>
        <v/>
      </c>
      <c r="Q396" s="3" t="str">
        <f>IF(COUNTIFS(DailySum!$B:$B,$B396,DailySum!$A:$A,"&lt;="&amp;$A396)&gt;=20,
    AVERAGEIFS(DailySum!S:S,DailySum!$B:$B,$B396,DailySum!$A:$A,"&lt;="&amp;$A396,DailySum!$A:$A,"&gt;"&amp;$A396-20),
    "")</f>
        <v/>
      </c>
      <c r="R396" s="3" t="str">
        <f>IF(COUNTIFS(DailySum!$B:$B,$B396,DailySum!$A:$A,"&lt;="&amp;$A396)&gt;=20,
    AVERAGEIFS(DailySum!T:T,DailySum!$B:$B,$B396,DailySum!$A:$A,"&lt;="&amp;$A396,DailySum!$A:$A,"&gt;"&amp;$A396-20),
    "")</f>
        <v/>
      </c>
      <c r="S396" s="3" t="str">
        <f>IF(COUNTIFS('DailySum vs LHP'!$B:$B,$B396,'DailySum vs LHP'!$A:$A,"&lt;="&amp;$A396)&gt;=20,
    AVERAGEIFS('DailySum vs LHP'!Q:Q,'DailySum vs LHP'!$B:$B,$B396,'DailySum vs LHP'!$A:$A,"&lt;="&amp;$A396,'DailySum vs LHP'!$A:$A,"&gt;"&amp;$A396-20),
    "")</f>
        <v/>
      </c>
      <c r="T396" s="3" t="str">
        <f>IF(COUNTIFS('DailySum vs RHP'!$B:$B,$B396,'DailySum vs RHP'!$A:$A,"&lt;="&amp;$A396)&gt;=20,
    AVERAGEIFS('DailySum vs RHP'!Q:Q,'DailySum vs RHP'!$B:$B,$B396,'DailySum vs RHP'!$A:$A,"&lt;="&amp;$A396,'DailySum vs RHP'!$A:$A,"&gt;"&amp;$A396-20),
    "")</f>
        <v/>
      </c>
    </row>
    <row r="397" spans="1:20" x14ac:dyDescent="0.25">
      <c r="A397" s="8">
        <v>45844</v>
      </c>
      <c r="B397" t="s">
        <v>35</v>
      </c>
      <c r="C397" s="3" t="str">
        <f>IF(COUNTIFS(DailySum!$B:$B,$B397,DailySum!$A:$A,"&lt;="&amp;$A397)&gt;=10,
    AVERAGEIFS(DailySum!Q:Q,DailySum!$B:$B,$B397,DailySum!$A:$A,"&lt;="&amp;$A397,DailySum!$A:$A,"&gt;"&amp;$A397-10),
    "")</f>
        <v/>
      </c>
      <c r="D397" s="3" t="str">
        <f>IF(COUNTIFS(DailySum!$B:$B,$B397,DailySum!$A:$A,"&lt;="&amp;$A397)&gt;=10,
    AVERAGEIFS(DailySum!R:R,DailySum!$B:$B,$B397,DailySum!$A:$A,"&lt;="&amp;$A397,DailySum!$A:$A,"&gt;"&amp;$A397-10),
    "")</f>
        <v/>
      </c>
      <c r="E397" s="3" t="str">
        <f>IF(COUNTIFS(DailySum!$B:$B,$B397,DailySum!$A:$A,"&lt;="&amp;$A397)&gt;=10,
    AVERAGEIFS(DailySum!S:S,DailySum!$B:$B,$B397,DailySum!$A:$A,"&lt;="&amp;$A397,DailySum!$A:$A,"&gt;"&amp;$A397-10),
    "")</f>
        <v/>
      </c>
      <c r="F397" s="3" t="str">
        <f>IF(COUNTIFS(DailySum!$B:$B,$B397,DailySum!$A:$A,"&lt;="&amp;$A397)&gt;=10,
    AVERAGEIFS(DailySum!T:T,DailySum!$B:$B,$B397,DailySum!$A:$A,"&lt;="&amp;$A397,DailySum!$A:$A,"&gt;"&amp;$A397-10),
    "")</f>
        <v/>
      </c>
      <c r="G397" s="3" t="str">
        <f>IF(COUNTIFS('DailySum vs LHP'!$B:$B,$B397,'DailySum vs LHP'!$A:$A,"&lt;="&amp;$A397)&gt;=10,
    AVERAGEIFS('DailySum vs LHP'!Q:Q,'DailySum vs LHP'!$B:$B,$B397,'DailySum vs LHP'!$A:$A,"&lt;="&amp;$A397,'DailySum vs LHP'!$A:$A,"&gt;"&amp;$A397-10),
    "")</f>
        <v/>
      </c>
      <c r="H397" s="3" t="str">
        <f>IF(COUNTIFS('DailySum vs RHP'!$B:$B,$B397,'DailySum vs RHP'!$A:$A,"&lt;="&amp;$A397)&gt;=10,
    AVERAGEIFS('DailySum vs RHP'!Q:Q,'DailySum vs RHP'!$B:$B,$B397,'DailySum vs RHP'!$A:$A,"&lt;="&amp;$A397,'DailySum vs RHP'!$A:$A,"&gt;"&amp;$A397-10),
    "")</f>
        <v/>
      </c>
      <c r="I397" s="3" t="str">
        <f>IF(COUNTIFS(DailySum!$B:$B,$B397,DailySum!$A:$A,"&lt;="&amp;$A397)&gt;=15,
    AVERAGEIFS(DailySum!Q:Q,DailySum!$B:$B,$B397,DailySum!$A:$A,"&lt;="&amp;$A397,DailySum!$A:$A,"&gt;"&amp;$A397-15),
    "")</f>
        <v/>
      </c>
      <c r="J397" s="3" t="str">
        <f>IF(COUNTIFS(DailySum!$B:$B,$B397,DailySum!$A:$A,"&lt;="&amp;$A397)&gt;=15,
    AVERAGEIFS(DailySum!R:R,DailySum!$B:$B,$B397,DailySum!$A:$A,"&lt;="&amp;$A397,DailySum!$A:$A,"&gt;"&amp;$A397-15),
    "")</f>
        <v/>
      </c>
      <c r="K397" s="3" t="str">
        <f>IF(COUNTIFS(DailySum!$B:$B,$B397,DailySum!$A:$A,"&lt;="&amp;$A397)&gt;=15,
    AVERAGEIFS(DailySum!S:S,DailySum!$B:$B,$B397,DailySum!$A:$A,"&lt;="&amp;$A397,DailySum!$A:$A,"&gt;"&amp;$A397-15),
    "")</f>
        <v/>
      </c>
      <c r="L397" s="3" t="str">
        <f>IF(COUNTIFS(DailySum!$B:$B,$B397,DailySum!$A:$A,"&lt;="&amp;$A397)&gt;=15,
    AVERAGEIFS(DailySum!T:T,DailySum!$B:$B,$B397,DailySum!$A:$A,"&lt;="&amp;$A397,DailySum!$A:$A,"&gt;"&amp;$A397-15),
    "")</f>
        <v/>
      </c>
      <c r="M397" s="3" t="str">
        <f>IF(COUNTIFS('DailySum vs LHP'!$B:$B,$B397,'DailySum vs LHP'!$A:$A,"&lt;="&amp;$A397)&gt;=15,
    AVERAGEIFS('DailySum vs LHP'!Q:Q,'DailySum vs LHP'!$B:$B,$B397,'DailySum vs LHP'!$A:$A,"&lt;="&amp;$A397,'DailySum vs LHP'!$A:$A,"&gt;"&amp;$A397-15),
    "")</f>
        <v/>
      </c>
      <c r="N397" s="3" t="str">
        <f>IF(COUNTIFS('DailySum vs RHP'!$B:$B,$B397,'DailySum vs RHP'!$A:$A,"&lt;="&amp;$A397)&gt;=15,
    AVERAGEIFS('DailySum vs RHP'!Q:Q,'DailySum vs RHP'!$B:$B,$B397,'DailySum vs RHP'!$A:$A,"&lt;="&amp;$A397,'DailySum vs RHP'!$A:$A,"&gt;"&amp;$A397-15),
    "")</f>
        <v/>
      </c>
      <c r="O397" s="3" t="str">
        <f>IF(COUNTIFS(DailySum!$B:$B,$B397,DailySum!$A:$A,"&lt;="&amp;$A397)&gt;=20,
    AVERAGEIFS(DailySum!Q:Q,DailySum!$B:$B,$B397,DailySum!$A:$A,"&lt;="&amp;$A397,DailySum!$A:$A,"&gt;"&amp;$A397-20),
    "")</f>
        <v/>
      </c>
      <c r="P397" s="3" t="str">
        <f>IF(COUNTIFS(DailySum!$B:$B,$B397,DailySum!$A:$A,"&lt;="&amp;$A397)&gt;=20,
    AVERAGEIFS(DailySum!R:R,DailySum!$B:$B,$B397,DailySum!$A:$A,"&lt;="&amp;$A397,DailySum!$A:$A,"&gt;"&amp;$A397-20),
    "")</f>
        <v/>
      </c>
      <c r="Q397" s="3" t="str">
        <f>IF(COUNTIFS(DailySum!$B:$B,$B397,DailySum!$A:$A,"&lt;="&amp;$A397)&gt;=20,
    AVERAGEIFS(DailySum!S:S,DailySum!$B:$B,$B397,DailySum!$A:$A,"&lt;="&amp;$A397,DailySum!$A:$A,"&gt;"&amp;$A397-20),
    "")</f>
        <v/>
      </c>
      <c r="R397" s="3" t="str">
        <f>IF(COUNTIFS(DailySum!$B:$B,$B397,DailySum!$A:$A,"&lt;="&amp;$A397)&gt;=20,
    AVERAGEIFS(DailySum!T:T,DailySum!$B:$B,$B397,DailySum!$A:$A,"&lt;="&amp;$A397,DailySum!$A:$A,"&gt;"&amp;$A397-20),
    "")</f>
        <v/>
      </c>
      <c r="S397" s="3" t="str">
        <f>IF(COUNTIFS('DailySum vs LHP'!$B:$B,$B397,'DailySum vs LHP'!$A:$A,"&lt;="&amp;$A397)&gt;=20,
    AVERAGEIFS('DailySum vs LHP'!Q:Q,'DailySum vs LHP'!$B:$B,$B397,'DailySum vs LHP'!$A:$A,"&lt;="&amp;$A397,'DailySum vs LHP'!$A:$A,"&gt;"&amp;$A397-20),
    "")</f>
        <v/>
      </c>
      <c r="T397" s="3" t="str">
        <f>IF(COUNTIFS('DailySum vs RHP'!$B:$B,$B397,'DailySum vs RHP'!$A:$A,"&lt;="&amp;$A397)&gt;=20,
    AVERAGEIFS('DailySum vs RHP'!Q:Q,'DailySum vs RHP'!$B:$B,$B397,'DailySum vs RHP'!$A:$A,"&lt;="&amp;$A397,'DailySum vs RHP'!$A:$A,"&gt;"&amp;$A397-20),
    "")</f>
        <v/>
      </c>
    </row>
    <row r="398" spans="1:20" x14ac:dyDescent="0.25">
      <c r="A398" s="8">
        <v>45844</v>
      </c>
      <c r="B398" t="s">
        <v>41</v>
      </c>
      <c r="C398" s="3" t="str">
        <f>IF(COUNTIFS(DailySum!$B:$B,$B398,DailySum!$A:$A,"&lt;="&amp;$A398)&gt;=10,
    AVERAGEIFS(DailySum!Q:Q,DailySum!$B:$B,$B398,DailySum!$A:$A,"&lt;="&amp;$A398,DailySum!$A:$A,"&gt;"&amp;$A398-10),
    "")</f>
        <v/>
      </c>
      <c r="D398" s="3" t="str">
        <f>IF(COUNTIFS(DailySum!$B:$B,$B398,DailySum!$A:$A,"&lt;="&amp;$A398)&gt;=10,
    AVERAGEIFS(DailySum!R:R,DailySum!$B:$B,$B398,DailySum!$A:$A,"&lt;="&amp;$A398,DailySum!$A:$A,"&gt;"&amp;$A398-10),
    "")</f>
        <v/>
      </c>
      <c r="E398" s="3" t="str">
        <f>IF(COUNTIFS(DailySum!$B:$B,$B398,DailySum!$A:$A,"&lt;="&amp;$A398)&gt;=10,
    AVERAGEIFS(DailySum!S:S,DailySum!$B:$B,$B398,DailySum!$A:$A,"&lt;="&amp;$A398,DailySum!$A:$A,"&gt;"&amp;$A398-10),
    "")</f>
        <v/>
      </c>
      <c r="F398" s="3" t="str">
        <f>IF(COUNTIFS(DailySum!$B:$B,$B398,DailySum!$A:$A,"&lt;="&amp;$A398)&gt;=10,
    AVERAGEIFS(DailySum!T:T,DailySum!$B:$B,$B398,DailySum!$A:$A,"&lt;="&amp;$A398,DailySum!$A:$A,"&gt;"&amp;$A398-10),
    "")</f>
        <v/>
      </c>
      <c r="G398" s="3" t="str">
        <f>IF(COUNTIFS('DailySum vs LHP'!$B:$B,$B398,'DailySum vs LHP'!$A:$A,"&lt;="&amp;$A398)&gt;=10,
    AVERAGEIFS('DailySum vs LHP'!Q:Q,'DailySum vs LHP'!$B:$B,$B398,'DailySum vs LHP'!$A:$A,"&lt;="&amp;$A398,'DailySum vs LHP'!$A:$A,"&gt;"&amp;$A398-10),
    "")</f>
        <v/>
      </c>
      <c r="H398" s="3" t="str">
        <f>IF(COUNTIFS('DailySum vs RHP'!$B:$B,$B398,'DailySum vs RHP'!$A:$A,"&lt;="&amp;$A398)&gt;=10,
    AVERAGEIFS('DailySum vs RHP'!Q:Q,'DailySum vs RHP'!$B:$B,$B398,'DailySum vs RHP'!$A:$A,"&lt;="&amp;$A398,'DailySum vs RHP'!$A:$A,"&gt;"&amp;$A398-10),
    "")</f>
        <v/>
      </c>
      <c r="I398" s="3" t="str">
        <f>IF(COUNTIFS(DailySum!$B:$B,$B398,DailySum!$A:$A,"&lt;="&amp;$A398)&gt;=15,
    AVERAGEIFS(DailySum!Q:Q,DailySum!$B:$B,$B398,DailySum!$A:$A,"&lt;="&amp;$A398,DailySum!$A:$A,"&gt;"&amp;$A398-15),
    "")</f>
        <v/>
      </c>
      <c r="J398" s="3" t="str">
        <f>IF(COUNTIFS(DailySum!$B:$B,$B398,DailySum!$A:$A,"&lt;="&amp;$A398)&gt;=15,
    AVERAGEIFS(DailySum!R:R,DailySum!$B:$B,$B398,DailySum!$A:$A,"&lt;="&amp;$A398,DailySum!$A:$A,"&gt;"&amp;$A398-15),
    "")</f>
        <v/>
      </c>
      <c r="K398" s="3" t="str">
        <f>IF(COUNTIFS(DailySum!$B:$B,$B398,DailySum!$A:$A,"&lt;="&amp;$A398)&gt;=15,
    AVERAGEIFS(DailySum!S:S,DailySum!$B:$B,$B398,DailySum!$A:$A,"&lt;="&amp;$A398,DailySum!$A:$A,"&gt;"&amp;$A398-15),
    "")</f>
        <v/>
      </c>
      <c r="L398" s="3" t="str">
        <f>IF(COUNTIFS(DailySum!$B:$B,$B398,DailySum!$A:$A,"&lt;="&amp;$A398)&gt;=15,
    AVERAGEIFS(DailySum!T:T,DailySum!$B:$B,$B398,DailySum!$A:$A,"&lt;="&amp;$A398,DailySum!$A:$A,"&gt;"&amp;$A398-15),
    "")</f>
        <v/>
      </c>
      <c r="M398" s="3" t="str">
        <f>IF(COUNTIFS('DailySum vs LHP'!$B:$B,$B398,'DailySum vs LHP'!$A:$A,"&lt;="&amp;$A398)&gt;=15,
    AVERAGEIFS('DailySum vs LHP'!Q:Q,'DailySum vs LHP'!$B:$B,$B398,'DailySum vs LHP'!$A:$A,"&lt;="&amp;$A398,'DailySum vs LHP'!$A:$A,"&gt;"&amp;$A398-15),
    "")</f>
        <v/>
      </c>
      <c r="N398" s="3" t="str">
        <f>IF(COUNTIFS('DailySum vs RHP'!$B:$B,$B398,'DailySum vs RHP'!$A:$A,"&lt;="&amp;$A398)&gt;=15,
    AVERAGEIFS('DailySum vs RHP'!Q:Q,'DailySum vs RHP'!$B:$B,$B398,'DailySum vs RHP'!$A:$A,"&lt;="&amp;$A398,'DailySum vs RHP'!$A:$A,"&gt;"&amp;$A398-15),
    "")</f>
        <v/>
      </c>
      <c r="O398" s="3" t="str">
        <f>IF(COUNTIFS(DailySum!$B:$B,$B398,DailySum!$A:$A,"&lt;="&amp;$A398)&gt;=20,
    AVERAGEIFS(DailySum!Q:Q,DailySum!$B:$B,$B398,DailySum!$A:$A,"&lt;="&amp;$A398,DailySum!$A:$A,"&gt;"&amp;$A398-20),
    "")</f>
        <v/>
      </c>
      <c r="P398" s="3" t="str">
        <f>IF(COUNTIFS(DailySum!$B:$B,$B398,DailySum!$A:$A,"&lt;="&amp;$A398)&gt;=20,
    AVERAGEIFS(DailySum!R:R,DailySum!$B:$B,$B398,DailySum!$A:$A,"&lt;="&amp;$A398,DailySum!$A:$A,"&gt;"&amp;$A398-20),
    "")</f>
        <v/>
      </c>
      <c r="Q398" s="3" t="str">
        <f>IF(COUNTIFS(DailySum!$B:$B,$B398,DailySum!$A:$A,"&lt;="&amp;$A398)&gt;=20,
    AVERAGEIFS(DailySum!S:S,DailySum!$B:$B,$B398,DailySum!$A:$A,"&lt;="&amp;$A398,DailySum!$A:$A,"&gt;"&amp;$A398-20),
    "")</f>
        <v/>
      </c>
      <c r="R398" s="3" t="str">
        <f>IF(COUNTIFS(DailySum!$B:$B,$B398,DailySum!$A:$A,"&lt;="&amp;$A398)&gt;=20,
    AVERAGEIFS(DailySum!T:T,DailySum!$B:$B,$B398,DailySum!$A:$A,"&lt;="&amp;$A398,DailySum!$A:$A,"&gt;"&amp;$A398-20),
    "")</f>
        <v/>
      </c>
      <c r="S398" s="3" t="str">
        <f>IF(COUNTIFS('DailySum vs LHP'!$B:$B,$B398,'DailySum vs LHP'!$A:$A,"&lt;="&amp;$A398)&gt;=20,
    AVERAGEIFS('DailySum vs LHP'!Q:Q,'DailySum vs LHP'!$B:$B,$B398,'DailySum vs LHP'!$A:$A,"&lt;="&amp;$A398,'DailySum vs LHP'!$A:$A,"&gt;"&amp;$A398-20),
    "")</f>
        <v/>
      </c>
      <c r="T398" s="3" t="str">
        <f>IF(COUNTIFS('DailySum vs RHP'!$B:$B,$B398,'DailySum vs RHP'!$A:$A,"&lt;="&amp;$A398)&gt;=20,
    AVERAGEIFS('DailySum vs RHP'!Q:Q,'DailySum vs RHP'!$B:$B,$B398,'DailySum vs RHP'!$A:$A,"&lt;="&amp;$A398,'DailySum vs RHP'!$A:$A,"&gt;"&amp;$A398-20),
    "")</f>
        <v/>
      </c>
    </row>
    <row r="399" spans="1:20" x14ac:dyDescent="0.25">
      <c r="A399" s="8">
        <v>45844</v>
      </c>
      <c r="B399" t="s">
        <v>36</v>
      </c>
      <c r="C399" s="3" t="str">
        <f>IF(COUNTIFS(DailySum!$B:$B,$B399,DailySum!$A:$A,"&lt;="&amp;$A399)&gt;=10,
    AVERAGEIFS(DailySum!Q:Q,DailySum!$B:$B,$B399,DailySum!$A:$A,"&lt;="&amp;$A399,DailySum!$A:$A,"&gt;"&amp;$A399-10),
    "")</f>
        <v/>
      </c>
      <c r="D399" s="3" t="str">
        <f>IF(COUNTIFS(DailySum!$B:$B,$B399,DailySum!$A:$A,"&lt;="&amp;$A399)&gt;=10,
    AVERAGEIFS(DailySum!R:R,DailySum!$B:$B,$B399,DailySum!$A:$A,"&lt;="&amp;$A399,DailySum!$A:$A,"&gt;"&amp;$A399-10),
    "")</f>
        <v/>
      </c>
      <c r="E399" s="3" t="str">
        <f>IF(COUNTIFS(DailySum!$B:$B,$B399,DailySum!$A:$A,"&lt;="&amp;$A399)&gt;=10,
    AVERAGEIFS(DailySum!S:S,DailySum!$B:$B,$B399,DailySum!$A:$A,"&lt;="&amp;$A399,DailySum!$A:$A,"&gt;"&amp;$A399-10),
    "")</f>
        <v/>
      </c>
      <c r="F399" s="3" t="str">
        <f>IF(COUNTIFS(DailySum!$B:$B,$B399,DailySum!$A:$A,"&lt;="&amp;$A399)&gt;=10,
    AVERAGEIFS(DailySum!T:T,DailySum!$B:$B,$B399,DailySum!$A:$A,"&lt;="&amp;$A399,DailySum!$A:$A,"&gt;"&amp;$A399-10),
    "")</f>
        <v/>
      </c>
      <c r="G399" s="3" t="str">
        <f>IF(COUNTIFS('DailySum vs LHP'!$B:$B,$B399,'DailySum vs LHP'!$A:$A,"&lt;="&amp;$A399)&gt;=10,
    AVERAGEIFS('DailySum vs LHP'!Q:Q,'DailySum vs LHP'!$B:$B,$B399,'DailySum vs LHP'!$A:$A,"&lt;="&amp;$A399,'DailySum vs LHP'!$A:$A,"&gt;"&amp;$A399-10),
    "")</f>
        <v/>
      </c>
      <c r="H399" s="3" t="str">
        <f>IF(COUNTIFS('DailySum vs RHP'!$B:$B,$B399,'DailySum vs RHP'!$A:$A,"&lt;="&amp;$A399)&gt;=10,
    AVERAGEIFS('DailySum vs RHP'!Q:Q,'DailySum vs RHP'!$B:$B,$B399,'DailySum vs RHP'!$A:$A,"&lt;="&amp;$A399,'DailySum vs RHP'!$A:$A,"&gt;"&amp;$A399-10),
    "")</f>
        <v/>
      </c>
      <c r="I399" s="3" t="str">
        <f>IF(COUNTIFS(DailySum!$B:$B,$B399,DailySum!$A:$A,"&lt;="&amp;$A399)&gt;=15,
    AVERAGEIFS(DailySum!Q:Q,DailySum!$B:$B,$B399,DailySum!$A:$A,"&lt;="&amp;$A399,DailySum!$A:$A,"&gt;"&amp;$A399-15),
    "")</f>
        <v/>
      </c>
      <c r="J399" s="3" t="str">
        <f>IF(COUNTIFS(DailySum!$B:$B,$B399,DailySum!$A:$A,"&lt;="&amp;$A399)&gt;=15,
    AVERAGEIFS(DailySum!R:R,DailySum!$B:$B,$B399,DailySum!$A:$A,"&lt;="&amp;$A399,DailySum!$A:$A,"&gt;"&amp;$A399-15),
    "")</f>
        <v/>
      </c>
      <c r="K399" s="3" t="str">
        <f>IF(COUNTIFS(DailySum!$B:$B,$B399,DailySum!$A:$A,"&lt;="&amp;$A399)&gt;=15,
    AVERAGEIFS(DailySum!S:S,DailySum!$B:$B,$B399,DailySum!$A:$A,"&lt;="&amp;$A399,DailySum!$A:$A,"&gt;"&amp;$A399-15),
    "")</f>
        <v/>
      </c>
      <c r="L399" s="3" t="str">
        <f>IF(COUNTIFS(DailySum!$B:$B,$B399,DailySum!$A:$A,"&lt;="&amp;$A399)&gt;=15,
    AVERAGEIFS(DailySum!T:T,DailySum!$B:$B,$B399,DailySum!$A:$A,"&lt;="&amp;$A399,DailySum!$A:$A,"&gt;"&amp;$A399-15),
    "")</f>
        <v/>
      </c>
      <c r="M399" s="3" t="str">
        <f>IF(COUNTIFS('DailySum vs LHP'!$B:$B,$B399,'DailySum vs LHP'!$A:$A,"&lt;="&amp;$A399)&gt;=15,
    AVERAGEIFS('DailySum vs LHP'!Q:Q,'DailySum vs LHP'!$B:$B,$B399,'DailySum vs LHP'!$A:$A,"&lt;="&amp;$A399,'DailySum vs LHP'!$A:$A,"&gt;"&amp;$A399-15),
    "")</f>
        <v/>
      </c>
      <c r="N399" s="3" t="str">
        <f>IF(COUNTIFS('DailySum vs RHP'!$B:$B,$B399,'DailySum vs RHP'!$A:$A,"&lt;="&amp;$A399)&gt;=15,
    AVERAGEIFS('DailySum vs RHP'!Q:Q,'DailySum vs RHP'!$B:$B,$B399,'DailySum vs RHP'!$A:$A,"&lt;="&amp;$A399,'DailySum vs RHP'!$A:$A,"&gt;"&amp;$A399-15),
    "")</f>
        <v/>
      </c>
      <c r="O399" s="3" t="str">
        <f>IF(COUNTIFS(DailySum!$B:$B,$B399,DailySum!$A:$A,"&lt;="&amp;$A399)&gt;=20,
    AVERAGEIFS(DailySum!Q:Q,DailySum!$B:$B,$B399,DailySum!$A:$A,"&lt;="&amp;$A399,DailySum!$A:$A,"&gt;"&amp;$A399-20),
    "")</f>
        <v/>
      </c>
      <c r="P399" s="3" t="str">
        <f>IF(COUNTIFS(DailySum!$B:$B,$B399,DailySum!$A:$A,"&lt;="&amp;$A399)&gt;=20,
    AVERAGEIFS(DailySum!R:R,DailySum!$B:$B,$B399,DailySum!$A:$A,"&lt;="&amp;$A399,DailySum!$A:$A,"&gt;"&amp;$A399-20),
    "")</f>
        <v/>
      </c>
      <c r="Q399" s="3" t="str">
        <f>IF(COUNTIFS(DailySum!$B:$B,$B399,DailySum!$A:$A,"&lt;="&amp;$A399)&gt;=20,
    AVERAGEIFS(DailySum!S:S,DailySum!$B:$B,$B399,DailySum!$A:$A,"&lt;="&amp;$A399,DailySum!$A:$A,"&gt;"&amp;$A399-20),
    "")</f>
        <v/>
      </c>
      <c r="R399" s="3" t="str">
        <f>IF(COUNTIFS(DailySum!$B:$B,$B399,DailySum!$A:$A,"&lt;="&amp;$A399)&gt;=20,
    AVERAGEIFS(DailySum!T:T,DailySum!$B:$B,$B399,DailySum!$A:$A,"&lt;="&amp;$A399,DailySum!$A:$A,"&gt;"&amp;$A399-20),
    "")</f>
        <v/>
      </c>
      <c r="S399" s="3" t="str">
        <f>IF(COUNTIFS('DailySum vs LHP'!$B:$B,$B399,'DailySum vs LHP'!$A:$A,"&lt;="&amp;$A399)&gt;=20,
    AVERAGEIFS('DailySum vs LHP'!Q:Q,'DailySum vs LHP'!$B:$B,$B399,'DailySum vs LHP'!$A:$A,"&lt;="&amp;$A399,'DailySum vs LHP'!$A:$A,"&gt;"&amp;$A399-20),
    "")</f>
        <v/>
      </c>
      <c r="T399" s="3" t="str">
        <f>IF(COUNTIFS('DailySum vs RHP'!$B:$B,$B399,'DailySum vs RHP'!$A:$A,"&lt;="&amp;$A399)&gt;=20,
    AVERAGEIFS('DailySum vs RHP'!Q:Q,'DailySum vs RHP'!$B:$B,$B399,'DailySum vs RHP'!$A:$A,"&lt;="&amp;$A399,'DailySum vs RHP'!$A:$A,"&gt;"&amp;$A399-20),
    "")</f>
        <v/>
      </c>
    </row>
    <row r="400" spans="1:20" x14ac:dyDescent="0.25">
      <c r="A400" s="8">
        <v>45844</v>
      </c>
      <c r="B400" t="s">
        <v>31</v>
      </c>
      <c r="C400" s="3" t="str">
        <f>IF(COUNTIFS(DailySum!$B:$B,$B400,DailySum!$A:$A,"&lt;="&amp;$A400)&gt;=10,
    AVERAGEIFS(DailySum!Q:Q,DailySum!$B:$B,$B400,DailySum!$A:$A,"&lt;="&amp;$A400,DailySum!$A:$A,"&gt;"&amp;$A400-10),
    "")</f>
        <v/>
      </c>
      <c r="D400" s="3" t="str">
        <f>IF(COUNTIFS(DailySum!$B:$B,$B400,DailySum!$A:$A,"&lt;="&amp;$A400)&gt;=10,
    AVERAGEIFS(DailySum!R:R,DailySum!$B:$B,$B400,DailySum!$A:$A,"&lt;="&amp;$A400,DailySum!$A:$A,"&gt;"&amp;$A400-10),
    "")</f>
        <v/>
      </c>
      <c r="E400" s="3" t="str">
        <f>IF(COUNTIFS(DailySum!$B:$B,$B400,DailySum!$A:$A,"&lt;="&amp;$A400)&gt;=10,
    AVERAGEIFS(DailySum!S:S,DailySum!$B:$B,$B400,DailySum!$A:$A,"&lt;="&amp;$A400,DailySum!$A:$A,"&gt;"&amp;$A400-10),
    "")</f>
        <v/>
      </c>
      <c r="F400" s="3" t="str">
        <f>IF(COUNTIFS(DailySum!$B:$B,$B400,DailySum!$A:$A,"&lt;="&amp;$A400)&gt;=10,
    AVERAGEIFS(DailySum!T:T,DailySum!$B:$B,$B400,DailySum!$A:$A,"&lt;="&amp;$A400,DailySum!$A:$A,"&gt;"&amp;$A400-10),
    "")</f>
        <v/>
      </c>
      <c r="G400" s="3" t="str">
        <f>IF(COUNTIFS('DailySum vs LHP'!$B:$B,$B400,'DailySum vs LHP'!$A:$A,"&lt;="&amp;$A400)&gt;=10,
    AVERAGEIFS('DailySum vs LHP'!Q:Q,'DailySum vs LHP'!$B:$B,$B400,'DailySum vs LHP'!$A:$A,"&lt;="&amp;$A400,'DailySum vs LHP'!$A:$A,"&gt;"&amp;$A400-10),
    "")</f>
        <v/>
      </c>
      <c r="H400" s="3" t="str">
        <f>IF(COUNTIFS('DailySum vs RHP'!$B:$B,$B400,'DailySum vs RHP'!$A:$A,"&lt;="&amp;$A400)&gt;=10,
    AVERAGEIFS('DailySum vs RHP'!Q:Q,'DailySum vs RHP'!$B:$B,$B400,'DailySum vs RHP'!$A:$A,"&lt;="&amp;$A400,'DailySum vs RHP'!$A:$A,"&gt;"&amp;$A400-10),
    "")</f>
        <v/>
      </c>
      <c r="I400" s="3" t="str">
        <f>IF(COUNTIFS(DailySum!$B:$B,$B400,DailySum!$A:$A,"&lt;="&amp;$A400)&gt;=15,
    AVERAGEIFS(DailySum!Q:Q,DailySum!$B:$B,$B400,DailySum!$A:$A,"&lt;="&amp;$A400,DailySum!$A:$A,"&gt;"&amp;$A400-15),
    "")</f>
        <v/>
      </c>
      <c r="J400" s="3" t="str">
        <f>IF(COUNTIFS(DailySum!$B:$B,$B400,DailySum!$A:$A,"&lt;="&amp;$A400)&gt;=15,
    AVERAGEIFS(DailySum!R:R,DailySum!$B:$B,$B400,DailySum!$A:$A,"&lt;="&amp;$A400,DailySum!$A:$A,"&gt;"&amp;$A400-15),
    "")</f>
        <v/>
      </c>
      <c r="K400" s="3" t="str">
        <f>IF(COUNTIFS(DailySum!$B:$B,$B400,DailySum!$A:$A,"&lt;="&amp;$A400)&gt;=15,
    AVERAGEIFS(DailySum!S:S,DailySum!$B:$B,$B400,DailySum!$A:$A,"&lt;="&amp;$A400,DailySum!$A:$A,"&gt;"&amp;$A400-15),
    "")</f>
        <v/>
      </c>
      <c r="L400" s="3" t="str">
        <f>IF(COUNTIFS(DailySum!$B:$B,$B400,DailySum!$A:$A,"&lt;="&amp;$A400)&gt;=15,
    AVERAGEIFS(DailySum!T:T,DailySum!$B:$B,$B400,DailySum!$A:$A,"&lt;="&amp;$A400,DailySum!$A:$A,"&gt;"&amp;$A400-15),
    "")</f>
        <v/>
      </c>
      <c r="M400" s="3" t="str">
        <f>IF(COUNTIFS('DailySum vs LHP'!$B:$B,$B400,'DailySum vs LHP'!$A:$A,"&lt;="&amp;$A400)&gt;=15,
    AVERAGEIFS('DailySum vs LHP'!Q:Q,'DailySum vs LHP'!$B:$B,$B400,'DailySum vs LHP'!$A:$A,"&lt;="&amp;$A400,'DailySum vs LHP'!$A:$A,"&gt;"&amp;$A400-15),
    "")</f>
        <v/>
      </c>
      <c r="N400" s="3" t="str">
        <f>IF(COUNTIFS('DailySum vs RHP'!$B:$B,$B400,'DailySum vs RHP'!$A:$A,"&lt;="&amp;$A400)&gt;=15,
    AVERAGEIFS('DailySum vs RHP'!Q:Q,'DailySum vs RHP'!$B:$B,$B400,'DailySum vs RHP'!$A:$A,"&lt;="&amp;$A400,'DailySum vs RHP'!$A:$A,"&gt;"&amp;$A400-15),
    "")</f>
        <v/>
      </c>
      <c r="O400" s="3" t="str">
        <f>IF(COUNTIFS(DailySum!$B:$B,$B400,DailySum!$A:$A,"&lt;="&amp;$A400)&gt;=20,
    AVERAGEIFS(DailySum!Q:Q,DailySum!$B:$B,$B400,DailySum!$A:$A,"&lt;="&amp;$A400,DailySum!$A:$A,"&gt;"&amp;$A400-20),
    "")</f>
        <v/>
      </c>
      <c r="P400" s="3" t="str">
        <f>IF(COUNTIFS(DailySum!$B:$B,$B400,DailySum!$A:$A,"&lt;="&amp;$A400)&gt;=20,
    AVERAGEIFS(DailySum!R:R,DailySum!$B:$B,$B400,DailySum!$A:$A,"&lt;="&amp;$A400,DailySum!$A:$A,"&gt;"&amp;$A400-20),
    "")</f>
        <v/>
      </c>
      <c r="Q400" s="3" t="str">
        <f>IF(COUNTIFS(DailySum!$B:$B,$B400,DailySum!$A:$A,"&lt;="&amp;$A400)&gt;=20,
    AVERAGEIFS(DailySum!S:S,DailySum!$B:$B,$B400,DailySum!$A:$A,"&lt;="&amp;$A400,DailySum!$A:$A,"&gt;"&amp;$A400-20),
    "")</f>
        <v/>
      </c>
      <c r="R400" s="3" t="str">
        <f>IF(COUNTIFS(DailySum!$B:$B,$B400,DailySum!$A:$A,"&lt;="&amp;$A400)&gt;=20,
    AVERAGEIFS(DailySum!T:T,DailySum!$B:$B,$B400,DailySum!$A:$A,"&lt;="&amp;$A400,DailySum!$A:$A,"&gt;"&amp;$A400-20),
    "")</f>
        <v/>
      </c>
      <c r="S400" s="3" t="str">
        <f>IF(COUNTIFS('DailySum vs LHP'!$B:$B,$B400,'DailySum vs LHP'!$A:$A,"&lt;="&amp;$A400)&gt;=20,
    AVERAGEIFS('DailySum vs LHP'!Q:Q,'DailySum vs LHP'!$B:$B,$B400,'DailySum vs LHP'!$A:$A,"&lt;="&amp;$A400,'DailySum vs LHP'!$A:$A,"&gt;"&amp;$A400-20),
    "")</f>
        <v/>
      </c>
      <c r="T400" s="3" t="str">
        <f>IF(COUNTIFS('DailySum vs RHP'!$B:$B,$B400,'DailySum vs RHP'!$A:$A,"&lt;="&amp;$A400)&gt;=20,
    AVERAGEIFS('DailySum vs RHP'!Q:Q,'DailySum vs RHP'!$B:$B,$B400,'DailySum vs RHP'!$A:$A,"&lt;="&amp;$A400,'DailySum vs RHP'!$A:$A,"&gt;"&amp;$A400-20),
    "")</f>
        <v/>
      </c>
    </row>
    <row r="401" spans="1:20" x14ac:dyDescent="0.25">
      <c r="A401" s="8">
        <v>45844</v>
      </c>
      <c r="B401" t="s">
        <v>25</v>
      </c>
      <c r="C401" s="3" t="str">
        <f>IF(COUNTIFS(DailySum!$B:$B,$B401,DailySum!$A:$A,"&lt;="&amp;$A401)&gt;=10,
    AVERAGEIFS(DailySum!Q:Q,DailySum!$B:$B,$B401,DailySum!$A:$A,"&lt;="&amp;$A401,DailySum!$A:$A,"&gt;"&amp;$A401-10),
    "")</f>
        <v/>
      </c>
      <c r="D401" s="3" t="str">
        <f>IF(COUNTIFS(DailySum!$B:$B,$B401,DailySum!$A:$A,"&lt;="&amp;$A401)&gt;=10,
    AVERAGEIFS(DailySum!R:R,DailySum!$B:$B,$B401,DailySum!$A:$A,"&lt;="&amp;$A401,DailySum!$A:$A,"&gt;"&amp;$A401-10),
    "")</f>
        <v/>
      </c>
      <c r="E401" s="3" t="str">
        <f>IF(COUNTIFS(DailySum!$B:$B,$B401,DailySum!$A:$A,"&lt;="&amp;$A401)&gt;=10,
    AVERAGEIFS(DailySum!S:S,DailySum!$B:$B,$B401,DailySum!$A:$A,"&lt;="&amp;$A401,DailySum!$A:$A,"&gt;"&amp;$A401-10),
    "")</f>
        <v/>
      </c>
      <c r="F401" s="3" t="str">
        <f>IF(COUNTIFS(DailySum!$B:$B,$B401,DailySum!$A:$A,"&lt;="&amp;$A401)&gt;=10,
    AVERAGEIFS(DailySum!T:T,DailySum!$B:$B,$B401,DailySum!$A:$A,"&lt;="&amp;$A401,DailySum!$A:$A,"&gt;"&amp;$A401-10),
    "")</f>
        <v/>
      </c>
      <c r="G401" s="3" t="str">
        <f>IF(COUNTIFS('DailySum vs LHP'!$B:$B,$B401,'DailySum vs LHP'!$A:$A,"&lt;="&amp;$A401)&gt;=10,
    AVERAGEIFS('DailySum vs LHP'!Q:Q,'DailySum vs LHP'!$B:$B,$B401,'DailySum vs LHP'!$A:$A,"&lt;="&amp;$A401,'DailySum vs LHP'!$A:$A,"&gt;"&amp;$A401-10),
    "")</f>
        <v/>
      </c>
      <c r="H401" s="3" t="str">
        <f>IF(COUNTIFS('DailySum vs RHP'!$B:$B,$B401,'DailySum vs RHP'!$A:$A,"&lt;="&amp;$A401)&gt;=10,
    AVERAGEIFS('DailySum vs RHP'!Q:Q,'DailySum vs RHP'!$B:$B,$B401,'DailySum vs RHP'!$A:$A,"&lt;="&amp;$A401,'DailySum vs RHP'!$A:$A,"&gt;"&amp;$A401-10),
    "")</f>
        <v/>
      </c>
      <c r="I401" s="3" t="str">
        <f>IF(COUNTIFS(DailySum!$B:$B,$B401,DailySum!$A:$A,"&lt;="&amp;$A401)&gt;=15,
    AVERAGEIFS(DailySum!Q:Q,DailySum!$B:$B,$B401,DailySum!$A:$A,"&lt;="&amp;$A401,DailySum!$A:$A,"&gt;"&amp;$A401-15),
    "")</f>
        <v/>
      </c>
      <c r="J401" s="3" t="str">
        <f>IF(COUNTIFS(DailySum!$B:$B,$B401,DailySum!$A:$A,"&lt;="&amp;$A401)&gt;=15,
    AVERAGEIFS(DailySum!R:R,DailySum!$B:$B,$B401,DailySum!$A:$A,"&lt;="&amp;$A401,DailySum!$A:$A,"&gt;"&amp;$A401-15),
    "")</f>
        <v/>
      </c>
      <c r="K401" s="3" t="str">
        <f>IF(COUNTIFS(DailySum!$B:$B,$B401,DailySum!$A:$A,"&lt;="&amp;$A401)&gt;=15,
    AVERAGEIFS(DailySum!S:S,DailySum!$B:$B,$B401,DailySum!$A:$A,"&lt;="&amp;$A401,DailySum!$A:$A,"&gt;"&amp;$A401-15),
    "")</f>
        <v/>
      </c>
      <c r="L401" s="3" t="str">
        <f>IF(COUNTIFS(DailySum!$B:$B,$B401,DailySum!$A:$A,"&lt;="&amp;$A401)&gt;=15,
    AVERAGEIFS(DailySum!T:T,DailySum!$B:$B,$B401,DailySum!$A:$A,"&lt;="&amp;$A401,DailySum!$A:$A,"&gt;"&amp;$A401-15),
    "")</f>
        <v/>
      </c>
      <c r="M401" s="3" t="str">
        <f>IF(COUNTIFS('DailySum vs LHP'!$B:$B,$B401,'DailySum vs LHP'!$A:$A,"&lt;="&amp;$A401)&gt;=15,
    AVERAGEIFS('DailySum vs LHP'!Q:Q,'DailySum vs LHP'!$B:$B,$B401,'DailySum vs LHP'!$A:$A,"&lt;="&amp;$A401,'DailySum vs LHP'!$A:$A,"&gt;"&amp;$A401-15),
    "")</f>
        <v/>
      </c>
      <c r="N401" s="3" t="str">
        <f>IF(COUNTIFS('DailySum vs RHP'!$B:$B,$B401,'DailySum vs RHP'!$A:$A,"&lt;="&amp;$A401)&gt;=15,
    AVERAGEIFS('DailySum vs RHP'!Q:Q,'DailySum vs RHP'!$B:$B,$B401,'DailySum vs RHP'!$A:$A,"&lt;="&amp;$A401,'DailySum vs RHP'!$A:$A,"&gt;"&amp;$A401-15),
    "")</f>
        <v/>
      </c>
      <c r="O401" s="3" t="str">
        <f>IF(COUNTIFS(DailySum!$B:$B,$B401,DailySum!$A:$A,"&lt;="&amp;$A401)&gt;=20,
    AVERAGEIFS(DailySum!Q:Q,DailySum!$B:$B,$B401,DailySum!$A:$A,"&lt;="&amp;$A401,DailySum!$A:$A,"&gt;"&amp;$A401-20),
    "")</f>
        <v/>
      </c>
      <c r="P401" s="3" t="str">
        <f>IF(COUNTIFS(DailySum!$B:$B,$B401,DailySum!$A:$A,"&lt;="&amp;$A401)&gt;=20,
    AVERAGEIFS(DailySum!R:R,DailySum!$B:$B,$B401,DailySum!$A:$A,"&lt;="&amp;$A401,DailySum!$A:$A,"&gt;"&amp;$A401-20),
    "")</f>
        <v/>
      </c>
      <c r="Q401" s="3" t="str">
        <f>IF(COUNTIFS(DailySum!$B:$B,$B401,DailySum!$A:$A,"&lt;="&amp;$A401)&gt;=20,
    AVERAGEIFS(DailySum!S:S,DailySum!$B:$B,$B401,DailySum!$A:$A,"&lt;="&amp;$A401,DailySum!$A:$A,"&gt;"&amp;$A401-20),
    "")</f>
        <v/>
      </c>
      <c r="R401" s="3" t="str">
        <f>IF(COUNTIFS(DailySum!$B:$B,$B401,DailySum!$A:$A,"&lt;="&amp;$A401)&gt;=20,
    AVERAGEIFS(DailySum!T:T,DailySum!$B:$B,$B401,DailySum!$A:$A,"&lt;="&amp;$A401,DailySum!$A:$A,"&gt;"&amp;$A401-20),
    "")</f>
        <v/>
      </c>
      <c r="S401" s="3" t="str">
        <f>IF(COUNTIFS('DailySum vs LHP'!$B:$B,$B401,'DailySum vs LHP'!$A:$A,"&lt;="&amp;$A401)&gt;=20,
    AVERAGEIFS('DailySum vs LHP'!Q:Q,'DailySum vs LHP'!$B:$B,$B401,'DailySum vs LHP'!$A:$A,"&lt;="&amp;$A401,'DailySum vs LHP'!$A:$A,"&gt;"&amp;$A401-20),
    "")</f>
        <v/>
      </c>
      <c r="T401" s="3" t="str">
        <f>IF(COUNTIFS('DailySum vs RHP'!$B:$B,$B401,'DailySum vs RHP'!$A:$A,"&lt;="&amp;$A401)&gt;=20,
    AVERAGEIFS('DailySum vs RHP'!Q:Q,'DailySum vs RHP'!$B:$B,$B401,'DailySum vs RHP'!$A:$A,"&lt;="&amp;$A401,'DailySum vs RHP'!$A:$A,"&gt;"&amp;$A401-20),
    "")</f>
        <v/>
      </c>
    </row>
    <row r="402" spans="1:20" x14ac:dyDescent="0.25">
      <c r="A402" s="8">
        <v>45843</v>
      </c>
      <c r="B402" t="s">
        <v>24</v>
      </c>
      <c r="C402" s="3" t="str">
        <f>IF(COUNTIFS(DailySum!$B:$B,$B402,DailySum!$A:$A,"&lt;="&amp;$A402)&gt;=10,
    AVERAGEIFS(DailySum!Q:Q,DailySum!$B:$B,$B402,DailySum!$A:$A,"&lt;="&amp;$A402,DailySum!$A:$A,"&gt;"&amp;$A402-10),
    "")</f>
        <v/>
      </c>
      <c r="D402" s="3" t="str">
        <f>IF(COUNTIFS(DailySum!$B:$B,$B402,DailySum!$A:$A,"&lt;="&amp;$A402)&gt;=10,
    AVERAGEIFS(DailySum!R:R,DailySum!$B:$B,$B402,DailySum!$A:$A,"&lt;="&amp;$A402,DailySum!$A:$A,"&gt;"&amp;$A402-10),
    "")</f>
        <v/>
      </c>
      <c r="E402" s="3" t="str">
        <f>IF(COUNTIFS(DailySum!$B:$B,$B402,DailySum!$A:$A,"&lt;="&amp;$A402)&gt;=10,
    AVERAGEIFS(DailySum!S:S,DailySum!$B:$B,$B402,DailySum!$A:$A,"&lt;="&amp;$A402,DailySum!$A:$A,"&gt;"&amp;$A402-10),
    "")</f>
        <v/>
      </c>
      <c r="F402" s="3" t="str">
        <f>IF(COUNTIFS(DailySum!$B:$B,$B402,DailySum!$A:$A,"&lt;="&amp;$A402)&gt;=10,
    AVERAGEIFS(DailySum!T:T,DailySum!$B:$B,$B402,DailySum!$A:$A,"&lt;="&amp;$A402,DailySum!$A:$A,"&gt;"&amp;$A402-10),
    "")</f>
        <v/>
      </c>
      <c r="G402" s="3" t="str">
        <f>IF(COUNTIFS('DailySum vs LHP'!$B:$B,$B402,'DailySum vs LHP'!$A:$A,"&lt;="&amp;$A402)&gt;=10,
    AVERAGEIFS('DailySum vs LHP'!Q:Q,'DailySum vs LHP'!$B:$B,$B402,'DailySum vs LHP'!$A:$A,"&lt;="&amp;$A402,'DailySum vs LHP'!$A:$A,"&gt;"&amp;$A402-10),
    "")</f>
        <v/>
      </c>
      <c r="H402" s="3" t="str">
        <f>IF(COUNTIFS('DailySum vs RHP'!$B:$B,$B402,'DailySum vs RHP'!$A:$A,"&lt;="&amp;$A402)&gt;=10,
    AVERAGEIFS('DailySum vs RHP'!Q:Q,'DailySum vs RHP'!$B:$B,$B402,'DailySum vs RHP'!$A:$A,"&lt;="&amp;$A402,'DailySum vs RHP'!$A:$A,"&gt;"&amp;$A402-10),
    "")</f>
        <v/>
      </c>
      <c r="I402" s="3" t="str">
        <f>IF(COUNTIFS(DailySum!$B:$B,$B402,DailySum!$A:$A,"&lt;="&amp;$A402)&gt;=15,
    AVERAGEIFS(DailySum!Q:Q,DailySum!$B:$B,$B402,DailySum!$A:$A,"&lt;="&amp;$A402,DailySum!$A:$A,"&gt;"&amp;$A402-15),
    "")</f>
        <v/>
      </c>
      <c r="J402" s="3" t="str">
        <f>IF(COUNTIFS(DailySum!$B:$B,$B402,DailySum!$A:$A,"&lt;="&amp;$A402)&gt;=15,
    AVERAGEIFS(DailySum!R:R,DailySum!$B:$B,$B402,DailySum!$A:$A,"&lt;="&amp;$A402,DailySum!$A:$A,"&gt;"&amp;$A402-15),
    "")</f>
        <v/>
      </c>
      <c r="K402" s="3" t="str">
        <f>IF(COUNTIFS(DailySum!$B:$B,$B402,DailySum!$A:$A,"&lt;="&amp;$A402)&gt;=15,
    AVERAGEIFS(DailySum!S:S,DailySum!$B:$B,$B402,DailySum!$A:$A,"&lt;="&amp;$A402,DailySum!$A:$A,"&gt;"&amp;$A402-15),
    "")</f>
        <v/>
      </c>
      <c r="L402" s="3" t="str">
        <f>IF(COUNTIFS(DailySum!$B:$B,$B402,DailySum!$A:$A,"&lt;="&amp;$A402)&gt;=15,
    AVERAGEIFS(DailySum!T:T,DailySum!$B:$B,$B402,DailySum!$A:$A,"&lt;="&amp;$A402,DailySum!$A:$A,"&gt;"&amp;$A402-15),
    "")</f>
        <v/>
      </c>
      <c r="M402" s="3" t="str">
        <f>IF(COUNTIFS('DailySum vs LHP'!$B:$B,$B402,'DailySum vs LHP'!$A:$A,"&lt;="&amp;$A402)&gt;=15,
    AVERAGEIFS('DailySum vs LHP'!Q:Q,'DailySum vs LHP'!$B:$B,$B402,'DailySum vs LHP'!$A:$A,"&lt;="&amp;$A402,'DailySum vs LHP'!$A:$A,"&gt;"&amp;$A402-15),
    "")</f>
        <v/>
      </c>
      <c r="N402" s="3" t="str">
        <f>IF(COUNTIFS('DailySum vs RHP'!$B:$B,$B402,'DailySum vs RHP'!$A:$A,"&lt;="&amp;$A402)&gt;=15,
    AVERAGEIFS('DailySum vs RHP'!Q:Q,'DailySum vs RHP'!$B:$B,$B402,'DailySum vs RHP'!$A:$A,"&lt;="&amp;$A402,'DailySum vs RHP'!$A:$A,"&gt;"&amp;$A402-15),
    "")</f>
        <v/>
      </c>
      <c r="O402" s="3" t="str">
        <f>IF(COUNTIFS(DailySum!$B:$B,$B402,DailySum!$A:$A,"&lt;="&amp;$A402)&gt;=20,
    AVERAGEIFS(DailySum!Q:Q,DailySum!$B:$B,$B402,DailySum!$A:$A,"&lt;="&amp;$A402,DailySum!$A:$A,"&gt;"&amp;$A402-20),
    "")</f>
        <v/>
      </c>
      <c r="P402" s="3" t="str">
        <f>IF(COUNTIFS(DailySum!$B:$B,$B402,DailySum!$A:$A,"&lt;="&amp;$A402)&gt;=20,
    AVERAGEIFS(DailySum!R:R,DailySum!$B:$B,$B402,DailySum!$A:$A,"&lt;="&amp;$A402,DailySum!$A:$A,"&gt;"&amp;$A402-20),
    "")</f>
        <v/>
      </c>
      <c r="Q402" s="3" t="str">
        <f>IF(COUNTIFS(DailySum!$B:$B,$B402,DailySum!$A:$A,"&lt;="&amp;$A402)&gt;=20,
    AVERAGEIFS(DailySum!S:S,DailySum!$B:$B,$B402,DailySum!$A:$A,"&lt;="&amp;$A402,DailySum!$A:$A,"&gt;"&amp;$A402-20),
    "")</f>
        <v/>
      </c>
      <c r="R402" s="3" t="str">
        <f>IF(COUNTIFS(DailySum!$B:$B,$B402,DailySum!$A:$A,"&lt;="&amp;$A402)&gt;=20,
    AVERAGEIFS(DailySum!T:T,DailySum!$B:$B,$B402,DailySum!$A:$A,"&lt;="&amp;$A402,DailySum!$A:$A,"&gt;"&amp;$A402-20),
    "")</f>
        <v/>
      </c>
      <c r="S402" s="3" t="str">
        <f>IF(COUNTIFS('DailySum vs LHP'!$B:$B,$B402,'DailySum vs LHP'!$A:$A,"&lt;="&amp;$A402)&gt;=20,
    AVERAGEIFS('DailySum vs LHP'!Q:Q,'DailySum vs LHP'!$B:$B,$B402,'DailySum vs LHP'!$A:$A,"&lt;="&amp;$A402,'DailySum vs LHP'!$A:$A,"&gt;"&amp;$A402-20),
    "")</f>
        <v/>
      </c>
      <c r="T402" s="3" t="str">
        <f>IF(COUNTIFS('DailySum vs RHP'!$B:$B,$B402,'DailySum vs RHP'!$A:$A,"&lt;="&amp;$A402)&gt;=20,
    AVERAGEIFS('DailySum vs RHP'!Q:Q,'DailySum vs RHP'!$B:$B,$B402,'DailySum vs RHP'!$A:$A,"&lt;="&amp;$A402,'DailySum vs RHP'!$A:$A,"&gt;"&amp;$A402-20),
    "")</f>
        <v/>
      </c>
    </row>
    <row r="403" spans="1:20" x14ac:dyDescent="0.25">
      <c r="A403" s="8">
        <v>45843</v>
      </c>
      <c r="B403" t="s">
        <v>37</v>
      </c>
      <c r="C403" s="3" t="str">
        <f>IF(COUNTIFS(DailySum!$B:$B,$B403,DailySum!$A:$A,"&lt;="&amp;$A403)&gt;=10,
    AVERAGEIFS(DailySum!Q:Q,DailySum!$B:$B,$B403,DailySum!$A:$A,"&lt;="&amp;$A403,DailySum!$A:$A,"&gt;"&amp;$A403-10),
    "")</f>
        <v/>
      </c>
      <c r="D403" s="3" t="str">
        <f>IF(COUNTIFS(DailySum!$B:$B,$B403,DailySum!$A:$A,"&lt;="&amp;$A403)&gt;=10,
    AVERAGEIFS(DailySum!R:R,DailySum!$B:$B,$B403,DailySum!$A:$A,"&lt;="&amp;$A403,DailySum!$A:$A,"&gt;"&amp;$A403-10),
    "")</f>
        <v/>
      </c>
      <c r="E403" s="3" t="str">
        <f>IF(COUNTIFS(DailySum!$B:$B,$B403,DailySum!$A:$A,"&lt;="&amp;$A403)&gt;=10,
    AVERAGEIFS(DailySum!S:S,DailySum!$B:$B,$B403,DailySum!$A:$A,"&lt;="&amp;$A403,DailySum!$A:$A,"&gt;"&amp;$A403-10),
    "")</f>
        <v/>
      </c>
      <c r="F403" s="3" t="str">
        <f>IF(COUNTIFS(DailySum!$B:$B,$B403,DailySum!$A:$A,"&lt;="&amp;$A403)&gt;=10,
    AVERAGEIFS(DailySum!T:T,DailySum!$B:$B,$B403,DailySum!$A:$A,"&lt;="&amp;$A403,DailySum!$A:$A,"&gt;"&amp;$A403-10),
    "")</f>
        <v/>
      </c>
      <c r="G403" s="3" t="str">
        <f>IF(COUNTIFS('DailySum vs LHP'!$B:$B,$B403,'DailySum vs LHP'!$A:$A,"&lt;="&amp;$A403)&gt;=10,
    AVERAGEIFS('DailySum vs LHP'!Q:Q,'DailySum vs LHP'!$B:$B,$B403,'DailySum vs LHP'!$A:$A,"&lt;="&amp;$A403,'DailySum vs LHP'!$A:$A,"&gt;"&amp;$A403-10),
    "")</f>
        <v/>
      </c>
      <c r="H403" s="3" t="str">
        <f>IF(COUNTIFS('DailySum vs RHP'!$B:$B,$B403,'DailySum vs RHP'!$A:$A,"&lt;="&amp;$A403)&gt;=10,
    AVERAGEIFS('DailySum vs RHP'!Q:Q,'DailySum vs RHP'!$B:$B,$B403,'DailySum vs RHP'!$A:$A,"&lt;="&amp;$A403,'DailySum vs RHP'!$A:$A,"&gt;"&amp;$A403-10),
    "")</f>
        <v/>
      </c>
      <c r="I403" s="3" t="str">
        <f>IF(COUNTIFS(DailySum!$B:$B,$B403,DailySum!$A:$A,"&lt;="&amp;$A403)&gt;=15,
    AVERAGEIFS(DailySum!Q:Q,DailySum!$B:$B,$B403,DailySum!$A:$A,"&lt;="&amp;$A403,DailySum!$A:$A,"&gt;"&amp;$A403-15),
    "")</f>
        <v/>
      </c>
      <c r="J403" s="3" t="str">
        <f>IF(COUNTIFS(DailySum!$B:$B,$B403,DailySum!$A:$A,"&lt;="&amp;$A403)&gt;=15,
    AVERAGEIFS(DailySum!R:R,DailySum!$B:$B,$B403,DailySum!$A:$A,"&lt;="&amp;$A403,DailySum!$A:$A,"&gt;"&amp;$A403-15),
    "")</f>
        <v/>
      </c>
      <c r="K403" s="3" t="str">
        <f>IF(COUNTIFS(DailySum!$B:$B,$B403,DailySum!$A:$A,"&lt;="&amp;$A403)&gt;=15,
    AVERAGEIFS(DailySum!S:S,DailySum!$B:$B,$B403,DailySum!$A:$A,"&lt;="&amp;$A403,DailySum!$A:$A,"&gt;"&amp;$A403-15),
    "")</f>
        <v/>
      </c>
      <c r="L403" s="3" t="str">
        <f>IF(COUNTIFS(DailySum!$B:$B,$B403,DailySum!$A:$A,"&lt;="&amp;$A403)&gt;=15,
    AVERAGEIFS(DailySum!T:T,DailySum!$B:$B,$B403,DailySum!$A:$A,"&lt;="&amp;$A403,DailySum!$A:$A,"&gt;"&amp;$A403-15),
    "")</f>
        <v/>
      </c>
      <c r="M403" s="3" t="str">
        <f>IF(COUNTIFS('DailySum vs LHP'!$B:$B,$B403,'DailySum vs LHP'!$A:$A,"&lt;="&amp;$A403)&gt;=15,
    AVERAGEIFS('DailySum vs LHP'!Q:Q,'DailySum vs LHP'!$B:$B,$B403,'DailySum vs LHP'!$A:$A,"&lt;="&amp;$A403,'DailySum vs LHP'!$A:$A,"&gt;"&amp;$A403-15),
    "")</f>
        <v/>
      </c>
      <c r="N403" s="3" t="str">
        <f>IF(COUNTIFS('DailySum vs RHP'!$B:$B,$B403,'DailySum vs RHP'!$A:$A,"&lt;="&amp;$A403)&gt;=15,
    AVERAGEIFS('DailySum vs RHP'!Q:Q,'DailySum vs RHP'!$B:$B,$B403,'DailySum vs RHP'!$A:$A,"&lt;="&amp;$A403,'DailySum vs RHP'!$A:$A,"&gt;"&amp;$A403-15),
    "")</f>
        <v/>
      </c>
      <c r="O403" s="3" t="str">
        <f>IF(COUNTIFS(DailySum!$B:$B,$B403,DailySum!$A:$A,"&lt;="&amp;$A403)&gt;=20,
    AVERAGEIFS(DailySum!Q:Q,DailySum!$B:$B,$B403,DailySum!$A:$A,"&lt;="&amp;$A403,DailySum!$A:$A,"&gt;"&amp;$A403-20),
    "")</f>
        <v/>
      </c>
      <c r="P403" s="3" t="str">
        <f>IF(COUNTIFS(DailySum!$B:$B,$B403,DailySum!$A:$A,"&lt;="&amp;$A403)&gt;=20,
    AVERAGEIFS(DailySum!R:R,DailySum!$B:$B,$B403,DailySum!$A:$A,"&lt;="&amp;$A403,DailySum!$A:$A,"&gt;"&amp;$A403-20),
    "")</f>
        <v/>
      </c>
      <c r="Q403" s="3" t="str">
        <f>IF(COUNTIFS(DailySum!$B:$B,$B403,DailySum!$A:$A,"&lt;="&amp;$A403)&gt;=20,
    AVERAGEIFS(DailySum!S:S,DailySum!$B:$B,$B403,DailySum!$A:$A,"&lt;="&amp;$A403,DailySum!$A:$A,"&gt;"&amp;$A403-20),
    "")</f>
        <v/>
      </c>
      <c r="R403" s="3" t="str">
        <f>IF(COUNTIFS(DailySum!$B:$B,$B403,DailySum!$A:$A,"&lt;="&amp;$A403)&gt;=20,
    AVERAGEIFS(DailySum!T:T,DailySum!$B:$B,$B403,DailySum!$A:$A,"&lt;="&amp;$A403,DailySum!$A:$A,"&gt;"&amp;$A403-20),
    "")</f>
        <v/>
      </c>
      <c r="S403" s="3" t="str">
        <f>IF(COUNTIFS('DailySum vs LHP'!$B:$B,$B403,'DailySum vs LHP'!$A:$A,"&lt;="&amp;$A403)&gt;=20,
    AVERAGEIFS('DailySum vs LHP'!Q:Q,'DailySum vs LHP'!$B:$B,$B403,'DailySum vs LHP'!$A:$A,"&lt;="&amp;$A403,'DailySum vs LHP'!$A:$A,"&gt;"&amp;$A403-20),
    "")</f>
        <v/>
      </c>
      <c r="T403" s="3" t="str">
        <f>IF(COUNTIFS('DailySum vs RHP'!$B:$B,$B403,'DailySum vs RHP'!$A:$A,"&lt;="&amp;$A403)&gt;=20,
    AVERAGEIFS('DailySum vs RHP'!Q:Q,'DailySum vs RHP'!$B:$B,$B403,'DailySum vs RHP'!$A:$A,"&lt;="&amp;$A403,'DailySum vs RHP'!$A:$A,"&gt;"&amp;$A403-20),
    "")</f>
        <v/>
      </c>
    </row>
    <row r="404" spans="1:20" x14ac:dyDescent="0.25">
      <c r="A404" s="8">
        <v>45843</v>
      </c>
      <c r="B404" t="s">
        <v>29</v>
      </c>
      <c r="C404" s="3" t="str">
        <f>IF(COUNTIFS(DailySum!$B:$B,$B404,DailySum!$A:$A,"&lt;="&amp;$A404)&gt;=10,
    AVERAGEIFS(DailySum!Q:Q,DailySum!$B:$B,$B404,DailySum!$A:$A,"&lt;="&amp;$A404,DailySum!$A:$A,"&gt;"&amp;$A404-10),
    "")</f>
        <v/>
      </c>
      <c r="D404" s="3" t="str">
        <f>IF(COUNTIFS(DailySum!$B:$B,$B404,DailySum!$A:$A,"&lt;="&amp;$A404)&gt;=10,
    AVERAGEIFS(DailySum!R:R,DailySum!$B:$B,$B404,DailySum!$A:$A,"&lt;="&amp;$A404,DailySum!$A:$A,"&gt;"&amp;$A404-10),
    "")</f>
        <v/>
      </c>
      <c r="E404" s="3" t="str">
        <f>IF(COUNTIFS(DailySum!$B:$B,$B404,DailySum!$A:$A,"&lt;="&amp;$A404)&gt;=10,
    AVERAGEIFS(DailySum!S:S,DailySum!$B:$B,$B404,DailySum!$A:$A,"&lt;="&amp;$A404,DailySum!$A:$A,"&gt;"&amp;$A404-10),
    "")</f>
        <v/>
      </c>
      <c r="F404" s="3" t="str">
        <f>IF(COUNTIFS(DailySum!$B:$B,$B404,DailySum!$A:$A,"&lt;="&amp;$A404)&gt;=10,
    AVERAGEIFS(DailySum!T:T,DailySum!$B:$B,$B404,DailySum!$A:$A,"&lt;="&amp;$A404,DailySum!$A:$A,"&gt;"&amp;$A404-10),
    "")</f>
        <v/>
      </c>
      <c r="G404" s="3" t="str">
        <f>IF(COUNTIFS('DailySum vs LHP'!$B:$B,$B404,'DailySum vs LHP'!$A:$A,"&lt;="&amp;$A404)&gt;=10,
    AVERAGEIFS('DailySum vs LHP'!Q:Q,'DailySum vs LHP'!$B:$B,$B404,'DailySum vs LHP'!$A:$A,"&lt;="&amp;$A404,'DailySum vs LHP'!$A:$A,"&gt;"&amp;$A404-10),
    "")</f>
        <v/>
      </c>
      <c r="H404" s="3" t="str">
        <f>IF(COUNTIFS('DailySum vs RHP'!$B:$B,$B404,'DailySum vs RHP'!$A:$A,"&lt;="&amp;$A404)&gt;=10,
    AVERAGEIFS('DailySum vs RHP'!Q:Q,'DailySum vs RHP'!$B:$B,$B404,'DailySum vs RHP'!$A:$A,"&lt;="&amp;$A404,'DailySum vs RHP'!$A:$A,"&gt;"&amp;$A404-10),
    "")</f>
        <v/>
      </c>
      <c r="I404" s="3" t="str">
        <f>IF(COUNTIFS(DailySum!$B:$B,$B404,DailySum!$A:$A,"&lt;="&amp;$A404)&gt;=15,
    AVERAGEIFS(DailySum!Q:Q,DailySum!$B:$B,$B404,DailySum!$A:$A,"&lt;="&amp;$A404,DailySum!$A:$A,"&gt;"&amp;$A404-15),
    "")</f>
        <v/>
      </c>
      <c r="J404" s="3" t="str">
        <f>IF(COUNTIFS(DailySum!$B:$B,$B404,DailySum!$A:$A,"&lt;="&amp;$A404)&gt;=15,
    AVERAGEIFS(DailySum!R:R,DailySum!$B:$B,$B404,DailySum!$A:$A,"&lt;="&amp;$A404,DailySum!$A:$A,"&gt;"&amp;$A404-15),
    "")</f>
        <v/>
      </c>
      <c r="K404" s="3" t="str">
        <f>IF(COUNTIFS(DailySum!$B:$B,$B404,DailySum!$A:$A,"&lt;="&amp;$A404)&gt;=15,
    AVERAGEIFS(DailySum!S:S,DailySum!$B:$B,$B404,DailySum!$A:$A,"&lt;="&amp;$A404,DailySum!$A:$A,"&gt;"&amp;$A404-15),
    "")</f>
        <v/>
      </c>
      <c r="L404" s="3" t="str">
        <f>IF(COUNTIFS(DailySum!$B:$B,$B404,DailySum!$A:$A,"&lt;="&amp;$A404)&gt;=15,
    AVERAGEIFS(DailySum!T:T,DailySum!$B:$B,$B404,DailySum!$A:$A,"&lt;="&amp;$A404,DailySum!$A:$A,"&gt;"&amp;$A404-15),
    "")</f>
        <v/>
      </c>
      <c r="M404" s="3" t="str">
        <f>IF(COUNTIFS('DailySum vs LHP'!$B:$B,$B404,'DailySum vs LHP'!$A:$A,"&lt;="&amp;$A404)&gt;=15,
    AVERAGEIFS('DailySum vs LHP'!Q:Q,'DailySum vs LHP'!$B:$B,$B404,'DailySum vs LHP'!$A:$A,"&lt;="&amp;$A404,'DailySum vs LHP'!$A:$A,"&gt;"&amp;$A404-15),
    "")</f>
        <v/>
      </c>
      <c r="N404" s="3" t="str">
        <f>IF(COUNTIFS('DailySum vs RHP'!$B:$B,$B404,'DailySum vs RHP'!$A:$A,"&lt;="&amp;$A404)&gt;=15,
    AVERAGEIFS('DailySum vs RHP'!Q:Q,'DailySum vs RHP'!$B:$B,$B404,'DailySum vs RHP'!$A:$A,"&lt;="&amp;$A404,'DailySum vs RHP'!$A:$A,"&gt;"&amp;$A404-15),
    "")</f>
        <v/>
      </c>
      <c r="O404" s="3" t="str">
        <f>IF(COUNTIFS(DailySum!$B:$B,$B404,DailySum!$A:$A,"&lt;="&amp;$A404)&gt;=20,
    AVERAGEIFS(DailySum!Q:Q,DailySum!$B:$B,$B404,DailySum!$A:$A,"&lt;="&amp;$A404,DailySum!$A:$A,"&gt;"&amp;$A404-20),
    "")</f>
        <v/>
      </c>
      <c r="P404" s="3" t="str">
        <f>IF(COUNTIFS(DailySum!$B:$B,$B404,DailySum!$A:$A,"&lt;="&amp;$A404)&gt;=20,
    AVERAGEIFS(DailySum!R:R,DailySum!$B:$B,$B404,DailySum!$A:$A,"&lt;="&amp;$A404,DailySum!$A:$A,"&gt;"&amp;$A404-20),
    "")</f>
        <v/>
      </c>
      <c r="Q404" s="3" t="str">
        <f>IF(COUNTIFS(DailySum!$B:$B,$B404,DailySum!$A:$A,"&lt;="&amp;$A404)&gt;=20,
    AVERAGEIFS(DailySum!S:S,DailySum!$B:$B,$B404,DailySum!$A:$A,"&lt;="&amp;$A404,DailySum!$A:$A,"&gt;"&amp;$A404-20),
    "")</f>
        <v/>
      </c>
      <c r="R404" s="3" t="str">
        <f>IF(COUNTIFS(DailySum!$B:$B,$B404,DailySum!$A:$A,"&lt;="&amp;$A404)&gt;=20,
    AVERAGEIFS(DailySum!T:T,DailySum!$B:$B,$B404,DailySum!$A:$A,"&lt;="&amp;$A404,DailySum!$A:$A,"&gt;"&amp;$A404-20),
    "")</f>
        <v/>
      </c>
      <c r="S404" s="3" t="str">
        <f>IF(COUNTIFS('DailySum vs LHP'!$B:$B,$B404,'DailySum vs LHP'!$A:$A,"&lt;="&amp;$A404)&gt;=20,
    AVERAGEIFS('DailySum vs LHP'!Q:Q,'DailySum vs LHP'!$B:$B,$B404,'DailySum vs LHP'!$A:$A,"&lt;="&amp;$A404,'DailySum vs LHP'!$A:$A,"&gt;"&amp;$A404-20),
    "")</f>
        <v/>
      </c>
      <c r="T404" s="3" t="str">
        <f>IF(COUNTIFS('DailySum vs RHP'!$B:$B,$B404,'DailySum vs RHP'!$A:$A,"&lt;="&amp;$A404)&gt;=20,
    AVERAGEIFS('DailySum vs RHP'!Q:Q,'DailySum vs RHP'!$B:$B,$B404,'DailySum vs RHP'!$A:$A,"&lt;="&amp;$A404,'DailySum vs RHP'!$A:$A,"&gt;"&amp;$A404-20),
    "")</f>
        <v/>
      </c>
    </row>
    <row r="405" spans="1:20" x14ac:dyDescent="0.25">
      <c r="A405" s="8">
        <v>45843</v>
      </c>
      <c r="B405" t="s">
        <v>92</v>
      </c>
      <c r="C405" s="3" t="str">
        <f>IF(COUNTIFS(DailySum!$B:$B,$B405,DailySum!$A:$A,"&lt;="&amp;$A405)&gt;=10,
    AVERAGEIFS(DailySum!Q:Q,DailySum!$B:$B,$B405,DailySum!$A:$A,"&lt;="&amp;$A405,DailySum!$A:$A,"&gt;"&amp;$A405-10),
    "")</f>
        <v/>
      </c>
      <c r="D405" s="3" t="str">
        <f>IF(COUNTIFS(DailySum!$B:$B,$B405,DailySum!$A:$A,"&lt;="&amp;$A405)&gt;=10,
    AVERAGEIFS(DailySum!R:R,DailySum!$B:$B,$B405,DailySum!$A:$A,"&lt;="&amp;$A405,DailySum!$A:$A,"&gt;"&amp;$A405-10),
    "")</f>
        <v/>
      </c>
      <c r="E405" s="3" t="str">
        <f>IF(COUNTIFS(DailySum!$B:$B,$B405,DailySum!$A:$A,"&lt;="&amp;$A405)&gt;=10,
    AVERAGEIFS(DailySum!S:S,DailySum!$B:$B,$B405,DailySum!$A:$A,"&lt;="&amp;$A405,DailySum!$A:$A,"&gt;"&amp;$A405-10),
    "")</f>
        <v/>
      </c>
      <c r="F405" s="3" t="str">
        <f>IF(COUNTIFS(DailySum!$B:$B,$B405,DailySum!$A:$A,"&lt;="&amp;$A405)&gt;=10,
    AVERAGEIFS(DailySum!T:T,DailySum!$B:$B,$B405,DailySum!$A:$A,"&lt;="&amp;$A405,DailySum!$A:$A,"&gt;"&amp;$A405-10),
    "")</f>
        <v/>
      </c>
      <c r="G405" s="3" t="str">
        <f>IF(COUNTIFS('DailySum vs LHP'!$B:$B,$B405,'DailySum vs LHP'!$A:$A,"&lt;="&amp;$A405)&gt;=10,
    AVERAGEIFS('DailySum vs LHP'!Q:Q,'DailySum vs LHP'!$B:$B,$B405,'DailySum vs LHP'!$A:$A,"&lt;="&amp;$A405,'DailySum vs LHP'!$A:$A,"&gt;"&amp;$A405-10),
    "")</f>
        <v/>
      </c>
      <c r="H405" s="3" t="str">
        <f>IF(COUNTIFS('DailySum vs RHP'!$B:$B,$B405,'DailySum vs RHP'!$A:$A,"&lt;="&amp;$A405)&gt;=10,
    AVERAGEIFS('DailySum vs RHP'!Q:Q,'DailySum vs RHP'!$B:$B,$B405,'DailySum vs RHP'!$A:$A,"&lt;="&amp;$A405,'DailySum vs RHP'!$A:$A,"&gt;"&amp;$A405-10),
    "")</f>
        <v/>
      </c>
      <c r="I405" s="3" t="str">
        <f>IF(COUNTIFS(DailySum!$B:$B,$B405,DailySum!$A:$A,"&lt;="&amp;$A405)&gt;=15,
    AVERAGEIFS(DailySum!Q:Q,DailySum!$B:$B,$B405,DailySum!$A:$A,"&lt;="&amp;$A405,DailySum!$A:$A,"&gt;"&amp;$A405-15),
    "")</f>
        <v/>
      </c>
      <c r="J405" s="3" t="str">
        <f>IF(COUNTIFS(DailySum!$B:$B,$B405,DailySum!$A:$A,"&lt;="&amp;$A405)&gt;=15,
    AVERAGEIFS(DailySum!R:R,DailySum!$B:$B,$B405,DailySum!$A:$A,"&lt;="&amp;$A405,DailySum!$A:$A,"&gt;"&amp;$A405-15),
    "")</f>
        <v/>
      </c>
      <c r="K405" s="3" t="str">
        <f>IF(COUNTIFS(DailySum!$B:$B,$B405,DailySum!$A:$A,"&lt;="&amp;$A405)&gt;=15,
    AVERAGEIFS(DailySum!S:S,DailySum!$B:$B,$B405,DailySum!$A:$A,"&lt;="&amp;$A405,DailySum!$A:$A,"&gt;"&amp;$A405-15),
    "")</f>
        <v/>
      </c>
      <c r="L405" s="3" t="str">
        <f>IF(COUNTIFS(DailySum!$B:$B,$B405,DailySum!$A:$A,"&lt;="&amp;$A405)&gt;=15,
    AVERAGEIFS(DailySum!T:T,DailySum!$B:$B,$B405,DailySum!$A:$A,"&lt;="&amp;$A405,DailySum!$A:$A,"&gt;"&amp;$A405-15),
    "")</f>
        <v/>
      </c>
      <c r="M405" s="3" t="str">
        <f>IF(COUNTIFS('DailySum vs LHP'!$B:$B,$B405,'DailySum vs LHP'!$A:$A,"&lt;="&amp;$A405)&gt;=15,
    AVERAGEIFS('DailySum vs LHP'!Q:Q,'DailySum vs LHP'!$B:$B,$B405,'DailySum vs LHP'!$A:$A,"&lt;="&amp;$A405,'DailySum vs LHP'!$A:$A,"&gt;"&amp;$A405-15),
    "")</f>
        <v/>
      </c>
      <c r="N405" s="3" t="str">
        <f>IF(COUNTIFS('DailySum vs RHP'!$B:$B,$B405,'DailySum vs RHP'!$A:$A,"&lt;="&amp;$A405)&gt;=15,
    AVERAGEIFS('DailySum vs RHP'!Q:Q,'DailySum vs RHP'!$B:$B,$B405,'DailySum vs RHP'!$A:$A,"&lt;="&amp;$A405,'DailySum vs RHP'!$A:$A,"&gt;"&amp;$A405-15),
    "")</f>
        <v/>
      </c>
      <c r="O405" s="3" t="str">
        <f>IF(COUNTIFS(DailySum!$B:$B,$B405,DailySum!$A:$A,"&lt;="&amp;$A405)&gt;=20,
    AVERAGEIFS(DailySum!Q:Q,DailySum!$B:$B,$B405,DailySum!$A:$A,"&lt;="&amp;$A405,DailySum!$A:$A,"&gt;"&amp;$A405-20),
    "")</f>
        <v/>
      </c>
      <c r="P405" s="3" t="str">
        <f>IF(COUNTIFS(DailySum!$B:$B,$B405,DailySum!$A:$A,"&lt;="&amp;$A405)&gt;=20,
    AVERAGEIFS(DailySum!R:R,DailySum!$B:$B,$B405,DailySum!$A:$A,"&lt;="&amp;$A405,DailySum!$A:$A,"&gt;"&amp;$A405-20),
    "")</f>
        <v/>
      </c>
      <c r="Q405" s="3" t="str">
        <f>IF(COUNTIFS(DailySum!$B:$B,$B405,DailySum!$A:$A,"&lt;="&amp;$A405)&gt;=20,
    AVERAGEIFS(DailySum!S:S,DailySum!$B:$B,$B405,DailySum!$A:$A,"&lt;="&amp;$A405,DailySum!$A:$A,"&gt;"&amp;$A405-20),
    "")</f>
        <v/>
      </c>
      <c r="R405" s="3" t="str">
        <f>IF(COUNTIFS(DailySum!$B:$B,$B405,DailySum!$A:$A,"&lt;="&amp;$A405)&gt;=20,
    AVERAGEIFS(DailySum!T:T,DailySum!$B:$B,$B405,DailySum!$A:$A,"&lt;="&amp;$A405,DailySum!$A:$A,"&gt;"&amp;$A405-20),
    "")</f>
        <v/>
      </c>
      <c r="S405" s="3" t="str">
        <f>IF(COUNTIFS('DailySum vs LHP'!$B:$B,$B405,'DailySum vs LHP'!$A:$A,"&lt;="&amp;$A405)&gt;=20,
    AVERAGEIFS('DailySum vs LHP'!Q:Q,'DailySum vs LHP'!$B:$B,$B405,'DailySum vs LHP'!$A:$A,"&lt;="&amp;$A405,'DailySum vs LHP'!$A:$A,"&gt;"&amp;$A405-20),
    "")</f>
        <v/>
      </c>
      <c r="T405" s="3" t="str">
        <f>IF(COUNTIFS('DailySum vs RHP'!$B:$B,$B405,'DailySum vs RHP'!$A:$A,"&lt;="&amp;$A405)&gt;=20,
    AVERAGEIFS('DailySum vs RHP'!Q:Q,'DailySum vs RHP'!$B:$B,$B405,'DailySum vs RHP'!$A:$A,"&lt;="&amp;$A405,'DailySum vs RHP'!$A:$A,"&gt;"&amp;$A405-20),
    "")</f>
        <v/>
      </c>
    </row>
    <row r="406" spans="1:20" x14ac:dyDescent="0.25">
      <c r="A406" s="8">
        <v>45843</v>
      </c>
      <c r="B406" t="s">
        <v>35</v>
      </c>
      <c r="C406" s="3" t="str">
        <f>IF(COUNTIFS(DailySum!$B:$B,$B406,DailySum!$A:$A,"&lt;="&amp;$A406)&gt;=10,
    AVERAGEIFS(DailySum!Q:Q,DailySum!$B:$B,$B406,DailySum!$A:$A,"&lt;="&amp;$A406,DailySum!$A:$A,"&gt;"&amp;$A406-10),
    "")</f>
        <v/>
      </c>
      <c r="D406" s="3" t="str">
        <f>IF(COUNTIFS(DailySum!$B:$B,$B406,DailySum!$A:$A,"&lt;="&amp;$A406)&gt;=10,
    AVERAGEIFS(DailySum!R:R,DailySum!$B:$B,$B406,DailySum!$A:$A,"&lt;="&amp;$A406,DailySum!$A:$A,"&gt;"&amp;$A406-10),
    "")</f>
        <v/>
      </c>
      <c r="E406" s="3" t="str">
        <f>IF(COUNTIFS(DailySum!$B:$B,$B406,DailySum!$A:$A,"&lt;="&amp;$A406)&gt;=10,
    AVERAGEIFS(DailySum!S:S,DailySum!$B:$B,$B406,DailySum!$A:$A,"&lt;="&amp;$A406,DailySum!$A:$A,"&gt;"&amp;$A406-10),
    "")</f>
        <v/>
      </c>
      <c r="F406" s="3" t="str">
        <f>IF(COUNTIFS(DailySum!$B:$B,$B406,DailySum!$A:$A,"&lt;="&amp;$A406)&gt;=10,
    AVERAGEIFS(DailySum!T:T,DailySum!$B:$B,$B406,DailySum!$A:$A,"&lt;="&amp;$A406,DailySum!$A:$A,"&gt;"&amp;$A406-10),
    "")</f>
        <v/>
      </c>
      <c r="G406" s="3" t="str">
        <f>IF(COUNTIFS('DailySum vs LHP'!$B:$B,$B406,'DailySum vs LHP'!$A:$A,"&lt;="&amp;$A406)&gt;=10,
    AVERAGEIFS('DailySum vs LHP'!Q:Q,'DailySum vs LHP'!$B:$B,$B406,'DailySum vs LHP'!$A:$A,"&lt;="&amp;$A406,'DailySum vs LHP'!$A:$A,"&gt;"&amp;$A406-10),
    "")</f>
        <v/>
      </c>
      <c r="H406" s="3" t="str">
        <f>IF(COUNTIFS('DailySum vs RHP'!$B:$B,$B406,'DailySum vs RHP'!$A:$A,"&lt;="&amp;$A406)&gt;=10,
    AVERAGEIFS('DailySum vs RHP'!Q:Q,'DailySum vs RHP'!$B:$B,$B406,'DailySum vs RHP'!$A:$A,"&lt;="&amp;$A406,'DailySum vs RHP'!$A:$A,"&gt;"&amp;$A406-10),
    "")</f>
        <v/>
      </c>
      <c r="I406" s="3" t="str">
        <f>IF(COUNTIFS(DailySum!$B:$B,$B406,DailySum!$A:$A,"&lt;="&amp;$A406)&gt;=15,
    AVERAGEIFS(DailySum!Q:Q,DailySum!$B:$B,$B406,DailySum!$A:$A,"&lt;="&amp;$A406,DailySum!$A:$A,"&gt;"&amp;$A406-15),
    "")</f>
        <v/>
      </c>
      <c r="J406" s="3" t="str">
        <f>IF(COUNTIFS(DailySum!$B:$B,$B406,DailySum!$A:$A,"&lt;="&amp;$A406)&gt;=15,
    AVERAGEIFS(DailySum!R:R,DailySum!$B:$B,$B406,DailySum!$A:$A,"&lt;="&amp;$A406,DailySum!$A:$A,"&gt;"&amp;$A406-15),
    "")</f>
        <v/>
      </c>
      <c r="K406" s="3" t="str">
        <f>IF(COUNTIFS(DailySum!$B:$B,$B406,DailySum!$A:$A,"&lt;="&amp;$A406)&gt;=15,
    AVERAGEIFS(DailySum!S:S,DailySum!$B:$B,$B406,DailySum!$A:$A,"&lt;="&amp;$A406,DailySum!$A:$A,"&gt;"&amp;$A406-15),
    "")</f>
        <v/>
      </c>
      <c r="L406" s="3" t="str">
        <f>IF(COUNTIFS(DailySum!$B:$B,$B406,DailySum!$A:$A,"&lt;="&amp;$A406)&gt;=15,
    AVERAGEIFS(DailySum!T:T,DailySum!$B:$B,$B406,DailySum!$A:$A,"&lt;="&amp;$A406,DailySum!$A:$A,"&gt;"&amp;$A406-15),
    "")</f>
        <v/>
      </c>
      <c r="M406" s="3" t="str">
        <f>IF(COUNTIFS('DailySum vs LHP'!$B:$B,$B406,'DailySum vs LHP'!$A:$A,"&lt;="&amp;$A406)&gt;=15,
    AVERAGEIFS('DailySum vs LHP'!Q:Q,'DailySum vs LHP'!$B:$B,$B406,'DailySum vs LHP'!$A:$A,"&lt;="&amp;$A406,'DailySum vs LHP'!$A:$A,"&gt;"&amp;$A406-15),
    "")</f>
        <v/>
      </c>
      <c r="N406" s="3" t="str">
        <f>IF(COUNTIFS('DailySum vs RHP'!$B:$B,$B406,'DailySum vs RHP'!$A:$A,"&lt;="&amp;$A406)&gt;=15,
    AVERAGEIFS('DailySum vs RHP'!Q:Q,'DailySum vs RHP'!$B:$B,$B406,'DailySum vs RHP'!$A:$A,"&lt;="&amp;$A406,'DailySum vs RHP'!$A:$A,"&gt;"&amp;$A406-15),
    "")</f>
        <v/>
      </c>
      <c r="O406" s="3" t="str">
        <f>IF(COUNTIFS(DailySum!$B:$B,$B406,DailySum!$A:$A,"&lt;="&amp;$A406)&gt;=20,
    AVERAGEIFS(DailySum!Q:Q,DailySum!$B:$B,$B406,DailySum!$A:$A,"&lt;="&amp;$A406,DailySum!$A:$A,"&gt;"&amp;$A406-20),
    "")</f>
        <v/>
      </c>
      <c r="P406" s="3" t="str">
        <f>IF(COUNTIFS(DailySum!$B:$B,$B406,DailySum!$A:$A,"&lt;="&amp;$A406)&gt;=20,
    AVERAGEIFS(DailySum!R:R,DailySum!$B:$B,$B406,DailySum!$A:$A,"&lt;="&amp;$A406,DailySum!$A:$A,"&gt;"&amp;$A406-20),
    "")</f>
        <v/>
      </c>
      <c r="Q406" s="3" t="str">
        <f>IF(COUNTIFS(DailySum!$B:$B,$B406,DailySum!$A:$A,"&lt;="&amp;$A406)&gt;=20,
    AVERAGEIFS(DailySum!S:S,DailySum!$B:$B,$B406,DailySum!$A:$A,"&lt;="&amp;$A406,DailySum!$A:$A,"&gt;"&amp;$A406-20),
    "")</f>
        <v/>
      </c>
      <c r="R406" s="3" t="str">
        <f>IF(COUNTIFS(DailySum!$B:$B,$B406,DailySum!$A:$A,"&lt;="&amp;$A406)&gt;=20,
    AVERAGEIFS(DailySum!T:T,DailySum!$B:$B,$B406,DailySum!$A:$A,"&lt;="&amp;$A406,DailySum!$A:$A,"&gt;"&amp;$A406-20),
    "")</f>
        <v/>
      </c>
      <c r="S406" s="3" t="str">
        <f>IF(COUNTIFS('DailySum vs LHP'!$B:$B,$B406,'DailySum vs LHP'!$A:$A,"&lt;="&amp;$A406)&gt;=20,
    AVERAGEIFS('DailySum vs LHP'!Q:Q,'DailySum vs LHP'!$B:$B,$B406,'DailySum vs LHP'!$A:$A,"&lt;="&amp;$A406,'DailySum vs LHP'!$A:$A,"&gt;"&amp;$A406-20),
    "")</f>
        <v/>
      </c>
      <c r="T406" s="3" t="str">
        <f>IF(COUNTIFS('DailySum vs RHP'!$B:$B,$B406,'DailySum vs RHP'!$A:$A,"&lt;="&amp;$A406)&gt;=20,
    AVERAGEIFS('DailySum vs RHP'!Q:Q,'DailySum vs RHP'!$B:$B,$B406,'DailySum vs RHP'!$A:$A,"&lt;="&amp;$A406,'DailySum vs RHP'!$A:$A,"&gt;"&amp;$A406-20),
    "")</f>
        <v/>
      </c>
    </row>
    <row r="407" spans="1:20" x14ac:dyDescent="0.25">
      <c r="A407" s="8">
        <v>45843</v>
      </c>
      <c r="B407" t="s">
        <v>36</v>
      </c>
      <c r="C407" s="3" t="str">
        <f>IF(COUNTIFS(DailySum!$B:$B,$B407,DailySum!$A:$A,"&lt;="&amp;$A407)&gt;=10,
    AVERAGEIFS(DailySum!Q:Q,DailySum!$B:$B,$B407,DailySum!$A:$A,"&lt;="&amp;$A407,DailySum!$A:$A,"&gt;"&amp;$A407-10),
    "")</f>
        <v/>
      </c>
      <c r="D407" s="3" t="str">
        <f>IF(COUNTIFS(DailySum!$B:$B,$B407,DailySum!$A:$A,"&lt;="&amp;$A407)&gt;=10,
    AVERAGEIFS(DailySum!R:R,DailySum!$B:$B,$B407,DailySum!$A:$A,"&lt;="&amp;$A407,DailySum!$A:$A,"&gt;"&amp;$A407-10),
    "")</f>
        <v/>
      </c>
      <c r="E407" s="3" t="str">
        <f>IF(COUNTIFS(DailySum!$B:$B,$B407,DailySum!$A:$A,"&lt;="&amp;$A407)&gt;=10,
    AVERAGEIFS(DailySum!S:S,DailySum!$B:$B,$B407,DailySum!$A:$A,"&lt;="&amp;$A407,DailySum!$A:$A,"&gt;"&amp;$A407-10),
    "")</f>
        <v/>
      </c>
      <c r="F407" s="3" t="str">
        <f>IF(COUNTIFS(DailySum!$B:$B,$B407,DailySum!$A:$A,"&lt;="&amp;$A407)&gt;=10,
    AVERAGEIFS(DailySum!T:T,DailySum!$B:$B,$B407,DailySum!$A:$A,"&lt;="&amp;$A407,DailySum!$A:$A,"&gt;"&amp;$A407-10),
    "")</f>
        <v/>
      </c>
      <c r="G407" s="3" t="str">
        <f>IF(COUNTIFS('DailySum vs LHP'!$B:$B,$B407,'DailySum vs LHP'!$A:$A,"&lt;="&amp;$A407)&gt;=10,
    AVERAGEIFS('DailySum vs LHP'!Q:Q,'DailySum vs LHP'!$B:$B,$B407,'DailySum vs LHP'!$A:$A,"&lt;="&amp;$A407,'DailySum vs LHP'!$A:$A,"&gt;"&amp;$A407-10),
    "")</f>
        <v/>
      </c>
      <c r="H407" s="3" t="str">
        <f>IF(COUNTIFS('DailySum vs RHP'!$B:$B,$B407,'DailySum vs RHP'!$A:$A,"&lt;="&amp;$A407)&gt;=10,
    AVERAGEIFS('DailySum vs RHP'!Q:Q,'DailySum vs RHP'!$B:$B,$B407,'DailySum vs RHP'!$A:$A,"&lt;="&amp;$A407,'DailySum vs RHP'!$A:$A,"&gt;"&amp;$A407-10),
    "")</f>
        <v/>
      </c>
      <c r="I407" s="3" t="str">
        <f>IF(COUNTIFS(DailySum!$B:$B,$B407,DailySum!$A:$A,"&lt;="&amp;$A407)&gt;=15,
    AVERAGEIFS(DailySum!Q:Q,DailySum!$B:$B,$B407,DailySum!$A:$A,"&lt;="&amp;$A407,DailySum!$A:$A,"&gt;"&amp;$A407-15),
    "")</f>
        <v/>
      </c>
      <c r="J407" s="3" t="str">
        <f>IF(COUNTIFS(DailySum!$B:$B,$B407,DailySum!$A:$A,"&lt;="&amp;$A407)&gt;=15,
    AVERAGEIFS(DailySum!R:R,DailySum!$B:$B,$B407,DailySum!$A:$A,"&lt;="&amp;$A407,DailySum!$A:$A,"&gt;"&amp;$A407-15),
    "")</f>
        <v/>
      </c>
      <c r="K407" s="3" t="str">
        <f>IF(COUNTIFS(DailySum!$B:$B,$B407,DailySum!$A:$A,"&lt;="&amp;$A407)&gt;=15,
    AVERAGEIFS(DailySum!S:S,DailySum!$B:$B,$B407,DailySum!$A:$A,"&lt;="&amp;$A407,DailySum!$A:$A,"&gt;"&amp;$A407-15),
    "")</f>
        <v/>
      </c>
      <c r="L407" s="3" t="str">
        <f>IF(COUNTIFS(DailySum!$B:$B,$B407,DailySum!$A:$A,"&lt;="&amp;$A407)&gt;=15,
    AVERAGEIFS(DailySum!T:T,DailySum!$B:$B,$B407,DailySum!$A:$A,"&lt;="&amp;$A407,DailySum!$A:$A,"&gt;"&amp;$A407-15),
    "")</f>
        <v/>
      </c>
      <c r="M407" s="3" t="str">
        <f>IF(COUNTIFS('DailySum vs LHP'!$B:$B,$B407,'DailySum vs LHP'!$A:$A,"&lt;="&amp;$A407)&gt;=15,
    AVERAGEIFS('DailySum vs LHP'!Q:Q,'DailySum vs LHP'!$B:$B,$B407,'DailySum vs LHP'!$A:$A,"&lt;="&amp;$A407,'DailySum vs LHP'!$A:$A,"&gt;"&amp;$A407-15),
    "")</f>
        <v/>
      </c>
      <c r="N407" s="3" t="str">
        <f>IF(COUNTIFS('DailySum vs RHP'!$B:$B,$B407,'DailySum vs RHP'!$A:$A,"&lt;="&amp;$A407)&gt;=15,
    AVERAGEIFS('DailySum vs RHP'!Q:Q,'DailySum vs RHP'!$B:$B,$B407,'DailySum vs RHP'!$A:$A,"&lt;="&amp;$A407,'DailySum vs RHP'!$A:$A,"&gt;"&amp;$A407-15),
    "")</f>
        <v/>
      </c>
      <c r="O407" s="3" t="str">
        <f>IF(COUNTIFS(DailySum!$B:$B,$B407,DailySum!$A:$A,"&lt;="&amp;$A407)&gt;=20,
    AVERAGEIFS(DailySum!Q:Q,DailySum!$B:$B,$B407,DailySum!$A:$A,"&lt;="&amp;$A407,DailySum!$A:$A,"&gt;"&amp;$A407-20),
    "")</f>
        <v/>
      </c>
      <c r="P407" s="3" t="str">
        <f>IF(COUNTIFS(DailySum!$B:$B,$B407,DailySum!$A:$A,"&lt;="&amp;$A407)&gt;=20,
    AVERAGEIFS(DailySum!R:R,DailySum!$B:$B,$B407,DailySum!$A:$A,"&lt;="&amp;$A407,DailySum!$A:$A,"&gt;"&amp;$A407-20),
    "")</f>
        <v/>
      </c>
      <c r="Q407" s="3" t="str">
        <f>IF(COUNTIFS(DailySum!$B:$B,$B407,DailySum!$A:$A,"&lt;="&amp;$A407)&gt;=20,
    AVERAGEIFS(DailySum!S:S,DailySum!$B:$B,$B407,DailySum!$A:$A,"&lt;="&amp;$A407,DailySum!$A:$A,"&gt;"&amp;$A407-20),
    "")</f>
        <v/>
      </c>
      <c r="R407" s="3" t="str">
        <f>IF(COUNTIFS(DailySum!$B:$B,$B407,DailySum!$A:$A,"&lt;="&amp;$A407)&gt;=20,
    AVERAGEIFS(DailySum!T:T,DailySum!$B:$B,$B407,DailySum!$A:$A,"&lt;="&amp;$A407,DailySum!$A:$A,"&gt;"&amp;$A407-20),
    "")</f>
        <v/>
      </c>
      <c r="S407" s="3" t="str">
        <f>IF(COUNTIFS('DailySum vs LHP'!$B:$B,$B407,'DailySum vs LHP'!$A:$A,"&lt;="&amp;$A407)&gt;=20,
    AVERAGEIFS('DailySum vs LHP'!Q:Q,'DailySum vs LHP'!$B:$B,$B407,'DailySum vs LHP'!$A:$A,"&lt;="&amp;$A407,'DailySum vs LHP'!$A:$A,"&gt;"&amp;$A407-20),
    "")</f>
        <v/>
      </c>
      <c r="T407" s="3" t="str">
        <f>IF(COUNTIFS('DailySum vs RHP'!$B:$B,$B407,'DailySum vs RHP'!$A:$A,"&lt;="&amp;$A407)&gt;=20,
    AVERAGEIFS('DailySum vs RHP'!Q:Q,'DailySum vs RHP'!$B:$B,$B407,'DailySum vs RHP'!$A:$A,"&lt;="&amp;$A407,'DailySum vs RHP'!$A:$A,"&gt;"&amp;$A407-20),
    "")</f>
        <v/>
      </c>
    </row>
    <row r="408" spans="1:20" x14ac:dyDescent="0.25">
      <c r="A408" s="8">
        <v>45843</v>
      </c>
      <c r="B408" t="s">
        <v>32</v>
      </c>
      <c r="C408" s="3" t="str">
        <f>IF(COUNTIFS(DailySum!$B:$B,$B408,DailySum!$A:$A,"&lt;="&amp;$A408)&gt;=10,
    AVERAGEIFS(DailySum!Q:Q,DailySum!$B:$B,$B408,DailySum!$A:$A,"&lt;="&amp;$A408,DailySum!$A:$A,"&gt;"&amp;$A408-10),
    "")</f>
        <v/>
      </c>
      <c r="D408" s="3" t="str">
        <f>IF(COUNTIFS(DailySum!$B:$B,$B408,DailySum!$A:$A,"&lt;="&amp;$A408)&gt;=10,
    AVERAGEIFS(DailySum!R:R,DailySum!$B:$B,$B408,DailySum!$A:$A,"&lt;="&amp;$A408,DailySum!$A:$A,"&gt;"&amp;$A408-10),
    "")</f>
        <v/>
      </c>
      <c r="E408" s="3" t="str">
        <f>IF(COUNTIFS(DailySum!$B:$B,$B408,DailySum!$A:$A,"&lt;="&amp;$A408)&gt;=10,
    AVERAGEIFS(DailySum!S:S,DailySum!$B:$B,$B408,DailySum!$A:$A,"&lt;="&amp;$A408,DailySum!$A:$A,"&gt;"&amp;$A408-10),
    "")</f>
        <v/>
      </c>
      <c r="F408" s="3" t="str">
        <f>IF(COUNTIFS(DailySum!$B:$B,$B408,DailySum!$A:$A,"&lt;="&amp;$A408)&gt;=10,
    AVERAGEIFS(DailySum!T:T,DailySum!$B:$B,$B408,DailySum!$A:$A,"&lt;="&amp;$A408,DailySum!$A:$A,"&gt;"&amp;$A408-10),
    "")</f>
        <v/>
      </c>
      <c r="G408" s="3" t="str">
        <f>IF(COUNTIFS('DailySum vs LHP'!$B:$B,$B408,'DailySum vs LHP'!$A:$A,"&lt;="&amp;$A408)&gt;=10,
    AVERAGEIFS('DailySum vs LHP'!Q:Q,'DailySum vs LHP'!$B:$B,$B408,'DailySum vs LHP'!$A:$A,"&lt;="&amp;$A408,'DailySum vs LHP'!$A:$A,"&gt;"&amp;$A408-10),
    "")</f>
        <v/>
      </c>
      <c r="H408" s="3" t="str">
        <f>IF(COUNTIFS('DailySum vs RHP'!$B:$B,$B408,'DailySum vs RHP'!$A:$A,"&lt;="&amp;$A408)&gt;=10,
    AVERAGEIFS('DailySum vs RHP'!Q:Q,'DailySum vs RHP'!$B:$B,$B408,'DailySum vs RHP'!$A:$A,"&lt;="&amp;$A408,'DailySum vs RHP'!$A:$A,"&gt;"&amp;$A408-10),
    "")</f>
        <v/>
      </c>
      <c r="I408" s="3" t="str">
        <f>IF(COUNTIFS(DailySum!$B:$B,$B408,DailySum!$A:$A,"&lt;="&amp;$A408)&gt;=15,
    AVERAGEIFS(DailySum!Q:Q,DailySum!$B:$B,$B408,DailySum!$A:$A,"&lt;="&amp;$A408,DailySum!$A:$A,"&gt;"&amp;$A408-15),
    "")</f>
        <v/>
      </c>
      <c r="J408" s="3" t="str">
        <f>IF(COUNTIFS(DailySum!$B:$B,$B408,DailySum!$A:$A,"&lt;="&amp;$A408)&gt;=15,
    AVERAGEIFS(DailySum!R:R,DailySum!$B:$B,$B408,DailySum!$A:$A,"&lt;="&amp;$A408,DailySum!$A:$A,"&gt;"&amp;$A408-15),
    "")</f>
        <v/>
      </c>
      <c r="K408" s="3" t="str">
        <f>IF(COUNTIFS(DailySum!$B:$B,$B408,DailySum!$A:$A,"&lt;="&amp;$A408)&gt;=15,
    AVERAGEIFS(DailySum!S:S,DailySum!$B:$B,$B408,DailySum!$A:$A,"&lt;="&amp;$A408,DailySum!$A:$A,"&gt;"&amp;$A408-15),
    "")</f>
        <v/>
      </c>
      <c r="L408" s="3" t="str">
        <f>IF(COUNTIFS(DailySum!$B:$B,$B408,DailySum!$A:$A,"&lt;="&amp;$A408)&gt;=15,
    AVERAGEIFS(DailySum!T:T,DailySum!$B:$B,$B408,DailySum!$A:$A,"&lt;="&amp;$A408,DailySum!$A:$A,"&gt;"&amp;$A408-15),
    "")</f>
        <v/>
      </c>
      <c r="M408" s="3" t="str">
        <f>IF(COUNTIFS('DailySum vs LHP'!$B:$B,$B408,'DailySum vs LHP'!$A:$A,"&lt;="&amp;$A408)&gt;=15,
    AVERAGEIFS('DailySum vs LHP'!Q:Q,'DailySum vs LHP'!$B:$B,$B408,'DailySum vs LHP'!$A:$A,"&lt;="&amp;$A408,'DailySum vs LHP'!$A:$A,"&gt;"&amp;$A408-15),
    "")</f>
        <v/>
      </c>
      <c r="N408" s="3" t="str">
        <f>IF(COUNTIFS('DailySum vs RHP'!$B:$B,$B408,'DailySum vs RHP'!$A:$A,"&lt;="&amp;$A408)&gt;=15,
    AVERAGEIFS('DailySum vs RHP'!Q:Q,'DailySum vs RHP'!$B:$B,$B408,'DailySum vs RHP'!$A:$A,"&lt;="&amp;$A408,'DailySum vs RHP'!$A:$A,"&gt;"&amp;$A408-15),
    "")</f>
        <v/>
      </c>
      <c r="O408" s="3" t="str">
        <f>IF(COUNTIFS(DailySum!$B:$B,$B408,DailySum!$A:$A,"&lt;="&amp;$A408)&gt;=20,
    AVERAGEIFS(DailySum!Q:Q,DailySum!$B:$B,$B408,DailySum!$A:$A,"&lt;="&amp;$A408,DailySum!$A:$A,"&gt;"&amp;$A408-20),
    "")</f>
        <v/>
      </c>
      <c r="P408" s="3" t="str">
        <f>IF(COUNTIFS(DailySum!$B:$B,$B408,DailySum!$A:$A,"&lt;="&amp;$A408)&gt;=20,
    AVERAGEIFS(DailySum!R:R,DailySum!$B:$B,$B408,DailySum!$A:$A,"&lt;="&amp;$A408,DailySum!$A:$A,"&gt;"&amp;$A408-20),
    "")</f>
        <v/>
      </c>
      <c r="Q408" s="3" t="str">
        <f>IF(COUNTIFS(DailySum!$B:$B,$B408,DailySum!$A:$A,"&lt;="&amp;$A408)&gt;=20,
    AVERAGEIFS(DailySum!S:S,DailySum!$B:$B,$B408,DailySum!$A:$A,"&lt;="&amp;$A408,DailySum!$A:$A,"&gt;"&amp;$A408-20),
    "")</f>
        <v/>
      </c>
      <c r="R408" s="3" t="str">
        <f>IF(COUNTIFS(DailySum!$B:$B,$B408,DailySum!$A:$A,"&lt;="&amp;$A408)&gt;=20,
    AVERAGEIFS(DailySum!T:T,DailySum!$B:$B,$B408,DailySum!$A:$A,"&lt;="&amp;$A408,DailySum!$A:$A,"&gt;"&amp;$A408-20),
    "")</f>
        <v/>
      </c>
      <c r="S408" s="3" t="str">
        <f>IF(COUNTIFS('DailySum vs LHP'!$B:$B,$B408,'DailySum vs LHP'!$A:$A,"&lt;="&amp;$A408)&gt;=20,
    AVERAGEIFS('DailySum vs LHP'!Q:Q,'DailySum vs LHP'!$B:$B,$B408,'DailySum vs LHP'!$A:$A,"&lt;="&amp;$A408,'DailySum vs LHP'!$A:$A,"&gt;"&amp;$A408-20),
    "")</f>
        <v/>
      </c>
      <c r="T408" s="3" t="str">
        <f>IF(COUNTIFS('DailySum vs RHP'!$B:$B,$B408,'DailySum vs RHP'!$A:$A,"&lt;="&amp;$A408)&gt;=20,
    AVERAGEIFS('DailySum vs RHP'!Q:Q,'DailySum vs RHP'!$B:$B,$B408,'DailySum vs RHP'!$A:$A,"&lt;="&amp;$A408,'DailySum vs RHP'!$A:$A,"&gt;"&amp;$A408-20),
    "")</f>
        <v/>
      </c>
    </row>
    <row r="409" spans="1:20" x14ac:dyDescent="0.25">
      <c r="A409" s="8">
        <v>45843</v>
      </c>
      <c r="B409" t="s">
        <v>41</v>
      </c>
      <c r="C409" s="3" t="str">
        <f>IF(COUNTIFS(DailySum!$B:$B,$B409,DailySum!$A:$A,"&lt;="&amp;$A409)&gt;=10,
    AVERAGEIFS(DailySum!Q:Q,DailySum!$B:$B,$B409,DailySum!$A:$A,"&lt;="&amp;$A409,DailySum!$A:$A,"&gt;"&amp;$A409-10),
    "")</f>
        <v/>
      </c>
      <c r="D409" s="3" t="str">
        <f>IF(COUNTIFS(DailySum!$B:$B,$B409,DailySum!$A:$A,"&lt;="&amp;$A409)&gt;=10,
    AVERAGEIFS(DailySum!R:R,DailySum!$B:$B,$B409,DailySum!$A:$A,"&lt;="&amp;$A409,DailySum!$A:$A,"&gt;"&amp;$A409-10),
    "")</f>
        <v/>
      </c>
      <c r="E409" s="3" t="str">
        <f>IF(COUNTIFS(DailySum!$B:$B,$B409,DailySum!$A:$A,"&lt;="&amp;$A409)&gt;=10,
    AVERAGEIFS(DailySum!S:S,DailySum!$B:$B,$B409,DailySum!$A:$A,"&lt;="&amp;$A409,DailySum!$A:$A,"&gt;"&amp;$A409-10),
    "")</f>
        <v/>
      </c>
      <c r="F409" s="3" t="str">
        <f>IF(COUNTIFS(DailySum!$B:$B,$B409,DailySum!$A:$A,"&lt;="&amp;$A409)&gt;=10,
    AVERAGEIFS(DailySum!T:T,DailySum!$B:$B,$B409,DailySum!$A:$A,"&lt;="&amp;$A409,DailySum!$A:$A,"&gt;"&amp;$A409-10),
    "")</f>
        <v/>
      </c>
      <c r="G409" s="3" t="str">
        <f>IF(COUNTIFS('DailySum vs LHP'!$B:$B,$B409,'DailySum vs LHP'!$A:$A,"&lt;="&amp;$A409)&gt;=10,
    AVERAGEIFS('DailySum vs LHP'!Q:Q,'DailySum vs LHP'!$B:$B,$B409,'DailySum vs LHP'!$A:$A,"&lt;="&amp;$A409,'DailySum vs LHP'!$A:$A,"&gt;"&amp;$A409-10),
    "")</f>
        <v/>
      </c>
      <c r="H409" s="3" t="str">
        <f>IF(COUNTIFS('DailySum vs RHP'!$B:$B,$B409,'DailySum vs RHP'!$A:$A,"&lt;="&amp;$A409)&gt;=10,
    AVERAGEIFS('DailySum vs RHP'!Q:Q,'DailySum vs RHP'!$B:$B,$B409,'DailySum vs RHP'!$A:$A,"&lt;="&amp;$A409,'DailySum vs RHP'!$A:$A,"&gt;"&amp;$A409-10),
    "")</f>
        <v/>
      </c>
      <c r="I409" s="3" t="str">
        <f>IF(COUNTIFS(DailySum!$B:$B,$B409,DailySum!$A:$A,"&lt;="&amp;$A409)&gt;=15,
    AVERAGEIFS(DailySum!Q:Q,DailySum!$B:$B,$B409,DailySum!$A:$A,"&lt;="&amp;$A409,DailySum!$A:$A,"&gt;"&amp;$A409-15),
    "")</f>
        <v/>
      </c>
      <c r="J409" s="3" t="str">
        <f>IF(COUNTIFS(DailySum!$B:$B,$B409,DailySum!$A:$A,"&lt;="&amp;$A409)&gt;=15,
    AVERAGEIFS(DailySum!R:R,DailySum!$B:$B,$B409,DailySum!$A:$A,"&lt;="&amp;$A409,DailySum!$A:$A,"&gt;"&amp;$A409-15),
    "")</f>
        <v/>
      </c>
      <c r="K409" s="3" t="str">
        <f>IF(COUNTIFS(DailySum!$B:$B,$B409,DailySum!$A:$A,"&lt;="&amp;$A409)&gt;=15,
    AVERAGEIFS(DailySum!S:S,DailySum!$B:$B,$B409,DailySum!$A:$A,"&lt;="&amp;$A409,DailySum!$A:$A,"&gt;"&amp;$A409-15),
    "")</f>
        <v/>
      </c>
      <c r="L409" s="3" t="str">
        <f>IF(COUNTIFS(DailySum!$B:$B,$B409,DailySum!$A:$A,"&lt;="&amp;$A409)&gt;=15,
    AVERAGEIFS(DailySum!T:T,DailySum!$B:$B,$B409,DailySum!$A:$A,"&lt;="&amp;$A409,DailySum!$A:$A,"&gt;"&amp;$A409-15),
    "")</f>
        <v/>
      </c>
      <c r="M409" s="3" t="str">
        <f>IF(COUNTIFS('DailySum vs LHP'!$B:$B,$B409,'DailySum vs LHP'!$A:$A,"&lt;="&amp;$A409)&gt;=15,
    AVERAGEIFS('DailySum vs LHP'!Q:Q,'DailySum vs LHP'!$B:$B,$B409,'DailySum vs LHP'!$A:$A,"&lt;="&amp;$A409,'DailySum vs LHP'!$A:$A,"&gt;"&amp;$A409-15),
    "")</f>
        <v/>
      </c>
      <c r="N409" s="3" t="str">
        <f>IF(COUNTIFS('DailySum vs RHP'!$B:$B,$B409,'DailySum vs RHP'!$A:$A,"&lt;="&amp;$A409)&gt;=15,
    AVERAGEIFS('DailySum vs RHP'!Q:Q,'DailySum vs RHP'!$B:$B,$B409,'DailySum vs RHP'!$A:$A,"&lt;="&amp;$A409,'DailySum vs RHP'!$A:$A,"&gt;"&amp;$A409-15),
    "")</f>
        <v/>
      </c>
      <c r="O409" s="3" t="str">
        <f>IF(COUNTIFS(DailySum!$B:$B,$B409,DailySum!$A:$A,"&lt;="&amp;$A409)&gt;=20,
    AVERAGEIFS(DailySum!Q:Q,DailySum!$B:$B,$B409,DailySum!$A:$A,"&lt;="&amp;$A409,DailySum!$A:$A,"&gt;"&amp;$A409-20),
    "")</f>
        <v/>
      </c>
      <c r="P409" s="3" t="str">
        <f>IF(COUNTIFS(DailySum!$B:$B,$B409,DailySum!$A:$A,"&lt;="&amp;$A409)&gt;=20,
    AVERAGEIFS(DailySum!R:R,DailySum!$B:$B,$B409,DailySum!$A:$A,"&lt;="&amp;$A409,DailySum!$A:$A,"&gt;"&amp;$A409-20),
    "")</f>
        <v/>
      </c>
      <c r="Q409" s="3" t="str">
        <f>IF(COUNTIFS(DailySum!$B:$B,$B409,DailySum!$A:$A,"&lt;="&amp;$A409)&gt;=20,
    AVERAGEIFS(DailySum!S:S,DailySum!$B:$B,$B409,DailySum!$A:$A,"&lt;="&amp;$A409,DailySum!$A:$A,"&gt;"&amp;$A409-20),
    "")</f>
        <v/>
      </c>
      <c r="R409" s="3" t="str">
        <f>IF(COUNTIFS(DailySum!$B:$B,$B409,DailySum!$A:$A,"&lt;="&amp;$A409)&gt;=20,
    AVERAGEIFS(DailySum!T:T,DailySum!$B:$B,$B409,DailySum!$A:$A,"&lt;="&amp;$A409,DailySum!$A:$A,"&gt;"&amp;$A409-20),
    "")</f>
        <v/>
      </c>
      <c r="S409" s="3" t="str">
        <f>IF(COUNTIFS('DailySum vs LHP'!$B:$B,$B409,'DailySum vs LHP'!$A:$A,"&lt;="&amp;$A409)&gt;=20,
    AVERAGEIFS('DailySum vs LHP'!Q:Q,'DailySum vs LHP'!$B:$B,$B409,'DailySum vs LHP'!$A:$A,"&lt;="&amp;$A409,'DailySum vs LHP'!$A:$A,"&gt;"&amp;$A409-20),
    "")</f>
        <v/>
      </c>
      <c r="T409" s="3" t="str">
        <f>IF(COUNTIFS('DailySum vs RHP'!$B:$B,$B409,'DailySum vs RHP'!$A:$A,"&lt;="&amp;$A409)&gt;=20,
    AVERAGEIFS('DailySum vs RHP'!Q:Q,'DailySum vs RHP'!$B:$B,$B409,'DailySum vs RHP'!$A:$A,"&lt;="&amp;$A409,'DailySum vs RHP'!$A:$A,"&gt;"&amp;$A409-20),
    "")</f>
        <v/>
      </c>
    </row>
    <row r="410" spans="1:20" x14ac:dyDescent="0.25">
      <c r="A410" s="8">
        <v>45843</v>
      </c>
      <c r="B410" t="s">
        <v>40</v>
      </c>
      <c r="C410" s="3" t="str">
        <f>IF(COUNTIFS(DailySum!$B:$B,$B410,DailySum!$A:$A,"&lt;="&amp;$A410)&gt;=10,
    AVERAGEIFS(DailySum!Q:Q,DailySum!$B:$B,$B410,DailySum!$A:$A,"&lt;="&amp;$A410,DailySum!$A:$A,"&gt;"&amp;$A410-10),
    "")</f>
        <v/>
      </c>
      <c r="D410" s="3" t="str">
        <f>IF(COUNTIFS(DailySum!$B:$B,$B410,DailySum!$A:$A,"&lt;="&amp;$A410)&gt;=10,
    AVERAGEIFS(DailySum!R:R,DailySum!$B:$B,$B410,DailySum!$A:$A,"&lt;="&amp;$A410,DailySum!$A:$A,"&gt;"&amp;$A410-10),
    "")</f>
        <v/>
      </c>
      <c r="E410" s="3" t="str">
        <f>IF(COUNTIFS(DailySum!$B:$B,$B410,DailySum!$A:$A,"&lt;="&amp;$A410)&gt;=10,
    AVERAGEIFS(DailySum!S:S,DailySum!$B:$B,$B410,DailySum!$A:$A,"&lt;="&amp;$A410,DailySum!$A:$A,"&gt;"&amp;$A410-10),
    "")</f>
        <v/>
      </c>
      <c r="F410" s="3" t="str">
        <f>IF(COUNTIFS(DailySum!$B:$B,$B410,DailySum!$A:$A,"&lt;="&amp;$A410)&gt;=10,
    AVERAGEIFS(DailySum!T:T,DailySum!$B:$B,$B410,DailySum!$A:$A,"&lt;="&amp;$A410,DailySum!$A:$A,"&gt;"&amp;$A410-10),
    "")</f>
        <v/>
      </c>
      <c r="G410" s="3" t="str">
        <f>IF(COUNTIFS('DailySum vs LHP'!$B:$B,$B410,'DailySum vs LHP'!$A:$A,"&lt;="&amp;$A410)&gt;=10,
    AVERAGEIFS('DailySum vs LHP'!Q:Q,'DailySum vs LHP'!$B:$B,$B410,'DailySum vs LHP'!$A:$A,"&lt;="&amp;$A410,'DailySum vs LHP'!$A:$A,"&gt;"&amp;$A410-10),
    "")</f>
        <v/>
      </c>
      <c r="H410" s="3" t="str">
        <f>IF(COUNTIFS('DailySum vs RHP'!$B:$B,$B410,'DailySum vs RHP'!$A:$A,"&lt;="&amp;$A410)&gt;=10,
    AVERAGEIFS('DailySum vs RHP'!Q:Q,'DailySum vs RHP'!$B:$B,$B410,'DailySum vs RHP'!$A:$A,"&lt;="&amp;$A410,'DailySum vs RHP'!$A:$A,"&gt;"&amp;$A410-10),
    "")</f>
        <v/>
      </c>
      <c r="I410" s="3" t="str">
        <f>IF(COUNTIFS(DailySum!$B:$B,$B410,DailySum!$A:$A,"&lt;="&amp;$A410)&gt;=15,
    AVERAGEIFS(DailySum!Q:Q,DailySum!$B:$B,$B410,DailySum!$A:$A,"&lt;="&amp;$A410,DailySum!$A:$A,"&gt;"&amp;$A410-15),
    "")</f>
        <v/>
      </c>
      <c r="J410" s="3" t="str">
        <f>IF(COUNTIFS(DailySum!$B:$B,$B410,DailySum!$A:$A,"&lt;="&amp;$A410)&gt;=15,
    AVERAGEIFS(DailySum!R:R,DailySum!$B:$B,$B410,DailySum!$A:$A,"&lt;="&amp;$A410,DailySum!$A:$A,"&gt;"&amp;$A410-15),
    "")</f>
        <v/>
      </c>
      <c r="K410" s="3" t="str">
        <f>IF(COUNTIFS(DailySum!$B:$B,$B410,DailySum!$A:$A,"&lt;="&amp;$A410)&gt;=15,
    AVERAGEIFS(DailySum!S:S,DailySum!$B:$B,$B410,DailySum!$A:$A,"&lt;="&amp;$A410,DailySum!$A:$A,"&gt;"&amp;$A410-15),
    "")</f>
        <v/>
      </c>
      <c r="L410" s="3" t="str">
        <f>IF(COUNTIFS(DailySum!$B:$B,$B410,DailySum!$A:$A,"&lt;="&amp;$A410)&gt;=15,
    AVERAGEIFS(DailySum!T:T,DailySum!$B:$B,$B410,DailySum!$A:$A,"&lt;="&amp;$A410,DailySum!$A:$A,"&gt;"&amp;$A410-15),
    "")</f>
        <v/>
      </c>
      <c r="M410" s="3" t="str">
        <f>IF(COUNTIFS('DailySum vs LHP'!$B:$B,$B410,'DailySum vs LHP'!$A:$A,"&lt;="&amp;$A410)&gt;=15,
    AVERAGEIFS('DailySum vs LHP'!Q:Q,'DailySum vs LHP'!$B:$B,$B410,'DailySum vs LHP'!$A:$A,"&lt;="&amp;$A410,'DailySum vs LHP'!$A:$A,"&gt;"&amp;$A410-15),
    "")</f>
        <v/>
      </c>
      <c r="N410" s="3" t="str">
        <f>IF(COUNTIFS('DailySum vs RHP'!$B:$B,$B410,'DailySum vs RHP'!$A:$A,"&lt;="&amp;$A410)&gt;=15,
    AVERAGEIFS('DailySum vs RHP'!Q:Q,'DailySum vs RHP'!$B:$B,$B410,'DailySum vs RHP'!$A:$A,"&lt;="&amp;$A410,'DailySum vs RHP'!$A:$A,"&gt;"&amp;$A410-15),
    "")</f>
        <v/>
      </c>
      <c r="O410" s="3" t="str">
        <f>IF(COUNTIFS(DailySum!$B:$B,$B410,DailySum!$A:$A,"&lt;="&amp;$A410)&gt;=20,
    AVERAGEIFS(DailySum!Q:Q,DailySum!$B:$B,$B410,DailySum!$A:$A,"&lt;="&amp;$A410,DailySum!$A:$A,"&gt;"&amp;$A410-20),
    "")</f>
        <v/>
      </c>
      <c r="P410" s="3" t="str">
        <f>IF(COUNTIFS(DailySum!$B:$B,$B410,DailySum!$A:$A,"&lt;="&amp;$A410)&gt;=20,
    AVERAGEIFS(DailySum!R:R,DailySum!$B:$B,$B410,DailySum!$A:$A,"&lt;="&amp;$A410,DailySum!$A:$A,"&gt;"&amp;$A410-20),
    "")</f>
        <v/>
      </c>
      <c r="Q410" s="3" t="str">
        <f>IF(COUNTIFS(DailySum!$B:$B,$B410,DailySum!$A:$A,"&lt;="&amp;$A410)&gt;=20,
    AVERAGEIFS(DailySum!S:S,DailySum!$B:$B,$B410,DailySum!$A:$A,"&lt;="&amp;$A410,DailySum!$A:$A,"&gt;"&amp;$A410-20),
    "")</f>
        <v/>
      </c>
      <c r="R410" s="3" t="str">
        <f>IF(COUNTIFS(DailySum!$B:$B,$B410,DailySum!$A:$A,"&lt;="&amp;$A410)&gt;=20,
    AVERAGEIFS(DailySum!T:T,DailySum!$B:$B,$B410,DailySum!$A:$A,"&lt;="&amp;$A410,DailySum!$A:$A,"&gt;"&amp;$A410-20),
    "")</f>
        <v/>
      </c>
      <c r="S410" s="3" t="str">
        <f>IF(COUNTIFS('DailySum vs LHP'!$B:$B,$B410,'DailySum vs LHP'!$A:$A,"&lt;="&amp;$A410)&gt;=20,
    AVERAGEIFS('DailySum vs LHP'!Q:Q,'DailySum vs LHP'!$B:$B,$B410,'DailySum vs LHP'!$A:$A,"&lt;="&amp;$A410,'DailySum vs LHP'!$A:$A,"&gt;"&amp;$A410-20),
    "")</f>
        <v/>
      </c>
      <c r="T410" s="3" t="str">
        <f>IF(COUNTIFS('DailySum vs RHP'!$B:$B,$B410,'DailySum vs RHP'!$A:$A,"&lt;="&amp;$A410)&gt;=20,
    AVERAGEIFS('DailySum vs RHP'!Q:Q,'DailySum vs RHP'!$B:$B,$B410,'DailySum vs RHP'!$A:$A,"&lt;="&amp;$A410,'DailySum vs RHP'!$A:$A,"&gt;"&amp;$A410-20),
    "")</f>
        <v/>
      </c>
    </row>
    <row r="411" spans="1:20" x14ac:dyDescent="0.25">
      <c r="A411" s="8">
        <v>45843</v>
      </c>
      <c r="B411" t="s">
        <v>85</v>
      </c>
      <c r="C411" s="3" t="str">
        <f>IF(COUNTIFS(DailySum!$B:$B,$B411,DailySum!$A:$A,"&lt;="&amp;$A411)&gt;=10,
    AVERAGEIFS(DailySum!Q:Q,DailySum!$B:$B,$B411,DailySum!$A:$A,"&lt;="&amp;$A411,DailySum!$A:$A,"&gt;"&amp;$A411-10),
    "")</f>
        <v/>
      </c>
      <c r="D411" s="3" t="str">
        <f>IF(COUNTIFS(DailySum!$B:$B,$B411,DailySum!$A:$A,"&lt;="&amp;$A411)&gt;=10,
    AVERAGEIFS(DailySum!R:R,DailySum!$B:$B,$B411,DailySum!$A:$A,"&lt;="&amp;$A411,DailySum!$A:$A,"&gt;"&amp;$A411-10),
    "")</f>
        <v/>
      </c>
      <c r="E411" s="3" t="str">
        <f>IF(COUNTIFS(DailySum!$B:$B,$B411,DailySum!$A:$A,"&lt;="&amp;$A411)&gt;=10,
    AVERAGEIFS(DailySum!S:S,DailySum!$B:$B,$B411,DailySum!$A:$A,"&lt;="&amp;$A411,DailySum!$A:$A,"&gt;"&amp;$A411-10),
    "")</f>
        <v/>
      </c>
      <c r="F411" s="3" t="str">
        <f>IF(COUNTIFS(DailySum!$B:$B,$B411,DailySum!$A:$A,"&lt;="&amp;$A411)&gt;=10,
    AVERAGEIFS(DailySum!T:T,DailySum!$B:$B,$B411,DailySum!$A:$A,"&lt;="&amp;$A411,DailySum!$A:$A,"&gt;"&amp;$A411-10),
    "")</f>
        <v/>
      </c>
      <c r="G411" s="3" t="str">
        <f>IF(COUNTIFS('DailySum vs LHP'!$B:$B,$B411,'DailySum vs LHP'!$A:$A,"&lt;="&amp;$A411)&gt;=10,
    AVERAGEIFS('DailySum vs LHP'!Q:Q,'DailySum vs LHP'!$B:$B,$B411,'DailySum vs LHP'!$A:$A,"&lt;="&amp;$A411,'DailySum vs LHP'!$A:$A,"&gt;"&amp;$A411-10),
    "")</f>
        <v/>
      </c>
      <c r="H411" s="3" t="str">
        <f>IF(COUNTIFS('DailySum vs RHP'!$B:$B,$B411,'DailySum vs RHP'!$A:$A,"&lt;="&amp;$A411)&gt;=10,
    AVERAGEIFS('DailySum vs RHP'!Q:Q,'DailySum vs RHP'!$B:$B,$B411,'DailySum vs RHP'!$A:$A,"&lt;="&amp;$A411,'DailySum vs RHP'!$A:$A,"&gt;"&amp;$A411-10),
    "")</f>
        <v/>
      </c>
      <c r="I411" s="3" t="str">
        <f>IF(COUNTIFS(DailySum!$B:$B,$B411,DailySum!$A:$A,"&lt;="&amp;$A411)&gt;=15,
    AVERAGEIFS(DailySum!Q:Q,DailySum!$B:$B,$B411,DailySum!$A:$A,"&lt;="&amp;$A411,DailySum!$A:$A,"&gt;"&amp;$A411-15),
    "")</f>
        <v/>
      </c>
      <c r="J411" s="3" t="str">
        <f>IF(COUNTIFS(DailySum!$B:$B,$B411,DailySum!$A:$A,"&lt;="&amp;$A411)&gt;=15,
    AVERAGEIFS(DailySum!R:R,DailySum!$B:$B,$B411,DailySum!$A:$A,"&lt;="&amp;$A411,DailySum!$A:$A,"&gt;"&amp;$A411-15),
    "")</f>
        <v/>
      </c>
      <c r="K411" s="3" t="str">
        <f>IF(COUNTIFS(DailySum!$B:$B,$B411,DailySum!$A:$A,"&lt;="&amp;$A411)&gt;=15,
    AVERAGEIFS(DailySum!S:S,DailySum!$B:$B,$B411,DailySum!$A:$A,"&lt;="&amp;$A411,DailySum!$A:$A,"&gt;"&amp;$A411-15),
    "")</f>
        <v/>
      </c>
      <c r="L411" s="3" t="str">
        <f>IF(COUNTIFS(DailySum!$B:$B,$B411,DailySum!$A:$A,"&lt;="&amp;$A411)&gt;=15,
    AVERAGEIFS(DailySum!T:T,DailySum!$B:$B,$B411,DailySum!$A:$A,"&lt;="&amp;$A411,DailySum!$A:$A,"&gt;"&amp;$A411-15),
    "")</f>
        <v/>
      </c>
      <c r="M411" s="3" t="str">
        <f>IF(COUNTIFS('DailySum vs LHP'!$B:$B,$B411,'DailySum vs LHP'!$A:$A,"&lt;="&amp;$A411)&gt;=15,
    AVERAGEIFS('DailySum vs LHP'!Q:Q,'DailySum vs LHP'!$B:$B,$B411,'DailySum vs LHP'!$A:$A,"&lt;="&amp;$A411,'DailySum vs LHP'!$A:$A,"&gt;"&amp;$A411-15),
    "")</f>
        <v/>
      </c>
      <c r="N411" s="3" t="str">
        <f>IF(COUNTIFS('DailySum vs RHP'!$B:$B,$B411,'DailySum vs RHP'!$A:$A,"&lt;="&amp;$A411)&gt;=15,
    AVERAGEIFS('DailySum vs RHP'!Q:Q,'DailySum vs RHP'!$B:$B,$B411,'DailySum vs RHP'!$A:$A,"&lt;="&amp;$A411,'DailySum vs RHP'!$A:$A,"&gt;"&amp;$A411-15),
    "")</f>
        <v/>
      </c>
      <c r="O411" s="3" t="str">
        <f>IF(COUNTIFS(DailySum!$B:$B,$B411,DailySum!$A:$A,"&lt;="&amp;$A411)&gt;=20,
    AVERAGEIFS(DailySum!Q:Q,DailySum!$B:$B,$B411,DailySum!$A:$A,"&lt;="&amp;$A411,DailySum!$A:$A,"&gt;"&amp;$A411-20),
    "")</f>
        <v/>
      </c>
      <c r="P411" s="3" t="str">
        <f>IF(COUNTIFS(DailySum!$B:$B,$B411,DailySum!$A:$A,"&lt;="&amp;$A411)&gt;=20,
    AVERAGEIFS(DailySum!R:R,DailySum!$B:$B,$B411,DailySum!$A:$A,"&lt;="&amp;$A411,DailySum!$A:$A,"&gt;"&amp;$A411-20),
    "")</f>
        <v/>
      </c>
      <c r="Q411" s="3" t="str">
        <f>IF(COUNTIFS(DailySum!$B:$B,$B411,DailySum!$A:$A,"&lt;="&amp;$A411)&gt;=20,
    AVERAGEIFS(DailySum!S:S,DailySum!$B:$B,$B411,DailySum!$A:$A,"&lt;="&amp;$A411,DailySum!$A:$A,"&gt;"&amp;$A411-20),
    "")</f>
        <v/>
      </c>
      <c r="R411" s="3" t="str">
        <f>IF(COUNTIFS(DailySum!$B:$B,$B411,DailySum!$A:$A,"&lt;="&amp;$A411)&gt;=20,
    AVERAGEIFS(DailySum!T:T,DailySum!$B:$B,$B411,DailySum!$A:$A,"&lt;="&amp;$A411,DailySum!$A:$A,"&gt;"&amp;$A411-20),
    "")</f>
        <v/>
      </c>
      <c r="S411" s="3" t="str">
        <f>IF(COUNTIFS('DailySum vs LHP'!$B:$B,$B411,'DailySum vs LHP'!$A:$A,"&lt;="&amp;$A411)&gt;=20,
    AVERAGEIFS('DailySum vs LHP'!Q:Q,'DailySum vs LHP'!$B:$B,$B411,'DailySum vs LHP'!$A:$A,"&lt;="&amp;$A411,'DailySum vs LHP'!$A:$A,"&gt;"&amp;$A411-20),
    "")</f>
        <v/>
      </c>
      <c r="T411" s="3" t="str">
        <f>IF(COUNTIFS('DailySum vs RHP'!$B:$B,$B411,'DailySum vs RHP'!$A:$A,"&lt;="&amp;$A411)&gt;=20,
    AVERAGEIFS('DailySum vs RHP'!Q:Q,'DailySum vs RHP'!$B:$B,$B411,'DailySum vs RHP'!$A:$A,"&lt;="&amp;$A411,'DailySum vs RHP'!$A:$A,"&gt;"&amp;$A411-20),
    "")</f>
        <v/>
      </c>
    </row>
    <row r="412" spans="1:20" x14ac:dyDescent="0.25">
      <c r="A412" s="8">
        <v>45842</v>
      </c>
      <c r="B412" t="s">
        <v>24</v>
      </c>
      <c r="C412" s="3" t="str">
        <f>IF(COUNTIFS(DailySum!$B:$B,$B412,DailySum!$A:$A,"&lt;="&amp;$A412)&gt;=10,
    AVERAGEIFS(DailySum!Q:Q,DailySum!$B:$B,$B412,DailySum!$A:$A,"&lt;="&amp;$A412,DailySum!$A:$A,"&gt;"&amp;$A412-10),
    "")</f>
        <v/>
      </c>
      <c r="D412" s="3" t="str">
        <f>IF(COUNTIFS(DailySum!$B:$B,$B412,DailySum!$A:$A,"&lt;="&amp;$A412)&gt;=10,
    AVERAGEIFS(DailySum!R:R,DailySum!$B:$B,$B412,DailySum!$A:$A,"&lt;="&amp;$A412,DailySum!$A:$A,"&gt;"&amp;$A412-10),
    "")</f>
        <v/>
      </c>
      <c r="E412" s="3" t="str">
        <f>IF(COUNTIFS(DailySum!$B:$B,$B412,DailySum!$A:$A,"&lt;="&amp;$A412)&gt;=10,
    AVERAGEIFS(DailySum!S:S,DailySum!$B:$B,$B412,DailySum!$A:$A,"&lt;="&amp;$A412,DailySum!$A:$A,"&gt;"&amp;$A412-10),
    "")</f>
        <v/>
      </c>
      <c r="F412" s="3" t="str">
        <f>IF(COUNTIFS(DailySum!$B:$B,$B412,DailySum!$A:$A,"&lt;="&amp;$A412)&gt;=10,
    AVERAGEIFS(DailySum!T:T,DailySum!$B:$B,$B412,DailySum!$A:$A,"&lt;="&amp;$A412,DailySum!$A:$A,"&gt;"&amp;$A412-10),
    "")</f>
        <v/>
      </c>
      <c r="G412" s="3" t="str">
        <f>IF(COUNTIFS('DailySum vs LHP'!$B:$B,$B412,'DailySum vs LHP'!$A:$A,"&lt;="&amp;$A412)&gt;=10,
    AVERAGEIFS('DailySum vs LHP'!Q:Q,'DailySum vs LHP'!$B:$B,$B412,'DailySum vs LHP'!$A:$A,"&lt;="&amp;$A412,'DailySum vs LHP'!$A:$A,"&gt;"&amp;$A412-10),
    "")</f>
        <v/>
      </c>
      <c r="H412" s="3" t="str">
        <f>IF(COUNTIFS('DailySum vs RHP'!$B:$B,$B412,'DailySum vs RHP'!$A:$A,"&lt;="&amp;$A412)&gt;=10,
    AVERAGEIFS('DailySum vs RHP'!Q:Q,'DailySum vs RHP'!$B:$B,$B412,'DailySum vs RHP'!$A:$A,"&lt;="&amp;$A412,'DailySum vs RHP'!$A:$A,"&gt;"&amp;$A412-10),
    "")</f>
        <v/>
      </c>
      <c r="I412" s="3" t="str">
        <f>IF(COUNTIFS(DailySum!$B:$B,$B412,DailySum!$A:$A,"&lt;="&amp;$A412)&gt;=15,
    AVERAGEIFS(DailySum!Q:Q,DailySum!$B:$B,$B412,DailySum!$A:$A,"&lt;="&amp;$A412,DailySum!$A:$A,"&gt;"&amp;$A412-15),
    "")</f>
        <v/>
      </c>
      <c r="J412" s="3" t="str">
        <f>IF(COUNTIFS(DailySum!$B:$B,$B412,DailySum!$A:$A,"&lt;="&amp;$A412)&gt;=15,
    AVERAGEIFS(DailySum!R:R,DailySum!$B:$B,$B412,DailySum!$A:$A,"&lt;="&amp;$A412,DailySum!$A:$A,"&gt;"&amp;$A412-15),
    "")</f>
        <v/>
      </c>
      <c r="K412" s="3" t="str">
        <f>IF(COUNTIFS(DailySum!$B:$B,$B412,DailySum!$A:$A,"&lt;="&amp;$A412)&gt;=15,
    AVERAGEIFS(DailySum!S:S,DailySum!$B:$B,$B412,DailySum!$A:$A,"&lt;="&amp;$A412,DailySum!$A:$A,"&gt;"&amp;$A412-15),
    "")</f>
        <v/>
      </c>
      <c r="L412" s="3" t="str">
        <f>IF(COUNTIFS(DailySum!$B:$B,$B412,DailySum!$A:$A,"&lt;="&amp;$A412)&gt;=15,
    AVERAGEIFS(DailySum!T:T,DailySum!$B:$B,$B412,DailySum!$A:$A,"&lt;="&amp;$A412,DailySum!$A:$A,"&gt;"&amp;$A412-15),
    "")</f>
        <v/>
      </c>
      <c r="M412" s="3" t="str">
        <f>IF(COUNTIFS('DailySum vs LHP'!$B:$B,$B412,'DailySum vs LHP'!$A:$A,"&lt;="&amp;$A412)&gt;=15,
    AVERAGEIFS('DailySum vs LHP'!Q:Q,'DailySum vs LHP'!$B:$B,$B412,'DailySum vs LHP'!$A:$A,"&lt;="&amp;$A412,'DailySum vs LHP'!$A:$A,"&gt;"&amp;$A412-15),
    "")</f>
        <v/>
      </c>
      <c r="N412" s="3" t="str">
        <f>IF(COUNTIFS('DailySum vs RHP'!$B:$B,$B412,'DailySum vs RHP'!$A:$A,"&lt;="&amp;$A412)&gt;=15,
    AVERAGEIFS('DailySum vs RHP'!Q:Q,'DailySum vs RHP'!$B:$B,$B412,'DailySum vs RHP'!$A:$A,"&lt;="&amp;$A412,'DailySum vs RHP'!$A:$A,"&gt;"&amp;$A412-15),
    "")</f>
        <v/>
      </c>
      <c r="O412" s="3" t="str">
        <f>IF(COUNTIFS(DailySum!$B:$B,$B412,DailySum!$A:$A,"&lt;="&amp;$A412)&gt;=20,
    AVERAGEIFS(DailySum!Q:Q,DailySum!$B:$B,$B412,DailySum!$A:$A,"&lt;="&amp;$A412,DailySum!$A:$A,"&gt;"&amp;$A412-20),
    "")</f>
        <v/>
      </c>
      <c r="P412" s="3" t="str">
        <f>IF(COUNTIFS(DailySum!$B:$B,$B412,DailySum!$A:$A,"&lt;="&amp;$A412)&gt;=20,
    AVERAGEIFS(DailySum!R:R,DailySum!$B:$B,$B412,DailySum!$A:$A,"&lt;="&amp;$A412,DailySum!$A:$A,"&gt;"&amp;$A412-20),
    "")</f>
        <v/>
      </c>
      <c r="Q412" s="3" t="str">
        <f>IF(COUNTIFS(DailySum!$B:$B,$B412,DailySum!$A:$A,"&lt;="&amp;$A412)&gt;=20,
    AVERAGEIFS(DailySum!S:S,DailySum!$B:$B,$B412,DailySum!$A:$A,"&lt;="&amp;$A412,DailySum!$A:$A,"&gt;"&amp;$A412-20),
    "")</f>
        <v/>
      </c>
      <c r="R412" s="3" t="str">
        <f>IF(COUNTIFS(DailySum!$B:$B,$B412,DailySum!$A:$A,"&lt;="&amp;$A412)&gt;=20,
    AVERAGEIFS(DailySum!T:T,DailySum!$B:$B,$B412,DailySum!$A:$A,"&lt;="&amp;$A412,DailySum!$A:$A,"&gt;"&amp;$A412-20),
    "")</f>
        <v/>
      </c>
      <c r="S412" s="3" t="str">
        <f>IF(COUNTIFS('DailySum vs LHP'!$B:$B,$B412,'DailySum vs LHP'!$A:$A,"&lt;="&amp;$A412)&gt;=20,
    AVERAGEIFS('DailySum vs LHP'!Q:Q,'DailySum vs LHP'!$B:$B,$B412,'DailySum vs LHP'!$A:$A,"&lt;="&amp;$A412,'DailySum vs LHP'!$A:$A,"&gt;"&amp;$A412-20),
    "")</f>
        <v/>
      </c>
      <c r="T412" s="3" t="str">
        <f>IF(COUNTIFS('DailySum vs RHP'!$B:$B,$B412,'DailySum vs RHP'!$A:$A,"&lt;="&amp;$A412)&gt;=20,
    AVERAGEIFS('DailySum vs RHP'!Q:Q,'DailySum vs RHP'!$B:$B,$B412,'DailySum vs RHP'!$A:$A,"&lt;="&amp;$A412,'DailySum vs RHP'!$A:$A,"&gt;"&amp;$A412-20),
    "")</f>
        <v/>
      </c>
    </row>
    <row r="413" spans="1:20" x14ac:dyDescent="0.25">
      <c r="A413" s="8">
        <v>45842</v>
      </c>
      <c r="B413" t="s">
        <v>37</v>
      </c>
      <c r="C413" s="3" t="str">
        <f>IF(COUNTIFS(DailySum!$B:$B,$B413,DailySum!$A:$A,"&lt;="&amp;$A413)&gt;=10,
    AVERAGEIFS(DailySum!Q:Q,DailySum!$B:$B,$B413,DailySum!$A:$A,"&lt;="&amp;$A413,DailySum!$A:$A,"&gt;"&amp;$A413-10),
    "")</f>
        <v/>
      </c>
      <c r="D413" s="3" t="str">
        <f>IF(COUNTIFS(DailySum!$B:$B,$B413,DailySum!$A:$A,"&lt;="&amp;$A413)&gt;=10,
    AVERAGEIFS(DailySum!R:R,DailySum!$B:$B,$B413,DailySum!$A:$A,"&lt;="&amp;$A413,DailySum!$A:$A,"&gt;"&amp;$A413-10),
    "")</f>
        <v/>
      </c>
      <c r="E413" s="3" t="str">
        <f>IF(COUNTIFS(DailySum!$B:$B,$B413,DailySum!$A:$A,"&lt;="&amp;$A413)&gt;=10,
    AVERAGEIFS(DailySum!S:S,DailySum!$B:$B,$B413,DailySum!$A:$A,"&lt;="&amp;$A413,DailySum!$A:$A,"&gt;"&amp;$A413-10),
    "")</f>
        <v/>
      </c>
      <c r="F413" s="3" t="str">
        <f>IF(COUNTIFS(DailySum!$B:$B,$B413,DailySum!$A:$A,"&lt;="&amp;$A413)&gt;=10,
    AVERAGEIFS(DailySum!T:T,DailySum!$B:$B,$B413,DailySum!$A:$A,"&lt;="&amp;$A413,DailySum!$A:$A,"&gt;"&amp;$A413-10),
    "")</f>
        <v/>
      </c>
      <c r="G413" s="3" t="str">
        <f>IF(COUNTIFS('DailySum vs LHP'!$B:$B,$B413,'DailySum vs LHP'!$A:$A,"&lt;="&amp;$A413)&gt;=10,
    AVERAGEIFS('DailySum vs LHP'!Q:Q,'DailySum vs LHP'!$B:$B,$B413,'DailySum vs LHP'!$A:$A,"&lt;="&amp;$A413,'DailySum vs LHP'!$A:$A,"&gt;"&amp;$A413-10),
    "")</f>
        <v/>
      </c>
      <c r="H413" s="3" t="str">
        <f>IF(COUNTIFS('DailySum vs RHP'!$B:$B,$B413,'DailySum vs RHP'!$A:$A,"&lt;="&amp;$A413)&gt;=10,
    AVERAGEIFS('DailySum vs RHP'!Q:Q,'DailySum vs RHP'!$B:$B,$B413,'DailySum vs RHP'!$A:$A,"&lt;="&amp;$A413,'DailySum vs RHP'!$A:$A,"&gt;"&amp;$A413-10),
    "")</f>
        <v/>
      </c>
      <c r="I413" s="3" t="str">
        <f>IF(COUNTIFS(DailySum!$B:$B,$B413,DailySum!$A:$A,"&lt;="&amp;$A413)&gt;=15,
    AVERAGEIFS(DailySum!Q:Q,DailySum!$B:$B,$B413,DailySum!$A:$A,"&lt;="&amp;$A413,DailySum!$A:$A,"&gt;"&amp;$A413-15),
    "")</f>
        <v/>
      </c>
      <c r="J413" s="3" t="str">
        <f>IF(COUNTIFS(DailySum!$B:$B,$B413,DailySum!$A:$A,"&lt;="&amp;$A413)&gt;=15,
    AVERAGEIFS(DailySum!R:R,DailySum!$B:$B,$B413,DailySum!$A:$A,"&lt;="&amp;$A413,DailySum!$A:$A,"&gt;"&amp;$A413-15),
    "")</f>
        <v/>
      </c>
      <c r="K413" s="3" t="str">
        <f>IF(COUNTIFS(DailySum!$B:$B,$B413,DailySum!$A:$A,"&lt;="&amp;$A413)&gt;=15,
    AVERAGEIFS(DailySum!S:S,DailySum!$B:$B,$B413,DailySum!$A:$A,"&lt;="&amp;$A413,DailySum!$A:$A,"&gt;"&amp;$A413-15),
    "")</f>
        <v/>
      </c>
      <c r="L413" s="3" t="str">
        <f>IF(COUNTIFS(DailySum!$B:$B,$B413,DailySum!$A:$A,"&lt;="&amp;$A413)&gt;=15,
    AVERAGEIFS(DailySum!T:T,DailySum!$B:$B,$B413,DailySum!$A:$A,"&lt;="&amp;$A413,DailySum!$A:$A,"&gt;"&amp;$A413-15),
    "")</f>
        <v/>
      </c>
      <c r="M413" s="3" t="str">
        <f>IF(COUNTIFS('DailySum vs LHP'!$B:$B,$B413,'DailySum vs LHP'!$A:$A,"&lt;="&amp;$A413)&gt;=15,
    AVERAGEIFS('DailySum vs LHP'!Q:Q,'DailySum vs LHP'!$B:$B,$B413,'DailySum vs LHP'!$A:$A,"&lt;="&amp;$A413,'DailySum vs LHP'!$A:$A,"&gt;"&amp;$A413-15),
    "")</f>
        <v/>
      </c>
      <c r="N413" s="3" t="str">
        <f>IF(COUNTIFS('DailySum vs RHP'!$B:$B,$B413,'DailySum vs RHP'!$A:$A,"&lt;="&amp;$A413)&gt;=15,
    AVERAGEIFS('DailySum vs RHP'!Q:Q,'DailySum vs RHP'!$B:$B,$B413,'DailySum vs RHP'!$A:$A,"&lt;="&amp;$A413,'DailySum vs RHP'!$A:$A,"&gt;"&amp;$A413-15),
    "")</f>
        <v/>
      </c>
      <c r="O413" s="3" t="str">
        <f>IF(COUNTIFS(DailySum!$B:$B,$B413,DailySum!$A:$A,"&lt;="&amp;$A413)&gt;=20,
    AVERAGEIFS(DailySum!Q:Q,DailySum!$B:$B,$B413,DailySum!$A:$A,"&lt;="&amp;$A413,DailySum!$A:$A,"&gt;"&amp;$A413-20),
    "")</f>
        <v/>
      </c>
      <c r="P413" s="3" t="str">
        <f>IF(COUNTIFS(DailySum!$B:$B,$B413,DailySum!$A:$A,"&lt;="&amp;$A413)&gt;=20,
    AVERAGEIFS(DailySum!R:R,DailySum!$B:$B,$B413,DailySum!$A:$A,"&lt;="&amp;$A413,DailySum!$A:$A,"&gt;"&amp;$A413-20),
    "")</f>
        <v/>
      </c>
      <c r="Q413" s="3" t="str">
        <f>IF(COUNTIFS(DailySum!$B:$B,$B413,DailySum!$A:$A,"&lt;="&amp;$A413)&gt;=20,
    AVERAGEIFS(DailySum!S:S,DailySum!$B:$B,$B413,DailySum!$A:$A,"&lt;="&amp;$A413,DailySum!$A:$A,"&gt;"&amp;$A413-20),
    "")</f>
        <v/>
      </c>
      <c r="R413" s="3" t="str">
        <f>IF(COUNTIFS(DailySum!$B:$B,$B413,DailySum!$A:$A,"&lt;="&amp;$A413)&gt;=20,
    AVERAGEIFS(DailySum!T:T,DailySum!$B:$B,$B413,DailySum!$A:$A,"&lt;="&amp;$A413,DailySum!$A:$A,"&gt;"&amp;$A413-20),
    "")</f>
        <v/>
      </c>
      <c r="S413" s="3" t="str">
        <f>IF(COUNTIFS('DailySum vs LHP'!$B:$B,$B413,'DailySum vs LHP'!$A:$A,"&lt;="&amp;$A413)&gt;=20,
    AVERAGEIFS('DailySum vs LHP'!Q:Q,'DailySum vs LHP'!$B:$B,$B413,'DailySum vs LHP'!$A:$A,"&lt;="&amp;$A413,'DailySum vs LHP'!$A:$A,"&gt;"&amp;$A413-20),
    "")</f>
        <v/>
      </c>
      <c r="T413" s="3" t="str">
        <f>IF(COUNTIFS('DailySum vs RHP'!$B:$B,$B413,'DailySum vs RHP'!$A:$A,"&lt;="&amp;$A413)&gt;=20,
    AVERAGEIFS('DailySum vs RHP'!Q:Q,'DailySum vs RHP'!$B:$B,$B413,'DailySum vs RHP'!$A:$A,"&lt;="&amp;$A413,'DailySum vs RHP'!$A:$A,"&gt;"&amp;$A413-20),
    "")</f>
        <v/>
      </c>
    </row>
    <row r="414" spans="1:20" x14ac:dyDescent="0.25">
      <c r="A414" s="8">
        <v>45842</v>
      </c>
      <c r="B414" t="s">
        <v>29</v>
      </c>
      <c r="C414" s="3" t="str">
        <f>IF(COUNTIFS(DailySum!$B:$B,$B414,DailySum!$A:$A,"&lt;="&amp;$A414)&gt;=10,
    AVERAGEIFS(DailySum!Q:Q,DailySum!$B:$B,$B414,DailySum!$A:$A,"&lt;="&amp;$A414,DailySum!$A:$A,"&gt;"&amp;$A414-10),
    "")</f>
        <v/>
      </c>
      <c r="D414" s="3" t="str">
        <f>IF(COUNTIFS(DailySum!$B:$B,$B414,DailySum!$A:$A,"&lt;="&amp;$A414)&gt;=10,
    AVERAGEIFS(DailySum!R:R,DailySum!$B:$B,$B414,DailySum!$A:$A,"&lt;="&amp;$A414,DailySum!$A:$A,"&gt;"&amp;$A414-10),
    "")</f>
        <v/>
      </c>
      <c r="E414" s="3" t="str">
        <f>IF(COUNTIFS(DailySum!$B:$B,$B414,DailySum!$A:$A,"&lt;="&amp;$A414)&gt;=10,
    AVERAGEIFS(DailySum!S:S,DailySum!$B:$B,$B414,DailySum!$A:$A,"&lt;="&amp;$A414,DailySum!$A:$A,"&gt;"&amp;$A414-10),
    "")</f>
        <v/>
      </c>
      <c r="F414" s="3" t="str">
        <f>IF(COUNTIFS(DailySum!$B:$B,$B414,DailySum!$A:$A,"&lt;="&amp;$A414)&gt;=10,
    AVERAGEIFS(DailySum!T:T,DailySum!$B:$B,$B414,DailySum!$A:$A,"&lt;="&amp;$A414,DailySum!$A:$A,"&gt;"&amp;$A414-10),
    "")</f>
        <v/>
      </c>
      <c r="G414" s="3" t="str">
        <f>IF(COUNTIFS('DailySum vs LHP'!$B:$B,$B414,'DailySum vs LHP'!$A:$A,"&lt;="&amp;$A414)&gt;=10,
    AVERAGEIFS('DailySum vs LHP'!Q:Q,'DailySum vs LHP'!$B:$B,$B414,'DailySum vs LHP'!$A:$A,"&lt;="&amp;$A414,'DailySum vs LHP'!$A:$A,"&gt;"&amp;$A414-10),
    "")</f>
        <v/>
      </c>
      <c r="H414" s="3" t="str">
        <f>IF(COUNTIFS('DailySum vs RHP'!$B:$B,$B414,'DailySum vs RHP'!$A:$A,"&lt;="&amp;$A414)&gt;=10,
    AVERAGEIFS('DailySum vs RHP'!Q:Q,'DailySum vs RHP'!$B:$B,$B414,'DailySum vs RHP'!$A:$A,"&lt;="&amp;$A414,'DailySum vs RHP'!$A:$A,"&gt;"&amp;$A414-10),
    "")</f>
        <v/>
      </c>
      <c r="I414" s="3" t="str">
        <f>IF(COUNTIFS(DailySum!$B:$B,$B414,DailySum!$A:$A,"&lt;="&amp;$A414)&gt;=15,
    AVERAGEIFS(DailySum!Q:Q,DailySum!$B:$B,$B414,DailySum!$A:$A,"&lt;="&amp;$A414,DailySum!$A:$A,"&gt;"&amp;$A414-15),
    "")</f>
        <v/>
      </c>
      <c r="J414" s="3" t="str">
        <f>IF(COUNTIFS(DailySum!$B:$B,$B414,DailySum!$A:$A,"&lt;="&amp;$A414)&gt;=15,
    AVERAGEIFS(DailySum!R:R,DailySum!$B:$B,$B414,DailySum!$A:$A,"&lt;="&amp;$A414,DailySum!$A:$A,"&gt;"&amp;$A414-15),
    "")</f>
        <v/>
      </c>
      <c r="K414" s="3" t="str">
        <f>IF(COUNTIFS(DailySum!$B:$B,$B414,DailySum!$A:$A,"&lt;="&amp;$A414)&gt;=15,
    AVERAGEIFS(DailySum!S:S,DailySum!$B:$B,$B414,DailySum!$A:$A,"&lt;="&amp;$A414,DailySum!$A:$A,"&gt;"&amp;$A414-15),
    "")</f>
        <v/>
      </c>
      <c r="L414" s="3" t="str">
        <f>IF(COUNTIFS(DailySum!$B:$B,$B414,DailySum!$A:$A,"&lt;="&amp;$A414)&gt;=15,
    AVERAGEIFS(DailySum!T:T,DailySum!$B:$B,$B414,DailySum!$A:$A,"&lt;="&amp;$A414,DailySum!$A:$A,"&gt;"&amp;$A414-15),
    "")</f>
        <v/>
      </c>
      <c r="M414" s="3" t="str">
        <f>IF(COUNTIFS('DailySum vs LHP'!$B:$B,$B414,'DailySum vs LHP'!$A:$A,"&lt;="&amp;$A414)&gt;=15,
    AVERAGEIFS('DailySum vs LHP'!Q:Q,'DailySum vs LHP'!$B:$B,$B414,'DailySum vs LHP'!$A:$A,"&lt;="&amp;$A414,'DailySum vs LHP'!$A:$A,"&gt;"&amp;$A414-15),
    "")</f>
        <v/>
      </c>
      <c r="N414" s="3" t="str">
        <f>IF(COUNTIFS('DailySum vs RHP'!$B:$B,$B414,'DailySum vs RHP'!$A:$A,"&lt;="&amp;$A414)&gt;=15,
    AVERAGEIFS('DailySum vs RHP'!Q:Q,'DailySum vs RHP'!$B:$B,$B414,'DailySum vs RHP'!$A:$A,"&lt;="&amp;$A414,'DailySum vs RHP'!$A:$A,"&gt;"&amp;$A414-15),
    "")</f>
        <v/>
      </c>
      <c r="O414" s="3" t="str">
        <f>IF(COUNTIFS(DailySum!$B:$B,$B414,DailySum!$A:$A,"&lt;="&amp;$A414)&gt;=20,
    AVERAGEIFS(DailySum!Q:Q,DailySum!$B:$B,$B414,DailySum!$A:$A,"&lt;="&amp;$A414,DailySum!$A:$A,"&gt;"&amp;$A414-20),
    "")</f>
        <v/>
      </c>
      <c r="P414" s="3" t="str">
        <f>IF(COUNTIFS(DailySum!$B:$B,$B414,DailySum!$A:$A,"&lt;="&amp;$A414)&gt;=20,
    AVERAGEIFS(DailySum!R:R,DailySum!$B:$B,$B414,DailySum!$A:$A,"&lt;="&amp;$A414,DailySum!$A:$A,"&gt;"&amp;$A414-20),
    "")</f>
        <v/>
      </c>
      <c r="Q414" s="3" t="str">
        <f>IF(COUNTIFS(DailySum!$B:$B,$B414,DailySum!$A:$A,"&lt;="&amp;$A414)&gt;=20,
    AVERAGEIFS(DailySum!S:S,DailySum!$B:$B,$B414,DailySum!$A:$A,"&lt;="&amp;$A414,DailySum!$A:$A,"&gt;"&amp;$A414-20),
    "")</f>
        <v/>
      </c>
      <c r="R414" s="3" t="str">
        <f>IF(COUNTIFS(DailySum!$B:$B,$B414,DailySum!$A:$A,"&lt;="&amp;$A414)&gt;=20,
    AVERAGEIFS(DailySum!T:T,DailySum!$B:$B,$B414,DailySum!$A:$A,"&lt;="&amp;$A414,DailySum!$A:$A,"&gt;"&amp;$A414-20),
    "")</f>
        <v/>
      </c>
      <c r="S414" s="3" t="str">
        <f>IF(COUNTIFS('DailySum vs LHP'!$B:$B,$B414,'DailySum vs LHP'!$A:$A,"&lt;="&amp;$A414)&gt;=20,
    AVERAGEIFS('DailySum vs LHP'!Q:Q,'DailySum vs LHP'!$B:$B,$B414,'DailySum vs LHP'!$A:$A,"&lt;="&amp;$A414,'DailySum vs LHP'!$A:$A,"&gt;"&amp;$A414-20),
    "")</f>
        <v/>
      </c>
      <c r="T414" s="3" t="str">
        <f>IF(COUNTIFS('DailySum vs RHP'!$B:$B,$B414,'DailySum vs RHP'!$A:$A,"&lt;="&amp;$A414)&gt;=20,
    AVERAGEIFS('DailySum vs RHP'!Q:Q,'DailySum vs RHP'!$B:$B,$B414,'DailySum vs RHP'!$A:$A,"&lt;="&amp;$A414,'DailySum vs RHP'!$A:$A,"&gt;"&amp;$A414-20),
    "")</f>
        <v/>
      </c>
    </row>
    <row r="415" spans="1:20" x14ac:dyDescent="0.25">
      <c r="A415" s="8">
        <v>45842</v>
      </c>
      <c r="B415" t="s">
        <v>92</v>
      </c>
      <c r="C415" s="3" t="str">
        <f>IF(COUNTIFS(DailySum!$B:$B,$B415,DailySum!$A:$A,"&lt;="&amp;$A415)&gt;=10,
    AVERAGEIFS(DailySum!Q:Q,DailySum!$B:$B,$B415,DailySum!$A:$A,"&lt;="&amp;$A415,DailySum!$A:$A,"&gt;"&amp;$A415-10),
    "")</f>
        <v/>
      </c>
      <c r="D415" s="3" t="str">
        <f>IF(COUNTIFS(DailySum!$B:$B,$B415,DailySum!$A:$A,"&lt;="&amp;$A415)&gt;=10,
    AVERAGEIFS(DailySum!R:R,DailySum!$B:$B,$B415,DailySum!$A:$A,"&lt;="&amp;$A415,DailySum!$A:$A,"&gt;"&amp;$A415-10),
    "")</f>
        <v/>
      </c>
      <c r="E415" s="3" t="str">
        <f>IF(COUNTIFS(DailySum!$B:$B,$B415,DailySum!$A:$A,"&lt;="&amp;$A415)&gt;=10,
    AVERAGEIFS(DailySum!S:S,DailySum!$B:$B,$B415,DailySum!$A:$A,"&lt;="&amp;$A415,DailySum!$A:$A,"&gt;"&amp;$A415-10),
    "")</f>
        <v/>
      </c>
      <c r="F415" s="3" t="str">
        <f>IF(COUNTIFS(DailySum!$B:$B,$B415,DailySum!$A:$A,"&lt;="&amp;$A415)&gt;=10,
    AVERAGEIFS(DailySum!T:T,DailySum!$B:$B,$B415,DailySum!$A:$A,"&lt;="&amp;$A415,DailySum!$A:$A,"&gt;"&amp;$A415-10),
    "")</f>
        <v/>
      </c>
      <c r="G415" s="3" t="str">
        <f>IF(COUNTIFS('DailySum vs LHP'!$B:$B,$B415,'DailySum vs LHP'!$A:$A,"&lt;="&amp;$A415)&gt;=10,
    AVERAGEIFS('DailySum vs LHP'!Q:Q,'DailySum vs LHP'!$B:$B,$B415,'DailySum vs LHP'!$A:$A,"&lt;="&amp;$A415,'DailySum vs LHP'!$A:$A,"&gt;"&amp;$A415-10),
    "")</f>
        <v/>
      </c>
      <c r="H415" s="3" t="str">
        <f>IF(COUNTIFS('DailySum vs RHP'!$B:$B,$B415,'DailySum vs RHP'!$A:$A,"&lt;="&amp;$A415)&gt;=10,
    AVERAGEIFS('DailySum vs RHP'!Q:Q,'DailySum vs RHP'!$B:$B,$B415,'DailySum vs RHP'!$A:$A,"&lt;="&amp;$A415,'DailySum vs RHP'!$A:$A,"&gt;"&amp;$A415-10),
    "")</f>
        <v/>
      </c>
      <c r="I415" s="3" t="str">
        <f>IF(COUNTIFS(DailySum!$B:$B,$B415,DailySum!$A:$A,"&lt;="&amp;$A415)&gt;=15,
    AVERAGEIFS(DailySum!Q:Q,DailySum!$B:$B,$B415,DailySum!$A:$A,"&lt;="&amp;$A415,DailySum!$A:$A,"&gt;"&amp;$A415-15),
    "")</f>
        <v/>
      </c>
      <c r="J415" s="3" t="str">
        <f>IF(COUNTIFS(DailySum!$B:$B,$B415,DailySum!$A:$A,"&lt;="&amp;$A415)&gt;=15,
    AVERAGEIFS(DailySum!R:R,DailySum!$B:$B,$B415,DailySum!$A:$A,"&lt;="&amp;$A415,DailySum!$A:$A,"&gt;"&amp;$A415-15),
    "")</f>
        <v/>
      </c>
      <c r="K415" s="3" t="str">
        <f>IF(COUNTIFS(DailySum!$B:$B,$B415,DailySum!$A:$A,"&lt;="&amp;$A415)&gt;=15,
    AVERAGEIFS(DailySum!S:S,DailySum!$B:$B,$B415,DailySum!$A:$A,"&lt;="&amp;$A415,DailySum!$A:$A,"&gt;"&amp;$A415-15),
    "")</f>
        <v/>
      </c>
      <c r="L415" s="3" t="str">
        <f>IF(COUNTIFS(DailySum!$B:$B,$B415,DailySum!$A:$A,"&lt;="&amp;$A415)&gt;=15,
    AVERAGEIFS(DailySum!T:T,DailySum!$B:$B,$B415,DailySum!$A:$A,"&lt;="&amp;$A415,DailySum!$A:$A,"&gt;"&amp;$A415-15),
    "")</f>
        <v/>
      </c>
      <c r="M415" s="3" t="str">
        <f>IF(COUNTIFS('DailySum vs LHP'!$B:$B,$B415,'DailySum vs LHP'!$A:$A,"&lt;="&amp;$A415)&gt;=15,
    AVERAGEIFS('DailySum vs LHP'!Q:Q,'DailySum vs LHP'!$B:$B,$B415,'DailySum vs LHP'!$A:$A,"&lt;="&amp;$A415,'DailySum vs LHP'!$A:$A,"&gt;"&amp;$A415-15),
    "")</f>
        <v/>
      </c>
      <c r="N415" s="3" t="str">
        <f>IF(COUNTIFS('DailySum vs RHP'!$B:$B,$B415,'DailySum vs RHP'!$A:$A,"&lt;="&amp;$A415)&gt;=15,
    AVERAGEIFS('DailySum vs RHP'!Q:Q,'DailySum vs RHP'!$B:$B,$B415,'DailySum vs RHP'!$A:$A,"&lt;="&amp;$A415,'DailySum vs RHP'!$A:$A,"&gt;"&amp;$A415-15),
    "")</f>
        <v/>
      </c>
      <c r="O415" s="3" t="str">
        <f>IF(COUNTIFS(DailySum!$B:$B,$B415,DailySum!$A:$A,"&lt;="&amp;$A415)&gt;=20,
    AVERAGEIFS(DailySum!Q:Q,DailySum!$B:$B,$B415,DailySum!$A:$A,"&lt;="&amp;$A415,DailySum!$A:$A,"&gt;"&amp;$A415-20),
    "")</f>
        <v/>
      </c>
      <c r="P415" s="3" t="str">
        <f>IF(COUNTIFS(DailySum!$B:$B,$B415,DailySum!$A:$A,"&lt;="&amp;$A415)&gt;=20,
    AVERAGEIFS(DailySum!R:R,DailySum!$B:$B,$B415,DailySum!$A:$A,"&lt;="&amp;$A415,DailySum!$A:$A,"&gt;"&amp;$A415-20),
    "")</f>
        <v/>
      </c>
      <c r="Q415" s="3" t="str">
        <f>IF(COUNTIFS(DailySum!$B:$B,$B415,DailySum!$A:$A,"&lt;="&amp;$A415)&gt;=20,
    AVERAGEIFS(DailySum!S:S,DailySum!$B:$B,$B415,DailySum!$A:$A,"&lt;="&amp;$A415,DailySum!$A:$A,"&gt;"&amp;$A415-20),
    "")</f>
        <v/>
      </c>
      <c r="R415" s="3" t="str">
        <f>IF(COUNTIFS(DailySum!$B:$B,$B415,DailySum!$A:$A,"&lt;="&amp;$A415)&gt;=20,
    AVERAGEIFS(DailySum!T:T,DailySum!$B:$B,$B415,DailySum!$A:$A,"&lt;="&amp;$A415,DailySum!$A:$A,"&gt;"&amp;$A415-20),
    "")</f>
        <v/>
      </c>
      <c r="S415" s="3" t="str">
        <f>IF(COUNTIFS('DailySum vs LHP'!$B:$B,$B415,'DailySum vs LHP'!$A:$A,"&lt;="&amp;$A415)&gt;=20,
    AVERAGEIFS('DailySum vs LHP'!Q:Q,'DailySum vs LHP'!$B:$B,$B415,'DailySum vs LHP'!$A:$A,"&lt;="&amp;$A415,'DailySum vs LHP'!$A:$A,"&gt;"&amp;$A415-20),
    "")</f>
        <v/>
      </c>
      <c r="T415" s="3" t="str">
        <f>IF(COUNTIFS('DailySum vs RHP'!$B:$B,$B415,'DailySum vs RHP'!$A:$A,"&lt;="&amp;$A415)&gt;=20,
    AVERAGEIFS('DailySum vs RHP'!Q:Q,'DailySum vs RHP'!$B:$B,$B415,'DailySum vs RHP'!$A:$A,"&lt;="&amp;$A415,'DailySum vs RHP'!$A:$A,"&gt;"&amp;$A415-20),
    "")</f>
        <v/>
      </c>
    </row>
    <row r="416" spans="1:20" x14ac:dyDescent="0.25">
      <c r="A416" s="8">
        <v>45842</v>
      </c>
      <c r="B416" t="s">
        <v>35</v>
      </c>
      <c r="C416" s="3" t="str">
        <f>IF(COUNTIFS(DailySum!$B:$B,$B416,DailySum!$A:$A,"&lt;="&amp;$A416)&gt;=10,
    AVERAGEIFS(DailySum!Q:Q,DailySum!$B:$B,$B416,DailySum!$A:$A,"&lt;="&amp;$A416,DailySum!$A:$A,"&gt;"&amp;$A416-10),
    "")</f>
        <v/>
      </c>
      <c r="D416" s="3" t="str">
        <f>IF(COUNTIFS(DailySum!$B:$B,$B416,DailySum!$A:$A,"&lt;="&amp;$A416)&gt;=10,
    AVERAGEIFS(DailySum!R:R,DailySum!$B:$B,$B416,DailySum!$A:$A,"&lt;="&amp;$A416,DailySum!$A:$A,"&gt;"&amp;$A416-10),
    "")</f>
        <v/>
      </c>
      <c r="E416" s="3" t="str">
        <f>IF(COUNTIFS(DailySum!$B:$B,$B416,DailySum!$A:$A,"&lt;="&amp;$A416)&gt;=10,
    AVERAGEIFS(DailySum!S:S,DailySum!$B:$B,$B416,DailySum!$A:$A,"&lt;="&amp;$A416,DailySum!$A:$A,"&gt;"&amp;$A416-10),
    "")</f>
        <v/>
      </c>
      <c r="F416" s="3" t="str">
        <f>IF(COUNTIFS(DailySum!$B:$B,$B416,DailySum!$A:$A,"&lt;="&amp;$A416)&gt;=10,
    AVERAGEIFS(DailySum!T:T,DailySum!$B:$B,$B416,DailySum!$A:$A,"&lt;="&amp;$A416,DailySum!$A:$A,"&gt;"&amp;$A416-10),
    "")</f>
        <v/>
      </c>
      <c r="G416" s="3" t="str">
        <f>IF(COUNTIFS('DailySum vs LHP'!$B:$B,$B416,'DailySum vs LHP'!$A:$A,"&lt;="&amp;$A416)&gt;=10,
    AVERAGEIFS('DailySum vs LHP'!Q:Q,'DailySum vs LHP'!$B:$B,$B416,'DailySum vs LHP'!$A:$A,"&lt;="&amp;$A416,'DailySum vs LHP'!$A:$A,"&gt;"&amp;$A416-10),
    "")</f>
        <v/>
      </c>
      <c r="H416" s="3" t="str">
        <f>IF(COUNTIFS('DailySum vs RHP'!$B:$B,$B416,'DailySum vs RHP'!$A:$A,"&lt;="&amp;$A416)&gt;=10,
    AVERAGEIFS('DailySum vs RHP'!Q:Q,'DailySum vs RHP'!$B:$B,$B416,'DailySum vs RHP'!$A:$A,"&lt;="&amp;$A416,'DailySum vs RHP'!$A:$A,"&gt;"&amp;$A416-10),
    "")</f>
        <v/>
      </c>
      <c r="I416" s="3" t="str">
        <f>IF(COUNTIFS(DailySum!$B:$B,$B416,DailySum!$A:$A,"&lt;="&amp;$A416)&gt;=15,
    AVERAGEIFS(DailySum!Q:Q,DailySum!$B:$B,$B416,DailySum!$A:$A,"&lt;="&amp;$A416,DailySum!$A:$A,"&gt;"&amp;$A416-15),
    "")</f>
        <v/>
      </c>
      <c r="J416" s="3" t="str">
        <f>IF(COUNTIFS(DailySum!$B:$B,$B416,DailySum!$A:$A,"&lt;="&amp;$A416)&gt;=15,
    AVERAGEIFS(DailySum!R:R,DailySum!$B:$B,$B416,DailySum!$A:$A,"&lt;="&amp;$A416,DailySum!$A:$A,"&gt;"&amp;$A416-15),
    "")</f>
        <v/>
      </c>
      <c r="K416" s="3" t="str">
        <f>IF(COUNTIFS(DailySum!$B:$B,$B416,DailySum!$A:$A,"&lt;="&amp;$A416)&gt;=15,
    AVERAGEIFS(DailySum!S:S,DailySum!$B:$B,$B416,DailySum!$A:$A,"&lt;="&amp;$A416,DailySum!$A:$A,"&gt;"&amp;$A416-15),
    "")</f>
        <v/>
      </c>
      <c r="L416" s="3" t="str">
        <f>IF(COUNTIFS(DailySum!$B:$B,$B416,DailySum!$A:$A,"&lt;="&amp;$A416)&gt;=15,
    AVERAGEIFS(DailySum!T:T,DailySum!$B:$B,$B416,DailySum!$A:$A,"&lt;="&amp;$A416,DailySum!$A:$A,"&gt;"&amp;$A416-15),
    "")</f>
        <v/>
      </c>
      <c r="M416" s="3" t="str">
        <f>IF(COUNTIFS('DailySum vs LHP'!$B:$B,$B416,'DailySum vs LHP'!$A:$A,"&lt;="&amp;$A416)&gt;=15,
    AVERAGEIFS('DailySum vs LHP'!Q:Q,'DailySum vs LHP'!$B:$B,$B416,'DailySum vs LHP'!$A:$A,"&lt;="&amp;$A416,'DailySum vs LHP'!$A:$A,"&gt;"&amp;$A416-15),
    "")</f>
        <v/>
      </c>
      <c r="N416" s="3" t="str">
        <f>IF(COUNTIFS('DailySum vs RHP'!$B:$B,$B416,'DailySum vs RHP'!$A:$A,"&lt;="&amp;$A416)&gt;=15,
    AVERAGEIFS('DailySum vs RHP'!Q:Q,'DailySum vs RHP'!$B:$B,$B416,'DailySum vs RHP'!$A:$A,"&lt;="&amp;$A416,'DailySum vs RHP'!$A:$A,"&gt;"&amp;$A416-15),
    "")</f>
        <v/>
      </c>
      <c r="O416" s="3" t="str">
        <f>IF(COUNTIFS(DailySum!$B:$B,$B416,DailySum!$A:$A,"&lt;="&amp;$A416)&gt;=20,
    AVERAGEIFS(DailySum!Q:Q,DailySum!$B:$B,$B416,DailySum!$A:$A,"&lt;="&amp;$A416,DailySum!$A:$A,"&gt;"&amp;$A416-20),
    "")</f>
        <v/>
      </c>
      <c r="P416" s="3" t="str">
        <f>IF(COUNTIFS(DailySum!$B:$B,$B416,DailySum!$A:$A,"&lt;="&amp;$A416)&gt;=20,
    AVERAGEIFS(DailySum!R:R,DailySum!$B:$B,$B416,DailySum!$A:$A,"&lt;="&amp;$A416,DailySum!$A:$A,"&gt;"&amp;$A416-20),
    "")</f>
        <v/>
      </c>
      <c r="Q416" s="3" t="str">
        <f>IF(COUNTIFS(DailySum!$B:$B,$B416,DailySum!$A:$A,"&lt;="&amp;$A416)&gt;=20,
    AVERAGEIFS(DailySum!S:S,DailySum!$B:$B,$B416,DailySum!$A:$A,"&lt;="&amp;$A416,DailySum!$A:$A,"&gt;"&amp;$A416-20),
    "")</f>
        <v/>
      </c>
      <c r="R416" s="3" t="str">
        <f>IF(COUNTIFS(DailySum!$B:$B,$B416,DailySum!$A:$A,"&lt;="&amp;$A416)&gt;=20,
    AVERAGEIFS(DailySum!T:T,DailySum!$B:$B,$B416,DailySum!$A:$A,"&lt;="&amp;$A416,DailySum!$A:$A,"&gt;"&amp;$A416-20),
    "")</f>
        <v/>
      </c>
      <c r="S416" s="3" t="str">
        <f>IF(COUNTIFS('DailySum vs LHP'!$B:$B,$B416,'DailySum vs LHP'!$A:$A,"&lt;="&amp;$A416)&gt;=20,
    AVERAGEIFS('DailySum vs LHP'!Q:Q,'DailySum vs LHP'!$B:$B,$B416,'DailySum vs LHP'!$A:$A,"&lt;="&amp;$A416,'DailySum vs LHP'!$A:$A,"&gt;"&amp;$A416-20),
    "")</f>
        <v/>
      </c>
      <c r="T416" s="3" t="str">
        <f>IF(COUNTIFS('DailySum vs RHP'!$B:$B,$B416,'DailySum vs RHP'!$A:$A,"&lt;="&amp;$A416)&gt;=20,
    AVERAGEIFS('DailySum vs RHP'!Q:Q,'DailySum vs RHP'!$B:$B,$B416,'DailySum vs RHP'!$A:$A,"&lt;="&amp;$A416,'DailySum vs RHP'!$A:$A,"&gt;"&amp;$A416-20),
    "")</f>
        <v/>
      </c>
    </row>
    <row r="417" spans="1:20" x14ac:dyDescent="0.25">
      <c r="A417" s="8">
        <v>45842</v>
      </c>
      <c r="B417" t="s">
        <v>36</v>
      </c>
      <c r="C417" s="3" t="str">
        <f>IF(COUNTIFS(DailySum!$B:$B,$B417,DailySum!$A:$A,"&lt;="&amp;$A417)&gt;=10,
    AVERAGEIFS(DailySum!Q:Q,DailySum!$B:$B,$B417,DailySum!$A:$A,"&lt;="&amp;$A417,DailySum!$A:$A,"&gt;"&amp;$A417-10),
    "")</f>
        <v/>
      </c>
      <c r="D417" s="3" t="str">
        <f>IF(COUNTIFS(DailySum!$B:$B,$B417,DailySum!$A:$A,"&lt;="&amp;$A417)&gt;=10,
    AVERAGEIFS(DailySum!R:R,DailySum!$B:$B,$B417,DailySum!$A:$A,"&lt;="&amp;$A417,DailySum!$A:$A,"&gt;"&amp;$A417-10),
    "")</f>
        <v/>
      </c>
      <c r="E417" s="3" t="str">
        <f>IF(COUNTIFS(DailySum!$B:$B,$B417,DailySum!$A:$A,"&lt;="&amp;$A417)&gt;=10,
    AVERAGEIFS(DailySum!S:S,DailySum!$B:$B,$B417,DailySum!$A:$A,"&lt;="&amp;$A417,DailySum!$A:$A,"&gt;"&amp;$A417-10),
    "")</f>
        <v/>
      </c>
      <c r="F417" s="3" t="str">
        <f>IF(COUNTIFS(DailySum!$B:$B,$B417,DailySum!$A:$A,"&lt;="&amp;$A417)&gt;=10,
    AVERAGEIFS(DailySum!T:T,DailySum!$B:$B,$B417,DailySum!$A:$A,"&lt;="&amp;$A417,DailySum!$A:$A,"&gt;"&amp;$A417-10),
    "")</f>
        <v/>
      </c>
      <c r="G417" s="3" t="str">
        <f>IF(COUNTIFS('DailySum vs LHP'!$B:$B,$B417,'DailySum vs LHP'!$A:$A,"&lt;="&amp;$A417)&gt;=10,
    AVERAGEIFS('DailySum vs LHP'!Q:Q,'DailySum vs LHP'!$B:$B,$B417,'DailySum vs LHP'!$A:$A,"&lt;="&amp;$A417,'DailySum vs LHP'!$A:$A,"&gt;"&amp;$A417-10),
    "")</f>
        <v/>
      </c>
      <c r="H417" s="3" t="str">
        <f>IF(COUNTIFS('DailySum vs RHP'!$B:$B,$B417,'DailySum vs RHP'!$A:$A,"&lt;="&amp;$A417)&gt;=10,
    AVERAGEIFS('DailySum vs RHP'!Q:Q,'DailySum vs RHP'!$B:$B,$B417,'DailySum vs RHP'!$A:$A,"&lt;="&amp;$A417,'DailySum vs RHP'!$A:$A,"&gt;"&amp;$A417-10),
    "")</f>
        <v/>
      </c>
      <c r="I417" s="3" t="str">
        <f>IF(COUNTIFS(DailySum!$B:$B,$B417,DailySum!$A:$A,"&lt;="&amp;$A417)&gt;=15,
    AVERAGEIFS(DailySum!Q:Q,DailySum!$B:$B,$B417,DailySum!$A:$A,"&lt;="&amp;$A417,DailySum!$A:$A,"&gt;"&amp;$A417-15),
    "")</f>
        <v/>
      </c>
      <c r="J417" s="3" t="str">
        <f>IF(COUNTIFS(DailySum!$B:$B,$B417,DailySum!$A:$A,"&lt;="&amp;$A417)&gt;=15,
    AVERAGEIFS(DailySum!R:R,DailySum!$B:$B,$B417,DailySum!$A:$A,"&lt;="&amp;$A417,DailySum!$A:$A,"&gt;"&amp;$A417-15),
    "")</f>
        <v/>
      </c>
      <c r="K417" s="3" t="str">
        <f>IF(COUNTIFS(DailySum!$B:$B,$B417,DailySum!$A:$A,"&lt;="&amp;$A417)&gt;=15,
    AVERAGEIFS(DailySum!S:S,DailySum!$B:$B,$B417,DailySum!$A:$A,"&lt;="&amp;$A417,DailySum!$A:$A,"&gt;"&amp;$A417-15),
    "")</f>
        <v/>
      </c>
      <c r="L417" s="3" t="str">
        <f>IF(COUNTIFS(DailySum!$B:$B,$B417,DailySum!$A:$A,"&lt;="&amp;$A417)&gt;=15,
    AVERAGEIFS(DailySum!T:T,DailySum!$B:$B,$B417,DailySum!$A:$A,"&lt;="&amp;$A417,DailySum!$A:$A,"&gt;"&amp;$A417-15),
    "")</f>
        <v/>
      </c>
      <c r="M417" s="3" t="str">
        <f>IF(COUNTIFS('DailySum vs LHP'!$B:$B,$B417,'DailySum vs LHP'!$A:$A,"&lt;="&amp;$A417)&gt;=15,
    AVERAGEIFS('DailySum vs LHP'!Q:Q,'DailySum vs LHP'!$B:$B,$B417,'DailySum vs LHP'!$A:$A,"&lt;="&amp;$A417,'DailySum vs LHP'!$A:$A,"&gt;"&amp;$A417-15),
    "")</f>
        <v/>
      </c>
      <c r="N417" s="3" t="str">
        <f>IF(COUNTIFS('DailySum vs RHP'!$B:$B,$B417,'DailySum vs RHP'!$A:$A,"&lt;="&amp;$A417)&gt;=15,
    AVERAGEIFS('DailySum vs RHP'!Q:Q,'DailySum vs RHP'!$B:$B,$B417,'DailySum vs RHP'!$A:$A,"&lt;="&amp;$A417,'DailySum vs RHP'!$A:$A,"&gt;"&amp;$A417-15),
    "")</f>
        <v/>
      </c>
      <c r="O417" s="3" t="str">
        <f>IF(COUNTIFS(DailySum!$B:$B,$B417,DailySum!$A:$A,"&lt;="&amp;$A417)&gt;=20,
    AVERAGEIFS(DailySum!Q:Q,DailySum!$B:$B,$B417,DailySum!$A:$A,"&lt;="&amp;$A417,DailySum!$A:$A,"&gt;"&amp;$A417-20),
    "")</f>
        <v/>
      </c>
      <c r="P417" s="3" t="str">
        <f>IF(COUNTIFS(DailySum!$B:$B,$B417,DailySum!$A:$A,"&lt;="&amp;$A417)&gt;=20,
    AVERAGEIFS(DailySum!R:R,DailySum!$B:$B,$B417,DailySum!$A:$A,"&lt;="&amp;$A417,DailySum!$A:$A,"&gt;"&amp;$A417-20),
    "")</f>
        <v/>
      </c>
      <c r="Q417" s="3" t="str">
        <f>IF(COUNTIFS(DailySum!$B:$B,$B417,DailySum!$A:$A,"&lt;="&amp;$A417)&gt;=20,
    AVERAGEIFS(DailySum!S:S,DailySum!$B:$B,$B417,DailySum!$A:$A,"&lt;="&amp;$A417,DailySum!$A:$A,"&gt;"&amp;$A417-20),
    "")</f>
        <v/>
      </c>
      <c r="R417" s="3" t="str">
        <f>IF(COUNTIFS(DailySum!$B:$B,$B417,DailySum!$A:$A,"&lt;="&amp;$A417)&gt;=20,
    AVERAGEIFS(DailySum!T:T,DailySum!$B:$B,$B417,DailySum!$A:$A,"&lt;="&amp;$A417,DailySum!$A:$A,"&gt;"&amp;$A417-20),
    "")</f>
        <v/>
      </c>
      <c r="S417" s="3" t="str">
        <f>IF(COUNTIFS('DailySum vs LHP'!$B:$B,$B417,'DailySum vs LHP'!$A:$A,"&lt;="&amp;$A417)&gt;=20,
    AVERAGEIFS('DailySum vs LHP'!Q:Q,'DailySum vs LHP'!$B:$B,$B417,'DailySum vs LHP'!$A:$A,"&lt;="&amp;$A417,'DailySum vs LHP'!$A:$A,"&gt;"&amp;$A417-20),
    "")</f>
        <v/>
      </c>
      <c r="T417" s="3" t="str">
        <f>IF(COUNTIFS('DailySum vs RHP'!$B:$B,$B417,'DailySum vs RHP'!$A:$A,"&lt;="&amp;$A417)&gt;=20,
    AVERAGEIFS('DailySum vs RHP'!Q:Q,'DailySum vs RHP'!$B:$B,$B417,'DailySum vs RHP'!$A:$A,"&lt;="&amp;$A417,'DailySum vs RHP'!$A:$A,"&gt;"&amp;$A417-20),
    "")</f>
        <v/>
      </c>
    </row>
    <row r="418" spans="1:20" x14ac:dyDescent="0.25">
      <c r="A418" s="8">
        <v>45842</v>
      </c>
      <c r="B418" t="s">
        <v>32</v>
      </c>
      <c r="C418" s="3" t="str">
        <f>IF(COUNTIFS(DailySum!$B:$B,$B418,DailySum!$A:$A,"&lt;="&amp;$A418)&gt;=10,
    AVERAGEIFS(DailySum!Q:Q,DailySum!$B:$B,$B418,DailySum!$A:$A,"&lt;="&amp;$A418,DailySum!$A:$A,"&gt;"&amp;$A418-10),
    "")</f>
        <v/>
      </c>
      <c r="D418" s="3" t="str">
        <f>IF(COUNTIFS(DailySum!$B:$B,$B418,DailySum!$A:$A,"&lt;="&amp;$A418)&gt;=10,
    AVERAGEIFS(DailySum!R:R,DailySum!$B:$B,$B418,DailySum!$A:$A,"&lt;="&amp;$A418,DailySum!$A:$A,"&gt;"&amp;$A418-10),
    "")</f>
        <v/>
      </c>
      <c r="E418" s="3" t="str">
        <f>IF(COUNTIFS(DailySum!$B:$B,$B418,DailySum!$A:$A,"&lt;="&amp;$A418)&gt;=10,
    AVERAGEIFS(DailySum!S:S,DailySum!$B:$B,$B418,DailySum!$A:$A,"&lt;="&amp;$A418,DailySum!$A:$A,"&gt;"&amp;$A418-10),
    "")</f>
        <v/>
      </c>
      <c r="F418" s="3" t="str">
        <f>IF(COUNTIFS(DailySum!$B:$B,$B418,DailySum!$A:$A,"&lt;="&amp;$A418)&gt;=10,
    AVERAGEIFS(DailySum!T:T,DailySum!$B:$B,$B418,DailySum!$A:$A,"&lt;="&amp;$A418,DailySum!$A:$A,"&gt;"&amp;$A418-10),
    "")</f>
        <v/>
      </c>
      <c r="G418" s="3" t="str">
        <f>IF(COUNTIFS('DailySum vs LHP'!$B:$B,$B418,'DailySum vs LHP'!$A:$A,"&lt;="&amp;$A418)&gt;=10,
    AVERAGEIFS('DailySum vs LHP'!Q:Q,'DailySum vs LHP'!$B:$B,$B418,'DailySum vs LHP'!$A:$A,"&lt;="&amp;$A418,'DailySum vs LHP'!$A:$A,"&gt;"&amp;$A418-10),
    "")</f>
        <v/>
      </c>
      <c r="H418" s="3" t="str">
        <f>IF(COUNTIFS('DailySum vs RHP'!$B:$B,$B418,'DailySum vs RHP'!$A:$A,"&lt;="&amp;$A418)&gt;=10,
    AVERAGEIFS('DailySum vs RHP'!Q:Q,'DailySum vs RHP'!$B:$B,$B418,'DailySum vs RHP'!$A:$A,"&lt;="&amp;$A418,'DailySum vs RHP'!$A:$A,"&gt;"&amp;$A418-10),
    "")</f>
        <v/>
      </c>
      <c r="I418" s="3" t="str">
        <f>IF(COUNTIFS(DailySum!$B:$B,$B418,DailySum!$A:$A,"&lt;="&amp;$A418)&gt;=15,
    AVERAGEIFS(DailySum!Q:Q,DailySum!$B:$B,$B418,DailySum!$A:$A,"&lt;="&amp;$A418,DailySum!$A:$A,"&gt;"&amp;$A418-15),
    "")</f>
        <v/>
      </c>
      <c r="J418" s="3" t="str">
        <f>IF(COUNTIFS(DailySum!$B:$B,$B418,DailySum!$A:$A,"&lt;="&amp;$A418)&gt;=15,
    AVERAGEIFS(DailySum!R:R,DailySum!$B:$B,$B418,DailySum!$A:$A,"&lt;="&amp;$A418,DailySum!$A:$A,"&gt;"&amp;$A418-15),
    "")</f>
        <v/>
      </c>
      <c r="K418" s="3" t="str">
        <f>IF(COUNTIFS(DailySum!$B:$B,$B418,DailySum!$A:$A,"&lt;="&amp;$A418)&gt;=15,
    AVERAGEIFS(DailySum!S:S,DailySum!$B:$B,$B418,DailySum!$A:$A,"&lt;="&amp;$A418,DailySum!$A:$A,"&gt;"&amp;$A418-15),
    "")</f>
        <v/>
      </c>
      <c r="L418" s="3" t="str">
        <f>IF(COUNTIFS(DailySum!$B:$B,$B418,DailySum!$A:$A,"&lt;="&amp;$A418)&gt;=15,
    AVERAGEIFS(DailySum!T:T,DailySum!$B:$B,$B418,DailySum!$A:$A,"&lt;="&amp;$A418,DailySum!$A:$A,"&gt;"&amp;$A418-15),
    "")</f>
        <v/>
      </c>
      <c r="M418" s="3" t="str">
        <f>IF(COUNTIFS('DailySum vs LHP'!$B:$B,$B418,'DailySum vs LHP'!$A:$A,"&lt;="&amp;$A418)&gt;=15,
    AVERAGEIFS('DailySum vs LHP'!Q:Q,'DailySum vs LHP'!$B:$B,$B418,'DailySum vs LHP'!$A:$A,"&lt;="&amp;$A418,'DailySum vs LHP'!$A:$A,"&gt;"&amp;$A418-15),
    "")</f>
        <v/>
      </c>
      <c r="N418" s="3" t="str">
        <f>IF(COUNTIFS('DailySum vs RHP'!$B:$B,$B418,'DailySum vs RHP'!$A:$A,"&lt;="&amp;$A418)&gt;=15,
    AVERAGEIFS('DailySum vs RHP'!Q:Q,'DailySum vs RHP'!$B:$B,$B418,'DailySum vs RHP'!$A:$A,"&lt;="&amp;$A418,'DailySum vs RHP'!$A:$A,"&gt;"&amp;$A418-15),
    "")</f>
        <v/>
      </c>
      <c r="O418" s="3" t="str">
        <f>IF(COUNTIFS(DailySum!$B:$B,$B418,DailySum!$A:$A,"&lt;="&amp;$A418)&gt;=20,
    AVERAGEIFS(DailySum!Q:Q,DailySum!$B:$B,$B418,DailySum!$A:$A,"&lt;="&amp;$A418,DailySum!$A:$A,"&gt;"&amp;$A418-20),
    "")</f>
        <v/>
      </c>
      <c r="P418" s="3" t="str">
        <f>IF(COUNTIFS(DailySum!$B:$B,$B418,DailySum!$A:$A,"&lt;="&amp;$A418)&gt;=20,
    AVERAGEIFS(DailySum!R:R,DailySum!$B:$B,$B418,DailySum!$A:$A,"&lt;="&amp;$A418,DailySum!$A:$A,"&gt;"&amp;$A418-20),
    "")</f>
        <v/>
      </c>
      <c r="Q418" s="3" t="str">
        <f>IF(COUNTIFS(DailySum!$B:$B,$B418,DailySum!$A:$A,"&lt;="&amp;$A418)&gt;=20,
    AVERAGEIFS(DailySum!S:S,DailySum!$B:$B,$B418,DailySum!$A:$A,"&lt;="&amp;$A418,DailySum!$A:$A,"&gt;"&amp;$A418-20),
    "")</f>
        <v/>
      </c>
      <c r="R418" s="3" t="str">
        <f>IF(COUNTIFS(DailySum!$B:$B,$B418,DailySum!$A:$A,"&lt;="&amp;$A418)&gt;=20,
    AVERAGEIFS(DailySum!T:T,DailySum!$B:$B,$B418,DailySum!$A:$A,"&lt;="&amp;$A418,DailySum!$A:$A,"&gt;"&amp;$A418-20),
    "")</f>
        <v/>
      </c>
      <c r="S418" s="3" t="str">
        <f>IF(COUNTIFS('DailySum vs LHP'!$B:$B,$B418,'DailySum vs LHP'!$A:$A,"&lt;="&amp;$A418)&gt;=20,
    AVERAGEIFS('DailySum vs LHP'!Q:Q,'DailySum vs LHP'!$B:$B,$B418,'DailySum vs LHP'!$A:$A,"&lt;="&amp;$A418,'DailySum vs LHP'!$A:$A,"&gt;"&amp;$A418-20),
    "")</f>
        <v/>
      </c>
      <c r="T418" s="3" t="str">
        <f>IF(COUNTIFS('DailySum vs RHP'!$B:$B,$B418,'DailySum vs RHP'!$A:$A,"&lt;="&amp;$A418)&gt;=20,
    AVERAGEIFS('DailySum vs RHP'!Q:Q,'DailySum vs RHP'!$B:$B,$B418,'DailySum vs RHP'!$A:$A,"&lt;="&amp;$A418,'DailySum vs RHP'!$A:$A,"&gt;"&amp;$A418-20),
    "")</f>
        <v/>
      </c>
    </row>
    <row r="419" spans="1:20" x14ac:dyDescent="0.25">
      <c r="A419" s="8">
        <v>45842</v>
      </c>
      <c r="B419" t="s">
        <v>40</v>
      </c>
      <c r="C419" s="3" t="str">
        <f>IF(COUNTIFS(DailySum!$B:$B,$B419,DailySum!$A:$A,"&lt;="&amp;$A419)&gt;=10,
    AVERAGEIFS(DailySum!Q:Q,DailySum!$B:$B,$B419,DailySum!$A:$A,"&lt;="&amp;$A419,DailySum!$A:$A,"&gt;"&amp;$A419-10),
    "")</f>
        <v/>
      </c>
      <c r="D419" s="3" t="str">
        <f>IF(COUNTIFS(DailySum!$B:$B,$B419,DailySum!$A:$A,"&lt;="&amp;$A419)&gt;=10,
    AVERAGEIFS(DailySum!R:R,DailySum!$B:$B,$B419,DailySum!$A:$A,"&lt;="&amp;$A419,DailySum!$A:$A,"&gt;"&amp;$A419-10),
    "")</f>
        <v/>
      </c>
      <c r="E419" s="3" t="str">
        <f>IF(COUNTIFS(DailySum!$B:$B,$B419,DailySum!$A:$A,"&lt;="&amp;$A419)&gt;=10,
    AVERAGEIFS(DailySum!S:S,DailySum!$B:$B,$B419,DailySum!$A:$A,"&lt;="&amp;$A419,DailySum!$A:$A,"&gt;"&amp;$A419-10),
    "")</f>
        <v/>
      </c>
      <c r="F419" s="3" t="str">
        <f>IF(COUNTIFS(DailySum!$B:$B,$B419,DailySum!$A:$A,"&lt;="&amp;$A419)&gt;=10,
    AVERAGEIFS(DailySum!T:T,DailySum!$B:$B,$B419,DailySum!$A:$A,"&lt;="&amp;$A419,DailySum!$A:$A,"&gt;"&amp;$A419-10),
    "")</f>
        <v/>
      </c>
      <c r="G419" s="3" t="str">
        <f>IF(COUNTIFS('DailySum vs LHP'!$B:$B,$B419,'DailySum vs LHP'!$A:$A,"&lt;="&amp;$A419)&gt;=10,
    AVERAGEIFS('DailySum vs LHP'!Q:Q,'DailySum vs LHP'!$B:$B,$B419,'DailySum vs LHP'!$A:$A,"&lt;="&amp;$A419,'DailySum vs LHP'!$A:$A,"&gt;"&amp;$A419-10),
    "")</f>
        <v/>
      </c>
      <c r="H419" s="3" t="str">
        <f>IF(COUNTIFS('DailySum vs RHP'!$B:$B,$B419,'DailySum vs RHP'!$A:$A,"&lt;="&amp;$A419)&gt;=10,
    AVERAGEIFS('DailySum vs RHP'!Q:Q,'DailySum vs RHP'!$B:$B,$B419,'DailySum vs RHP'!$A:$A,"&lt;="&amp;$A419,'DailySum vs RHP'!$A:$A,"&gt;"&amp;$A419-10),
    "")</f>
        <v/>
      </c>
      <c r="I419" s="3" t="str">
        <f>IF(COUNTIFS(DailySum!$B:$B,$B419,DailySum!$A:$A,"&lt;="&amp;$A419)&gt;=15,
    AVERAGEIFS(DailySum!Q:Q,DailySum!$B:$B,$B419,DailySum!$A:$A,"&lt;="&amp;$A419,DailySum!$A:$A,"&gt;"&amp;$A419-15),
    "")</f>
        <v/>
      </c>
      <c r="J419" s="3" t="str">
        <f>IF(COUNTIFS(DailySum!$B:$B,$B419,DailySum!$A:$A,"&lt;="&amp;$A419)&gt;=15,
    AVERAGEIFS(DailySum!R:R,DailySum!$B:$B,$B419,DailySum!$A:$A,"&lt;="&amp;$A419,DailySum!$A:$A,"&gt;"&amp;$A419-15),
    "")</f>
        <v/>
      </c>
      <c r="K419" s="3" t="str">
        <f>IF(COUNTIFS(DailySum!$B:$B,$B419,DailySum!$A:$A,"&lt;="&amp;$A419)&gt;=15,
    AVERAGEIFS(DailySum!S:S,DailySum!$B:$B,$B419,DailySum!$A:$A,"&lt;="&amp;$A419,DailySum!$A:$A,"&gt;"&amp;$A419-15),
    "")</f>
        <v/>
      </c>
      <c r="L419" s="3" t="str">
        <f>IF(COUNTIFS(DailySum!$B:$B,$B419,DailySum!$A:$A,"&lt;="&amp;$A419)&gt;=15,
    AVERAGEIFS(DailySum!T:T,DailySum!$B:$B,$B419,DailySum!$A:$A,"&lt;="&amp;$A419,DailySum!$A:$A,"&gt;"&amp;$A419-15),
    "")</f>
        <v/>
      </c>
      <c r="M419" s="3" t="str">
        <f>IF(COUNTIFS('DailySum vs LHP'!$B:$B,$B419,'DailySum vs LHP'!$A:$A,"&lt;="&amp;$A419)&gt;=15,
    AVERAGEIFS('DailySum vs LHP'!Q:Q,'DailySum vs LHP'!$B:$B,$B419,'DailySum vs LHP'!$A:$A,"&lt;="&amp;$A419,'DailySum vs LHP'!$A:$A,"&gt;"&amp;$A419-15),
    "")</f>
        <v/>
      </c>
      <c r="N419" s="3" t="str">
        <f>IF(COUNTIFS('DailySum vs RHP'!$B:$B,$B419,'DailySum vs RHP'!$A:$A,"&lt;="&amp;$A419)&gt;=15,
    AVERAGEIFS('DailySum vs RHP'!Q:Q,'DailySum vs RHP'!$B:$B,$B419,'DailySum vs RHP'!$A:$A,"&lt;="&amp;$A419,'DailySum vs RHP'!$A:$A,"&gt;"&amp;$A419-15),
    "")</f>
        <v/>
      </c>
      <c r="O419" s="3" t="str">
        <f>IF(COUNTIFS(DailySum!$B:$B,$B419,DailySum!$A:$A,"&lt;="&amp;$A419)&gt;=20,
    AVERAGEIFS(DailySum!Q:Q,DailySum!$B:$B,$B419,DailySum!$A:$A,"&lt;="&amp;$A419,DailySum!$A:$A,"&gt;"&amp;$A419-20),
    "")</f>
        <v/>
      </c>
      <c r="P419" s="3" t="str">
        <f>IF(COUNTIFS(DailySum!$B:$B,$B419,DailySum!$A:$A,"&lt;="&amp;$A419)&gt;=20,
    AVERAGEIFS(DailySum!R:R,DailySum!$B:$B,$B419,DailySum!$A:$A,"&lt;="&amp;$A419,DailySum!$A:$A,"&gt;"&amp;$A419-20),
    "")</f>
        <v/>
      </c>
      <c r="Q419" s="3" t="str">
        <f>IF(COUNTIFS(DailySum!$B:$B,$B419,DailySum!$A:$A,"&lt;="&amp;$A419)&gt;=20,
    AVERAGEIFS(DailySum!S:S,DailySum!$B:$B,$B419,DailySum!$A:$A,"&lt;="&amp;$A419,DailySum!$A:$A,"&gt;"&amp;$A419-20),
    "")</f>
        <v/>
      </c>
      <c r="R419" s="3" t="str">
        <f>IF(COUNTIFS(DailySum!$B:$B,$B419,DailySum!$A:$A,"&lt;="&amp;$A419)&gt;=20,
    AVERAGEIFS(DailySum!T:T,DailySum!$B:$B,$B419,DailySum!$A:$A,"&lt;="&amp;$A419,DailySum!$A:$A,"&gt;"&amp;$A419-20),
    "")</f>
        <v/>
      </c>
      <c r="S419" s="3" t="str">
        <f>IF(COUNTIFS('DailySum vs LHP'!$B:$B,$B419,'DailySum vs LHP'!$A:$A,"&lt;="&amp;$A419)&gt;=20,
    AVERAGEIFS('DailySum vs LHP'!Q:Q,'DailySum vs LHP'!$B:$B,$B419,'DailySum vs LHP'!$A:$A,"&lt;="&amp;$A419,'DailySum vs LHP'!$A:$A,"&gt;"&amp;$A419-20),
    "")</f>
        <v/>
      </c>
      <c r="T419" s="3" t="str">
        <f>IF(COUNTIFS('DailySum vs RHP'!$B:$B,$B419,'DailySum vs RHP'!$A:$A,"&lt;="&amp;$A419)&gt;=20,
    AVERAGEIFS('DailySum vs RHP'!Q:Q,'DailySum vs RHP'!$B:$B,$B419,'DailySum vs RHP'!$A:$A,"&lt;="&amp;$A419,'DailySum vs RHP'!$A:$A,"&gt;"&amp;$A419-20),
    "")</f>
        <v/>
      </c>
    </row>
    <row r="420" spans="1:20" x14ac:dyDescent="0.25">
      <c r="A420" s="8">
        <v>45842</v>
      </c>
      <c r="B420" t="s">
        <v>31</v>
      </c>
      <c r="C420" s="3" t="str">
        <f>IF(COUNTIFS(DailySum!$B:$B,$B420,DailySum!$A:$A,"&lt;="&amp;$A420)&gt;=10,
    AVERAGEIFS(DailySum!Q:Q,DailySum!$B:$B,$B420,DailySum!$A:$A,"&lt;="&amp;$A420,DailySum!$A:$A,"&gt;"&amp;$A420-10),
    "")</f>
        <v/>
      </c>
      <c r="D420" s="3" t="str">
        <f>IF(COUNTIFS(DailySum!$B:$B,$B420,DailySum!$A:$A,"&lt;="&amp;$A420)&gt;=10,
    AVERAGEIFS(DailySum!R:R,DailySum!$B:$B,$B420,DailySum!$A:$A,"&lt;="&amp;$A420,DailySum!$A:$A,"&gt;"&amp;$A420-10),
    "")</f>
        <v/>
      </c>
      <c r="E420" s="3" t="str">
        <f>IF(COUNTIFS(DailySum!$B:$B,$B420,DailySum!$A:$A,"&lt;="&amp;$A420)&gt;=10,
    AVERAGEIFS(DailySum!S:S,DailySum!$B:$B,$B420,DailySum!$A:$A,"&lt;="&amp;$A420,DailySum!$A:$A,"&gt;"&amp;$A420-10),
    "")</f>
        <v/>
      </c>
      <c r="F420" s="3" t="str">
        <f>IF(COUNTIFS(DailySum!$B:$B,$B420,DailySum!$A:$A,"&lt;="&amp;$A420)&gt;=10,
    AVERAGEIFS(DailySum!T:T,DailySum!$B:$B,$B420,DailySum!$A:$A,"&lt;="&amp;$A420,DailySum!$A:$A,"&gt;"&amp;$A420-10),
    "")</f>
        <v/>
      </c>
      <c r="G420" s="3" t="str">
        <f>IF(COUNTIFS('DailySum vs LHP'!$B:$B,$B420,'DailySum vs LHP'!$A:$A,"&lt;="&amp;$A420)&gt;=10,
    AVERAGEIFS('DailySum vs LHP'!Q:Q,'DailySum vs LHP'!$B:$B,$B420,'DailySum vs LHP'!$A:$A,"&lt;="&amp;$A420,'DailySum vs LHP'!$A:$A,"&gt;"&amp;$A420-10),
    "")</f>
        <v/>
      </c>
      <c r="H420" s="3" t="str">
        <f>IF(COUNTIFS('DailySum vs RHP'!$B:$B,$B420,'DailySum vs RHP'!$A:$A,"&lt;="&amp;$A420)&gt;=10,
    AVERAGEIFS('DailySum vs RHP'!Q:Q,'DailySum vs RHP'!$B:$B,$B420,'DailySum vs RHP'!$A:$A,"&lt;="&amp;$A420,'DailySum vs RHP'!$A:$A,"&gt;"&amp;$A420-10),
    "")</f>
        <v/>
      </c>
      <c r="I420" s="3" t="str">
        <f>IF(COUNTIFS(DailySum!$B:$B,$B420,DailySum!$A:$A,"&lt;="&amp;$A420)&gt;=15,
    AVERAGEIFS(DailySum!Q:Q,DailySum!$B:$B,$B420,DailySum!$A:$A,"&lt;="&amp;$A420,DailySum!$A:$A,"&gt;"&amp;$A420-15),
    "")</f>
        <v/>
      </c>
      <c r="J420" s="3" t="str">
        <f>IF(COUNTIFS(DailySum!$B:$B,$B420,DailySum!$A:$A,"&lt;="&amp;$A420)&gt;=15,
    AVERAGEIFS(DailySum!R:R,DailySum!$B:$B,$B420,DailySum!$A:$A,"&lt;="&amp;$A420,DailySum!$A:$A,"&gt;"&amp;$A420-15),
    "")</f>
        <v/>
      </c>
      <c r="K420" s="3" t="str">
        <f>IF(COUNTIFS(DailySum!$B:$B,$B420,DailySum!$A:$A,"&lt;="&amp;$A420)&gt;=15,
    AVERAGEIFS(DailySum!S:S,DailySum!$B:$B,$B420,DailySum!$A:$A,"&lt;="&amp;$A420,DailySum!$A:$A,"&gt;"&amp;$A420-15),
    "")</f>
        <v/>
      </c>
      <c r="L420" s="3" t="str">
        <f>IF(COUNTIFS(DailySum!$B:$B,$B420,DailySum!$A:$A,"&lt;="&amp;$A420)&gt;=15,
    AVERAGEIFS(DailySum!T:T,DailySum!$B:$B,$B420,DailySum!$A:$A,"&lt;="&amp;$A420,DailySum!$A:$A,"&gt;"&amp;$A420-15),
    "")</f>
        <v/>
      </c>
      <c r="M420" s="3" t="str">
        <f>IF(COUNTIFS('DailySum vs LHP'!$B:$B,$B420,'DailySum vs LHP'!$A:$A,"&lt;="&amp;$A420)&gt;=15,
    AVERAGEIFS('DailySum vs LHP'!Q:Q,'DailySum vs LHP'!$B:$B,$B420,'DailySum vs LHP'!$A:$A,"&lt;="&amp;$A420,'DailySum vs LHP'!$A:$A,"&gt;"&amp;$A420-15),
    "")</f>
        <v/>
      </c>
      <c r="N420" s="3" t="str">
        <f>IF(COUNTIFS('DailySum vs RHP'!$B:$B,$B420,'DailySum vs RHP'!$A:$A,"&lt;="&amp;$A420)&gt;=15,
    AVERAGEIFS('DailySum vs RHP'!Q:Q,'DailySum vs RHP'!$B:$B,$B420,'DailySum vs RHP'!$A:$A,"&lt;="&amp;$A420,'DailySum vs RHP'!$A:$A,"&gt;"&amp;$A420-15),
    "")</f>
        <v/>
      </c>
      <c r="O420" s="3" t="str">
        <f>IF(COUNTIFS(DailySum!$B:$B,$B420,DailySum!$A:$A,"&lt;="&amp;$A420)&gt;=20,
    AVERAGEIFS(DailySum!Q:Q,DailySum!$B:$B,$B420,DailySum!$A:$A,"&lt;="&amp;$A420,DailySum!$A:$A,"&gt;"&amp;$A420-20),
    "")</f>
        <v/>
      </c>
      <c r="P420" s="3" t="str">
        <f>IF(COUNTIFS(DailySum!$B:$B,$B420,DailySum!$A:$A,"&lt;="&amp;$A420)&gt;=20,
    AVERAGEIFS(DailySum!R:R,DailySum!$B:$B,$B420,DailySum!$A:$A,"&lt;="&amp;$A420,DailySum!$A:$A,"&gt;"&amp;$A420-20),
    "")</f>
        <v/>
      </c>
      <c r="Q420" s="3" t="str">
        <f>IF(COUNTIFS(DailySum!$B:$B,$B420,DailySum!$A:$A,"&lt;="&amp;$A420)&gt;=20,
    AVERAGEIFS(DailySum!S:S,DailySum!$B:$B,$B420,DailySum!$A:$A,"&lt;="&amp;$A420,DailySum!$A:$A,"&gt;"&amp;$A420-20),
    "")</f>
        <v/>
      </c>
      <c r="R420" s="3" t="str">
        <f>IF(COUNTIFS(DailySum!$B:$B,$B420,DailySum!$A:$A,"&lt;="&amp;$A420)&gt;=20,
    AVERAGEIFS(DailySum!T:T,DailySum!$B:$B,$B420,DailySum!$A:$A,"&lt;="&amp;$A420,DailySum!$A:$A,"&gt;"&amp;$A420-20),
    "")</f>
        <v/>
      </c>
      <c r="S420" s="3" t="str">
        <f>IF(COUNTIFS('DailySum vs LHP'!$B:$B,$B420,'DailySum vs LHP'!$A:$A,"&lt;="&amp;$A420)&gt;=20,
    AVERAGEIFS('DailySum vs LHP'!Q:Q,'DailySum vs LHP'!$B:$B,$B420,'DailySum vs LHP'!$A:$A,"&lt;="&amp;$A420,'DailySum vs LHP'!$A:$A,"&gt;"&amp;$A420-20),
    "")</f>
        <v/>
      </c>
      <c r="T420" s="3" t="str">
        <f>IF(COUNTIFS('DailySum vs RHP'!$B:$B,$B420,'DailySum vs RHP'!$A:$A,"&lt;="&amp;$A420)&gt;=20,
    AVERAGEIFS('DailySum vs RHP'!Q:Q,'DailySum vs RHP'!$B:$B,$B420,'DailySum vs RHP'!$A:$A,"&lt;="&amp;$A420,'DailySum vs RHP'!$A:$A,"&gt;"&amp;$A420-20),
    "")</f>
        <v/>
      </c>
    </row>
    <row r="421" spans="1:20" x14ac:dyDescent="0.25">
      <c r="A421" s="8">
        <v>45842</v>
      </c>
      <c r="B421" t="s">
        <v>85</v>
      </c>
      <c r="C421" s="3" t="str">
        <f>IF(COUNTIFS(DailySum!$B:$B,$B421,DailySum!$A:$A,"&lt;="&amp;$A421)&gt;=10,
    AVERAGEIFS(DailySum!Q:Q,DailySum!$B:$B,$B421,DailySum!$A:$A,"&lt;="&amp;$A421,DailySum!$A:$A,"&gt;"&amp;$A421-10),
    "")</f>
        <v/>
      </c>
      <c r="D421" s="3" t="str">
        <f>IF(COUNTIFS(DailySum!$B:$B,$B421,DailySum!$A:$A,"&lt;="&amp;$A421)&gt;=10,
    AVERAGEIFS(DailySum!R:R,DailySum!$B:$B,$B421,DailySum!$A:$A,"&lt;="&amp;$A421,DailySum!$A:$A,"&gt;"&amp;$A421-10),
    "")</f>
        <v/>
      </c>
      <c r="E421" s="3" t="str">
        <f>IF(COUNTIFS(DailySum!$B:$B,$B421,DailySum!$A:$A,"&lt;="&amp;$A421)&gt;=10,
    AVERAGEIFS(DailySum!S:S,DailySum!$B:$B,$B421,DailySum!$A:$A,"&lt;="&amp;$A421,DailySum!$A:$A,"&gt;"&amp;$A421-10),
    "")</f>
        <v/>
      </c>
      <c r="F421" s="3" t="str">
        <f>IF(COUNTIFS(DailySum!$B:$B,$B421,DailySum!$A:$A,"&lt;="&amp;$A421)&gt;=10,
    AVERAGEIFS(DailySum!T:T,DailySum!$B:$B,$B421,DailySum!$A:$A,"&lt;="&amp;$A421,DailySum!$A:$A,"&gt;"&amp;$A421-10),
    "")</f>
        <v/>
      </c>
      <c r="G421" s="3" t="str">
        <f>IF(COUNTIFS('DailySum vs LHP'!$B:$B,$B421,'DailySum vs LHP'!$A:$A,"&lt;="&amp;$A421)&gt;=10,
    AVERAGEIFS('DailySum vs LHP'!Q:Q,'DailySum vs LHP'!$B:$B,$B421,'DailySum vs LHP'!$A:$A,"&lt;="&amp;$A421,'DailySum vs LHP'!$A:$A,"&gt;"&amp;$A421-10),
    "")</f>
        <v/>
      </c>
      <c r="H421" s="3" t="str">
        <f>IF(COUNTIFS('DailySum vs RHP'!$B:$B,$B421,'DailySum vs RHP'!$A:$A,"&lt;="&amp;$A421)&gt;=10,
    AVERAGEIFS('DailySum vs RHP'!Q:Q,'DailySum vs RHP'!$B:$B,$B421,'DailySum vs RHP'!$A:$A,"&lt;="&amp;$A421,'DailySum vs RHP'!$A:$A,"&gt;"&amp;$A421-10),
    "")</f>
        <v/>
      </c>
      <c r="I421" s="3" t="str">
        <f>IF(COUNTIFS(DailySum!$B:$B,$B421,DailySum!$A:$A,"&lt;="&amp;$A421)&gt;=15,
    AVERAGEIFS(DailySum!Q:Q,DailySum!$B:$B,$B421,DailySum!$A:$A,"&lt;="&amp;$A421,DailySum!$A:$A,"&gt;"&amp;$A421-15),
    "")</f>
        <v/>
      </c>
      <c r="J421" s="3" t="str">
        <f>IF(COUNTIFS(DailySum!$B:$B,$B421,DailySum!$A:$A,"&lt;="&amp;$A421)&gt;=15,
    AVERAGEIFS(DailySum!R:R,DailySum!$B:$B,$B421,DailySum!$A:$A,"&lt;="&amp;$A421,DailySum!$A:$A,"&gt;"&amp;$A421-15),
    "")</f>
        <v/>
      </c>
      <c r="K421" s="3" t="str">
        <f>IF(COUNTIFS(DailySum!$B:$B,$B421,DailySum!$A:$A,"&lt;="&amp;$A421)&gt;=15,
    AVERAGEIFS(DailySum!S:S,DailySum!$B:$B,$B421,DailySum!$A:$A,"&lt;="&amp;$A421,DailySum!$A:$A,"&gt;"&amp;$A421-15),
    "")</f>
        <v/>
      </c>
      <c r="L421" s="3" t="str">
        <f>IF(COUNTIFS(DailySum!$B:$B,$B421,DailySum!$A:$A,"&lt;="&amp;$A421)&gt;=15,
    AVERAGEIFS(DailySum!T:T,DailySum!$B:$B,$B421,DailySum!$A:$A,"&lt;="&amp;$A421,DailySum!$A:$A,"&gt;"&amp;$A421-15),
    "")</f>
        <v/>
      </c>
      <c r="M421" s="3" t="str">
        <f>IF(COUNTIFS('DailySum vs LHP'!$B:$B,$B421,'DailySum vs LHP'!$A:$A,"&lt;="&amp;$A421)&gt;=15,
    AVERAGEIFS('DailySum vs LHP'!Q:Q,'DailySum vs LHP'!$B:$B,$B421,'DailySum vs LHP'!$A:$A,"&lt;="&amp;$A421,'DailySum vs LHP'!$A:$A,"&gt;"&amp;$A421-15),
    "")</f>
        <v/>
      </c>
      <c r="N421" s="3" t="str">
        <f>IF(COUNTIFS('DailySum vs RHP'!$B:$B,$B421,'DailySum vs RHP'!$A:$A,"&lt;="&amp;$A421)&gt;=15,
    AVERAGEIFS('DailySum vs RHP'!Q:Q,'DailySum vs RHP'!$B:$B,$B421,'DailySum vs RHP'!$A:$A,"&lt;="&amp;$A421,'DailySum vs RHP'!$A:$A,"&gt;"&amp;$A421-15),
    "")</f>
        <v/>
      </c>
      <c r="O421" s="3" t="str">
        <f>IF(COUNTIFS(DailySum!$B:$B,$B421,DailySum!$A:$A,"&lt;="&amp;$A421)&gt;=20,
    AVERAGEIFS(DailySum!Q:Q,DailySum!$B:$B,$B421,DailySum!$A:$A,"&lt;="&amp;$A421,DailySum!$A:$A,"&gt;"&amp;$A421-20),
    "")</f>
        <v/>
      </c>
      <c r="P421" s="3" t="str">
        <f>IF(COUNTIFS(DailySum!$B:$B,$B421,DailySum!$A:$A,"&lt;="&amp;$A421)&gt;=20,
    AVERAGEIFS(DailySum!R:R,DailySum!$B:$B,$B421,DailySum!$A:$A,"&lt;="&amp;$A421,DailySum!$A:$A,"&gt;"&amp;$A421-20),
    "")</f>
        <v/>
      </c>
      <c r="Q421" s="3" t="str">
        <f>IF(COUNTIFS(DailySum!$B:$B,$B421,DailySum!$A:$A,"&lt;="&amp;$A421)&gt;=20,
    AVERAGEIFS(DailySum!S:S,DailySum!$B:$B,$B421,DailySum!$A:$A,"&lt;="&amp;$A421,DailySum!$A:$A,"&gt;"&amp;$A421-20),
    "")</f>
        <v/>
      </c>
      <c r="R421" s="3" t="str">
        <f>IF(COUNTIFS(DailySum!$B:$B,$B421,DailySum!$A:$A,"&lt;="&amp;$A421)&gt;=20,
    AVERAGEIFS(DailySum!T:T,DailySum!$B:$B,$B421,DailySum!$A:$A,"&lt;="&amp;$A421,DailySum!$A:$A,"&gt;"&amp;$A421-20),
    "")</f>
        <v/>
      </c>
      <c r="S421" s="3" t="str">
        <f>IF(COUNTIFS('DailySum vs LHP'!$B:$B,$B421,'DailySum vs LHP'!$A:$A,"&lt;="&amp;$A421)&gt;=20,
    AVERAGEIFS('DailySum vs LHP'!Q:Q,'DailySum vs LHP'!$B:$B,$B421,'DailySum vs LHP'!$A:$A,"&lt;="&amp;$A421,'DailySum vs LHP'!$A:$A,"&gt;"&amp;$A421-20),
    "")</f>
        <v/>
      </c>
      <c r="T421" s="3" t="str">
        <f>IF(COUNTIFS('DailySum vs RHP'!$B:$B,$B421,'DailySum vs RHP'!$A:$A,"&lt;="&amp;$A421)&gt;=20,
    AVERAGEIFS('DailySum vs RHP'!Q:Q,'DailySum vs RHP'!$B:$B,$B421,'DailySum vs RHP'!$A:$A,"&lt;="&amp;$A421,'DailySum vs RHP'!$A:$A,"&gt;"&amp;$A421-20),
    "")</f>
        <v/>
      </c>
    </row>
    <row r="422" spans="1:20" x14ac:dyDescent="0.25">
      <c r="A422" s="8">
        <v>45842</v>
      </c>
      <c r="B422" t="s">
        <v>25</v>
      </c>
      <c r="C422" s="3" t="str">
        <f>IF(COUNTIFS(DailySum!$B:$B,$B422,DailySum!$A:$A,"&lt;="&amp;$A422)&gt;=10,
    AVERAGEIFS(DailySum!Q:Q,DailySum!$B:$B,$B422,DailySum!$A:$A,"&lt;="&amp;$A422,DailySum!$A:$A,"&gt;"&amp;$A422-10),
    "")</f>
        <v/>
      </c>
      <c r="D422" s="3" t="str">
        <f>IF(COUNTIFS(DailySum!$B:$B,$B422,DailySum!$A:$A,"&lt;="&amp;$A422)&gt;=10,
    AVERAGEIFS(DailySum!R:R,DailySum!$B:$B,$B422,DailySum!$A:$A,"&lt;="&amp;$A422,DailySum!$A:$A,"&gt;"&amp;$A422-10),
    "")</f>
        <v/>
      </c>
      <c r="E422" s="3" t="str">
        <f>IF(COUNTIFS(DailySum!$B:$B,$B422,DailySum!$A:$A,"&lt;="&amp;$A422)&gt;=10,
    AVERAGEIFS(DailySum!S:S,DailySum!$B:$B,$B422,DailySum!$A:$A,"&lt;="&amp;$A422,DailySum!$A:$A,"&gt;"&amp;$A422-10),
    "")</f>
        <v/>
      </c>
      <c r="F422" s="3" t="str">
        <f>IF(COUNTIFS(DailySum!$B:$B,$B422,DailySum!$A:$A,"&lt;="&amp;$A422)&gt;=10,
    AVERAGEIFS(DailySum!T:T,DailySum!$B:$B,$B422,DailySum!$A:$A,"&lt;="&amp;$A422,DailySum!$A:$A,"&gt;"&amp;$A422-10),
    "")</f>
        <v/>
      </c>
      <c r="G422" s="3" t="str">
        <f>IF(COUNTIFS('DailySum vs LHP'!$B:$B,$B422,'DailySum vs LHP'!$A:$A,"&lt;="&amp;$A422)&gt;=10,
    AVERAGEIFS('DailySum vs LHP'!Q:Q,'DailySum vs LHP'!$B:$B,$B422,'DailySum vs LHP'!$A:$A,"&lt;="&amp;$A422,'DailySum vs LHP'!$A:$A,"&gt;"&amp;$A422-10),
    "")</f>
        <v/>
      </c>
      <c r="H422" s="3" t="str">
        <f>IF(COUNTIFS('DailySum vs RHP'!$B:$B,$B422,'DailySum vs RHP'!$A:$A,"&lt;="&amp;$A422)&gt;=10,
    AVERAGEIFS('DailySum vs RHP'!Q:Q,'DailySum vs RHP'!$B:$B,$B422,'DailySum vs RHP'!$A:$A,"&lt;="&amp;$A422,'DailySum vs RHP'!$A:$A,"&gt;"&amp;$A422-10),
    "")</f>
        <v/>
      </c>
      <c r="I422" s="3" t="str">
        <f>IF(COUNTIFS(DailySum!$B:$B,$B422,DailySum!$A:$A,"&lt;="&amp;$A422)&gt;=15,
    AVERAGEIFS(DailySum!Q:Q,DailySum!$B:$B,$B422,DailySum!$A:$A,"&lt;="&amp;$A422,DailySum!$A:$A,"&gt;"&amp;$A422-15),
    "")</f>
        <v/>
      </c>
      <c r="J422" s="3" t="str">
        <f>IF(COUNTIFS(DailySum!$B:$B,$B422,DailySum!$A:$A,"&lt;="&amp;$A422)&gt;=15,
    AVERAGEIFS(DailySum!R:R,DailySum!$B:$B,$B422,DailySum!$A:$A,"&lt;="&amp;$A422,DailySum!$A:$A,"&gt;"&amp;$A422-15),
    "")</f>
        <v/>
      </c>
      <c r="K422" s="3" t="str">
        <f>IF(COUNTIFS(DailySum!$B:$B,$B422,DailySum!$A:$A,"&lt;="&amp;$A422)&gt;=15,
    AVERAGEIFS(DailySum!S:S,DailySum!$B:$B,$B422,DailySum!$A:$A,"&lt;="&amp;$A422,DailySum!$A:$A,"&gt;"&amp;$A422-15),
    "")</f>
        <v/>
      </c>
      <c r="L422" s="3" t="str">
        <f>IF(COUNTIFS(DailySum!$B:$B,$B422,DailySum!$A:$A,"&lt;="&amp;$A422)&gt;=15,
    AVERAGEIFS(DailySum!T:T,DailySum!$B:$B,$B422,DailySum!$A:$A,"&lt;="&amp;$A422,DailySum!$A:$A,"&gt;"&amp;$A422-15),
    "")</f>
        <v/>
      </c>
      <c r="M422" s="3" t="str">
        <f>IF(COUNTIFS('DailySum vs LHP'!$B:$B,$B422,'DailySum vs LHP'!$A:$A,"&lt;="&amp;$A422)&gt;=15,
    AVERAGEIFS('DailySum vs LHP'!Q:Q,'DailySum vs LHP'!$B:$B,$B422,'DailySum vs LHP'!$A:$A,"&lt;="&amp;$A422,'DailySum vs LHP'!$A:$A,"&gt;"&amp;$A422-15),
    "")</f>
        <v/>
      </c>
      <c r="N422" s="3" t="str">
        <f>IF(COUNTIFS('DailySum vs RHP'!$B:$B,$B422,'DailySum vs RHP'!$A:$A,"&lt;="&amp;$A422)&gt;=15,
    AVERAGEIFS('DailySum vs RHP'!Q:Q,'DailySum vs RHP'!$B:$B,$B422,'DailySum vs RHP'!$A:$A,"&lt;="&amp;$A422,'DailySum vs RHP'!$A:$A,"&gt;"&amp;$A422-15),
    "")</f>
        <v/>
      </c>
      <c r="O422" s="3" t="str">
        <f>IF(COUNTIFS(DailySum!$B:$B,$B422,DailySum!$A:$A,"&lt;="&amp;$A422)&gt;=20,
    AVERAGEIFS(DailySum!Q:Q,DailySum!$B:$B,$B422,DailySum!$A:$A,"&lt;="&amp;$A422,DailySum!$A:$A,"&gt;"&amp;$A422-20),
    "")</f>
        <v/>
      </c>
      <c r="P422" s="3" t="str">
        <f>IF(COUNTIFS(DailySum!$B:$B,$B422,DailySum!$A:$A,"&lt;="&amp;$A422)&gt;=20,
    AVERAGEIFS(DailySum!R:R,DailySum!$B:$B,$B422,DailySum!$A:$A,"&lt;="&amp;$A422,DailySum!$A:$A,"&gt;"&amp;$A422-20),
    "")</f>
        <v/>
      </c>
      <c r="Q422" s="3" t="str">
        <f>IF(COUNTIFS(DailySum!$B:$B,$B422,DailySum!$A:$A,"&lt;="&amp;$A422)&gt;=20,
    AVERAGEIFS(DailySum!S:S,DailySum!$B:$B,$B422,DailySum!$A:$A,"&lt;="&amp;$A422,DailySum!$A:$A,"&gt;"&amp;$A422-20),
    "")</f>
        <v/>
      </c>
      <c r="R422" s="3" t="str">
        <f>IF(COUNTIFS(DailySum!$B:$B,$B422,DailySum!$A:$A,"&lt;="&amp;$A422)&gt;=20,
    AVERAGEIFS(DailySum!T:T,DailySum!$B:$B,$B422,DailySum!$A:$A,"&lt;="&amp;$A422,DailySum!$A:$A,"&gt;"&amp;$A422-20),
    "")</f>
        <v/>
      </c>
      <c r="S422" s="3" t="str">
        <f>IF(COUNTIFS('DailySum vs LHP'!$B:$B,$B422,'DailySum vs LHP'!$A:$A,"&lt;="&amp;$A422)&gt;=20,
    AVERAGEIFS('DailySum vs LHP'!Q:Q,'DailySum vs LHP'!$B:$B,$B422,'DailySum vs LHP'!$A:$A,"&lt;="&amp;$A422,'DailySum vs LHP'!$A:$A,"&gt;"&amp;$A422-20),
    "")</f>
        <v/>
      </c>
      <c r="T422" s="3" t="str">
        <f>IF(COUNTIFS('DailySum vs RHP'!$B:$B,$B422,'DailySum vs RHP'!$A:$A,"&lt;="&amp;$A422)&gt;=20,
    AVERAGEIFS('DailySum vs RHP'!Q:Q,'DailySum vs RHP'!$B:$B,$B422,'DailySum vs RHP'!$A:$A,"&lt;="&amp;$A422,'DailySum vs RHP'!$A:$A,"&gt;"&amp;$A422-20),
    "")</f>
        <v/>
      </c>
    </row>
    <row r="423" spans="1:20" x14ac:dyDescent="0.25">
      <c r="A423" s="8">
        <v>45840.762499999997</v>
      </c>
      <c r="B423" t="s">
        <v>24</v>
      </c>
      <c r="C423" s="3" t="str">
        <f>IF(COUNTIFS(DailySum!$B:$B,$B423,DailySum!$A:$A,"&lt;="&amp;$A423)&gt;=10,
    AVERAGEIFS(DailySum!Q:Q,DailySum!$B:$B,$B423,DailySum!$A:$A,"&lt;="&amp;$A423,DailySum!$A:$A,"&gt;"&amp;$A423-10),
    "")</f>
        <v/>
      </c>
      <c r="D423" s="3" t="str">
        <f>IF(COUNTIFS(DailySum!$B:$B,$B423,DailySum!$A:$A,"&lt;="&amp;$A423)&gt;=10,
    AVERAGEIFS(DailySum!R:R,DailySum!$B:$B,$B423,DailySum!$A:$A,"&lt;="&amp;$A423,DailySum!$A:$A,"&gt;"&amp;$A423-10),
    "")</f>
        <v/>
      </c>
      <c r="E423" s="3" t="str">
        <f>IF(COUNTIFS(DailySum!$B:$B,$B423,DailySum!$A:$A,"&lt;="&amp;$A423)&gt;=10,
    AVERAGEIFS(DailySum!S:S,DailySum!$B:$B,$B423,DailySum!$A:$A,"&lt;="&amp;$A423,DailySum!$A:$A,"&gt;"&amp;$A423-10),
    "")</f>
        <v/>
      </c>
      <c r="F423" s="3" t="str">
        <f>IF(COUNTIFS(DailySum!$B:$B,$B423,DailySum!$A:$A,"&lt;="&amp;$A423)&gt;=10,
    AVERAGEIFS(DailySum!T:T,DailySum!$B:$B,$B423,DailySum!$A:$A,"&lt;="&amp;$A423,DailySum!$A:$A,"&gt;"&amp;$A423-10),
    "")</f>
        <v/>
      </c>
      <c r="G423" s="3" t="str">
        <f>IF(COUNTIFS('DailySum vs LHP'!$B:$B,$B423,'DailySum vs LHP'!$A:$A,"&lt;="&amp;$A423)&gt;=10,
    AVERAGEIFS('DailySum vs LHP'!Q:Q,'DailySum vs LHP'!$B:$B,$B423,'DailySum vs LHP'!$A:$A,"&lt;="&amp;$A423,'DailySum vs LHP'!$A:$A,"&gt;"&amp;$A423-10),
    "")</f>
        <v/>
      </c>
      <c r="H423" s="3" t="str">
        <f>IF(COUNTIFS('DailySum vs RHP'!$B:$B,$B423,'DailySum vs RHP'!$A:$A,"&lt;="&amp;$A423)&gt;=10,
    AVERAGEIFS('DailySum vs RHP'!Q:Q,'DailySum vs RHP'!$B:$B,$B423,'DailySum vs RHP'!$A:$A,"&lt;="&amp;$A423,'DailySum vs RHP'!$A:$A,"&gt;"&amp;$A423-10),
    "")</f>
        <v/>
      </c>
      <c r="I423" s="3" t="str">
        <f>IF(COUNTIFS(DailySum!$B:$B,$B423,DailySum!$A:$A,"&lt;="&amp;$A423)&gt;=15,
    AVERAGEIFS(DailySum!Q:Q,DailySum!$B:$B,$B423,DailySum!$A:$A,"&lt;="&amp;$A423,DailySum!$A:$A,"&gt;"&amp;$A423-15),
    "")</f>
        <v/>
      </c>
      <c r="J423" s="3" t="str">
        <f>IF(COUNTIFS(DailySum!$B:$B,$B423,DailySum!$A:$A,"&lt;="&amp;$A423)&gt;=15,
    AVERAGEIFS(DailySum!R:R,DailySum!$B:$B,$B423,DailySum!$A:$A,"&lt;="&amp;$A423,DailySum!$A:$A,"&gt;"&amp;$A423-15),
    "")</f>
        <v/>
      </c>
      <c r="K423" s="3" t="str">
        <f>IF(COUNTIFS(DailySum!$B:$B,$B423,DailySum!$A:$A,"&lt;="&amp;$A423)&gt;=15,
    AVERAGEIFS(DailySum!S:S,DailySum!$B:$B,$B423,DailySum!$A:$A,"&lt;="&amp;$A423,DailySum!$A:$A,"&gt;"&amp;$A423-15),
    "")</f>
        <v/>
      </c>
      <c r="L423" s="3" t="str">
        <f>IF(COUNTIFS(DailySum!$B:$B,$B423,DailySum!$A:$A,"&lt;="&amp;$A423)&gt;=15,
    AVERAGEIFS(DailySum!T:T,DailySum!$B:$B,$B423,DailySum!$A:$A,"&lt;="&amp;$A423,DailySum!$A:$A,"&gt;"&amp;$A423-15),
    "")</f>
        <v/>
      </c>
      <c r="M423" s="3" t="str">
        <f>IF(COUNTIFS('DailySum vs LHP'!$B:$B,$B423,'DailySum vs LHP'!$A:$A,"&lt;="&amp;$A423)&gt;=15,
    AVERAGEIFS('DailySum vs LHP'!Q:Q,'DailySum vs LHP'!$B:$B,$B423,'DailySum vs LHP'!$A:$A,"&lt;="&amp;$A423,'DailySum vs LHP'!$A:$A,"&gt;"&amp;$A423-15),
    "")</f>
        <v/>
      </c>
      <c r="N423" s="3" t="str">
        <f>IF(COUNTIFS('DailySum vs RHP'!$B:$B,$B423,'DailySum vs RHP'!$A:$A,"&lt;="&amp;$A423)&gt;=15,
    AVERAGEIFS('DailySum vs RHP'!Q:Q,'DailySum vs RHP'!$B:$B,$B423,'DailySum vs RHP'!$A:$A,"&lt;="&amp;$A423,'DailySum vs RHP'!$A:$A,"&gt;"&amp;$A423-15),
    "")</f>
        <v/>
      </c>
      <c r="O423" s="3" t="str">
        <f>IF(COUNTIFS(DailySum!$B:$B,$B423,DailySum!$A:$A,"&lt;="&amp;$A423)&gt;=20,
    AVERAGEIFS(DailySum!Q:Q,DailySum!$B:$B,$B423,DailySum!$A:$A,"&lt;="&amp;$A423,DailySum!$A:$A,"&gt;"&amp;$A423-20),
    "")</f>
        <v/>
      </c>
      <c r="P423" s="3" t="str">
        <f>IF(COUNTIFS(DailySum!$B:$B,$B423,DailySum!$A:$A,"&lt;="&amp;$A423)&gt;=20,
    AVERAGEIFS(DailySum!R:R,DailySum!$B:$B,$B423,DailySum!$A:$A,"&lt;="&amp;$A423,DailySum!$A:$A,"&gt;"&amp;$A423-20),
    "")</f>
        <v/>
      </c>
      <c r="Q423" s="3" t="str">
        <f>IF(COUNTIFS(DailySum!$B:$B,$B423,DailySum!$A:$A,"&lt;="&amp;$A423)&gt;=20,
    AVERAGEIFS(DailySum!S:S,DailySum!$B:$B,$B423,DailySum!$A:$A,"&lt;="&amp;$A423,DailySum!$A:$A,"&gt;"&amp;$A423-20),
    "")</f>
        <v/>
      </c>
      <c r="R423" s="3" t="str">
        <f>IF(COUNTIFS(DailySum!$B:$B,$B423,DailySum!$A:$A,"&lt;="&amp;$A423)&gt;=20,
    AVERAGEIFS(DailySum!T:T,DailySum!$B:$B,$B423,DailySum!$A:$A,"&lt;="&amp;$A423,DailySum!$A:$A,"&gt;"&amp;$A423-20),
    "")</f>
        <v/>
      </c>
      <c r="S423" s="3" t="str">
        <f>IF(COUNTIFS('DailySum vs LHP'!$B:$B,$B423,'DailySum vs LHP'!$A:$A,"&lt;="&amp;$A423)&gt;=20,
    AVERAGEIFS('DailySum vs LHP'!Q:Q,'DailySum vs LHP'!$B:$B,$B423,'DailySum vs LHP'!$A:$A,"&lt;="&amp;$A423,'DailySum vs LHP'!$A:$A,"&gt;"&amp;$A423-20),
    "")</f>
        <v/>
      </c>
      <c r="T423" s="3" t="str">
        <f>IF(COUNTIFS('DailySum vs RHP'!$B:$B,$B423,'DailySum vs RHP'!$A:$A,"&lt;="&amp;$A423)&gt;=20,
    AVERAGEIFS('DailySum vs RHP'!Q:Q,'DailySum vs RHP'!$B:$B,$B423,'DailySum vs RHP'!$A:$A,"&lt;="&amp;$A423,'DailySum vs RHP'!$A:$A,"&gt;"&amp;$A423-20),
    "")</f>
        <v/>
      </c>
    </row>
    <row r="424" spans="1:20" x14ac:dyDescent="0.25">
      <c r="A424" s="8">
        <v>45840.762499999997</v>
      </c>
      <c r="B424" t="s">
        <v>37</v>
      </c>
      <c r="C424" s="3" t="str">
        <f>IF(COUNTIFS(DailySum!$B:$B,$B424,DailySum!$A:$A,"&lt;="&amp;$A424)&gt;=10,
    AVERAGEIFS(DailySum!Q:Q,DailySum!$B:$B,$B424,DailySum!$A:$A,"&lt;="&amp;$A424,DailySum!$A:$A,"&gt;"&amp;$A424-10),
    "")</f>
        <v/>
      </c>
      <c r="D424" s="3" t="str">
        <f>IF(COUNTIFS(DailySum!$B:$B,$B424,DailySum!$A:$A,"&lt;="&amp;$A424)&gt;=10,
    AVERAGEIFS(DailySum!R:R,DailySum!$B:$B,$B424,DailySum!$A:$A,"&lt;="&amp;$A424,DailySum!$A:$A,"&gt;"&amp;$A424-10),
    "")</f>
        <v/>
      </c>
      <c r="E424" s="3" t="str">
        <f>IF(COUNTIFS(DailySum!$B:$B,$B424,DailySum!$A:$A,"&lt;="&amp;$A424)&gt;=10,
    AVERAGEIFS(DailySum!S:S,DailySum!$B:$B,$B424,DailySum!$A:$A,"&lt;="&amp;$A424,DailySum!$A:$A,"&gt;"&amp;$A424-10),
    "")</f>
        <v/>
      </c>
      <c r="F424" s="3" t="str">
        <f>IF(COUNTIFS(DailySum!$B:$B,$B424,DailySum!$A:$A,"&lt;="&amp;$A424)&gt;=10,
    AVERAGEIFS(DailySum!T:T,DailySum!$B:$B,$B424,DailySum!$A:$A,"&lt;="&amp;$A424,DailySum!$A:$A,"&gt;"&amp;$A424-10),
    "")</f>
        <v/>
      </c>
      <c r="G424" s="3" t="str">
        <f>IF(COUNTIFS('DailySum vs LHP'!$B:$B,$B424,'DailySum vs LHP'!$A:$A,"&lt;="&amp;$A424)&gt;=10,
    AVERAGEIFS('DailySum vs LHP'!Q:Q,'DailySum vs LHP'!$B:$B,$B424,'DailySum vs LHP'!$A:$A,"&lt;="&amp;$A424,'DailySum vs LHP'!$A:$A,"&gt;"&amp;$A424-10),
    "")</f>
        <v/>
      </c>
      <c r="H424" s="3" t="str">
        <f>IF(COUNTIFS('DailySum vs RHP'!$B:$B,$B424,'DailySum vs RHP'!$A:$A,"&lt;="&amp;$A424)&gt;=10,
    AVERAGEIFS('DailySum vs RHP'!Q:Q,'DailySum vs RHP'!$B:$B,$B424,'DailySum vs RHP'!$A:$A,"&lt;="&amp;$A424,'DailySum vs RHP'!$A:$A,"&gt;"&amp;$A424-10),
    "")</f>
        <v/>
      </c>
      <c r="I424" s="3" t="str">
        <f>IF(COUNTIFS(DailySum!$B:$B,$B424,DailySum!$A:$A,"&lt;="&amp;$A424)&gt;=15,
    AVERAGEIFS(DailySum!Q:Q,DailySum!$B:$B,$B424,DailySum!$A:$A,"&lt;="&amp;$A424,DailySum!$A:$A,"&gt;"&amp;$A424-15),
    "")</f>
        <v/>
      </c>
      <c r="J424" s="3" t="str">
        <f>IF(COUNTIFS(DailySum!$B:$B,$B424,DailySum!$A:$A,"&lt;="&amp;$A424)&gt;=15,
    AVERAGEIFS(DailySum!R:R,DailySum!$B:$B,$B424,DailySum!$A:$A,"&lt;="&amp;$A424,DailySum!$A:$A,"&gt;"&amp;$A424-15),
    "")</f>
        <v/>
      </c>
      <c r="K424" s="3" t="str">
        <f>IF(COUNTIFS(DailySum!$B:$B,$B424,DailySum!$A:$A,"&lt;="&amp;$A424)&gt;=15,
    AVERAGEIFS(DailySum!S:S,DailySum!$B:$B,$B424,DailySum!$A:$A,"&lt;="&amp;$A424,DailySum!$A:$A,"&gt;"&amp;$A424-15),
    "")</f>
        <v/>
      </c>
      <c r="L424" s="3" t="str">
        <f>IF(COUNTIFS(DailySum!$B:$B,$B424,DailySum!$A:$A,"&lt;="&amp;$A424)&gt;=15,
    AVERAGEIFS(DailySum!T:T,DailySum!$B:$B,$B424,DailySum!$A:$A,"&lt;="&amp;$A424,DailySum!$A:$A,"&gt;"&amp;$A424-15),
    "")</f>
        <v/>
      </c>
      <c r="M424" s="3" t="str">
        <f>IF(COUNTIFS('DailySum vs LHP'!$B:$B,$B424,'DailySum vs LHP'!$A:$A,"&lt;="&amp;$A424)&gt;=15,
    AVERAGEIFS('DailySum vs LHP'!Q:Q,'DailySum vs LHP'!$B:$B,$B424,'DailySum vs LHP'!$A:$A,"&lt;="&amp;$A424,'DailySum vs LHP'!$A:$A,"&gt;"&amp;$A424-15),
    "")</f>
        <v/>
      </c>
      <c r="N424" s="3" t="str">
        <f>IF(COUNTIFS('DailySum vs RHP'!$B:$B,$B424,'DailySum vs RHP'!$A:$A,"&lt;="&amp;$A424)&gt;=15,
    AVERAGEIFS('DailySum vs RHP'!Q:Q,'DailySum vs RHP'!$B:$B,$B424,'DailySum vs RHP'!$A:$A,"&lt;="&amp;$A424,'DailySum vs RHP'!$A:$A,"&gt;"&amp;$A424-15),
    "")</f>
        <v/>
      </c>
      <c r="O424" s="3" t="str">
        <f>IF(COUNTIFS(DailySum!$B:$B,$B424,DailySum!$A:$A,"&lt;="&amp;$A424)&gt;=20,
    AVERAGEIFS(DailySum!Q:Q,DailySum!$B:$B,$B424,DailySum!$A:$A,"&lt;="&amp;$A424,DailySum!$A:$A,"&gt;"&amp;$A424-20),
    "")</f>
        <v/>
      </c>
      <c r="P424" s="3" t="str">
        <f>IF(COUNTIFS(DailySum!$B:$B,$B424,DailySum!$A:$A,"&lt;="&amp;$A424)&gt;=20,
    AVERAGEIFS(DailySum!R:R,DailySum!$B:$B,$B424,DailySum!$A:$A,"&lt;="&amp;$A424,DailySum!$A:$A,"&gt;"&amp;$A424-20),
    "")</f>
        <v/>
      </c>
      <c r="Q424" s="3" t="str">
        <f>IF(COUNTIFS(DailySum!$B:$B,$B424,DailySum!$A:$A,"&lt;="&amp;$A424)&gt;=20,
    AVERAGEIFS(DailySum!S:S,DailySum!$B:$B,$B424,DailySum!$A:$A,"&lt;="&amp;$A424,DailySum!$A:$A,"&gt;"&amp;$A424-20),
    "")</f>
        <v/>
      </c>
      <c r="R424" s="3" t="str">
        <f>IF(COUNTIFS(DailySum!$B:$B,$B424,DailySum!$A:$A,"&lt;="&amp;$A424)&gt;=20,
    AVERAGEIFS(DailySum!T:T,DailySum!$B:$B,$B424,DailySum!$A:$A,"&lt;="&amp;$A424,DailySum!$A:$A,"&gt;"&amp;$A424-20),
    "")</f>
        <v/>
      </c>
      <c r="S424" s="3" t="str">
        <f>IF(COUNTIFS('DailySum vs LHP'!$B:$B,$B424,'DailySum vs LHP'!$A:$A,"&lt;="&amp;$A424)&gt;=20,
    AVERAGEIFS('DailySum vs LHP'!Q:Q,'DailySum vs LHP'!$B:$B,$B424,'DailySum vs LHP'!$A:$A,"&lt;="&amp;$A424,'DailySum vs LHP'!$A:$A,"&gt;"&amp;$A424-20),
    "")</f>
        <v/>
      </c>
      <c r="T424" s="3" t="str">
        <f>IF(COUNTIFS('DailySum vs RHP'!$B:$B,$B424,'DailySum vs RHP'!$A:$A,"&lt;="&amp;$A424)&gt;=20,
    AVERAGEIFS('DailySum vs RHP'!Q:Q,'DailySum vs RHP'!$B:$B,$B424,'DailySum vs RHP'!$A:$A,"&lt;="&amp;$A424,'DailySum vs RHP'!$A:$A,"&gt;"&amp;$A424-20),
    "")</f>
        <v/>
      </c>
    </row>
    <row r="425" spans="1:20" x14ac:dyDescent="0.25">
      <c r="A425" s="8">
        <v>45840.762499999997</v>
      </c>
      <c r="B425" t="s">
        <v>85</v>
      </c>
      <c r="C425" s="3" t="str">
        <f>IF(COUNTIFS(DailySum!$B:$B,$B425,DailySum!$A:$A,"&lt;="&amp;$A425)&gt;=10,
    AVERAGEIFS(DailySum!Q:Q,DailySum!$B:$B,$B425,DailySum!$A:$A,"&lt;="&amp;$A425,DailySum!$A:$A,"&gt;"&amp;$A425-10),
    "")</f>
        <v/>
      </c>
      <c r="D425" s="3" t="str">
        <f>IF(COUNTIFS(DailySum!$B:$B,$B425,DailySum!$A:$A,"&lt;="&amp;$A425)&gt;=10,
    AVERAGEIFS(DailySum!R:R,DailySum!$B:$B,$B425,DailySum!$A:$A,"&lt;="&amp;$A425,DailySum!$A:$A,"&gt;"&amp;$A425-10),
    "")</f>
        <v/>
      </c>
      <c r="E425" s="3" t="str">
        <f>IF(COUNTIFS(DailySum!$B:$B,$B425,DailySum!$A:$A,"&lt;="&amp;$A425)&gt;=10,
    AVERAGEIFS(DailySum!S:S,DailySum!$B:$B,$B425,DailySum!$A:$A,"&lt;="&amp;$A425,DailySum!$A:$A,"&gt;"&amp;$A425-10),
    "")</f>
        <v/>
      </c>
      <c r="F425" s="3" t="str">
        <f>IF(COUNTIFS(DailySum!$B:$B,$B425,DailySum!$A:$A,"&lt;="&amp;$A425)&gt;=10,
    AVERAGEIFS(DailySum!T:T,DailySum!$B:$B,$B425,DailySum!$A:$A,"&lt;="&amp;$A425,DailySum!$A:$A,"&gt;"&amp;$A425-10),
    "")</f>
        <v/>
      </c>
      <c r="G425" s="3" t="str">
        <f>IF(COUNTIFS('DailySum vs LHP'!$B:$B,$B425,'DailySum vs LHP'!$A:$A,"&lt;="&amp;$A425)&gt;=10,
    AVERAGEIFS('DailySum vs LHP'!Q:Q,'DailySum vs LHP'!$B:$B,$B425,'DailySum vs LHP'!$A:$A,"&lt;="&amp;$A425,'DailySum vs LHP'!$A:$A,"&gt;"&amp;$A425-10),
    "")</f>
        <v/>
      </c>
      <c r="H425" s="3" t="str">
        <f>IF(COUNTIFS('DailySum vs RHP'!$B:$B,$B425,'DailySum vs RHP'!$A:$A,"&lt;="&amp;$A425)&gt;=10,
    AVERAGEIFS('DailySum vs RHP'!Q:Q,'DailySum vs RHP'!$B:$B,$B425,'DailySum vs RHP'!$A:$A,"&lt;="&amp;$A425,'DailySum vs RHP'!$A:$A,"&gt;"&amp;$A425-10),
    "")</f>
        <v/>
      </c>
      <c r="I425" s="3" t="str">
        <f>IF(COUNTIFS(DailySum!$B:$B,$B425,DailySum!$A:$A,"&lt;="&amp;$A425)&gt;=15,
    AVERAGEIFS(DailySum!Q:Q,DailySum!$B:$B,$B425,DailySum!$A:$A,"&lt;="&amp;$A425,DailySum!$A:$A,"&gt;"&amp;$A425-15),
    "")</f>
        <v/>
      </c>
      <c r="J425" s="3" t="str">
        <f>IF(COUNTIFS(DailySum!$B:$B,$B425,DailySum!$A:$A,"&lt;="&amp;$A425)&gt;=15,
    AVERAGEIFS(DailySum!R:R,DailySum!$B:$B,$B425,DailySum!$A:$A,"&lt;="&amp;$A425,DailySum!$A:$A,"&gt;"&amp;$A425-15),
    "")</f>
        <v/>
      </c>
      <c r="K425" s="3" t="str">
        <f>IF(COUNTIFS(DailySum!$B:$B,$B425,DailySum!$A:$A,"&lt;="&amp;$A425)&gt;=15,
    AVERAGEIFS(DailySum!S:S,DailySum!$B:$B,$B425,DailySum!$A:$A,"&lt;="&amp;$A425,DailySum!$A:$A,"&gt;"&amp;$A425-15),
    "")</f>
        <v/>
      </c>
      <c r="L425" s="3" t="str">
        <f>IF(COUNTIFS(DailySum!$B:$B,$B425,DailySum!$A:$A,"&lt;="&amp;$A425)&gt;=15,
    AVERAGEIFS(DailySum!T:T,DailySum!$B:$B,$B425,DailySum!$A:$A,"&lt;="&amp;$A425,DailySum!$A:$A,"&gt;"&amp;$A425-15),
    "")</f>
        <v/>
      </c>
      <c r="M425" s="3" t="str">
        <f>IF(COUNTIFS('DailySum vs LHP'!$B:$B,$B425,'DailySum vs LHP'!$A:$A,"&lt;="&amp;$A425)&gt;=15,
    AVERAGEIFS('DailySum vs LHP'!Q:Q,'DailySum vs LHP'!$B:$B,$B425,'DailySum vs LHP'!$A:$A,"&lt;="&amp;$A425,'DailySum vs LHP'!$A:$A,"&gt;"&amp;$A425-15),
    "")</f>
        <v/>
      </c>
      <c r="N425" s="3" t="str">
        <f>IF(COUNTIFS('DailySum vs RHP'!$B:$B,$B425,'DailySum vs RHP'!$A:$A,"&lt;="&amp;$A425)&gt;=15,
    AVERAGEIFS('DailySum vs RHP'!Q:Q,'DailySum vs RHP'!$B:$B,$B425,'DailySum vs RHP'!$A:$A,"&lt;="&amp;$A425,'DailySum vs RHP'!$A:$A,"&gt;"&amp;$A425-15),
    "")</f>
        <v/>
      </c>
      <c r="O425" s="3" t="str">
        <f>IF(COUNTIFS(DailySum!$B:$B,$B425,DailySum!$A:$A,"&lt;="&amp;$A425)&gt;=20,
    AVERAGEIFS(DailySum!Q:Q,DailySum!$B:$B,$B425,DailySum!$A:$A,"&lt;="&amp;$A425,DailySum!$A:$A,"&gt;"&amp;$A425-20),
    "")</f>
        <v/>
      </c>
      <c r="P425" s="3" t="str">
        <f>IF(COUNTIFS(DailySum!$B:$B,$B425,DailySum!$A:$A,"&lt;="&amp;$A425)&gt;=20,
    AVERAGEIFS(DailySum!R:R,DailySum!$B:$B,$B425,DailySum!$A:$A,"&lt;="&amp;$A425,DailySum!$A:$A,"&gt;"&amp;$A425-20),
    "")</f>
        <v/>
      </c>
      <c r="Q425" s="3" t="str">
        <f>IF(COUNTIFS(DailySum!$B:$B,$B425,DailySum!$A:$A,"&lt;="&amp;$A425)&gt;=20,
    AVERAGEIFS(DailySum!S:S,DailySum!$B:$B,$B425,DailySum!$A:$A,"&lt;="&amp;$A425,DailySum!$A:$A,"&gt;"&amp;$A425-20),
    "")</f>
        <v/>
      </c>
      <c r="R425" s="3" t="str">
        <f>IF(COUNTIFS(DailySum!$B:$B,$B425,DailySum!$A:$A,"&lt;="&amp;$A425)&gt;=20,
    AVERAGEIFS(DailySum!T:T,DailySum!$B:$B,$B425,DailySum!$A:$A,"&lt;="&amp;$A425,DailySum!$A:$A,"&gt;"&amp;$A425-20),
    "")</f>
        <v/>
      </c>
      <c r="S425" s="3" t="str">
        <f>IF(COUNTIFS('DailySum vs LHP'!$B:$B,$B425,'DailySum vs LHP'!$A:$A,"&lt;="&amp;$A425)&gt;=20,
    AVERAGEIFS('DailySum vs LHP'!Q:Q,'DailySum vs LHP'!$B:$B,$B425,'DailySum vs LHP'!$A:$A,"&lt;="&amp;$A425,'DailySum vs LHP'!$A:$A,"&gt;"&amp;$A425-20),
    "")</f>
        <v/>
      </c>
      <c r="T425" s="3" t="str">
        <f>IF(COUNTIFS('DailySum vs RHP'!$B:$B,$B425,'DailySum vs RHP'!$A:$A,"&lt;="&amp;$A425)&gt;=20,
    AVERAGEIFS('DailySum vs RHP'!Q:Q,'DailySum vs RHP'!$B:$B,$B425,'DailySum vs RHP'!$A:$A,"&lt;="&amp;$A425,'DailySum vs RHP'!$A:$A,"&gt;"&amp;$A425-20),
    "")</f>
        <v/>
      </c>
    </row>
    <row r="426" spans="1:20" x14ac:dyDescent="0.25">
      <c r="A426" s="8">
        <v>45840.762499999997</v>
      </c>
      <c r="B426" t="s">
        <v>92</v>
      </c>
      <c r="C426" s="3" t="str">
        <f>IF(COUNTIFS(DailySum!$B:$B,$B426,DailySum!$A:$A,"&lt;="&amp;$A426)&gt;=10,
    AVERAGEIFS(DailySum!Q:Q,DailySum!$B:$B,$B426,DailySum!$A:$A,"&lt;="&amp;$A426,DailySum!$A:$A,"&gt;"&amp;$A426-10),
    "")</f>
        <v/>
      </c>
      <c r="D426" s="3" t="str">
        <f>IF(COUNTIFS(DailySum!$B:$B,$B426,DailySum!$A:$A,"&lt;="&amp;$A426)&gt;=10,
    AVERAGEIFS(DailySum!R:R,DailySum!$B:$B,$B426,DailySum!$A:$A,"&lt;="&amp;$A426,DailySum!$A:$A,"&gt;"&amp;$A426-10),
    "")</f>
        <v/>
      </c>
      <c r="E426" s="3" t="str">
        <f>IF(COUNTIFS(DailySum!$B:$B,$B426,DailySum!$A:$A,"&lt;="&amp;$A426)&gt;=10,
    AVERAGEIFS(DailySum!S:S,DailySum!$B:$B,$B426,DailySum!$A:$A,"&lt;="&amp;$A426,DailySum!$A:$A,"&gt;"&amp;$A426-10),
    "")</f>
        <v/>
      </c>
      <c r="F426" s="3" t="str">
        <f>IF(COUNTIFS(DailySum!$B:$B,$B426,DailySum!$A:$A,"&lt;="&amp;$A426)&gt;=10,
    AVERAGEIFS(DailySum!T:T,DailySum!$B:$B,$B426,DailySum!$A:$A,"&lt;="&amp;$A426,DailySum!$A:$A,"&gt;"&amp;$A426-10),
    "")</f>
        <v/>
      </c>
      <c r="G426" s="3" t="str">
        <f>IF(COUNTIFS('DailySum vs LHP'!$B:$B,$B426,'DailySum vs LHP'!$A:$A,"&lt;="&amp;$A426)&gt;=10,
    AVERAGEIFS('DailySum vs LHP'!Q:Q,'DailySum vs LHP'!$B:$B,$B426,'DailySum vs LHP'!$A:$A,"&lt;="&amp;$A426,'DailySum vs LHP'!$A:$A,"&gt;"&amp;$A426-10),
    "")</f>
        <v/>
      </c>
      <c r="H426" s="3" t="str">
        <f>IF(COUNTIFS('DailySum vs RHP'!$B:$B,$B426,'DailySum vs RHP'!$A:$A,"&lt;="&amp;$A426)&gt;=10,
    AVERAGEIFS('DailySum vs RHP'!Q:Q,'DailySum vs RHP'!$B:$B,$B426,'DailySum vs RHP'!$A:$A,"&lt;="&amp;$A426,'DailySum vs RHP'!$A:$A,"&gt;"&amp;$A426-10),
    "")</f>
        <v/>
      </c>
      <c r="I426" s="3" t="str">
        <f>IF(COUNTIFS(DailySum!$B:$B,$B426,DailySum!$A:$A,"&lt;="&amp;$A426)&gt;=15,
    AVERAGEIFS(DailySum!Q:Q,DailySum!$B:$B,$B426,DailySum!$A:$A,"&lt;="&amp;$A426,DailySum!$A:$A,"&gt;"&amp;$A426-15),
    "")</f>
        <v/>
      </c>
      <c r="J426" s="3" t="str">
        <f>IF(COUNTIFS(DailySum!$B:$B,$B426,DailySum!$A:$A,"&lt;="&amp;$A426)&gt;=15,
    AVERAGEIFS(DailySum!R:R,DailySum!$B:$B,$B426,DailySum!$A:$A,"&lt;="&amp;$A426,DailySum!$A:$A,"&gt;"&amp;$A426-15),
    "")</f>
        <v/>
      </c>
      <c r="K426" s="3" t="str">
        <f>IF(COUNTIFS(DailySum!$B:$B,$B426,DailySum!$A:$A,"&lt;="&amp;$A426)&gt;=15,
    AVERAGEIFS(DailySum!S:S,DailySum!$B:$B,$B426,DailySum!$A:$A,"&lt;="&amp;$A426,DailySum!$A:$A,"&gt;"&amp;$A426-15),
    "")</f>
        <v/>
      </c>
      <c r="L426" s="3" t="str">
        <f>IF(COUNTIFS(DailySum!$B:$B,$B426,DailySum!$A:$A,"&lt;="&amp;$A426)&gt;=15,
    AVERAGEIFS(DailySum!T:T,DailySum!$B:$B,$B426,DailySum!$A:$A,"&lt;="&amp;$A426,DailySum!$A:$A,"&gt;"&amp;$A426-15),
    "")</f>
        <v/>
      </c>
      <c r="M426" s="3" t="str">
        <f>IF(COUNTIFS('DailySum vs LHP'!$B:$B,$B426,'DailySum vs LHP'!$A:$A,"&lt;="&amp;$A426)&gt;=15,
    AVERAGEIFS('DailySum vs LHP'!Q:Q,'DailySum vs LHP'!$B:$B,$B426,'DailySum vs LHP'!$A:$A,"&lt;="&amp;$A426,'DailySum vs LHP'!$A:$A,"&gt;"&amp;$A426-15),
    "")</f>
        <v/>
      </c>
      <c r="N426" s="3" t="str">
        <f>IF(COUNTIFS('DailySum vs RHP'!$B:$B,$B426,'DailySum vs RHP'!$A:$A,"&lt;="&amp;$A426)&gt;=15,
    AVERAGEIFS('DailySum vs RHP'!Q:Q,'DailySum vs RHP'!$B:$B,$B426,'DailySum vs RHP'!$A:$A,"&lt;="&amp;$A426,'DailySum vs RHP'!$A:$A,"&gt;"&amp;$A426-15),
    "")</f>
        <v/>
      </c>
      <c r="O426" s="3" t="str">
        <f>IF(COUNTIFS(DailySum!$B:$B,$B426,DailySum!$A:$A,"&lt;="&amp;$A426)&gt;=20,
    AVERAGEIFS(DailySum!Q:Q,DailySum!$B:$B,$B426,DailySum!$A:$A,"&lt;="&amp;$A426,DailySum!$A:$A,"&gt;"&amp;$A426-20),
    "")</f>
        <v/>
      </c>
      <c r="P426" s="3" t="str">
        <f>IF(COUNTIFS(DailySum!$B:$B,$B426,DailySum!$A:$A,"&lt;="&amp;$A426)&gt;=20,
    AVERAGEIFS(DailySum!R:R,DailySum!$B:$B,$B426,DailySum!$A:$A,"&lt;="&amp;$A426,DailySum!$A:$A,"&gt;"&amp;$A426-20),
    "")</f>
        <v/>
      </c>
      <c r="Q426" s="3" t="str">
        <f>IF(COUNTIFS(DailySum!$B:$B,$B426,DailySum!$A:$A,"&lt;="&amp;$A426)&gt;=20,
    AVERAGEIFS(DailySum!S:S,DailySum!$B:$B,$B426,DailySum!$A:$A,"&lt;="&amp;$A426,DailySum!$A:$A,"&gt;"&amp;$A426-20),
    "")</f>
        <v/>
      </c>
      <c r="R426" s="3" t="str">
        <f>IF(COUNTIFS(DailySum!$B:$B,$B426,DailySum!$A:$A,"&lt;="&amp;$A426)&gt;=20,
    AVERAGEIFS(DailySum!T:T,DailySum!$B:$B,$B426,DailySum!$A:$A,"&lt;="&amp;$A426,DailySum!$A:$A,"&gt;"&amp;$A426-20),
    "")</f>
        <v/>
      </c>
      <c r="S426" s="3" t="str">
        <f>IF(COUNTIFS('DailySum vs LHP'!$B:$B,$B426,'DailySum vs LHP'!$A:$A,"&lt;="&amp;$A426)&gt;=20,
    AVERAGEIFS('DailySum vs LHP'!Q:Q,'DailySum vs LHP'!$B:$B,$B426,'DailySum vs LHP'!$A:$A,"&lt;="&amp;$A426,'DailySum vs LHP'!$A:$A,"&gt;"&amp;$A426-20),
    "")</f>
        <v/>
      </c>
      <c r="T426" s="3" t="str">
        <f>IF(COUNTIFS('DailySum vs RHP'!$B:$B,$B426,'DailySum vs RHP'!$A:$A,"&lt;="&amp;$A426)&gt;=20,
    AVERAGEIFS('DailySum vs RHP'!Q:Q,'DailySum vs RHP'!$B:$B,$B426,'DailySum vs RHP'!$A:$A,"&lt;="&amp;$A426,'DailySum vs RHP'!$A:$A,"&gt;"&amp;$A426-20),
    "")</f>
        <v/>
      </c>
    </row>
    <row r="427" spans="1:20" x14ac:dyDescent="0.25">
      <c r="A427" s="8">
        <v>45840.762499999997</v>
      </c>
      <c r="B427" t="s">
        <v>35</v>
      </c>
      <c r="C427" s="3" t="str">
        <f>IF(COUNTIFS(DailySum!$B:$B,$B427,DailySum!$A:$A,"&lt;="&amp;$A427)&gt;=10,
    AVERAGEIFS(DailySum!Q:Q,DailySum!$B:$B,$B427,DailySum!$A:$A,"&lt;="&amp;$A427,DailySum!$A:$A,"&gt;"&amp;$A427-10),
    "")</f>
        <v/>
      </c>
      <c r="D427" s="3" t="str">
        <f>IF(COUNTIFS(DailySum!$B:$B,$B427,DailySum!$A:$A,"&lt;="&amp;$A427)&gt;=10,
    AVERAGEIFS(DailySum!R:R,DailySum!$B:$B,$B427,DailySum!$A:$A,"&lt;="&amp;$A427,DailySum!$A:$A,"&gt;"&amp;$A427-10),
    "")</f>
        <v/>
      </c>
      <c r="E427" s="3" t="str">
        <f>IF(COUNTIFS(DailySum!$B:$B,$B427,DailySum!$A:$A,"&lt;="&amp;$A427)&gt;=10,
    AVERAGEIFS(DailySum!S:S,DailySum!$B:$B,$B427,DailySum!$A:$A,"&lt;="&amp;$A427,DailySum!$A:$A,"&gt;"&amp;$A427-10),
    "")</f>
        <v/>
      </c>
      <c r="F427" s="3" t="str">
        <f>IF(COUNTIFS(DailySum!$B:$B,$B427,DailySum!$A:$A,"&lt;="&amp;$A427)&gt;=10,
    AVERAGEIFS(DailySum!T:T,DailySum!$B:$B,$B427,DailySum!$A:$A,"&lt;="&amp;$A427,DailySum!$A:$A,"&gt;"&amp;$A427-10),
    "")</f>
        <v/>
      </c>
      <c r="G427" s="3" t="str">
        <f>IF(COUNTIFS('DailySum vs LHP'!$B:$B,$B427,'DailySum vs LHP'!$A:$A,"&lt;="&amp;$A427)&gt;=10,
    AVERAGEIFS('DailySum vs LHP'!Q:Q,'DailySum vs LHP'!$B:$B,$B427,'DailySum vs LHP'!$A:$A,"&lt;="&amp;$A427,'DailySum vs LHP'!$A:$A,"&gt;"&amp;$A427-10),
    "")</f>
        <v/>
      </c>
      <c r="H427" s="3" t="str">
        <f>IF(COUNTIFS('DailySum vs RHP'!$B:$B,$B427,'DailySum vs RHP'!$A:$A,"&lt;="&amp;$A427)&gt;=10,
    AVERAGEIFS('DailySum vs RHP'!Q:Q,'DailySum vs RHP'!$B:$B,$B427,'DailySum vs RHP'!$A:$A,"&lt;="&amp;$A427,'DailySum vs RHP'!$A:$A,"&gt;"&amp;$A427-10),
    "")</f>
        <v/>
      </c>
      <c r="I427" s="3" t="str">
        <f>IF(COUNTIFS(DailySum!$B:$B,$B427,DailySum!$A:$A,"&lt;="&amp;$A427)&gt;=15,
    AVERAGEIFS(DailySum!Q:Q,DailySum!$B:$B,$B427,DailySum!$A:$A,"&lt;="&amp;$A427,DailySum!$A:$A,"&gt;"&amp;$A427-15),
    "")</f>
        <v/>
      </c>
      <c r="J427" s="3" t="str">
        <f>IF(COUNTIFS(DailySum!$B:$B,$B427,DailySum!$A:$A,"&lt;="&amp;$A427)&gt;=15,
    AVERAGEIFS(DailySum!R:R,DailySum!$B:$B,$B427,DailySum!$A:$A,"&lt;="&amp;$A427,DailySum!$A:$A,"&gt;"&amp;$A427-15),
    "")</f>
        <v/>
      </c>
      <c r="K427" s="3" t="str">
        <f>IF(COUNTIFS(DailySum!$B:$B,$B427,DailySum!$A:$A,"&lt;="&amp;$A427)&gt;=15,
    AVERAGEIFS(DailySum!S:S,DailySum!$B:$B,$B427,DailySum!$A:$A,"&lt;="&amp;$A427,DailySum!$A:$A,"&gt;"&amp;$A427-15),
    "")</f>
        <v/>
      </c>
      <c r="L427" s="3" t="str">
        <f>IF(COUNTIFS(DailySum!$B:$B,$B427,DailySum!$A:$A,"&lt;="&amp;$A427)&gt;=15,
    AVERAGEIFS(DailySum!T:T,DailySum!$B:$B,$B427,DailySum!$A:$A,"&lt;="&amp;$A427,DailySum!$A:$A,"&gt;"&amp;$A427-15),
    "")</f>
        <v/>
      </c>
      <c r="M427" s="3" t="str">
        <f>IF(COUNTIFS('DailySum vs LHP'!$B:$B,$B427,'DailySum vs LHP'!$A:$A,"&lt;="&amp;$A427)&gt;=15,
    AVERAGEIFS('DailySum vs LHP'!Q:Q,'DailySum vs LHP'!$B:$B,$B427,'DailySum vs LHP'!$A:$A,"&lt;="&amp;$A427,'DailySum vs LHP'!$A:$A,"&gt;"&amp;$A427-15),
    "")</f>
        <v/>
      </c>
      <c r="N427" s="3" t="str">
        <f>IF(COUNTIFS('DailySum vs RHP'!$B:$B,$B427,'DailySum vs RHP'!$A:$A,"&lt;="&amp;$A427)&gt;=15,
    AVERAGEIFS('DailySum vs RHP'!Q:Q,'DailySum vs RHP'!$B:$B,$B427,'DailySum vs RHP'!$A:$A,"&lt;="&amp;$A427,'DailySum vs RHP'!$A:$A,"&gt;"&amp;$A427-15),
    "")</f>
        <v/>
      </c>
      <c r="O427" s="3" t="str">
        <f>IF(COUNTIFS(DailySum!$B:$B,$B427,DailySum!$A:$A,"&lt;="&amp;$A427)&gt;=20,
    AVERAGEIFS(DailySum!Q:Q,DailySum!$B:$B,$B427,DailySum!$A:$A,"&lt;="&amp;$A427,DailySum!$A:$A,"&gt;"&amp;$A427-20),
    "")</f>
        <v/>
      </c>
      <c r="P427" s="3" t="str">
        <f>IF(COUNTIFS(DailySum!$B:$B,$B427,DailySum!$A:$A,"&lt;="&amp;$A427)&gt;=20,
    AVERAGEIFS(DailySum!R:R,DailySum!$B:$B,$B427,DailySum!$A:$A,"&lt;="&amp;$A427,DailySum!$A:$A,"&gt;"&amp;$A427-20),
    "")</f>
        <v/>
      </c>
      <c r="Q427" s="3" t="str">
        <f>IF(COUNTIFS(DailySum!$B:$B,$B427,DailySum!$A:$A,"&lt;="&amp;$A427)&gt;=20,
    AVERAGEIFS(DailySum!S:S,DailySum!$B:$B,$B427,DailySum!$A:$A,"&lt;="&amp;$A427,DailySum!$A:$A,"&gt;"&amp;$A427-20),
    "")</f>
        <v/>
      </c>
      <c r="R427" s="3" t="str">
        <f>IF(COUNTIFS(DailySum!$B:$B,$B427,DailySum!$A:$A,"&lt;="&amp;$A427)&gt;=20,
    AVERAGEIFS(DailySum!T:T,DailySum!$B:$B,$B427,DailySum!$A:$A,"&lt;="&amp;$A427,DailySum!$A:$A,"&gt;"&amp;$A427-20),
    "")</f>
        <v/>
      </c>
      <c r="S427" s="3" t="str">
        <f>IF(COUNTIFS('DailySum vs LHP'!$B:$B,$B427,'DailySum vs LHP'!$A:$A,"&lt;="&amp;$A427)&gt;=20,
    AVERAGEIFS('DailySum vs LHP'!Q:Q,'DailySum vs LHP'!$B:$B,$B427,'DailySum vs LHP'!$A:$A,"&lt;="&amp;$A427,'DailySum vs LHP'!$A:$A,"&gt;"&amp;$A427-20),
    "")</f>
        <v/>
      </c>
      <c r="T427" s="3" t="str">
        <f>IF(COUNTIFS('DailySum vs RHP'!$B:$B,$B427,'DailySum vs RHP'!$A:$A,"&lt;="&amp;$A427)&gt;=20,
    AVERAGEIFS('DailySum vs RHP'!Q:Q,'DailySum vs RHP'!$B:$B,$B427,'DailySum vs RHP'!$A:$A,"&lt;="&amp;$A427,'DailySum vs RHP'!$A:$A,"&gt;"&amp;$A427-20),
    "")</f>
        <v/>
      </c>
    </row>
    <row r="428" spans="1:20" x14ac:dyDescent="0.25">
      <c r="A428" s="8">
        <v>45840.762499999997</v>
      </c>
      <c r="B428" t="s">
        <v>41</v>
      </c>
      <c r="C428" s="3" t="str">
        <f>IF(COUNTIFS(DailySum!$B:$B,$B428,DailySum!$A:$A,"&lt;="&amp;$A428)&gt;=10,
    AVERAGEIFS(DailySum!Q:Q,DailySum!$B:$B,$B428,DailySum!$A:$A,"&lt;="&amp;$A428,DailySum!$A:$A,"&gt;"&amp;$A428-10),
    "")</f>
        <v/>
      </c>
      <c r="D428" s="3" t="str">
        <f>IF(COUNTIFS(DailySum!$B:$B,$B428,DailySum!$A:$A,"&lt;="&amp;$A428)&gt;=10,
    AVERAGEIFS(DailySum!R:R,DailySum!$B:$B,$B428,DailySum!$A:$A,"&lt;="&amp;$A428,DailySum!$A:$A,"&gt;"&amp;$A428-10),
    "")</f>
        <v/>
      </c>
      <c r="E428" s="3" t="str">
        <f>IF(COUNTIFS(DailySum!$B:$B,$B428,DailySum!$A:$A,"&lt;="&amp;$A428)&gt;=10,
    AVERAGEIFS(DailySum!S:S,DailySum!$B:$B,$B428,DailySum!$A:$A,"&lt;="&amp;$A428,DailySum!$A:$A,"&gt;"&amp;$A428-10),
    "")</f>
        <v/>
      </c>
      <c r="F428" s="3" t="str">
        <f>IF(COUNTIFS(DailySum!$B:$B,$B428,DailySum!$A:$A,"&lt;="&amp;$A428)&gt;=10,
    AVERAGEIFS(DailySum!T:T,DailySum!$B:$B,$B428,DailySum!$A:$A,"&lt;="&amp;$A428,DailySum!$A:$A,"&gt;"&amp;$A428-10),
    "")</f>
        <v/>
      </c>
      <c r="G428" s="3" t="str">
        <f>IF(COUNTIFS('DailySum vs LHP'!$B:$B,$B428,'DailySum vs LHP'!$A:$A,"&lt;="&amp;$A428)&gt;=10,
    AVERAGEIFS('DailySum vs LHP'!Q:Q,'DailySum vs LHP'!$B:$B,$B428,'DailySum vs LHP'!$A:$A,"&lt;="&amp;$A428,'DailySum vs LHP'!$A:$A,"&gt;"&amp;$A428-10),
    "")</f>
        <v/>
      </c>
      <c r="H428" s="3" t="str">
        <f>IF(COUNTIFS('DailySum vs RHP'!$B:$B,$B428,'DailySum vs RHP'!$A:$A,"&lt;="&amp;$A428)&gt;=10,
    AVERAGEIFS('DailySum vs RHP'!Q:Q,'DailySum vs RHP'!$B:$B,$B428,'DailySum vs RHP'!$A:$A,"&lt;="&amp;$A428,'DailySum vs RHP'!$A:$A,"&gt;"&amp;$A428-10),
    "")</f>
        <v/>
      </c>
      <c r="I428" s="3" t="str">
        <f>IF(COUNTIFS(DailySum!$B:$B,$B428,DailySum!$A:$A,"&lt;="&amp;$A428)&gt;=15,
    AVERAGEIFS(DailySum!Q:Q,DailySum!$B:$B,$B428,DailySum!$A:$A,"&lt;="&amp;$A428,DailySum!$A:$A,"&gt;"&amp;$A428-15),
    "")</f>
        <v/>
      </c>
      <c r="J428" s="3" t="str">
        <f>IF(COUNTIFS(DailySum!$B:$B,$B428,DailySum!$A:$A,"&lt;="&amp;$A428)&gt;=15,
    AVERAGEIFS(DailySum!R:R,DailySum!$B:$B,$B428,DailySum!$A:$A,"&lt;="&amp;$A428,DailySum!$A:$A,"&gt;"&amp;$A428-15),
    "")</f>
        <v/>
      </c>
      <c r="K428" s="3" t="str">
        <f>IF(COUNTIFS(DailySum!$B:$B,$B428,DailySum!$A:$A,"&lt;="&amp;$A428)&gt;=15,
    AVERAGEIFS(DailySum!S:S,DailySum!$B:$B,$B428,DailySum!$A:$A,"&lt;="&amp;$A428,DailySum!$A:$A,"&gt;"&amp;$A428-15),
    "")</f>
        <v/>
      </c>
      <c r="L428" s="3" t="str">
        <f>IF(COUNTIFS(DailySum!$B:$B,$B428,DailySum!$A:$A,"&lt;="&amp;$A428)&gt;=15,
    AVERAGEIFS(DailySum!T:T,DailySum!$B:$B,$B428,DailySum!$A:$A,"&lt;="&amp;$A428,DailySum!$A:$A,"&gt;"&amp;$A428-15),
    "")</f>
        <v/>
      </c>
      <c r="M428" s="3" t="str">
        <f>IF(COUNTIFS('DailySum vs LHP'!$B:$B,$B428,'DailySum vs LHP'!$A:$A,"&lt;="&amp;$A428)&gt;=15,
    AVERAGEIFS('DailySum vs LHP'!Q:Q,'DailySum vs LHP'!$B:$B,$B428,'DailySum vs LHP'!$A:$A,"&lt;="&amp;$A428,'DailySum vs LHP'!$A:$A,"&gt;"&amp;$A428-15),
    "")</f>
        <v/>
      </c>
      <c r="N428" s="3" t="str">
        <f>IF(COUNTIFS('DailySum vs RHP'!$B:$B,$B428,'DailySum vs RHP'!$A:$A,"&lt;="&amp;$A428)&gt;=15,
    AVERAGEIFS('DailySum vs RHP'!Q:Q,'DailySum vs RHP'!$B:$B,$B428,'DailySum vs RHP'!$A:$A,"&lt;="&amp;$A428,'DailySum vs RHP'!$A:$A,"&gt;"&amp;$A428-15),
    "")</f>
        <v/>
      </c>
      <c r="O428" s="3" t="str">
        <f>IF(COUNTIFS(DailySum!$B:$B,$B428,DailySum!$A:$A,"&lt;="&amp;$A428)&gt;=20,
    AVERAGEIFS(DailySum!Q:Q,DailySum!$B:$B,$B428,DailySum!$A:$A,"&lt;="&amp;$A428,DailySum!$A:$A,"&gt;"&amp;$A428-20),
    "")</f>
        <v/>
      </c>
      <c r="P428" s="3" t="str">
        <f>IF(COUNTIFS(DailySum!$B:$B,$B428,DailySum!$A:$A,"&lt;="&amp;$A428)&gt;=20,
    AVERAGEIFS(DailySum!R:R,DailySum!$B:$B,$B428,DailySum!$A:$A,"&lt;="&amp;$A428,DailySum!$A:$A,"&gt;"&amp;$A428-20),
    "")</f>
        <v/>
      </c>
      <c r="Q428" s="3" t="str">
        <f>IF(COUNTIFS(DailySum!$B:$B,$B428,DailySum!$A:$A,"&lt;="&amp;$A428)&gt;=20,
    AVERAGEIFS(DailySum!S:S,DailySum!$B:$B,$B428,DailySum!$A:$A,"&lt;="&amp;$A428,DailySum!$A:$A,"&gt;"&amp;$A428-20),
    "")</f>
        <v/>
      </c>
      <c r="R428" s="3" t="str">
        <f>IF(COUNTIFS(DailySum!$B:$B,$B428,DailySum!$A:$A,"&lt;="&amp;$A428)&gt;=20,
    AVERAGEIFS(DailySum!T:T,DailySum!$B:$B,$B428,DailySum!$A:$A,"&lt;="&amp;$A428,DailySum!$A:$A,"&gt;"&amp;$A428-20),
    "")</f>
        <v/>
      </c>
      <c r="S428" s="3" t="str">
        <f>IF(COUNTIFS('DailySum vs LHP'!$B:$B,$B428,'DailySum vs LHP'!$A:$A,"&lt;="&amp;$A428)&gt;=20,
    AVERAGEIFS('DailySum vs LHP'!Q:Q,'DailySum vs LHP'!$B:$B,$B428,'DailySum vs LHP'!$A:$A,"&lt;="&amp;$A428,'DailySum vs LHP'!$A:$A,"&gt;"&amp;$A428-20),
    "")</f>
        <v/>
      </c>
      <c r="T428" s="3" t="str">
        <f>IF(COUNTIFS('DailySum vs RHP'!$B:$B,$B428,'DailySum vs RHP'!$A:$A,"&lt;="&amp;$A428)&gt;=20,
    AVERAGEIFS('DailySum vs RHP'!Q:Q,'DailySum vs RHP'!$B:$B,$B428,'DailySum vs RHP'!$A:$A,"&lt;="&amp;$A428,'DailySum vs RHP'!$A:$A,"&gt;"&amp;$A428-20),
    "")</f>
        <v/>
      </c>
    </row>
    <row r="429" spans="1:20" x14ac:dyDescent="0.25">
      <c r="A429" s="8">
        <v>45840.762499999997</v>
      </c>
      <c r="B429" t="s">
        <v>32</v>
      </c>
      <c r="C429" s="3" t="str">
        <f>IF(COUNTIFS(DailySum!$B:$B,$B429,DailySum!$A:$A,"&lt;="&amp;$A429)&gt;=10,
    AVERAGEIFS(DailySum!Q:Q,DailySum!$B:$B,$B429,DailySum!$A:$A,"&lt;="&amp;$A429,DailySum!$A:$A,"&gt;"&amp;$A429-10),
    "")</f>
        <v/>
      </c>
      <c r="D429" s="3" t="str">
        <f>IF(COUNTIFS(DailySum!$B:$B,$B429,DailySum!$A:$A,"&lt;="&amp;$A429)&gt;=10,
    AVERAGEIFS(DailySum!R:R,DailySum!$B:$B,$B429,DailySum!$A:$A,"&lt;="&amp;$A429,DailySum!$A:$A,"&gt;"&amp;$A429-10),
    "")</f>
        <v/>
      </c>
      <c r="E429" s="3" t="str">
        <f>IF(COUNTIFS(DailySum!$B:$B,$B429,DailySum!$A:$A,"&lt;="&amp;$A429)&gt;=10,
    AVERAGEIFS(DailySum!S:S,DailySum!$B:$B,$B429,DailySum!$A:$A,"&lt;="&amp;$A429,DailySum!$A:$A,"&gt;"&amp;$A429-10),
    "")</f>
        <v/>
      </c>
      <c r="F429" s="3" t="str">
        <f>IF(COUNTIFS(DailySum!$B:$B,$B429,DailySum!$A:$A,"&lt;="&amp;$A429)&gt;=10,
    AVERAGEIFS(DailySum!T:T,DailySum!$B:$B,$B429,DailySum!$A:$A,"&lt;="&amp;$A429,DailySum!$A:$A,"&gt;"&amp;$A429-10),
    "")</f>
        <v/>
      </c>
      <c r="G429" s="3" t="str">
        <f>IF(COUNTIFS('DailySum vs LHP'!$B:$B,$B429,'DailySum vs LHP'!$A:$A,"&lt;="&amp;$A429)&gt;=10,
    AVERAGEIFS('DailySum vs LHP'!Q:Q,'DailySum vs LHP'!$B:$B,$B429,'DailySum vs LHP'!$A:$A,"&lt;="&amp;$A429,'DailySum vs LHP'!$A:$A,"&gt;"&amp;$A429-10),
    "")</f>
        <v/>
      </c>
      <c r="H429" s="3" t="str">
        <f>IF(COUNTIFS('DailySum vs RHP'!$B:$B,$B429,'DailySum vs RHP'!$A:$A,"&lt;="&amp;$A429)&gt;=10,
    AVERAGEIFS('DailySum vs RHP'!Q:Q,'DailySum vs RHP'!$B:$B,$B429,'DailySum vs RHP'!$A:$A,"&lt;="&amp;$A429,'DailySum vs RHP'!$A:$A,"&gt;"&amp;$A429-10),
    "")</f>
        <v/>
      </c>
      <c r="I429" s="3" t="str">
        <f>IF(COUNTIFS(DailySum!$B:$B,$B429,DailySum!$A:$A,"&lt;="&amp;$A429)&gt;=15,
    AVERAGEIFS(DailySum!Q:Q,DailySum!$B:$B,$B429,DailySum!$A:$A,"&lt;="&amp;$A429,DailySum!$A:$A,"&gt;"&amp;$A429-15),
    "")</f>
        <v/>
      </c>
      <c r="J429" s="3" t="str">
        <f>IF(COUNTIFS(DailySum!$B:$B,$B429,DailySum!$A:$A,"&lt;="&amp;$A429)&gt;=15,
    AVERAGEIFS(DailySum!R:R,DailySum!$B:$B,$B429,DailySum!$A:$A,"&lt;="&amp;$A429,DailySum!$A:$A,"&gt;"&amp;$A429-15),
    "")</f>
        <v/>
      </c>
      <c r="K429" s="3" t="str">
        <f>IF(COUNTIFS(DailySum!$B:$B,$B429,DailySum!$A:$A,"&lt;="&amp;$A429)&gt;=15,
    AVERAGEIFS(DailySum!S:S,DailySum!$B:$B,$B429,DailySum!$A:$A,"&lt;="&amp;$A429,DailySum!$A:$A,"&gt;"&amp;$A429-15),
    "")</f>
        <v/>
      </c>
      <c r="L429" s="3" t="str">
        <f>IF(COUNTIFS(DailySum!$B:$B,$B429,DailySum!$A:$A,"&lt;="&amp;$A429)&gt;=15,
    AVERAGEIFS(DailySum!T:T,DailySum!$B:$B,$B429,DailySum!$A:$A,"&lt;="&amp;$A429,DailySum!$A:$A,"&gt;"&amp;$A429-15),
    "")</f>
        <v/>
      </c>
      <c r="M429" s="3" t="str">
        <f>IF(COUNTIFS('DailySum vs LHP'!$B:$B,$B429,'DailySum vs LHP'!$A:$A,"&lt;="&amp;$A429)&gt;=15,
    AVERAGEIFS('DailySum vs LHP'!Q:Q,'DailySum vs LHP'!$B:$B,$B429,'DailySum vs LHP'!$A:$A,"&lt;="&amp;$A429,'DailySum vs LHP'!$A:$A,"&gt;"&amp;$A429-15),
    "")</f>
        <v/>
      </c>
      <c r="N429" s="3" t="str">
        <f>IF(COUNTIFS('DailySum vs RHP'!$B:$B,$B429,'DailySum vs RHP'!$A:$A,"&lt;="&amp;$A429)&gt;=15,
    AVERAGEIFS('DailySum vs RHP'!Q:Q,'DailySum vs RHP'!$B:$B,$B429,'DailySum vs RHP'!$A:$A,"&lt;="&amp;$A429,'DailySum vs RHP'!$A:$A,"&gt;"&amp;$A429-15),
    "")</f>
        <v/>
      </c>
      <c r="O429" s="3" t="str">
        <f>IF(COUNTIFS(DailySum!$B:$B,$B429,DailySum!$A:$A,"&lt;="&amp;$A429)&gt;=20,
    AVERAGEIFS(DailySum!Q:Q,DailySum!$B:$B,$B429,DailySum!$A:$A,"&lt;="&amp;$A429,DailySum!$A:$A,"&gt;"&amp;$A429-20),
    "")</f>
        <v/>
      </c>
      <c r="P429" s="3" t="str">
        <f>IF(COUNTIFS(DailySum!$B:$B,$B429,DailySum!$A:$A,"&lt;="&amp;$A429)&gt;=20,
    AVERAGEIFS(DailySum!R:R,DailySum!$B:$B,$B429,DailySum!$A:$A,"&lt;="&amp;$A429,DailySum!$A:$A,"&gt;"&amp;$A429-20),
    "")</f>
        <v/>
      </c>
      <c r="Q429" s="3" t="str">
        <f>IF(COUNTIFS(DailySum!$B:$B,$B429,DailySum!$A:$A,"&lt;="&amp;$A429)&gt;=20,
    AVERAGEIFS(DailySum!S:S,DailySum!$B:$B,$B429,DailySum!$A:$A,"&lt;="&amp;$A429,DailySum!$A:$A,"&gt;"&amp;$A429-20),
    "")</f>
        <v/>
      </c>
      <c r="R429" s="3" t="str">
        <f>IF(COUNTIFS(DailySum!$B:$B,$B429,DailySum!$A:$A,"&lt;="&amp;$A429)&gt;=20,
    AVERAGEIFS(DailySum!T:T,DailySum!$B:$B,$B429,DailySum!$A:$A,"&lt;="&amp;$A429,DailySum!$A:$A,"&gt;"&amp;$A429-20),
    "")</f>
        <v/>
      </c>
      <c r="S429" s="3" t="str">
        <f>IF(COUNTIFS('DailySum vs LHP'!$B:$B,$B429,'DailySum vs LHP'!$A:$A,"&lt;="&amp;$A429)&gt;=20,
    AVERAGEIFS('DailySum vs LHP'!Q:Q,'DailySum vs LHP'!$B:$B,$B429,'DailySum vs LHP'!$A:$A,"&lt;="&amp;$A429,'DailySum vs LHP'!$A:$A,"&gt;"&amp;$A429-20),
    "")</f>
        <v/>
      </c>
      <c r="T429" s="3" t="str">
        <f>IF(COUNTIFS('DailySum vs RHP'!$B:$B,$B429,'DailySum vs RHP'!$A:$A,"&lt;="&amp;$A429)&gt;=20,
    AVERAGEIFS('DailySum vs RHP'!Q:Q,'DailySum vs RHP'!$B:$B,$B429,'DailySum vs RHP'!$A:$A,"&lt;="&amp;$A429,'DailySum vs RHP'!$A:$A,"&gt;"&amp;$A429-20),
    "")</f>
        <v/>
      </c>
    </row>
    <row r="430" spans="1:20" x14ac:dyDescent="0.25">
      <c r="A430" s="8">
        <v>45840.762499999997</v>
      </c>
      <c r="B430" t="s">
        <v>31</v>
      </c>
      <c r="C430" s="3" t="str">
        <f>IF(COUNTIFS(DailySum!$B:$B,$B430,DailySum!$A:$A,"&lt;="&amp;$A430)&gt;=10,
    AVERAGEIFS(DailySum!Q:Q,DailySum!$B:$B,$B430,DailySum!$A:$A,"&lt;="&amp;$A430,DailySum!$A:$A,"&gt;"&amp;$A430-10),
    "")</f>
        <v/>
      </c>
      <c r="D430" s="3" t="str">
        <f>IF(COUNTIFS(DailySum!$B:$B,$B430,DailySum!$A:$A,"&lt;="&amp;$A430)&gt;=10,
    AVERAGEIFS(DailySum!R:R,DailySum!$B:$B,$B430,DailySum!$A:$A,"&lt;="&amp;$A430,DailySum!$A:$A,"&gt;"&amp;$A430-10),
    "")</f>
        <v/>
      </c>
      <c r="E430" s="3" t="str">
        <f>IF(COUNTIFS(DailySum!$B:$B,$B430,DailySum!$A:$A,"&lt;="&amp;$A430)&gt;=10,
    AVERAGEIFS(DailySum!S:S,DailySum!$B:$B,$B430,DailySum!$A:$A,"&lt;="&amp;$A430,DailySum!$A:$A,"&gt;"&amp;$A430-10),
    "")</f>
        <v/>
      </c>
      <c r="F430" s="3" t="str">
        <f>IF(COUNTIFS(DailySum!$B:$B,$B430,DailySum!$A:$A,"&lt;="&amp;$A430)&gt;=10,
    AVERAGEIFS(DailySum!T:T,DailySum!$B:$B,$B430,DailySum!$A:$A,"&lt;="&amp;$A430,DailySum!$A:$A,"&gt;"&amp;$A430-10),
    "")</f>
        <v/>
      </c>
      <c r="G430" s="3" t="str">
        <f>IF(COUNTIFS('DailySum vs LHP'!$B:$B,$B430,'DailySum vs LHP'!$A:$A,"&lt;="&amp;$A430)&gt;=10,
    AVERAGEIFS('DailySum vs LHP'!Q:Q,'DailySum vs LHP'!$B:$B,$B430,'DailySum vs LHP'!$A:$A,"&lt;="&amp;$A430,'DailySum vs LHP'!$A:$A,"&gt;"&amp;$A430-10),
    "")</f>
        <v/>
      </c>
      <c r="H430" s="3" t="str">
        <f>IF(COUNTIFS('DailySum vs RHP'!$B:$B,$B430,'DailySum vs RHP'!$A:$A,"&lt;="&amp;$A430)&gt;=10,
    AVERAGEIFS('DailySum vs RHP'!Q:Q,'DailySum vs RHP'!$B:$B,$B430,'DailySum vs RHP'!$A:$A,"&lt;="&amp;$A430,'DailySum vs RHP'!$A:$A,"&gt;"&amp;$A430-10),
    "")</f>
        <v/>
      </c>
      <c r="I430" s="3" t="str">
        <f>IF(COUNTIFS(DailySum!$B:$B,$B430,DailySum!$A:$A,"&lt;="&amp;$A430)&gt;=15,
    AVERAGEIFS(DailySum!Q:Q,DailySum!$B:$B,$B430,DailySum!$A:$A,"&lt;="&amp;$A430,DailySum!$A:$A,"&gt;"&amp;$A430-15),
    "")</f>
        <v/>
      </c>
      <c r="J430" s="3" t="str">
        <f>IF(COUNTIFS(DailySum!$B:$B,$B430,DailySum!$A:$A,"&lt;="&amp;$A430)&gt;=15,
    AVERAGEIFS(DailySum!R:R,DailySum!$B:$B,$B430,DailySum!$A:$A,"&lt;="&amp;$A430,DailySum!$A:$A,"&gt;"&amp;$A430-15),
    "")</f>
        <v/>
      </c>
      <c r="K430" s="3" t="str">
        <f>IF(COUNTIFS(DailySum!$B:$B,$B430,DailySum!$A:$A,"&lt;="&amp;$A430)&gt;=15,
    AVERAGEIFS(DailySum!S:S,DailySum!$B:$B,$B430,DailySum!$A:$A,"&lt;="&amp;$A430,DailySum!$A:$A,"&gt;"&amp;$A430-15),
    "")</f>
        <v/>
      </c>
      <c r="L430" s="3" t="str">
        <f>IF(COUNTIFS(DailySum!$B:$B,$B430,DailySum!$A:$A,"&lt;="&amp;$A430)&gt;=15,
    AVERAGEIFS(DailySum!T:T,DailySum!$B:$B,$B430,DailySum!$A:$A,"&lt;="&amp;$A430,DailySum!$A:$A,"&gt;"&amp;$A430-15),
    "")</f>
        <v/>
      </c>
      <c r="M430" s="3" t="str">
        <f>IF(COUNTIFS('DailySum vs LHP'!$B:$B,$B430,'DailySum vs LHP'!$A:$A,"&lt;="&amp;$A430)&gt;=15,
    AVERAGEIFS('DailySum vs LHP'!Q:Q,'DailySum vs LHP'!$B:$B,$B430,'DailySum vs LHP'!$A:$A,"&lt;="&amp;$A430,'DailySum vs LHP'!$A:$A,"&gt;"&amp;$A430-15),
    "")</f>
        <v/>
      </c>
      <c r="N430" s="3" t="str">
        <f>IF(COUNTIFS('DailySum vs RHP'!$B:$B,$B430,'DailySum vs RHP'!$A:$A,"&lt;="&amp;$A430)&gt;=15,
    AVERAGEIFS('DailySum vs RHP'!Q:Q,'DailySum vs RHP'!$B:$B,$B430,'DailySum vs RHP'!$A:$A,"&lt;="&amp;$A430,'DailySum vs RHP'!$A:$A,"&gt;"&amp;$A430-15),
    "")</f>
        <v/>
      </c>
      <c r="O430" s="3" t="str">
        <f>IF(COUNTIFS(DailySum!$B:$B,$B430,DailySum!$A:$A,"&lt;="&amp;$A430)&gt;=20,
    AVERAGEIFS(DailySum!Q:Q,DailySum!$B:$B,$B430,DailySum!$A:$A,"&lt;="&amp;$A430,DailySum!$A:$A,"&gt;"&amp;$A430-20),
    "")</f>
        <v/>
      </c>
      <c r="P430" s="3" t="str">
        <f>IF(COUNTIFS(DailySum!$B:$B,$B430,DailySum!$A:$A,"&lt;="&amp;$A430)&gt;=20,
    AVERAGEIFS(DailySum!R:R,DailySum!$B:$B,$B430,DailySum!$A:$A,"&lt;="&amp;$A430,DailySum!$A:$A,"&gt;"&amp;$A430-20),
    "")</f>
        <v/>
      </c>
      <c r="Q430" s="3" t="str">
        <f>IF(COUNTIFS(DailySum!$B:$B,$B430,DailySum!$A:$A,"&lt;="&amp;$A430)&gt;=20,
    AVERAGEIFS(DailySum!S:S,DailySum!$B:$B,$B430,DailySum!$A:$A,"&lt;="&amp;$A430,DailySum!$A:$A,"&gt;"&amp;$A430-20),
    "")</f>
        <v/>
      </c>
      <c r="R430" s="3" t="str">
        <f>IF(COUNTIFS(DailySum!$B:$B,$B430,DailySum!$A:$A,"&lt;="&amp;$A430)&gt;=20,
    AVERAGEIFS(DailySum!T:T,DailySum!$B:$B,$B430,DailySum!$A:$A,"&lt;="&amp;$A430,DailySum!$A:$A,"&gt;"&amp;$A430-20),
    "")</f>
        <v/>
      </c>
      <c r="S430" s="3" t="str">
        <f>IF(COUNTIFS('DailySum vs LHP'!$B:$B,$B430,'DailySum vs LHP'!$A:$A,"&lt;="&amp;$A430)&gt;=20,
    AVERAGEIFS('DailySum vs LHP'!Q:Q,'DailySum vs LHP'!$B:$B,$B430,'DailySum vs LHP'!$A:$A,"&lt;="&amp;$A430,'DailySum vs LHP'!$A:$A,"&gt;"&amp;$A430-20),
    "")</f>
        <v/>
      </c>
      <c r="T430" s="3" t="str">
        <f>IF(COUNTIFS('DailySum vs RHP'!$B:$B,$B430,'DailySum vs RHP'!$A:$A,"&lt;="&amp;$A430)&gt;=20,
    AVERAGEIFS('DailySum vs RHP'!Q:Q,'DailySum vs RHP'!$B:$B,$B430,'DailySum vs RHP'!$A:$A,"&lt;="&amp;$A430,'DailySum vs RHP'!$A:$A,"&gt;"&amp;$A430-20),
    "")</f>
        <v/>
      </c>
    </row>
    <row r="431" spans="1:20" x14ac:dyDescent="0.25">
      <c r="A431" s="8">
        <v>45840.762499999997</v>
      </c>
      <c r="B431" t="s">
        <v>95</v>
      </c>
      <c r="C431" s="3" t="str">
        <f>IF(COUNTIFS(DailySum!$B:$B,$B431,DailySum!$A:$A,"&lt;="&amp;$A431)&gt;=10,
    AVERAGEIFS(DailySum!Q:Q,DailySum!$B:$B,$B431,DailySum!$A:$A,"&lt;="&amp;$A431,DailySum!$A:$A,"&gt;"&amp;$A431-10),
    "")</f>
        <v/>
      </c>
      <c r="D431" s="3" t="str">
        <f>IF(COUNTIFS(DailySum!$B:$B,$B431,DailySum!$A:$A,"&lt;="&amp;$A431)&gt;=10,
    AVERAGEIFS(DailySum!R:R,DailySum!$B:$B,$B431,DailySum!$A:$A,"&lt;="&amp;$A431,DailySum!$A:$A,"&gt;"&amp;$A431-10),
    "")</f>
        <v/>
      </c>
      <c r="E431" s="3" t="str">
        <f>IF(COUNTIFS(DailySum!$B:$B,$B431,DailySum!$A:$A,"&lt;="&amp;$A431)&gt;=10,
    AVERAGEIFS(DailySum!S:S,DailySum!$B:$B,$B431,DailySum!$A:$A,"&lt;="&amp;$A431,DailySum!$A:$A,"&gt;"&amp;$A431-10),
    "")</f>
        <v/>
      </c>
      <c r="F431" s="3" t="str">
        <f>IF(COUNTIFS(DailySum!$B:$B,$B431,DailySum!$A:$A,"&lt;="&amp;$A431)&gt;=10,
    AVERAGEIFS(DailySum!T:T,DailySum!$B:$B,$B431,DailySum!$A:$A,"&lt;="&amp;$A431,DailySum!$A:$A,"&gt;"&amp;$A431-10),
    "")</f>
        <v/>
      </c>
      <c r="G431" s="3" t="str">
        <f>IF(COUNTIFS('DailySum vs LHP'!$B:$B,$B431,'DailySum vs LHP'!$A:$A,"&lt;="&amp;$A431)&gt;=10,
    AVERAGEIFS('DailySum vs LHP'!Q:Q,'DailySum vs LHP'!$B:$B,$B431,'DailySum vs LHP'!$A:$A,"&lt;="&amp;$A431,'DailySum vs LHP'!$A:$A,"&gt;"&amp;$A431-10),
    "")</f>
        <v/>
      </c>
      <c r="H431" s="3" t="str">
        <f>IF(COUNTIFS('DailySum vs RHP'!$B:$B,$B431,'DailySum vs RHP'!$A:$A,"&lt;="&amp;$A431)&gt;=10,
    AVERAGEIFS('DailySum vs RHP'!Q:Q,'DailySum vs RHP'!$B:$B,$B431,'DailySum vs RHP'!$A:$A,"&lt;="&amp;$A431,'DailySum vs RHP'!$A:$A,"&gt;"&amp;$A431-10),
    "")</f>
        <v/>
      </c>
      <c r="I431" s="3" t="str">
        <f>IF(COUNTIFS(DailySum!$B:$B,$B431,DailySum!$A:$A,"&lt;="&amp;$A431)&gt;=15,
    AVERAGEIFS(DailySum!Q:Q,DailySum!$B:$B,$B431,DailySum!$A:$A,"&lt;="&amp;$A431,DailySum!$A:$A,"&gt;"&amp;$A431-15),
    "")</f>
        <v/>
      </c>
      <c r="J431" s="3" t="str">
        <f>IF(COUNTIFS(DailySum!$B:$B,$B431,DailySum!$A:$A,"&lt;="&amp;$A431)&gt;=15,
    AVERAGEIFS(DailySum!R:R,DailySum!$B:$B,$B431,DailySum!$A:$A,"&lt;="&amp;$A431,DailySum!$A:$A,"&gt;"&amp;$A431-15),
    "")</f>
        <v/>
      </c>
      <c r="K431" s="3" t="str">
        <f>IF(COUNTIFS(DailySum!$B:$B,$B431,DailySum!$A:$A,"&lt;="&amp;$A431)&gt;=15,
    AVERAGEIFS(DailySum!S:S,DailySum!$B:$B,$B431,DailySum!$A:$A,"&lt;="&amp;$A431,DailySum!$A:$A,"&gt;"&amp;$A431-15),
    "")</f>
        <v/>
      </c>
      <c r="L431" s="3" t="str">
        <f>IF(COUNTIFS(DailySum!$B:$B,$B431,DailySum!$A:$A,"&lt;="&amp;$A431)&gt;=15,
    AVERAGEIFS(DailySum!T:T,DailySum!$B:$B,$B431,DailySum!$A:$A,"&lt;="&amp;$A431,DailySum!$A:$A,"&gt;"&amp;$A431-15),
    "")</f>
        <v/>
      </c>
      <c r="M431" s="3" t="str">
        <f>IF(COUNTIFS('DailySum vs LHP'!$B:$B,$B431,'DailySum vs LHP'!$A:$A,"&lt;="&amp;$A431)&gt;=15,
    AVERAGEIFS('DailySum vs LHP'!Q:Q,'DailySum vs LHP'!$B:$B,$B431,'DailySum vs LHP'!$A:$A,"&lt;="&amp;$A431,'DailySum vs LHP'!$A:$A,"&gt;"&amp;$A431-15),
    "")</f>
        <v/>
      </c>
      <c r="N431" s="3" t="str">
        <f>IF(COUNTIFS('DailySum vs RHP'!$B:$B,$B431,'DailySum vs RHP'!$A:$A,"&lt;="&amp;$A431)&gt;=15,
    AVERAGEIFS('DailySum vs RHP'!Q:Q,'DailySum vs RHP'!$B:$B,$B431,'DailySum vs RHP'!$A:$A,"&lt;="&amp;$A431,'DailySum vs RHP'!$A:$A,"&gt;"&amp;$A431-15),
    "")</f>
        <v/>
      </c>
      <c r="O431" s="3" t="str">
        <f>IF(COUNTIFS(DailySum!$B:$B,$B431,DailySum!$A:$A,"&lt;="&amp;$A431)&gt;=20,
    AVERAGEIFS(DailySum!Q:Q,DailySum!$B:$B,$B431,DailySum!$A:$A,"&lt;="&amp;$A431,DailySum!$A:$A,"&gt;"&amp;$A431-20),
    "")</f>
        <v/>
      </c>
      <c r="P431" s="3" t="str">
        <f>IF(COUNTIFS(DailySum!$B:$B,$B431,DailySum!$A:$A,"&lt;="&amp;$A431)&gt;=20,
    AVERAGEIFS(DailySum!R:R,DailySum!$B:$B,$B431,DailySum!$A:$A,"&lt;="&amp;$A431,DailySum!$A:$A,"&gt;"&amp;$A431-20),
    "")</f>
        <v/>
      </c>
      <c r="Q431" s="3" t="str">
        <f>IF(COUNTIFS(DailySum!$B:$B,$B431,DailySum!$A:$A,"&lt;="&amp;$A431)&gt;=20,
    AVERAGEIFS(DailySum!S:S,DailySum!$B:$B,$B431,DailySum!$A:$A,"&lt;="&amp;$A431,DailySum!$A:$A,"&gt;"&amp;$A431-20),
    "")</f>
        <v/>
      </c>
      <c r="R431" s="3" t="str">
        <f>IF(COUNTIFS(DailySum!$B:$B,$B431,DailySum!$A:$A,"&lt;="&amp;$A431)&gt;=20,
    AVERAGEIFS(DailySum!T:T,DailySum!$B:$B,$B431,DailySum!$A:$A,"&lt;="&amp;$A431,DailySum!$A:$A,"&gt;"&amp;$A431-20),
    "")</f>
        <v/>
      </c>
      <c r="S431" s="3" t="str">
        <f>IF(COUNTIFS('DailySum vs LHP'!$B:$B,$B431,'DailySum vs LHP'!$A:$A,"&lt;="&amp;$A431)&gt;=20,
    AVERAGEIFS('DailySum vs LHP'!Q:Q,'DailySum vs LHP'!$B:$B,$B431,'DailySum vs LHP'!$A:$A,"&lt;="&amp;$A431,'DailySum vs LHP'!$A:$A,"&gt;"&amp;$A431-20),
    "")</f>
        <v/>
      </c>
      <c r="T431" s="3" t="str">
        <f>IF(COUNTIFS('DailySum vs RHP'!$B:$B,$B431,'DailySum vs RHP'!$A:$A,"&lt;="&amp;$A431)&gt;=20,
    AVERAGEIFS('DailySum vs RHP'!Q:Q,'DailySum vs RHP'!$B:$B,$B431,'DailySum vs RHP'!$A:$A,"&lt;="&amp;$A431,'DailySum vs RHP'!$A:$A,"&gt;"&amp;$A431-20),
    "")</f>
        <v/>
      </c>
    </row>
    <row r="432" spans="1:20" x14ac:dyDescent="0.25">
      <c r="A432" s="8">
        <v>45840.762499999997</v>
      </c>
      <c r="B432" t="s">
        <v>25</v>
      </c>
      <c r="C432" s="3" t="str">
        <f>IF(COUNTIFS(DailySum!$B:$B,$B432,DailySum!$A:$A,"&lt;="&amp;$A432)&gt;=10,
    AVERAGEIFS(DailySum!Q:Q,DailySum!$B:$B,$B432,DailySum!$A:$A,"&lt;="&amp;$A432,DailySum!$A:$A,"&gt;"&amp;$A432-10),
    "")</f>
        <v/>
      </c>
      <c r="D432" s="3" t="str">
        <f>IF(COUNTIFS(DailySum!$B:$B,$B432,DailySum!$A:$A,"&lt;="&amp;$A432)&gt;=10,
    AVERAGEIFS(DailySum!R:R,DailySum!$B:$B,$B432,DailySum!$A:$A,"&lt;="&amp;$A432,DailySum!$A:$A,"&gt;"&amp;$A432-10),
    "")</f>
        <v/>
      </c>
      <c r="E432" s="3" t="str">
        <f>IF(COUNTIFS(DailySum!$B:$B,$B432,DailySum!$A:$A,"&lt;="&amp;$A432)&gt;=10,
    AVERAGEIFS(DailySum!S:S,DailySum!$B:$B,$B432,DailySum!$A:$A,"&lt;="&amp;$A432,DailySum!$A:$A,"&gt;"&amp;$A432-10),
    "")</f>
        <v/>
      </c>
      <c r="F432" s="3" t="str">
        <f>IF(COUNTIFS(DailySum!$B:$B,$B432,DailySum!$A:$A,"&lt;="&amp;$A432)&gt;=10,
    AVERAGEIFS(DailySum!T:T,DailySum!$B:$B,$B432,DailySum!$A:$A,"&lt;="&amp;$A432,DailySum!$A:$A,"&gt;"&amp;$A432-10),
    "")</f>
        <v/>
      </c>
      <c r="G432" s="3" t="str">
        <f>IF(COUNTIFS('DailySum vs LHP'!$B:$B,$B432,'DailySum vs LHP'!$A:$A,"&lt;="&amp;$A432)&gt;=10,
    AVERAGEIFS('DailySum vs LHP'!Q:Q,'DailySum vs LHP'!$B:$B,$B432,'DailySum vs LHP'!$A:$A,"&lt;="&amp;$A432,'DailySum vs LHP'!$A:$A,"&gt;"&amp;$A432-10),
    "")</f>
        <v/>
      </c>
      <c r="H432" s="3" t="str">
        <f>IF(COUNTIFS('DailySum vs RHP'!$B:$B,$B432,'DailySum vs RHP'!$A:$A,"&lt;="&amp;$A432)&gt;=10,
    AVERAGEIFS('DailySum vs RHP'!Q:Q,'DailySum vs RHP'!$B:$B,$B432,'DailySum vs RHP'!$A:$A,"&lt;="&amp;$A432,'DailySum vs RHP'!$A:$A,"&gt;"&amp;$A432-10),
    "")</f>
        <v/>
      </c>
      <c r="I432" s="3" t="str">
        <f>IF(COUNTIFS(DailySum!$B:$B,$B432,DailySum!$A:$A,"&lt;="&amp;$A432)&gt;=15,
    AVERAGEIFS(DailySum!Q:Q,DailySum!$B:$B,$B432,DailySum!$A:$A,"&lt;="&amp;$A432,DailySum!$A:$A,"&gt;"&amp;$A432-15),
    "")</f>
        <v/>
      </c>
      <c r="J432" s="3" t="str">
        <f>IF(COUNTIFS(DailySum!$B:$B,$B432,DailySum!$A:$A,"&lt;="&amp;$A432)&gt;=15,
    AVERAGEIFS(DailySum!R:R,DailySum!$B:$B,$B432,DailySum!$A:$A,"&lt;="&amp;$A432,DailySum!$A:$A,"&gt;"&amp;$A432-15),
    "")</f>
        <v/>
      </c>
      <c r="K432" s="3" t="str">
        <f>IF(COUNTIFS(DailySum!$B:$B,$B432,DailySum!$A:$A,"&lt;="&amp;$A432)&gt;=15,
    AVERAGEIFS(DailySum!S:S,DailySum!$B:$B,$B432,DailySum!$A:$A,"&lt;="&amp;$A432,DailySum!$A:$A,"&gt;"&amp;$A432-15),
    "")</f>
        <v/>
      </c>
      <c r="L432" s="3" t="str">
        <f>IF(COUNTIFS(DailySum!$B:$B,$B432,DailySum!$A:$A,"&lt;="&amp;$A432)&gt;=15,
    AVERAGEIFS(DailySum!T:T,DailySum!$B:$B,$B432,DailySum!$A:$A,"&lt;="&amp;$A432,DailySum!$A:$A,"&gt;"&amp;$A432-15),
    "")</f>
        <v/>
      </c>
      <c r="M432" s="3" t="str">
        <f>IF(COUNTIFS('DailySum vs LHP'!$B:$B,$B432,'DailySum vs LHP'!$A:$A,"&lt;="&amp;$A432)&gt;=15,
    AVERAGEIFS('DailySum vs LHP'!Q:Q,'DailySum vs LHP'!$B:$B,$B432,'DailySum vs LHP'!$A:$A,"&lt;="&amp;$A432,'DailySum vs LHP'!$A:$A,"&gt;"&amp;$A432-15),
    "")</f>
        <v/>
      </c>
      <c r="N432" s="3" t="str">
        <f>IF(COUNTIFS('DailySum vs RHP'!$B:$B,$B432,'DailySum vs RHP'!$A:$A,"&lt;="&amp;$A432)&gt;=15,
    AVERAGEIFS('DailySum vs RHP'!Q:Q,'DailySum vs RHP'!$B:$B,$B432,'DailySum vs RHP'!$A:$A,"&lt;="&amp;$A432,'DailySum vs RHP'!$A:$A,"&gt;"&amp;$A432-15),
    "")</f>
        <v/>
      </c>
      <c r="O432" s="3" t="str">
        <f>IF(COUNTIFS(DailySum!$B:$B,$B432,DailySum!$A:$A,"&lt;="&amp;$A432)&gt;=20,
    AVERAGEIFS(DailySum!Q:Q,DailySum!$B:$B,$B432,DailySum!$A:$A,"&lt;="&amp;$A432,DailySum!$A:$A,"&gt;"&amp;$A432-20),
    "")</f>
        <v/>
      </c>
      <c r="P432" s="3" t="str">
        <f>IF(COUNTIFS(DailySum!$B:$B,$B432,DailySum!$A:$A,"&lt;="&amp;$A432)&gt;=20,
    AVERAGEIFS(DailySum!R:R,DailySum!$B:$B,$B432,DailySum!$A:$A,"&lt;="&amp;$A432,DailySum!$A:$A,"&gt;"&amp;$A432-20),
    "")</f>
        <v/>
      </c>
      <c r="Q432" s="3" t="str">
        <f>IF(COUNTIFS(DailySum!$B:$B,$B432,DailySum!$A:$A,"&lt;="&amp;$A432)&gt;=20,
    AVERAGEIFS(DailySum!S:S,DailySum!$B:$B,$B432,DailySum!$A:$A,"&lt;="&amp;$A432,DailySum!$A:$A,"&gt;"&amp;$A432-20),
    "")</f>
        <v/>
      </c>
      <c r="R432" s="3" t="str">
        <f>IF(COUNTIFS(DailySum!$B:$B,$B432,DailySum!$A:$A,"&lt;="&amp;$A432)&gt;=20,
    AVERAGEIFS(DailySum!T:T,DailySum!$B:$B,$B432,DailySum!$A:$A,"&lt;="&amp;$A432,DailySum!$A:$A,"&gt;"&amp;$A432-20),
    "")</f>
        <v/>
      </c>
      <c r="S432" s="3" t="str">
        <f>IF(COUNTIFS('DailySum vs LHP'!$B:$B,$B432,'DailySum vs LHP'!$A:$A,"&lt;="&amp;$A432)&gt;=20,
    AVERAGEIFS('DailySum vs LHP'!Q:Q,'DailySum vs LHP'!$B:$B,$B432,'DailySum vs LHP'!$A:$A,"&lt;="&amp;$A432,'DailySum vs LHP'!$A:$A,"&gt;"&amp;$A432-20),
    "")</f>
        <v/>
      </c>
      <c r="T432" s="3" t="str">
        <f>IF(COUNTIFS('DailySum vs RHP'!$B:$B,$B432,'DailySum vs RHP'!$A:$A,"&lt;="&amp;$A432)&gt;=20,
    AVERAGEIFS('DailySum vs RHP'!Q:Q,'DailySum vs RHP'!$B:$B,$B432,'DailySum vs RHP'!$A:$A,"&lt;="&amp;$A432,'DailySum vs RHP'!$A:$A,"&gt;"&amp;$A432-20),
    "")</f>
        <v/>
      </c>
    </row>
    <row r="433" spans="1:20" x14ac:dyDescent="0.25">
      <c r="A433" s="8">
        <v>45840.545138888891</v>
      </c>
      <c r="B433" t="s">
        <v>24</v>
      </c>
      <c r="C433" s="3" t="str">
        <f>IF(COUNTIFS(DailySum!$B:$B,$B433,DailySum!$A:$A,"&lt;="&amp;$A433)&gt;=10,
    AVERAGEIFS(DailySum!Q:Q,DailySum!$B:$B,$B433,DailySum!$A:$A,"&lt;="&amp;$A433,DailySum!$A:$A,"&gt;"&amp;$A433-10),
    "")</f>
        <v/>
      </c>
      <c r="D433" s="3" t="str">
        <f>IF(COUNTIFS(DailySum!$B:$B,$B433,DailySum!$A:$A,"&lt;="&amp;$A433)&gt;=10,
    AVERAGEIFS(DailySum!R:R,DailySum!$B:$B,$B433,DailySum!$A:$A,"&lt;="&amp;$A433,DailySum!$A:$A,"&gt;"&amp;$A433-10),
    "")</f>
        <v/>
      </c>
      <c r="E433" s="3" t="str">
        <f>IF(COUNTIFS(DailySum!$B:$B,$B433,DailySum!$A:$A,"&lt;="&amp;$A433)&gt;=10,
    AVERAGEIFS(DailySum!S:S,DailySum!$B:$B,$B433,DailySum!$A:$A,"&lt;="&amp;$A433,DailySum!$A:$A,"&gt;"&amp;$A433-10),
    "")</f>
        <v/>
      </c>
      <c r="F433" s="3" t="str">
        <f>IF(COUNTIFS(DailySum!$B:$B,$B433,DailySum!$A:$A,"&lt;="&amp;$A433)&gt;=10,
    AVERAGEIFS(DailySum!T:T,DailySum!$B:$B,$B433,DailySum!$A:$A,"&lt;="&amp;$A433,DailySum!$A:$A,"&gt;"&amp;$A433-10),
    "")</f>
        <v/>
      </c>
      <c r="G433" s="3" t="str">
        <f>IF(COUNTIFS('DailySum vs LHP'!$B:$B,$B433,'DailySum vs LHP'!$A:$A,"&lt;="&amp;$A433)&gt;=10,
    AVERAGEIFS('DailySum vs LHP'!Q:Q,'DailySum vs LHP'!$B:$B,$B433,'DailySum vs LHP'!$A:$A,"&lt;="&amp;$A433,'DailySum vs LHP'!$A:$A,"&gt;"&amp;$A433-10),
    "")</f>
        <v/>
      </c>
      <c r="H433" s="3" t="str">
        <f>IF(COUNTIFS('DailySum vs RHP'!$B:$B,$B433,'DailySum vs RHP'!$A:$A,"&lt;="&amp;$A433)&gt;=10,
    AVERAGEIFS('DailySum vs RHP'!Q:Q,'DailySum vs RHP'!$B:$B,$B433,'DailySum vs RHP'!$A:$A,"&lt;="&amp;$A433,'DailySum vs RHP'!$A:$A,"&gt;"&amp;$A433-10),
    "")</f>
        <v/>
      </c>
      <c r="I433" s="3" t="str">
        <f>IF(COUNTIFS(DailySum!$B:$B,$B433,DailySum!$A:$A,"&lt;="&amp;$A433)&gt;=15,
    AVERAGEIFS(DailySum!Q:Q,DailySum!$B:$B,$B433,DailySum!$A:$A,"&lt;="&amp;$A433,DailySum!$A:$A,"&gt;"&amp;$A433-15),
    "")</f>
        <v/>
      </c>
      <c r="J433" s="3" t="str">
        <f>IF(COUNTIFS(DailySum!$B:$B,$B433,DailySum!$A:$A,"&lt;="&amp;$A433)&gt;=15,
    AVERAGEIFS(DailySum!R:R,DailySum!$B:$B,$B433,DailySum!$A:$A,"&lt;="&amp;$A433,DailySum!$A:$A,"&gt;"&amp;$A433-15),
    "")</f>
        <v/>
      </c>
      <c r="K433" s="3" t="str">
        <f>IF(COUNTIFS(DailySum!$B:$B,$B433,DailySum!$A:$A,"&lt;="&amp;$A433)&gt;=15,
    AVERAGEIFS(DailySum!S:S,DailySum!$B:$B,$B433,DailySum!$A:$A,"&lt;="&amp;$A433,DailySum!$A:$A,"&gt;"&amp;$A433-15),
    "")</f>
        <v/>
      </c>
      <c r="L433" s="3" t="str">
        <f>IF(COUNTIFS(DailySum!$B:$B,$B433,DailySum!$A:$A,"&lt;="&amp;$A433)&gt;=15,
    AVERAGEIFS(DailySum!T:T,DailySum!$B:$B,$B433,DailySum!$A:$A,"&lt;="&amp;$A433,DailySum!$A:$A,"&gt;"&amp;$A433-15),
    "")</f>
        <v/>
      </c>
      <c r="M433" s="3" t="str">
        <f>IF(COUNTIFS('DailySum vs LHP'!$B:$B,$B433,'DailySum vs LHP'!$A:$A,"&lt;="&amp;$A433)&gt;=15,
    AVERAGEIFS('DailySum vs LHP'!Q:Q,'DailySum vs LHP'!$B:$B,$B433,'DailySum vs LHP'!$A:$A,"&lt;="&amp;$A433,'DailySum vs LHP'!$A:$A,"&gt;"&amp;$A433-15),
    "")</f>
        <v/>
      </c>
      <c r="N433" s="3" t="str">
        <f>IF(COUNTIFS('DailySum vs RHP'!$B:$B,$B433,'DailySum vs RHP'!$A:$A,"&lt;="&amp;$A433)&gt;=15,
    AVERAGEIFS('DailySum vs RHP'!Q:Q,'DailySum vs RHP'!$B:$B,$B433,'DailySum vs RHP'!$A:$A,"&lt;="&amp;$A433,'DailySum vs RHP'!$A:$A,"&gt;"&amp;$A433-15),
    "")</f>
        <v/>
      </c>
      <c r="O433" s="3" t="str">
        <f>IF(COUNTIFS(DailySum!$B:$B,$B433,DailySum!$A:$A,"&lt;="&amp;$A433)&gt;=20,
    AVERAGEIFS(DailySum!Q:Q,DailySum!$B:$B,$B433,DailySum!$A:$A,"&lt;="&amp;$A433,DailySum!$A:$A,"&gt;"&amp;$A433-20),
    "")</f>
        <v/>
      </c>
      <c r="P433" s="3" t="str">
        <f>IF(COUNTIFS(DailySum!$B:$B,$B433,DailySum!$A:$A,"&lt;="&amp;$A433)&gt;=20,
    AVERAGEIFS(DailySum!R:R,DailySum!$B:$B,$B433,DailySum!$A:$A,"&lt;="&amp;$A433,DailySum!$A:$A,"&gt;"&amp;$A433-20),
    "")</f>
        <v/>
      </c>
      <c r="Q433" s="3" t="str">
        <f>IF(COUNTIFS(DailySum!$B:$B,$B433,DailySum!$A:$A,"&lt;="&amp;$A433)&gt;=20,
    AVERAGEIFS(DailySum!S:S,DailySum!$B:$B,$B433,DailySum!$A:$A,"&lt;="&amp;$A433,DailySum!$A:$A,"&gt;"&amp;$A433-20),
    "")</f>
        <v/>
      </c>
      <c r="R433" s="3" t="str">
        <f>IF(COUNTIFS(DailySum!$B:$B,$B433,DailySum!$A:$A,"&lt;="&amp;$A433)&gt;=20,
    AVERAGEIFS(DailySum!T:T,DailySum!$B:$B,$B433,DailySum!$A:$A,"&lt;="&amp;$A433,DailySum!$A:$A,"&gt;"&amp;$A433-20),
    "")</f>
        <v/>
      </c>
      <c r="S433" s="3" t="str">
        <f>IF(COUNTIFS('DailySum vs LHP'!$B:$B,$B433,'DailySum vs LHP'!$A:$A,"&lt;="&amp;$A433)&gt;=20,
    AVERAGEIFS('DailySum vs LHP'!Q:Q,'DailySum vs LHP'!$B:$B,$B433,'DailySum vs LHP'!$A:$A,"&lt;="&amp;$A433,'DailySum vs LHP'!$A:$A,"&gt;"&amp;$A433-20),
    "")</f>
        <v/>
      </c>
      <c r="T433" s="3" t="str">
        <f>IF(COUNTIFS('DailySum vs RHP'!$B:$B,$B433,'DailySum vs RHP'!$A:$A,"&lt;="&amp;$A433)&gt;=20,
    AVERAGEIFS('DailySum vs RHP'!Q:Q,'DailySum vs RHP'!$B:$B,$B433,'DailySum vs RHP'!$A:$A,"&lt;="&amp;$A433,'DailySum vs RHP'!$A:$A,"&gt;"&amp;$A433-20),
    "")</f>
        <v/>
      </c>
    </row>
    <row r="434" spans="1:20" x14ac:dyDescent="0.25">
      <c r="A434" s="8">
        <v>45840.545138888891</v>
      </c>
      <c r="B434" t="s">
        <v>37</v>
      </c>
      <c r="C434" s="3" t="str">
        <f>IF(COUNTIFS(DailySum!$B:$B,$B434,DailySum!$A:$A,"&lt;="&amp;$A434)&gt;=10,
    AVERAGEIFS(DailySum!Q:Q,DailySum!$B:$B,$B434,DailySum!$A:$A,"&lt;="&amp;$A434,DailySum!$A:$A,"&gt;"&amp;$A434-10),
    "")</f>
        <v/>
      </c>
      <c r="D434" s="3" t="str">
        <f>IF(COUNTIFS(DailySum!$B:$B,$B434,DailySum!$A:$A,"&lt;="&amp;$A434)&gt;=10,
    AVERAGEIFS(DailySum!R:R,DailySum!$B:$B,$B434,DailySum!$A:$A,"&lt;="&amp;$A434,DailySum!$A:$A,"&gt;"&amp;$A434-10),
    "")</f>
        <v/>
      </c>
      <c r="E434" s="3" t="str">
        <f>IF(COUNTIFS(DailySum!$B:$B,$B434,DailySum!$A:$A,"&lt;="&amp;$A434)&gt;=10,
    AVERAGEIFS(DailySum!S:S,DailySum!$B:$B,$B434,DailySum!$A:$A,"&lt;="&amp;$A434,DailySum!$A:$A,"&gt;"&amp;$A434-10),
    "")</f>
        <v/>
      </c>
      <c r="F434" s="3" t="str">
        <f>IF(COUNTIFS(DailySum!$B:$B,$B434,DailySum!$A:$A,"&lt;="&amp;$A434)&gt;=10,
    AVERAGEIFS(DailySum!T:T,DailySum!$B:$B,$B434,DailySum!$A:$A,"&lt;="&amp;$A434,DailySum!$A:$A,"&gt;"&amp;$A434-10),
    "")</f>
        <v/>
      </c>
      <c r="G434" s="3" t="str">
        <f>IF(COUNTIFS('DailySum vs LHP'!$B:$B,$B434,'DailySum vs LHP'!$A:$A,"&lt;="&amp;$A434)&gt;=10,
    AVERAGEIFS('DailySum vs LHP'!Q:Q,'DailySum vs LHP'!$B:$B,$B434,'DailySum vs LHP'!$A:$A,"&lt;="&amp;$A434,'DailySum vs LHP'!$A:$A,"&gt;"&amp;$A434-10),
    "")</f>
        <v/>
      </c>
      <c r="H434" s="3" t="str">
        <f>IF(COUNTIFS('DailySum vs RHP'!$B:$B,$B434,'DailySum vs RHP'!$A:$A,"&lt;="&amp;$A434)&gt;=10,
    AVERAGEIFS('DailySum vs RHP'!Q:Q,'DailySum vs RHP'!$B:$B,$B434,'DailySum vs RHP'!$A:$A,"&lt;="&amp;$A434,'DailySum vs RHP'!$A:$A,"&gt;"&amp;$A434-10),
    "")</f>
        <v/>
      </c>
      <c r="I434" s="3" t="str">
        <f>IF(COUNTIFS(DailySum!$B:$B,$B434,DailySum!$A:$A,"&lt;="&amp;$A434)&gt;=15,
    AVERAGEIFS(DailySum!Q:Q,DailySum!$B:$B,$B434,DailySum!$A:$A,"&lt;="&amp;$A434,DailySum!$A:$A,"&gt;"&amp;$A434-15),
    "")</f>
        <v/>
      </c>
      <c r="J434" s="3" t="str">
        <f>IF(COUNTIFS(DailySum!$B:$B,$B434,DailySum!$A:$A,"&lt;="&amp;$A434)&gt;=15,
    AVERAGEIFS(DailySum!R:R,DailySum!$B:$B,$B434,DailySum!$A:$A,"&lt;="&amp;$A434,DailySum!$A:$A,"&gt;"&amp;$A434-15),
    "")</f>
        <v/>
      </c>
      <c r="K434" s="3" t="str">
        <f>IF(COUNTIFS(DailySum!$B:$B,$B434,DailySum!$A:$A,"&lt;="&amp;$A434)&gt;=15,
    AVERAGEIFS(DailySum!S:S,DailySum!$B:$B,$B434,DailySum!$A:$A,"&lt;="&amp;$A434,DailySum!$A:$A,"&gt;"&amp;$A434-15),
    "")</f>
        <v/>
      </c>
      <c r="L434" s="3" t="str">
        <f>IF(COUNTIFS(DailySum!$B:$B,$B434,DailySum!$A:$A,"&lt;="&amp;$A434)&gt;=15,
    AVERAGEIFS(DailySum!T:T,DailySum!$B:$B,$B434,DailySum!$A:$A,"&lt;="&amp;$A434,DailySum!$A:$A,"&gt;"&amp;$A434-15),
    "")</f>
        <v/>
      </c>
      <c r="M434" s="3" t="str">
        <f>IF(COUNTIFS('DailySum vs LHP'!$B:$B,$B434,'DailySum vs LHP'!$A:$A,"&lt;="&amp;$A434)&gt;=15,
    AVERAGEIFS('DailySum vs LHP'!Q:Q,'DailySum vs LHP'!$B:$B,$B434,'DailySum vs LHP'!$A:$A,"&lt;="&amp;$A434,'DailySum vs LHP'!$A:$A,"&gt;"&amp;$A434-15),
    "")</f>
        <v/>
      </c>
      <c r="N434" s="3" t="str">
        <f>IF(COUNTIFS('DailySum vs RHP'!$B:$B,$B434,'DailySum vs RHP'!$A:$A,"&lt;="&amp;$A434)&gt;=15,
    AVERAGEIFS('DailySum vs RHP'!Q:Q,'DailySum vs RHP'!$B:$B,$B434,'DailySum vs RHP'!$A:$A,"&lt;="&amp;$A434,'DailySum vs RHP'!$A:$A,"&gt;"&amp;$A434-15),
    "")</f>
        <v/>
      </c>
      <c r="O434" s="3" t="str">
        <f>IF(COUNTIFS(DailySum!$B:$B,$B434,DailySum!$A:$A,"&lt;="&amp;$A434)&gt;=20,
    AVERAGEIFS(DailySum!Q:Q,DailySum!$B:$B,$B434,DailySum!$A:$A,"&lt;="&amp;$A434,DailySum!$A:$A,"&gt;"&amp;$A434-20),
    "")</f>
        <v/>
      </c>
      <c r="P434" s="3" t="str">
        <f>IF(COUNTIFS(DailySum!$B:$B,$B434,DailySum!$A:$A,"&lt;="&amp;$A434)&gt;=20,
    AVERAGEIFS(DailySum!R:R,DailySum!$B:$B,$B434,DailySum!$A:$A,"&lt;="&amp;$A434,DailySum!$A:$A,"&gt;"&amp;$A434-20),
    "")</f>
        <v/>
      </c>
      <c r="Q434" s="3" t="str">
        <f>IF(COUNTIFS(DailySum!$B:$B,$B434,DailySum!$A:$A,"&lt;="&amp;$A434)&gt;=20,
    AVERAGEIFS(DailySum!S:S,DailySum!$B:$B,$B434,DailySum!$A:$A,"&lt;="&amp;$A434,DailySum!$A:$A,"&gt;"&amp;$A434-20),
    "")</f>
        <v/>
      </c>
      <c r="R434" s="3" t="str">
        <f>IF(COUNTIFS(DailySum!$B:$B,$B434,DailySum!$A:$A,"&lt;="&amp;$A434)&gt;=20,
    AVERAGEIFS(DailySum!T:T,DailySum!$B:$B,$B434,DailySum!$A:$A,"&lt;="&amp;$A434,DailySum!$A:$A,"&gt;"&amp;$A434-20),
    "")</f>
        <v/>
      </c>
      <c r="S434" s="3" t="str">
        <f>IF(COUNTIFS('DailySum vs LHP'!$B:$B,$B434,'DailySum vs LHP'!$A:$A,"&lt;="&amp;$A434)&gt;=20,
    AVERAGEIFS('DailySum vs LHP'!Q:Q,'DailySum vs LHP'!$B:$B,$B434,'DailySum vs LHP'!$A:$A,"&lt;="&amp;$A434,'DailySum vs LHP'!$A:$A,"&gt;"&amp;$A434-20),
    "")</f>
        <v/>
      </c>
      <c r="T434" s="3" t="str">
        <f>IF(COUNTIFS('DailySum vs RHP'!$B:$B,$B434,'DailySum vs RHP'!$A:$A,"&lt;="&amp;$A434)&gt;=20,
    AVERAGEIFS('DailySum vs RHP'!Q:Q,'DailySum vs RHP'!$B:$B,$B434,'DailySum vs RHP'!$A:$A,"&lt;="&amp;$A434,'DailySum vs RHP'!$A:$A,"&gt;"&amp;$A434-20),
    "")</f>
        <v/>
      </c>
    </row>
    <row r="435" spans="1:20" x14ac:dyDescent="0.25">
      <c r="A435" s="8">
        <v>45840.545138888891</v>
      </c>
      <c r="B435" t="s">
        <v>29</v>
      </c>
      <c r="C435" s="3" t="str">
        <f>IF(COUNTIFS(DailySum!$B:$B,$B435,DailySum!$A:$A,"&lt;="&amp;$A435)&gt;=10,
    AVERAGEIFS(DailySum!Q:Q,DailySum!$B:$B,$B435,DailySum!$A:$A,"&lt;="&amp;$A435,DailySum!$A:$A,"&gt;"&amp;$A435-10),
    "")</f>
        <v/>
      </c>
      <c r="D435" s="3" t="str">
        <f>IF(COUNTIFS(DailySum!$B:$B,$B435,DailySum!$A:$A,"&lt;="&amp;$A435)&gt;=10,
    AVERAGEIFS(DailySum!R:R,DailySum!$B:$B,$B435,DailySum!$A:$A,"&lt;="&amp;$A435,DailySum!$A:$A,"&gt;"&amp;$A435-10),
    "")</f>
        <v/>
      </c>
      <c r="E435" s="3" t="str">
        <f>IF(COUNTIFS(DailySum!$B:$B,$B435,DailySum!$A:$A,"&lt;="&amp;$A435)&gt;=10,
    AVERAGEIFS(DailySum!S:S,DailySum!$B:$B,$B435,DailySum!$A:$A,"&lt;="&amp;$A435,DailySum!$A:$A,"&gt;"&amp;$A435-10),
    "")</f>
        <v/>
      </c>
      <c r="F435" s="3" t="str">
        <f>IF(COUNTIFS(DailySum!$B:$B,$B435,DailySum!$A:$A,"&lt;="&amp;$A435)&gt;=10,
    AVERAGEIFS(DailySum!T:T,DailySum!$B:$B,$B435,DailySum!$A:$A,"&lt;="&amp;$A435,DailySum!$A:$A,"&gt;"&amp;$A435-10),
    "")</f>
        <v/>
      </c>
      <c r="G435" s="3" t="str">
        <f>IF(COUNTIFS('DailySum vs LHP'!$B:$B,$B435,'DailySum vs LHP'!$A:$A,"&lt;="&amp;$A435)&gt;=10,
    AVERAGEIFS('DailySum vs LHP'!Q:Q,'DailySum vs LHP'!$B:$B,$B435,'DailySum vs LHP'!$A:$A,"&lt;="&amp;$A435,'DailySum vs LHP'!$A:$A,"&gt;"&amp;$A435-10),
    "")</f>
        <v/>
      </c>
      <c r="H435" s="3" t="str">
        <f>IF(COUNTIFS('DailySum vs RHP'!$B:$B,$B435,'DailySum vs RHP'!$A:$A,"&lt;="&amp;$A435)&gt;=10,
    AVERAGEIFS('DailySum vs RHP'!Q:Q,'DailySum vs RHP'!$B:$B,$B435,'DailySum vs RHP'!$A:$A,"&lt;="&amp;$A435,'DailySum vs RHP'!$A:$A,"&gt;"&amp;$A435-10),
    "")</f>
        <v/>
      </c>
      <c r="I435" s="3" t="str">
        <f>IF(COUNTIFS(DailySum!$B:$B,$B435,DailySum!$A:$A,"&lt;="&amp;$A435)&gt;=15,
    AVERAGEIFS(DailySum!Q:Q,DailySum!$B:$B,$B435,DailySum!$A:$A,"&lt;="&amp;$A435,DailySum!$A:$A,"&gt;"&amp;$A435-15),
    "")</f>
        <v/>
      </c>
      <c r="J435" s="3" t="str">
        <f>IF(COUNTIFS(DailySum!$B:$B,$B435,DailySum!$A:$A,"&lt;="&amp;$A435)&gt;=15,
    AVERAGEIFS(DailySum!R:R,DailySum!$B:$B,$B435,DailySum!$A:$A,"&lt;="&amp;$A435,DailySum!$A:$A,"&gt;"&amp;$A435-15),
    "")</f>
        <v/>
      </c>
      <c r="K435" s="3" t="str">
        <f>IF(COUNTIFS(DailySum!$B:$B,$B435,DailySum!$A:$A,"&lt;="&amp;$A435)&gt;=15,
    AVERAGEIFS(DailySum!S:S,DailySum!$B:$B,$B435,DailySum!$A:$A,"&lt;="&amp;$A435,DailySum!$A:$A,"&gt;"&amp;$A435-15),
    "")</f>
        <v/>
      </c>
      <c r="L435" s="3" t="str">
        <f>IF(COUNTIFS(DailySum!$B:$B,$B435,DailySum!$A:$A,"&lt;="&amp;$A435)&gt;=15,
    AVERAGEIFS(DailySum!T:T,DailySum!$B:$B,$B435,DailySum!$A:$A,"&lt;="&amp;$A435,DailySum!$A:$A,"&gt;"&amp;$A435-15),
    "")</f>
        <v/>
      </c>
      <c r="M435" s="3" t="str">
        <f>IF(COUNTIFS('DailySum vs LHP'!$B:$B,$B435,'DailySum vs LHP'!$A:$A,"&lt;="&amp;$A435)&gt;=15,
    AVERAGEIFS('DailySum vs LHP'!Q:Q,'DailySum vs LHP'!$B:$B,$B435,'DailySum vs LHP'!$A:$A,"&lt;="&amp;$A435,'DailySum vs LHP'!$A:$A,"&gt;"&amp;$A435-15),
    "")</f>
        <v/>
      </c>
      <c r="N435" s="3" t="str">
        <f>IF(COUNTIFS('DailySum vs RHP'!$B:$B,$B435,'DailySum vs RHP'!$A:$A,"&lt;="&amp;$A435)&gt;=15,
    AVERAGEIFS('DailySum vs RHP'!Q:Q,'DailySum vs RHP'!$B:$B,$B435,'DailySum vs RHP'!$A:$A,"&lt;="&amp;$A435,'DailySum vs RHP'!$A:$A,"&gt;"&amp;$A435-15),
    "")</f>
        <v/>
      </c>
      <c r="O435" s="3" t="str">
        <f>IF(COUNTIFS(DailySum!$B:$B,$B435,DailySum!$A:$A,"&lt;="&amp;$A435)&gt;=20,
    AVERAGEIFS(DailySum!Q:Q,DailySum!$B:$B,$B435,DailySum!$A:$A,"&lt;="&amp;$A435,DailySum!$A:$A,"&gt;"&amp;$A435-20),
    "")</f>
        <v/>
      </c>
      <c r="P435" s="3" t="str">
        <f>IF(COUNTIFS(DailySum!$B:$B,$B435,DailySum!$A:$A,"&lt;="&amp;$A435)&gt;=20,
    AVERAGEIFS(DailySum!R:R,DailySum!$B:$B,$B435,DailySum!$A:$A,"&lt;="&amp;$A435,DailySum!$A:$A,"&gt;"&amp;$A435-20),
    "")</f>
        <v/>
      </c>
      <c r="Q435" s="3" t="str">
        <f>IF(COUNTIFS(DailySum!$B:$B,$B435,DailySum!$A:$A,"&lt;="&amp;$A435)&gt;=20,
    AVERAGEIFS(DailySum!S:S,DailySum!$B:$B,$B435,DailySum!$A:$A,"&lt;="&amp;$A435,DailySum!$A:$A,"&gt;"&amp;$A435-20),
    "")</f>
        <v/>
      </c>
      <c r="R435" s="3" t="str">
        <f>IF(COUNTIFS(DailySum!$B:$B,$B435,DailySum!$A:$A,"&lt;="&amp;$A435)&gt;=20,
    AVERAGEIFS(DailySum!T:T,DailySum!$B:$B,$B435,DailySum!$A:$A,"&lt;="&amp;$A435,DailySum!$A:$A,"&gt;"&amp;$A435-20),
    "")</f>
        <v/>
      </c>
      <c r="S435" s="3" t="str">
        <f>IF(COUNTIFS('DailySum vs LHP'!$B:$B,$B435,'DailySum vs LHP'!$A:$A,"&lt;="&amp;$A435)&gt;=20,
    AVERAGEIFS('DailySum vs LHP'!Q:Q,'DailySum vs LHP'!$B:$B,$B435,'DailySum vs LHP'!$A:$A,"&lt;="&amp;$A435,'DailySum vs LHP'!$A:$A,"&gt;"&amp;$A435-20),
    "")</f>
        <v/>
      </c>
      <c r="T435" s="3" t="str">
        <f>IF(COUNTIFS('DailySum vs RHP'!$B:$B,$B435,'DailySum vs RHP'!$A:$A,"&lt;="&amp;$A435)&gt;=20,
    AVERAGEIFS('DailySum vs RHP'!Q:Q,'DailySum vs RHP'!$B:$B,$B435,'DailySum vs RHP'!$A:$A,"&lt;="&amp;$A435,'DailySum vs RHP'!$A:$A,"&gt;"&amp;$A435-20),
    "")</f>
        <v/>
      </c>
    </row>
    <row r="436" spans="1:20" x14ac:dyDescent="0.25">
      <c r="A436" s="8">
        <v>45840.545138888891</v>
      </c>
      <c r="B436" t="s">
        <v>35</v>
      </c>
      <c r="C436" s="3" t="str">
        <f>IF(COUNTIFS(DailySum!$B:$B,$B436,DailySum!$A:$A,"&lt;="&amp;$A436)&gt;=10,
    AVERAGEIFS(DailySum!Q:Q,DailySum!$B:$B,$B436,DailySum!$A:$A,"&lt;="&amp;$A436,DailySum!$A:$A,"&gt;"&amp;$A436-10),
    "")</f>
        <v/>
      </c>
      <c r="D436" s="3" t="str">
        <f>IF(COUNTIFS(DailySum!$B:$B,$B436,DailySum!$A:$A,"&lt;="&amp;$A436)&gt;=10,
    AVERAGEIFS(DailySum!R:R,DailySum!$B:$B,$B436,DailySum!$A:$A,"&lt;="&amp;$A436,DailySum!$A:$A,"&gt;"&amp;$A436-10),
    "")</f>
        <v/>
      </c>
      <c r="E436" s="3" t="str">
        <f>IF(COUNTIFS(DailySum!$B:$B,$B436,DailySum!$A:$A,"&lt;="&amp;$A436)&gt;=10,
    AVERAGEIFS(DailySum!S:S,DailySum!$B:$B,$B436,DailySum!$A:$A,"&lt;="&amp;$A436,DailySum!$A:$A,"&gt;"&amp;$A436-10),
    "")</f>
        <v/>
      </c>
      <c r="F436" s="3" t="str">
        <f>IF(COUNTIFS(DailySum!$B:$B,$B436,DailySum!$A:$A,"&lt;="&amp;$A436)&gt;=10,
    AVERAGEIFS(DailySum!T:T,DailySum!$B:$B,$B436,DailySum!$A:$A,"&lt;="&amp;$A436,DailySum!$A:$A,"&gt;"&amp;$A436-10),
    "")</f>
        <v/>
      </c>
      <c r="G436" s="3" t="str">
        <f>IF(COUNTIFS('DailySum vs LHP'!$B:$B,$B436,'DailySum vs LHP'!$A:$A,"&lt;="&amp;$A436)&gt;=10,
    AVERAGEIFS('DailySum vs LHP'!Q:Q,'DailySum vs LHP'!$B:$B,$B436,'DailySum vs LHP'!$A:$A,"&lt;="&amp;$A436,'DailySum vs LHP'!$A:$A,"&gt;"&amp;$A436-10),
    "")</f>
        <v/>
      </c>
      <c r="H436" s="3" t="str">
        <f>IF(COUNTIFS('DailySum vs RHP'!$B:$B,$B436,'DailySum vs RHP'!$A:$A,"&lt;="&amp;$A436)&gt;=10,
    AVERAGEIFS('DailySum vs RHP'!Q:Q,'DailySum vs RHP'!$B:$B,$B436,'DailySum vs RHP'!$A:$A,"&lt;="&amp;$A436,'DailySum vs RHP'!$A:$A,"&gt;"&amp;$A436-10),
    "")</f>
        <v/>
      </c>
      <c r="I436" s="3" t="str">
        <f>IF(COUNTIFS(DailySum!$B:$B,$B436,DailySum!$A:$A,"&lt;="&amp;$A436)&gt;=15,
    AVERAGEIFS(DailySum!Q:Q,DailySum!$B:$B,$B436,DailySum!$A:$A,"&lt;="&amp;$A436,DailySum!$A:$A,"&gt;"&amp;$A436-15),
    "")</f>
        <v/>
      </c>
      <c r="J436" s="3" t="str">
        <f>IF(COUNTIFS(DailySum!$B:$B,$B436,DailySum!$A:$A,"&lt;="&amp;$A436)&gt;=15,
    AVERAGEIFS(DailySum!R:R,DailySum!$B:$B,$B436,DailySum!$A:$A,"&lt;="&amp;$A436,DailySum!$A:$A,"&gt;"&amp;$A436-15),
    "")</f>
        <v/>
      </c>
      <c r="K436" s="3" t="str">
        <f>IF(COUNTIFS(DailySum!$B:$B,$B436,DailySum!$A:$A,"&lt;="&amp;$A436)&gt;=15,
    AVERAGEIFS(DailySum!S:S,DailySum!$B:$B,$B436,DailySum!$A:$A,"&lt;="&amp;$A436,DailySum!$A:$A,"&gt;"&amp;$A436-15),
    "")</f>
        <v/>
      </c>
      <c r="L436" s="3" t="str">
        <f>IF(COUNTIFS(DailySum!$B:$B,$B436,DailySum!$A:$A,"&lt;="&amp;$A436)&gt;=15,
    AVERAGEIFS(DailySum!T:T,DailySum!$B:$B,$B436,DailySum!$A:$A,"&lt;="&amp;$A436,DailySum!$A:$A,"&gt;"&amp;$A436-15),
    "")</f>
        <v/>
      </c>
      <c r="M436" s="3" t="str">
        <f>IF(COUNTIFS('DailySum vs LHP'!$B:$B,$B436,'DailySum vs LHP'!$A:$A,"&lt;="&amp;$A436)&gt;=15,
    AVERAGEIFS('DailySum vs LHP'!Q:Q,'DailySum vs LHP'!$B:$B,$B436,'DailySum vs LHP'!$A:$A,"&lt;="&amp;$A436,'DailySum vs LHP'!$A:$A,"&gt;"&amp;$A436-15),
    "")</f>
        <v/>
      </c>
      <c r="N436" s="3" t="str">
        <f>IF(COUNTIFS('DailySum vs RHP'!$B:$B,$B436,'DailySum vs RHP'!$A:$A,"&lt;="&amp;$A436)&gt;=15,
    AVERAGEIFS('DailySum vs RHP'!Q:Q,'DailySum vs RHP'!$B:$B,$B436,'DailySum vs RHP'!$A:$A,"&lt;="&amp;$A436,'DailySum vs RHP'!$A:$A,"&gt;"&amp;$A436-15),
    "")</f>
        <v/>
      </c>
      <c r="O436" s="3" t="str">
        <f>IF(COUNTIFS(DailySum!$B:$B,$B436,DailySum!$A:$A,"&lt;="&amp;$A436)&gt;=20,
    AVERAGEIFS(DailySum!Q:Q,DailySum!$B:$B,$B436,DailySum!$A:$A,"&lt;="&amp;$A436,DailySum!$A:$A,"&gt;"&amp;$A436-20),
    "")</f>
        <v/>
      </c>
      <c r="P436" s="3" t="str">
        <f>IF(COUNTIFS(DailySum!$B:$B,$B436,DailySum!$A:$A,"&lt;="&amp;$A436)&gt;=20,
    AVERAGEIFS(DailySum!R:R,DailySum!$B:$B,$B436,DailySum!$A:$A,"&lt;="&amp;$A436,DailySum!$A:$A,"&gt;"&amp;$A436-20),
    "")</f>
        <v/>
      </c>
      <c r="Q436" s="3" t="str">
        <f>IF(COUNTIFS(DailySum!$B:$B,$B436,DailySum!$A:$A,"&lt;="&amp;$A436)&gt;=20,
    AVERAGEIFS(DailySum!S:S,DailySum!$B:$B,$B436,DailySum!$A:$A,"&lt;="&amp;$A436,DailySum!$A:$A,"&gt;"&amp;$A436-20),
    "")</f>
        <v/>
      </c>
      <c r="R436" s="3" t="str">
        <f>IF(COUNTIFS(DailySum!$B:$B,$B436,DailySum!$A:$A,"&lt;="&amp;$A436)&gt;=20,
    AVERAGEIFS(DailySum!T:T,DailySum!$B:$B,$B436,DailySum!$A:$A,"&lt;="&amp;$A436,DailySum!$A:$A,"&gt;"&amp;$A436-20),
    "")</f>
        <v/>
      </c>
      <c r="S436" s="3" t="str">
        <f>IF(COUNTIFS('DailySum vs LHP'!$B:$B,$B436,'DailySum vs LHP'!$A:$A,"&lt;="&amp;$A436)&gt;=20,
    AVERAGEIFS('DailySum vs LHP'!Q:Q,'DailySum vs LHP'!$B:$B,$B436,'DailySum vs LHP'!$A:$A,"&lt;="&amp;$A436,'DailySum vs LHP'!$A:$A,"&gt;"&amp;$A436-20),
    "")</f>
        <v/>
      </c>
      <c r="T436" s="3" t="str">
        <f>IF(COUNTIFS('DailySum vs RHP'!$B:$B,$B436,'DailySum vs RHP'!$A:$A,"&lt;="&amp;$A436)&gt;=20,
    AVERAGEIFS('DailySum vs RHP'!Q:Q,'DailySum vs RHP'!$B:$B,$B436,'DailySum vs RHP'!$A:$A,"&lt;="&amp;$A436,'DailySum vs RHP'!$A:$A,"&gt;"&amp;$A436-20),
    "")</f>
        <v/>
      </c>
    </row>
    <row r="437" spans="1:20" x14ac:dyDescent="0.25">
      <c r="A437" s="8">
        <v>45840.545138888891</v>
      </c>
      <c r="B437" t="s">
        <v>41</v>
      </c>
      <c r="C437" s="3" t="str">
        <f>IF(COUNTIFS(DailySum!$B:$B,$B437,DailySum!$A:$A,"&lt;="&amp;$A437)&gt;=10,
    AVERAGEIFS(DailySum!Q:Q,DailySum!$B:$B,$B437,DailySum!$A:$A,"&lt;="&amp;$A437,DailySum!$A:$A,"&gt;"&amp;$A437-10),
    "")</f>
        <v/>
      </c>
      <c r="D437" s="3" t="str">
        <f>IF(COUNTIFS(DailySum!$B:$B,$B437,DailySum!$A:$A,"&lt;="&amp;$A437)&gt;=10,
    AVERAGEIFS(DailySum!R:R,DailySum!$B:$B,$B437,DailySum!$A:$A,"&lt;="&amp;$A437,DailySum!$A:$A,"&gt;"&amp;$A437-10),
    "")</f>
        <v/>
      </c>
      <c r="E437" s="3" t="str">
        <f>IF(COUNTIFS(DailySum!$B:$B,$B437,DailySum!$A:$A,"&lt;="&amp;$A437)&gt;=10,
    AVERAGEIFS(DailySum!S:S,DailySum!$B:$B,$B437,DailySum!$A:$A,"&lt;="&amp;$A437,DailySum!$A:$A,"&gt;"&amp;$A437-10),
    "")</f>
        <v/>
      </c>
      <c r="F437" s="3" t="str">
        <f>IF(COUNTIFS(DailySum!$B:$B,$B437,DailySum!$A:$A,"&lt;="&amp;$A437)&gt;=10,
    AVERAGEIFS(DailySum!T:T,DailySum!$B:$B,$B437,DailySum!$A:$A,"&lt;="&amp;$A437,DailySum!$A:$A,"&gt;"&amp;$A437-10),
    "")</f>
        <v/>
      </c>
      <c r="G437" s="3" t="str">
        <f>IF(COUNTIFS('DailySum vs LHP'!$B:$B,$B437,'DailySum vs LHP'!$A:$A,"&lt;="&amp;$A437)&gt;=10,
    AVERAGEIFS('DailySum vs LHP'!Q:Q,'DailySum vs LHP'!$B:$B,$B437,'DailySum vs LHP'!$A:$A,"&lt;="&amp;$A437,'DailySum vs LHP'!$A:$A,"&gt;"&amp;$A437-10),
    "")</f>
        <v/>
      </c>
      <c r="H437" s="3" t="str">
        <f>IF(COUNTIFS('DailySum vs RHP'!$B:$B,$B437,'DailySum vs RHP'!$A:$A,"&lt;="&amp;$A437)&gt;=10,
    AVERAGEIFS('DailySum vs RHP'!Q:Q,'DailySum vs RHP'!$B:$B,$B437,'DailySum vs RHP'!$A:$A,"&lt;="&amp;$A437,'DailySum vs RHP'!$A:$A,"&gt;"&amp;$A437-10),
    "")</f>
        <v/>
      </c>
      <c r="I437" s="3" t="str">
        <f>IF(COUNTIFS(DailySum!$B:$B,$B437,DailySum!$A:$A,"&lt;="&amp;$A437)&gt;=15,
    AVERAGEIFS(DailySum!Q:Q,DailySum!$B:$B,$B437,DailySum!$A:$A,"&lt;="&amp;$A437,DailySum!$A:$A,"&gt;"&amp;$A437-15),
    "")</f>
        <v/>
      </c>
      <c r="J437" s="3" t="str">
        <f>IF(COUNTIFS(DailySum!$B:$B,$B437,DailySum!$A:$A,"&lt;="&amp;$A437)&gt;=15,
    AVERAGEIFS(DailySum!R:R,DailySum!$B:$B,$B437,DailySum!$A:$A,"&lt;="&amp;$A437,DailySum!$A:$A,"&gt;"&amp;$A437-15),
    "")</f>
        <v/>
      </c>
      <c r="K437" s="3" t="str">
        <f>IF(COUNTIFS(DailySum!$B:$B,$B437,DailySum!$A:$A,"&lt;="&amp;$A437)&gt;=15,
    AVERAGEIFS(DailySum!S:S,DailySum!$B:$B,$B437,DailySum!$A:$A,"&lt;="&amp;$A437,DailySum!$A:$A,"&gt;"&amp;$A437-15),
    "")</f>
        <v/>
      </c>
      <c r="L437" s="3" t="str">
        <f>IF(COUNTIFS(DailySum!$B:$B,$B437,DailySum!$A:$A,"&lt;="&amp;$A437)&gt;=15,
    AVERAGEIFS(DailySum!T:T,DailySum!$B:$B,$B437,DailySum!$A:$A,"&lt;="&amp;$A437,DailySum!$A:$A,"&gt;"&amp;$A437-15),
    "")</f>
        <v/>
      </c>
      <c r="M437" s="3" t="str">
        <f>IF(COUNTIFS('DailySum vs LHP'!$B:$B,$B437,'DailySum vs LHP'!$A:$A,"&lt;="&amp;$A437)&gt;=15,
    AVERAGEIFS('DailySum vs LHP'!Q:Q,'DailySum vs LHP'!$B:$B,$B437,'DailySum vs LHP'!$A:$A,"&lt;="&amp;$A437,'DailySum vs LHP'!$A:$A,"&gt;"&amp;$A437-15),
    "")</f>
        <v/>
      </c>
      <c r="N437" s="3" t="str">
        <f>IF(COUNTIFS('DailySum vs RHP'!$B:$B,$B437,'DailySum vs RHP'!$A:$A,"&lt;="&amp;$A437)&gt;=15,
    AVERAGEIFS('DailySum vs RHP'!Q:Q,'DailySum vs RHP'!$B:$B,$B437,'DailySum vs RHP'!$A:$A,"&lt;="&amp;$A437,'DailySum vs RHP'!$A:$A,"&gt;"&amp;$A437-15),
    "")</f>
        <v/>
      </c>
      <c r="O437" s="3" t="str">
        <f>IF(COUNTIFS(DailySum!$B:$B,$B437,DailySum!$A:$A,"&lt;="&amp;$A437)&gt;=20,
    AVERAGEIFS(DailySum!Q:Q,DailySum!$B:$B,$B437,DailySum!$A:$A,"&lt;="&amp;$A437,DailySum!$A:$A,"&gt;"&amp;$A437-20),
    "")</f>
        <v/>
      </c>
      <c r="P437" s="3" t="str">
        <f>IF(COUNTIFS(DailySum!$B:$B,$B437,DailySum!$A:$A,"&lt;="&amp;$A437)&gt;=20,
    AVERAGEIFS(DailySum!R:R,DailySum!$B:$B,$B437,DailySum!$A:$A,"&lt;="&amp;$A437,DailySum!$A:$A,"&gt;"&amp;$A437-20),
    "")</f>
        <v/>
      </c>
      <c r="Q437" s="3" t="str">
        <f>IF(COUNTIFS(DailySum!$B:$B,$B437,DailySum!$A:$A,"&lt;="&amp;$A437)&gt;=20,
    AVERAGEIFS(DailySum!S:S,DailySum!$B:$B,$B437,DailySum!$A:$A,"&lt;="&amp;$A437,DailySum!$A:$A,"&gt;"&amp;$A437-20),
    "")</f>
        <v/>
      </c>
      <c r="R437" s="3" t="str">
        <f>IF(COUNTIFS(DailySum!$B:$B,$B437,DailySum!$A:$A,"&lt;="&amp;$A437)&gt;=20,
    AVERAGEIFS(DailySum!T:T,DailySum!$B:$B,$B437,DailySum!$A:$A,"&lt;="&amp;$A437,DailySum!$A:$A,"&gt;"&amp;$A437-20),
    "")</f>
        <v/>
      </c>
      <c r="S437" s="3" t="str">
        <f>IF(COUNTIFS('DailySum vs LHP'!$B:$B,$B437,'DailySum vs LHP'!$A:$A,"&lt;="&amp;$A437)&gt;=20,
    AVERAGEIFS('DailySum vs LHP'!Q:Q,'DailySum vs LHP'!$B:$B,$B437,'DailySum vs LHP'!$A:$A,"&lt;="&amp;$A437,'DailySum vs LHP'!$A:$A,"&gt;"&amp;$A437-20),
    "")</f>
        <v/>
      </c>
      <c r="T437" s="3" t="str">
        <f>IF(COUNTIFS('DailySum vs RHP'!$B:$B,$B437,'DailySum vs RHP'!$A:$A,"&lt;="&amp;$A437)&gt;=20,
    AVERAGEIFS('DailySum vs RHP'!Q:Q,'DailySum vs RHP'!$B:$B,$B437,'DailySum vs RHP'!$A:$A,"&lt;="&amp;$A437,'DailySum vs RHP'!$A:$A,"&gt;"&amp;$A437-20),
    "")</f>
        <v/>
      </c>
    </row>
    <row r="438" spans="1:20" x14ac:dyDescent="0.25">
      <c r="A438" s="8">
        <v>45840.545138888891</v>
      </c>
      <c r="B438" t="s">
        <v>36</v>
      </c>
      <c r="C438" s="3" t="str">
        <f>IF(COUNTIFS(DailySum!$B:$B,$B438,DailySum!$A:$A,"&lt;="&amp;$A438)&gt;=10,
    AVERAGEIFS(DailySum!Q:Q,DailySum!$B:$B,$B438,DailySum!$A:$A,"&lt;="&amp;$A438,DailySum!$A:$A,"&gt;"&amp;$A438-10),
    "")</f>
        <v/>
      </c>
      <c r="D438" s="3" t="str">
        <f>IF(COUNTIFS(DailySum!$B:$B,$B438,DailySum!$A:$A,"&lt;="&amp;$A438)&gt;=10,
    AVERAGEIFS(DailySum!R:R,DailySum!$B:$B,$B438,DailySum!$A:$A,"&lt;="&amp;$A438,DailySum!$A:$A,"&gt;"&amp;$A438-10),
    "")</f>
        <v/>
      </c>
      <c r="E438" s="3" t="str">
        <f>IF(COUNTIFS(DailySum!$B:$B,$B438,DailySum!$A:$A,"&lt;="&amp;$A438)&gt;=10,
    AVERAGEIFS(DailySum!S:S,DailySum!$B:$B,$B438,DailySum!$A:$A,"&lt;="&amp;$A438,DailySum!$A:$A,"&gt;"&amp;$A438-10),
    "")</f>
        <v/>
      </c>
      <c r="F438" s="3" t="str">
        <f>IF(COUNTIFS(DailySum!$B:$B,$B438,DailySum!$A:$A,"&lt;="&amp;$A438)&gt;=10,
    AVERAGEIFS(DailySum!T:T,DailySum!$B:$B,$B438,DailySum!$A:$A,"&lt;="&amp;$A438,DailySum!$A:$A,"&gt;"&amp;$A438-10),
    "")</f>
        <v/>
      </c>
      <c r="G438" s="3" t="str">
        <f>IF(COUNTIFS('DailySum vs LHP'!$B:$B,$B438,'DailySum vs LHP'!$A:$A,"&lt;="&amp;$A438)&gt;=10,
    AVERAGEIFS('DailySum vs LHP'!Q:Q,'DailySum vs LHP'!$B:$B,$B438,'DailySum vs LHP'!$A:$A,"&lt;="&amp;$A438,'DailySum vs LHP'!$A:$A,"&gt;"&amp;$A438-10),
    "")</f>
        <v/>
      </c>
      <c r="H438" s="3" t="str">
        <f>IF(COUNTIFS('DailySum vs RHP'!$B:$B,$B438,'DailySum vs RHP'!$A:$A,"&lt;="&amp;$A438)&gt;=10,
    AVERAGEIFS('DailySum vs RHP'!Q:Q,'DailySum vs RHP'!$B:$B,$B438,'DailySum vs RHP'!$A:$A,"&lt;="&amp;$A438,'DailySum vs RHP'!$A:$A,"&gt;"&amp;$A438-10),
    "")</f>
        <v/>
      </c>
      <c r="I438" s="3" t="str">
        <f>IF(COUNTIFS(DailySum!$B:$B,$B438,DailySum!$A:$A,"&lt;="&amp;$A438)&gt;=15,
    AVERAGEIFS(DailySum!Q:Q,DailySum!$B:$B,$B438,DailySum!$A:$A,"&lt;="&amp;$A438,DailySum!$A:$A,"&gt;"&amp;$A438-15),
    "")</f>
        <v/>
      </c>
      <c r="J438" s="3" t="str">
        <f>IF(COUNTIFS(DailySum!$B:$B,$B438,DailySum!$A:$A,"&lt;="&amp;$A438)&gt;=15,
    AVERAGEIFS(DailySum!R:R,DailySum!$B:$B,$B438,DailySum!$A:$A,"&lt;="&amp;$A438,DailySum!$A:$A,"&gt;"&amp;$A438-15),
    "")</f>
        <v/>
      </c>
      <c r="K438" s="3" t="str">
        <f>IF(COUNTIFS(DailySum!$B:$B,$B438,DailySum!$A:$A,"&lt;="&amp;$A438)&gt;=15,
    AVERAGEIFS(DailySum!S:S,DailySum!$B:$B,$B438,DailySum!$A:$A,"&lt;="&amp;$A438,DailySum!$A:$A,"&gt;"&amp;$A438-15),
    "")</f>
        <v/>
      </c>
      <c r="L438" s="3" t="str">
        <f>IF(COUNTIFS(DailySum!$B:$B,$B438,DailySum!$A:$A,"&lt;="&amp;$A438)&gt;=15,
    AVERAGEIFS(DailySum!T:T,DailySum!$B:$B,$B438,DailySum!$A:$A,"&lt;="&amp;$A438,DailySum!$A:$A,"&gt;"&amp;$A438-15),
    "")</f>
        <v/>
      </c>
      <c r="M438" s="3" t="str">
        <f>IF(COUNTIFS('DailySum vs LHP'!$B:$B,$B438,'DailySum vs LHP'!$A:$A,"&lt;="&amp;$A438)&gt;=15,
    AVERAGEIFS('DailySum vs LHP'!Q:Q,'DailySum vs LHP'!$B:$B,$B438,'DailySum vs LHP'!$A:$A,"&lt;="&amp;$A438,'DailySum vs LHP'!$A:$A,"&gt;"&amp;$A438-15),
    "")</f>
        <v/>
      </c>
      <c r="N438" s="3" t="str">
        <f>IF(COUNTIFS('DailySum vs RHP'!$B:$B,$B438,'DailySum vs RHP'!$A:$A,"&lt;="&amp;$A438)&gt;=15,
    AVERAGEIFS('DailySum vs RHP'!Q:Q,'DailySum vs RHP'!$B:$B,$B438,'DailySum vs RHP'!$A:$A,"&lt;="&amp;$A438,'DailySum vs RHP'!$A:$A,"&gt;"&amp;$A438-15),
    "")</f>
        <v/>
      </c>
      <c r="O438" s="3" t="str">
        <f>IF(COUNTIFS(DailySum!$B:$B,$B438,DailySum!$A:$A,"&lt;="&amp;$A438)&gt;=20,
    AVERAGEIFS(DailySum!Q:Q,DailySum!$B:$B,$B438,DailySum!$A:$A,"&lt;="&amp;$A438,DailySum!$A:$A,"&gt;"&amp;$A438-20),
    "")</f>
        <v/>
      </c>
      <c r="P438" s="3" t="str">
        <f>IF(COUNTIFS(DailySum!$B:$B,$B438,DailySum!$A:$A,"&lt;="&amp;$A438)&gt;=20,
    AVERAGEIFS(DailySum!R:R,DailySum!$B:$B,$B438,DailySum!$A:$A,"&lt;="&amp;$A438,DailySum!$A:$A,"&gt;"&amp;$A438-20),
    "")</f>
        <v/>
      </c>
      <c r="Q438" s="3" t="str">
        <f>IF(COUNTIFS(DailySum!$B:$B,$B438,DailySum!$A:$A,"&lt;="&amp;$A438)&gt;=20,
    AVERAGEIFS(DailySum!S:S,DailySum!$B:$B,$B438,DailySum!$A:$A,"&lt;="&amp;$A438,DailySum!$A:$A,"&gt;"&amp;$A438-20),
    "")</f>
        <v/>
      </c>
      <c r="R438" s="3" t="str">
        <f>IF(COUNTIFS(DailySum!$B:$B,$B438,DailySum!$A:$A,"&lt;="&amp;$A438)&gt;=20,
    AVERAGEIFS(DailySum!T:T,DailySum!$B:$B,$B438,DailySum!$A:$A,"&lt;="&amp;$A438,DailySum!$A:$A,"&gt;"&amp;$A438-20),
    "")</f>
        <v/>
      </c>
      <c r="S438" s="3" t="str">
        <f>IF(COUNTIFS('DailySum vs LHP'!$B:$B,$B438,'DailySum vs LHP'!$A:$A,"&lt;="&amp;$A438)&gt;=20,
    AVERAGEIFS('DailySum vs LHP'!Q:Q,'DailySum vs LHP'!$B:$B,$B438,'DailySum vs LHP'!$A:$A,"&lt;="&amp;$A438,'DailySum vs LHP'!$A:$A,"&gt;"&amp;$A438-20),
    "")</f>
        <v/>
      </c>
      <c r="T438" s="3" t="str">
        <f>IF(COUNTIFS('DailySum vs RHP'!$B:$B,$B438,'DailySum vs RHP'!$A:$A,"&lt;="&amp;$A438)&gt;=20,
    AVERAGEIFS('DailySum vs RHP'!Q:Q,'DailySum vs RHP'!$B:$B,$B438,'DailySum vs RHP'!$A:$A,"&lt;="&amp;$A438,'DailySum vs RHP'!$A:$A,"&gt;"&amp;$A438-20),
    "")</f>
        <v/>
      </c>
    </row>
    <row r="439" spans="1:20" x14ac:dyDescent="0.25">
      <c r="A439" s="8">
        <v>45840.545138888891</v>
      </c>
      <c r="B439" t="s">
        <v>31</v>
      </c>
      <c r="C439" s="3" t="str">
        <f>IF(COUNTIFS(DailySum!$B:$B,$B439,DailySum!$A:$A,"&lt;="&amp;$A439)&gt;=10,
    AVERAGEIFS(DailySum!Q:Q,DailySum!$B:$B,$B439,DailySum!$A:$A,"&lt;="&amp;$A439,DailySum!$A:$A,"&gt;"&amp;$A439-10),
    "")</f>
        <v/>
      </c>
      <c r="D439" s="3" t="str">
        <f>IF(COUNTIFS(DailySum!$B:$B,$B439,DailySum!$A:$A,"&lt;="&amp;$A439)&gt;=10,
    AVERAGEIFS(DailySum!R:R,DailySum!$B:$B,$B439,DailySum!$A:$A,"&lt;="&amp;$A439,DailySum!$A:$A,"&gt;"&amp;$A439-10),
    "")</f>
        <v/>
      </c>
      <c r="E439" s="3" t="str">
        <f>IF(COUNTIFS(DailySum!$B:$B,$B439,DailySum!$A:$A,"&lt;="&amp;$A439)&gt;=10,
    AVERAGEIFS(DailySum!S:S,DailySum!$B:$B,$B439,DailySum!$A:$A,"&lt;="&amp;$A439,DailySum!$A:$A,"&gt;"&amp;$A439-10),
    "")</f>
        <v/>
      </c>
      <c r="F439" s="3" t="str">
        <f>IF(COUNTIFS(DailySum!$B:$B,$B439,DailySum!$A:$A,"&lt;="&amp;$A439)&gt;=10,
    AVERAGEIFS(DailySum!T:T,DailySum!$B:$B,$B439,DailySum!$A:$A,"&lt;="&amp;$A439,DailySum!$A:$A,"&gt;"&amp;$A439-10),
    "")</f>
        <v/>
      </c>
      <c r="G439" s="3" t="str">
        <f>IF(COUNTIFS('DailySum vs LHP'!$B:$B,$B439,'DailySum vs LHP'!$A:$A,"&lt;="&amp;$A439)&gt;=10,
    AVERAGEIFS('DailySum vs LHP'!Q:Q,'DailySum vs LHP'!$B:$B,$B439,'DailySum vs LHP'!$A:$A,"&lt;="&amp;$A439,'DailySum vs LHP'!$A:$A,"&gt;"&amp;$A439-10),
    "")</f>
        <v/>
      </c>
      <c r="H439" s="3" t="str">
        <f>IF(COUNTIFS('DailySum vs RHP'!$B:$B,$B439,'DailySum vs RHP'!$A:$A,"&lt;="&amp;$A439)&gt;=10,
    AVERAGEIFS('DailySum vs RHP'!Q:Q,'DailySum vs RHP'!$B:$B,$B439,'DailySum vs RHP'!$A:$A,"&lt;="&amp;$A439,'DailySum vs RHP'!$A:$A,"&gt;"&amp;$A439-10),
    "")</f>
        <v/>
      </c>
      <c r="I439" s="3" t="str">
        <f>IF(COUNTIFS(DailySum!$B:$B,$B439,DailySum!$A:$A,"&lt;="&amp;$A439)&gt;=15,
    AVERAGEIFS(DailySum!Q:Q,DailySum!$B:$B,$B439,DailySum!$A:$A,"&lt;="&amp;$A439,DailySum!$A:$A,"&gt;"&amp;$A439-15),
    "")</f>
        <v/>
      </c>
      <c r="J439" s="3" t="str">
        <f>IF(COUNTIFS(DailySum!$B:$B,$B439,DailySum!$A:$A,"&lt;="&amp;$A439)&gt;=15,
    AVERAGEIFS(DailySum!R:R,DailySum!$B:$B,$B439,DailySum!$A:$A,"&lt;="&amp;$A439,DailySum!$A:$A,"&gt;"&amp;$A439-15),
    "")</f>
        <v/>
      </c>
      <c r="K439" s="3" t="str">
        <f>IF(COUNTIFS(DailySum!$B:$B,$B439,DailySum!$A:$A,"&lt;="&amp;$A439)&gt;=15,
    AVERAGEIFS(DailySum!S:S,DailySum!$B:$B,$B439,DailySum!$A:$A,"&lt;="&amp;$A439,DailySum!$A:$A,"&gt;"&amp;$A439-15),
    "")</f>
        <v/>
      </c>
      <c r="L439" s="3" t="str">
        <f>IF(COUNTIFS(DailySum!$B:$B,$B439,DailySum!$A:$A,"&lt;="&amp;$A439)&gt;=15,
    AVERAGEIFS(DailySum!T:T,DailySum!$B:$B,$B439,DailySum!$A:$A,"&lt;="&amp;$A439,DailySum!$A:$A,"&gt;"&amp;$A439-15),
    "")</f>
        <v/>
      </c>
      <c r="M439" s="3" t="str">
        <f>IF(COUNTIFS('DailySum vs LHP'!$B:$B,$B439,'DailySum vs LHP'!$A:$A,"&lt;="&amp;$A439)&gt;=15,
    AVERAGEIFS('DailySum vs LHP'!Q:Q,'DailySum vs LHP'!$B:$B,$B439,'DailySum vs LHP'!$A:$A,"&lt;="&amp;$A439,'DailySum vs LHP'!$A:$A,"&gt;"&amp;$A439-15),
    "")</f>
        <v/>
      </c>
      <c r="N439" s="3" t="str">
        <f>IF(COUNTIFS('DailySum vs RHP'!$B:$B,$B439,'DailySum vs RHP'!$A:$A,"&lt;="&amp;$A439)&gt;=15,
    AVERAGEIFS('DailySum vs RHP'!Q:Q,'DailySum vs RHP'!$B:$B,$B439,'DailySum vs RHP'!$A:$A,"&lt;="&amp;$A439,'DailySum vs RHP'!$A:$A,"&gt;"&amp;$A439-15),
    "")</f>
        <v/>
      </c>
      <c r="O439" s="3" t="str">
        <f>IF(COUNTIFS(DailySum!$B:$B,$B439,DailySum!$A:$A,"&lt;="&amp;$A439)&gt;=20,
    AVERAGEIFS(DailySum!Q:Q,DailySum!$B:$B,$B439,DailySum!$A:$A,"&lt;="&amp;$A439,DailySum!$A:$A,"&gt;"&amp;$A439-20),
    "")</f>
        <v/>
      </c>
      <c r="P439" s="3" t="str">
        <f>IF(COUNTIFS(DailySum!$B:$B,$B439,DailySum!$A:$A,"&lt;="&amp;$A439)&gt;=20,
    AVERAGEIFS(DailySum!R:R,DailySum!$B:$B,$B439,DailySum!$A:$A,"&lt;="&amp;$A439,DailySum!$A:$A,"&gt;"&amp;$A439-20),
    "")</f>
        <v/>
      </c>
      <c r="Q439" s="3" t="str">
        <f>IF(COUNTIFS(DailySum!$B:$B,$B439,DailySum!$A:$A,"&lt;="&amp;$A439)&gt;=20,
    AVERAGEIFS(DailySum!S:S,DailySum!$B:$B,$B439,DailySum!$A:$A,"&lt;="&amp;$A439,DailySum!$A:$A,"&gt;"&amp;$A439-20),
    "")</f>
        <v/>
      </c>
      <c r="R439" s="3" t="str">
        <f>IF(COUNTIFS(DailySum!$B:$B,$B439,DailySum!$A:$A,"&lt;="&amp;$A439)&gt;=20,
    AVERAGEIFS(DailySum!T:T,DailySum!$B:$B,$B439,DailySum!$A:$A,"&lt;="&amp;$A439,DailySum!$A:$A,"&gt;"&amp;$A439-20),
    "")</f>
        <v/>
      </c>
      <c r="S439" s="3" t="str">
        <f>IF(COUNTIFS('DailySum vs LHP'!$B:$B,$B439,'DailySum vs LHP'!$A:$A,"&lt;="&amp;$A439)&gt;=20,
    AVERAGEIFS('DailySum vs LHP'!Q:Q,'DailySum vs LHP'!$B:$B,$B439,'DailySum vs LHP'!$A:$A,"&lt;="&amp;$A439,'DailySum vs LHP'!$A:$A,"&gt;"&amp;$A439-20),
    "")</f>
        <v/>
      </c>
      <c r="T439" s="3" t="str">
        <f>IF(COUNTIFS('DailySum vs RHP'!$B:$B,$B439,'DailySum vs RHP'!$A:$A,"&lt;="&amp;$A439)&gt;=20,
    AVERAGEIFS('DailySum vs RHP'!Q:Q,'DailySum vs RHP'!$B:$B,$B439,'DailySum vs RHP'!$A:$A,"&lt;="&amp;$A439,'DailySum vs RHP'!$A:$A,"&gt;"&amp;$A439-20),
    "")</f>
        <v/>
      </c>
    </row>
    <row r="440" spans="1:20" x14ac:dyDescent="0.25">
      <c r="A440" s="8">
        <v>45840.545138888891</v>
      </c>
      <c r="B440" t="s">
        <v>40</v>
      </c>
      <c r="C440" s="3" t="str">
        <f>IF(COUNTIFS(DailySum!$B:$B,$B440,DailySum!$A:$A,"&lt;="&amp;$A440)&gt;=10,
    AVERAGEIFS(DailySum!Q:Q,DailySum!$B:$B,$B440,DailySum!$A:$A,"&lt;="&amp;$A440,DailySum!$A:$A,"&gt;"&amp;$A440-10),
    "")</f>
        <v/>
      </c>
      <c r="D440" s="3" t="str">
        <f>IF(COUNTIFS(DailySum!$B:$B,$B440,DailySum!$A:$A,"&lt;="&amp;$A440)&gt;=10,
    AVERAGEIFS(DailySum!R:R,DailySum!$B:$B,$B440,DailySum!$A:$A,"&lt;="&amp;$A440,DailySum!$A:$A,"&gt;"&amp;$A440-10),
    "")</f>
        <v/>
      </c>
      <c r="E440" s="3" t="str">
        <f>IF(COUNTIFS(DailySum!$B:$B,$B440,DailySum!$A:$A,"&lt;="&amp;$A440)&gt;=10,
    AVERAGEIFS(DailySum!S:S,DailySum!$B:$B,$B440,DailySum!$A:$A,"&lt;="&amp;$A440,DailySum!$A:$A,"&gt;"&amp;$A440-10),
    "")</f>
        <v/>
      </c>
      <c r="F440" s="3" t="str">
        <f>IF(COUNTIFS(DailySum!$B:$B,$B440,DailySum!$A:$A,"&lt;="&amp;$A440)&gt;=10,
    AVERAGEIFS(DailySum!T:T,DailySum!$B:$B,$B440,DailySum!$A:$A,"&lt;="&amp;$A440,DailySum!$A:$A,"&gt;"&amp;$A440-10),
    "")</f>
        <v/>
      </c>
      <c r="G440" s="3" t="str">
        <f>IF(COUNTIFS('DailySum vs LHP'!$B:$B,$B440,'DailySum vs LHP'!$A:$A,"&lt;="&amp;$A440)&gt;=10,
    AVERAGEIFS('DailySum vs LHP'!Q:Q,'DailySum vs LHP'!$B:$B,$B440,'DailySum vs LHP'!$A:$A,"&lt;="&amp;$A440,'DailySum vs LHP'!$A:$A,"&gt;"&amp;$A440-10),
    "")</f>
        <v/>
      </c>
      <c r="H440" s="3" t="str">
        <f>IF(COUNTIFS('DailySum vs RHP'!$B:$B,$B440,'DailySum vs RHP'!$A:$A,"&lt;="&amp;$A440)&gt;=10,
    AVERAGEIFS('DailySum vs RHP'!Q:Q,'DailySum vs RHP'!$B:$B,$B440,'DailySum vs RHP'!$A:$A,"&lt;="&amp;$A440,'DailySum vs RHP'!$A:$A,"&gt;"&amp;$A440-10),
    "")</f>
        <v/>
      </c>
      <c r="I440" s="3" t="str">
        <f>IF(COUNTIFS(DailySum!$B:$B,$B440,DailySum!$A:$A,"&lt;="&amp;$A440)&gt;=15,
    AVERAGEIFS(DailySum!Q:Q,DailySum!$B:$B,$B440,DailySum!$A:$A,"&lt;="&amp;$A440,DailySum!$A:$A,"&gt;"&amp;$A440-15),
    "")</f>
        <v/>
      </c>
      <c r="J440" s="3" t="str">
        <f>IF(COUNTIFS(DailySum!$B:$B,$B440,DailySum!$A:$A,"&lt;="&amp;$A440)&gt;=15,
    AVERAGEIFS(DailySum!R:R,DailySum!$B:$B,$B440,DailySum!$A:$A,"&lt;="&amp;$A440,DailySum!$A:$A,"&gt;"&amp;$A440-15),
    "")</f>
        <v/>
      </c>
      <c r="K440" s="3" t="str">
        <f>IF(COUNTIFS(DailySum!$B:$B,$B440,DailySum!$A:$A,"&lt;="&amp;$A440)&gt;=15,
    AVERAGEIFS(DailySum!S:S,DailySum!$B:$B,$B440,DailySum!$A:$A,"&lt;="&amp;$A440,DailySum!$A:$A,"&gt;"&amp;$A440-15),
    "")</f>
        <v/>
      </c>
      <c r="L440" s="3" t="str">
        <f>IF(COUNTIFS(DailySum!$B:$B,$B440,DailySum!$A:$A,"&lt;="&amp;$A440)&gt;=15,
    AVERAGEIFS(DailySum!T:T,DailySum!$B:$B,$B440,DailySum!$A:$A,"&lt;="&amp;$A440,DailySum!$A:$A,"&gt;"&amp;$A440-15),
    "")</f>
        <v/>
      </c>
      <c r="M440" s="3" t="str">
        <f>IF(COUNTIFS('DailySum vs LHP'!$B:$B,$B440,'DailySum vs LHP'!$A:$A,"&lt;="&amp;$A440)&gt;=15,
    AVERAGEIFS('DailySum vs LHP'!Q:Q,'DailySum vs LHP'!$B:$B,$B440,'DailySum vs LHP'!$A:$A,"&lt;="&amp;$A440,'DailySum vs LHP'!$A:$A,"&gt;"&amp;$A440-15),
    "")</f>
        <v/>
      </c>
      <c r="N440" s="3" t="str">
        <f>IF(COUNTIFS('DailySum vs RHP'!$B:$B,$B440,'DailySum vs RHP'!$A:$A,"&lt;="&amp;$A440)&gt;=15,
    AVERAGEIFS('DailySum vs RHP'!Q:Q,'DailySum vs RHP'!$B:$B,$B440,'DailySum vs RHP'!$A:$A,"&lt;="&amp;$A440,'DailySum vs RHP'!$A:$A,"&gt;"&amp;$A440-15),
    "")</f>
        <v/>
      </c>
      <c r="O440" s="3" t="str">
        <f>IF(COUNTIFS(DailySum!$B:$B,$B440,DailySum!$A:$A,"&lt;="&amp;$A440)&gt;=20,
    AVERAGEIFS(DailySum!Q:Q,DailySum!$B:$B,$B440,DailySum!$A:$A,"&lt;="&amp;$A440,DailySum!$A:$A,"&gt;"&amp;$A440-20),
    "")</f>
        <v/>
      </c>
      <c r="P440" s="3" t="str">
        <f>IF(COUNTIFS(DailySum!$B:$B,$B440,DailySum!$A:$A,"&lt;="&amp;$A440)&gt;=20,
    AVERAGEIFS(DailySum!R:R,DailySum!$B:$B,$B440,DailySum!$A:$A,"&lt;="&amp;$A440,DailySum!$A:$A,"&gt;"&amp;$A440-20),
    "")</f>
        <v/>
      </c>
      <c r="Q440" s="3" t="str">
        <f>IF(COUNTIFS(DailySum!$B:$B,$B440,DailySum!$A:$A,"&lt;="&amp;$A440)&gt;=20,
    AVERAGEIFS(DailySum!S:S,DailySum!$B:$B,$B440,DailySum!$A:$A,"&lt;="&amp;$A440,DailySum!$A:$A,"&gt;"&amp;$A440-20),
    "")</f>
        <v/>
      </c>
      <c r="R440" s="3" t="str">
        <f>IF(COUNTIFS(DailySum!$B:$B,$B440,DailySum!$A:$A,"&lt;="&amp;$A440)&gt;=20,
    AVERAGEIFS(DailySum!T:T,DailySum!$B:$B,$B440,DailySum!$A:$A,"&lt;="&amp;$A440,DailySum!$A:$A,"&gt;"&amp;$A440-20),
    "")</f>
        <v/>
      </c>
      <c r="S440" s="3" t="str">
        <f>IF(COUNTIFS('DailySum vs LHP'!$B:$B,$B440,'DailySum vs LHP'!$A:$A,"&lt;="&amp;$A440)&gt;=20,
    AVERAGEIFS('DailySum vs LHP'!Q:Q,'DailySum vs LHP'!$B:$B,$B440,'DailySum vs LHP'!$A:$A,"&lt;="&amp;$A440,'DailySum vs LHP'!$A:$A,"&gt;"&amp;$A440-20),
    "")</f>
        <v/>
      </c>
      <c r="T440" s="3" t="str">
        <f>IF(COUNTIFS('DailySum vs RHP'!$B:$B,$B440,'DailySum vs RHP'!$A:$A,"&lt;="&amp;$A440)&gt;=20,
    AVERAGEIFS('DailySum vs RHP'!Q:Q,'DailySum vs RHP'!$B:$B,$B440,'DailySum vs RHP'!$A:$A,"&lt;="&amp;$A440,'DailySum vs RHP'!$A:$A,"&gt;"&amp;$A440-20),
    "")</f>
        <v/>
      </c>
    </row>
    <row r="441" spans="1:20" x14ac:dyDescent="0.25">
      <c r="A441" s="8">
        <v>45840.545138888891</v>
      </c>
      <c r="B441" t="s">
        <v>85</v>
      </c>
      <c r="C441" s="3" t="str">
        <f>IF(COUNTIFS(DailySum!$B:$B,$B441,DailySum!$A:$A,"&lt;="&amp;$A441)&gt;=10,
    AVERAGEIFS(DailySum!Q:Q,DailySum!$B:$B,$B441,DailySum!$A:$A,"&lt;="&amp;$A441,DailySum!$A:$A,"&gt;"&amp;$A441-10),
    "")</f>
        <v/>
      </c>
      <c r="D441" s="3" t="str">
        <f>IF(COUNTIFS(DailySum!$B:$B,$B441,DailySum!$A:$A,"&lt;="&amp;$A441)&gt;=10,
    AVERAGEIFS(DailySum!R:R,DailySum!$B:$B,$B441,DailySum!$A:$A,"&lt;="&amp;$A441,DailySum!$A:$A,"&gt;"&amp;$A441-10),
    "")</f>
        <v/>
      </c>
      <c r="E441" s="3" t="str">
        <f>IF(COUNTIFS(DailySum!$B:$B,$B441,DailySum!$A:$A,"&lt;="&amp;$A441)&gt;=10,
    AVERAGEIFS(DailySum!S:S,DailySum!$B:$B,$B441,DailySum!$A:$A,"&lt;="&amp;$A441,DailySum!$A:$A,"&gt;"&amp;$A441-10),
    "")</f>
        <v/>
      </c>
      <c r="F441" s="3" t="str">
        <f>IF(COUNTIFS(DailySum!$B:$B,$B441,DailySum!$A:$A,"&lt;="&amp;$A441)&gt;=10,
    AVERAGEIFS(DailySum!T:T,DailySum!$B:$B,$B441,DailySum!$A:$A,"&lt;="&amp;$A441,DailySum!$A:$A,"&gt;"&amp;$A441-10),
    "")</f>
        <v/>
      </c>
      <c r="G441" s="3" t="str">
        <f>IF(COUNTIFS('DailySum vs LHP'!$B:$B,$B441,'DailySum vs LHP'!$A:$A,"&lt;="&amp;$A441)&gt;=10,
    AVERAGEIFS('DailySum vs LHP'!Q:Q,'DailySum vs LHP'!$B:$B,$B441,'DailySum vs LHP'!$A:$A,"&lt;="&amp;$A441,'DailySum vs LHP'!$A:$A,"&gt;"&amp;$A441-10),
    "")</f>
        <v/>
      </c>
      <c r="H441" s="3" t="str">
        <f>IF(COUNTIFS('DailySum vs RHP'!$B:$B,$B441,'DailySum vs RHP'!$A:$A,"&lt;="&amp;$A441)&gt;=10,
    AVERAGEIFS('DailySum vs RHP'!Q:Q,'DailySum vs RHP'!$B:$B,$B441,'DailySum vs RHP'!$A:$A,"&lt;="&amp;$A441,'DailySum vs RHP'!$A:$A,"&gt;"&amp;$A441-10),
    "")</f>
        <v/>
      </c>
      <c r="I441" s="3" t="str">
        <f>IF(COUNTIFS(DailySum!$B:$B,$B441,DailySum!$A:$A,"&lt;="&amp;$A441)&gt;=15,
    AVERAGEIFS(DailySum!Q:Q,DailySum!$B:$B,$B441,DailySum!$A:$A,"&lt;="&amp;$A441,DailySum!$A:$A,"&gt;"&amp;$A441-15),
    "")</f>
        <v/>
      </c>
      <c r="J441" s="3" t="str">
        <f>IF(COUNTIFS(DailySum!$B:$B,$B441,DailySum!$A:$A,"&lt;="&amp;$A441)&gt;=15,
    AVERAGEIFS(DailySum!R:R,DailySum!$B:$B,$B441,DailySum!$A:$A,"&lt;="&amp;$A441,DailySum!$A:$A,"&gt;"&amp;$A441-15),
    "")</f>
        <v/>
      </c>
      <c r="K441" s="3" t="str">
        <f>IF(COUNTIFS(DailySum!$B:$B,$B441,DailySum!$A:$A,"&lt;="&amp;$A441)&gt;=15,
    AVERAGEIFS(DailySum!S:S,DailySum!$B:$B,$B441,DailySum!$A:$A,"&lt;="&amp;$A441,DailySum!$A:$A,"&gt;"&amp;$A441-15),
    "")</f>
        <v/>
      </c>
      <c r="L441" s="3" t="str">
        <f>IF(COUNTIFS(DailySum!$B:$B,$B441,DailySum!$A:$A,"&lt;="&amp;$A441)&gt;=15,
    AVERAGEIFS(DailySum!T:T,DailySum!$B:$B,$B441,DailySum!$A:$A,"&lt;="&amp;$A441,DailySum!$A:$A,"&gt;"&amp;$A441-15),
    "")</f>
        <v/>
      </c>
      <c r="M441" s="3" t="str">
        <f>IF(COUNTIFS('DailySum vs LHP'!$B:$B,$B441,'DailySum vs LHP'!$A:$A,"&lt;="&amp;$A441)&gt;=15,
    AVERAGEIFS('DailySum vs LHP'!Q:Q,'DailySum vs LHP'!$B:$B,$B441,'DailySum vs LHP'!$A:$A,"&lt;="&amp;$A441,'DailySum vs LHP'!$A:$A,"&gt;"&amp;$A441-15),
    "")</f>
        <v/>
      </c>
      <c r="N441" s="3" t="str">
        <f>IF(COUNTIFS('DailySum vs RHP'!$B:$B,$B441,'DailySum vs RHP'!$A:$A,"&lt;="&amp;$A441)&gt;=15,
    AVERAGEIFS('DailySum vs RHP'!Q:Q,'DailySum vs RHP'!$B:$B,$B441,'DailySum vs RHP'!$A:$A,"&lt;="&amp;$A441,'DailySum vs RHP'!$A:$A,"&gt;"&amp;$A441-15),
    "")</f>
        <v/>
      </c>
      <c r="O441" s="3" t="str">
        <f>IF(COUNTIFS(DailySum!$B:$B,$B441,DailySum!$A:$A,"&lt;="&amp;$A441)&gt;=20,
    AVERAGEIFS(DailySum!Q:Q,DailySum!$B:$B,$B441,DailySum!$A:$A,"&lt;="&amp;$A441,DailySum!$A:$A,"&gt;"&amp;$A441-20),
    "")</f>
        <v/>
      </c>
      <c r="P441" s="3" t="str">
        <f>IF(COUNTIFS(DailySum!$B:$B,$B441,DailySum!$A:$A,"&lt;="&amp;$A441)&gt;=20,
    AVERAGEIFS(DailySum!R:R,DailySum!$B:$B,$B441,DailySum!$A:$A,"&lt;="&amp;$A441,DailySum!$A:$A,"&gt;"&amp;$A441-20),
    "")</f>
        <v/>
      </c>
      <c r="Q441" s="3" t="str">
        <f>IF(COUNTIFS(DailySum!$B:$B,$B441,DailySum!$A:$A,"&lt;="&amp;$A441)&gt;=20,
    AVERAGEIFS(DailySum!S:S,DailySum!$B:$B,$B441,DailySum!$A:$A,"&lt;="&amp;$A441,DailySum!$A:$A,"&gt;"&amp;$A441-20),
    "")</f>
        <v/>
      </c>
      <c r="R441" s="3" t="str">
        <f>IF(COUNTIFS(DailySum!$B:$B,$B441,DailySum!$A:$A,"&lt;="&amp;$A441)&gt;=20,
    AVERAGEIFS(DailySum!T:T,DailySum!$B:$B,$B441,DailySum!$A:$A,"&lt;="&amp;$A441,DailySum!$A:$A,"&gt;"&amp;$A441-20),
    "")</f>
        <v/>
      </c>
      <c r="S441" s="3" t="str">
        <f>IF(COUNTIFS('DailySum vs LHP'!$B:$B,$B441,'DailySum vs LHP'!$A:$A,"&lt;="&amp;$A441)&gt;=20,
    AVERAGEIFS('DailySum vs LHP'!Q:Q,'DailySum vs LHP'!$B:$B,$B441,'DailySum vs LHP'!$A:$A,"&lt;="&amp;$A441,'DailySum vs LHP'!$A:$A,"&gt;"&amp;$A441-20),
    "")</f>
        <v/>
      </c>
      <c r="T441" s="3" t="str">
        <f>IF(COUNTIFS('DailySum vs RHP'!$B:$B,$B441,'DailySum vs RHP'!$A:$A,"&lt;="&amp;$A441)&gt;=20,
    AVERAGEIFS('DailySum vs RHP'!Q:Q,'DailySum vs RHP'!$B:$B,$B441,'DailySum vs RHP'!$A:$A,"&lt;="&amp;$A441,'DailySum vs RHP'!$A:$A,"&gt;"&amp;$A441-20),
    "")</f>
        <v/>
      </c>
    </row>
    <row r="442" spans="1:20" x14ac:dyDescent="0.25">
      <c r="A442" s="8">
        <v>45840.545138888891</v>
      </c>
      <c r="B442" t="s">
        <v>25</v>
      </c>
      <c r="C442" s="3" t="str">
        <f>IF(COUNTIFS(DailySum!$B:$B,$B442,DailySum!$A:$A,"&lt;="&amp;$A442)&gt;=10,
    AVERAGEIFS(DailySum!Q:Q,DailySum!$B:$B,$B442,DailySum!$A:$A,"&lt;="&amp;$A442,DailySum!$A:$A,"&gt;"&amp;$A442-10),
    "")</f>
        <v/>
      </c>
      <c r="D442" s="3" t="str">
        <f>IF(COUNTIFS(DailySum!$B:$B,$B442,DailySum!$A:$A,"&lt;="&amp;$A442)&gt;=10,
    AVERAGEIFS(DailySum!R:R,DailySum!$B:$B,$B442,DailySum!$A:$A,"&lt;="&amp;$A442,DailySum!$A:$A,"&gt;"&amp;$A442-10),
    "")</f>
        <v/>
      </c>
      <c r="E442" s="3" t="str">
        <f>IF(COUNTIFS(DailySum!$B:$B,$B442,DailySum!$A:$A,"&lt;="&amp;$A442)&gt;=10,
    AVERAGEIFS(DailySum!S:S,DailySum!$B:$B,$B442,DailySum!$A:$A,"&lt;="&amp;$A442,DailySum!$A:$A,"&gt;"&amp;$A442-10),
    "")</f>
        <v/>
      </c>
      <c r="F442" s="3" t="str">
        <f>IF(COUNTIFS(DailySum!$B:$B,$B442,DailySum!$A:$A,"&lt;="&amp;$A442)&gt;=10,
    AVERAGEIFS(DailySum!T:T,DailySum!$B:$B,$B442,DailySum!$A:$A,"&lt;="&amp;$A442,DailySum!$A:$A,"&gt;"&amp;$A442-10),
    "")</f>
        <v/>
      </c>
      <c r="G442" s="3" t="str">
        <f>IF(COUNTIFS('DailySum vs LHP'!$B:$B,$B442,'DailySum vs LHP'!$A:$A,"&lt;="&amp;$A442)&gt;=10,
    AVERAGEIFS('DailySum vs LHP'!Q:Q,'DailySum vs LHP'!$B:$B,$B442,'DailySum vs LHP'!$A:$A,"&lt;="&amp;$A442,'DailySum vs LHP'!$A:$A,"&gt;"&amp;$A442-10),
    "")</f>
        <v/>
      </c>
      <c r="H442" s="3" t="str">
        <f>IF(COUNTIFS('DailySum vs RHP'!$B:$B,$B442,'DailySum vs RHP'!$A:$A,"&lt;="&amp;$A442)&gt;=10,
    AVERAGEIFS('DailySum vs RHP'!Q:Q,'DailySum vs RHP'!$B:$B,$B442,'DailySum vs RHP'!$A:$A,"&lt;="&amp;$A442,'DailySum vs RHP'!$A:$A,"&gt;"&amp;$A442-10),
    "")</f>
        <v/>
      </c>
      <c r="I442" s="3" t="str">
        <f>IF(COUNTIFS(DailySum!$B:$B,$B442,DailySum!$A:$A,"&lt;="&amp;$A442)&gt;=15,
    AVERAGEIFS(DailySum!Q:Q,DailySum!$B:$B,$B442,DailySum!$A:$A,"&lt;="&amp;$A442,DailySum!$A:$A,"&gt;"&amp;$A442-15),
    "")</f>
        <v/>
      </c>
      <c r="J442" s="3" t="str">
        <f>IF(COUNTIFS(DailySum!$B:$B,$B442,DailySum!$A:$A,"&lt;="&amp;$A442)&gt;=15,
    AVERAGEIFS(DailySum!R:R,DailySum!$B:$B,$B442,DailySum!$A:$A,"&lt;="&amp;$A442,DailySum!$A:$A,"&gt;"&amp;$A442-15),
    "")</f>
        <v/>
      </c>
      <c r="K442" s="3" t="str">
        <f>IF(COUNTIFS(DailySum!$B:$B,$B442,DailySum!$A:$A,"&lt;="&amp;$A442)&gt;=15,
    AVERAGEIFS(DailySum!S:S,DailySum!$B:$B,$B442,DailySum!$A:$A,"&lt;="&amp;$A442,DailySum!$A:$A,"&gt;"&amp;$A442-15),
    "")</f>
        <v/>
      </c>
      <c r="L442" s="3" t="str">
        <f>IF(COUNTIFS(DailySum!$B:$B,$B442,DailySum!$A:$A,"&lt;="&amp;$A442)&gt;=15,
    AVERAGEIFS(DailySum!T:T,DailySum!$B:$B,$B442,DailySum!$A:$A,"&lt;="&amp;$A442,DailySum!$A:$A,"&gt;"&amp;$A442-15),
    "")</f>
        <v/>
      </c>
      <c r="M442" s="3" t="str">
        <f>IF(COUNTIFS('DailySum vs LHP'!$B:$B,$B442,'DailySum vs LHP'!$A:$A,"&lt;="&amp;$A442)&gt;=15,
    AVERAGEIFS('DailySum vs LHP'!Q:Q,'DailySum vs LHP'!$B:$B,$B442,'DailySum vs LHP'!$A:$A,"&lt;="&amp;$A442,'DailySum vs LHP'!$A:$A,"&gt;"&amp;$A442-15),
    "")</f>
        <v/>
      </c>
      <c r="N442" s="3" t="str">
        <f>IF(COUNTIFS('DailySum vs RHP'!$B:$B,$B442,'DailySum vs RHP'!$A:$A,"&lt;="&amp;$A442)&gt;=15,
    AVERAGEIFS('DailySum vs RHP'!Q:Q,'DailySum vs RHP'!$B:$B,$B442,'DailySum vs RHP'!$A:$A,"&lt;="&amp;$A442,'DailySum vs RHP'!$A:$A,"&gt;"&amp;$A442-15),
    "")</f>
        <v/>
      </c>
      <c r="O442" s="3" t="str">
        <f>IF(COUNTIFS(DailySum!$B:$B,$B442,DailySum!$A:$A,"&lt;="&amp;$A442)&gt;=20,
    AVERAGEIFS(DailySum!Q:Q,DailySum!$B:$B,$B442,DailySum!$A:$A,"&lt;="&amp;$A442,DailySum!$A:$A,"&gt;"&amp;$A442-20),
    "")</f>
        <v/>
      </c>
      <c r="P442" s="3" t="str">
        <f>IF(COUNTIFS(DailySum!$B:$B,$B442,DailySum!$A:$A,"&lt;="&amp;$A442)&gt;=20,
    AVERAGEIFS(DailySum!R:R,DailySum!$B:$B,$B442,DailySum!$A:$A,"&lt;="&amp;$A442,DailySum!$A:$A,"&gt;"&amp;$A442-20),
    "")</f>
        <v/>
      </c>
      <c r="Q442" s="3" t="str">
        <f>IF(COUNTIFS(DailySum!$B:$B,$B442,DailySum!$A:$A,"&lt;="&amp;$A442)&gt;=20,
    AVERAGEIFS(DailySum!S:S,DailySum!$B:$B,$B442,DailySum!$A:$A,"&lt;="&amp;$A442,DailySum!$A:$A,"&gt;"&amp;$A442-20),
    "")</f>
        <v/>
      </c>
      <c r="R442" s="3" t="str">
        <f>IF(COUNTIFS(DailySum!$B:$B,$B442,DailySum!$A:$A,"&lt;="&amp;$A442)&gt;=20,
    AVERAGEIFS(DailySum!T:T,DailySum!$B:$B,$B442,DailySum!$A:$A,"&lt;="&amp;$A442,DailySum!$A:$A,"&gt;"&amp;$A442-20),
    "")</f>
        <v/>
      </c>
      <c r="S442" s="3" t="str">
        <f>IF(COUNTIFS('DailySum vs LHP'!$B:$B,$B442,'DailySum vs LHP'!$A:$A,"&lt;="&amp;$A442)&gt;=20,
    AVERAGEIFS('DailySum vs LHP'!Q:Q,'DailySum vs LHP'!$B:$B,$B442,'DailySum vs LHP'!$A:$A,"&lt;="&amp;$A442,'DailySum vs LHP'!$A:$A,"&gt;"&amp;$A442-20),
    "")</f>
        <v/>
      </c>
      <c r="T442" s="3" t="str">
        <f>IF(COUNTIFS('DailySum vs RHP'!$B:$B,$B442,'DailySum vs RHP'!$A:$A,"&lt;="&amp;$A442)&gt;=20,
    AVERAGEIFS('DailySum vs RHP'!Q:Q,'DailySum vs RHP'!$B:$B,$B442,'DailySum vs RHP'!$A:$A,"&lt;="&amp;$A442,'DailySum vs RHP'!$A:$A,"&gt;"&amp;$A442-20),
    "")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0DA7-8BBE-47AA-BE8B-EADE13D84AC9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71EC-4715-4C38-8240-174F2159120C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C65A-2630-429C-AB98-BD8CD5EAA5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Player Bio</vt:lpstr>
      <vt:lpstr>DailySum</vt:lpstr>
      <vt:lpstr>DailySum vs LHP</vt:lpstr>
      <vt:lpstr>DailySum vs RHP</vt:lpstr>
      <vt:lpstr>Rolling Averages</vt:lpstr>
      <vt:lpstr>Slump Identification</vt:lpstr>
      <vt:lpstr>Split Analysis</vt:lpstr>
      <vt:lpstr>Player Summaries</vt:lpstr>
      <vt:lpstr>Core Players Dashboard</vt:lpstr>
      <vt:lpstr>Regular Starters Dashboard</vt:lpstr>
      <vt:lpstr>Role Players Dashboard</vt:lpstr>
      <vt:lpstr>Pipeline Players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Hayden</dc:creator>
  <cp:lastModifiedBy>Jessica Hayden</cp:lastModifiedBy>
  <dcterms:created xsi:type="dcterms:W3CDTF">2025-08-14T01:37:15Z</dcterms:created>
  <dcterms:modified xsi:type="dcterms:W3CDTF">2025-08-25T03:07:34Z</dcterms:modified>
</cp:coreProperties>
</file>