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ccf57910fd78d53/Documents/"/>
    </mc:Choice>
  </mc:AlternateContent>
  <xr:revisionPtr revIDLastSave="4717" documentId="8_{19CCC61D-2BEF-4CBB-BAC4-F4F6EC2C6DE9}" xr6:coauthVersionLast="47" xr6:coauthVersionMax="47" xr10:uidLastSave="{D817403C-85D7-4E67-844A-34837F4F55BE}"/>
  <bookViews>
    <workbookView xWindow="-120" yWindow="-120" windowWidth="20730" windowHeight="11040" xr2:uid="{9511AFA7-FF2F-4052-949D-B443A0ACBBB3}"/>
  </bookViews>
  <sheets>
    <sheet name="Raw Data" sheetId="5" r:id="rId1"/>
    <sheet name="Player Bio" sheetId="7" r:id="rId2"/>
    <sheet name="DailySum" sheetId="10" r:id="rId3"/>
    <sheet name="DailySum vs LHP" sheetId="12" r:id="rId4"/>
    <sheet name="DailySum vs RHP" sheetId="13" r:id="rId5"/>
    <sheet name="Rolling Averages" sheetId="2" r:id="rId6"/>
    <sheet name="Slump Identification" sheetId="3" state="hidden" r:id="rId7"/>
    <sheet name="Split Analysis" sheetId="6" state="hidden" r:id="rId8"/>
    <sheet name="Player Summaries" sheetId="4" state="hidden" r:id="rId9"/>
    <sheet name="Core Players Dashboard" sheetId="1" r:id="rId10"/>
    <sheet name="Regular Starters Dashboard" sheetId="14" r:id="rId11"/>
    <sheet name="Role Players Dashboard" sheetId="15" r:id="rId12"/>
    <sheet name="Pipeline Players Dashboard" sheetId="17" r:id="rId13"/>
  </sheets>
  <calcPr calcId="191029"/>
  <pivotCaches>
    <pivotCache cacheId="0" r:id="rId14"/>
    <pivotCache cacheId="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4" i="2" l="1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A328" i="5"/>
  <c r="F328" i="5"/>
  <c r="I328" i="5"/>
  <c r="V328" i="5" s="1"/>
  <c r="K328" i="5"/>
  <c r="A324" i="5"/>
  <c r="F324" i="5"/>
  <c r="I324" i="5"/>
  <c r="W324" i="5" s="1"/>
  <c r="K324" i="5"/>
  <c r="A322" i="5"/>
  <c r="F322" i="5"/>
  <c r="I322" i="5"/>
  <c r="X322" i="5" s="1"/>
  <c r="K322" i="5"/>
  <c r="A320" i="5"/>
  <c r="F320" i="5"/>
  <c r="I320" i="5"/>
  <c r="K320" i="5"/>
  <c r="A318" i="5"/>
  <c r="F318" i="5"/>
  <c r="I318" i="5"/>
  <c r="K318" i="5"/>
  <c r="A315" i="5"/>
  <c r="F315" i="5"/>
  <c r="I315" i="5"/>
  <c r="K315" i="5"/>
  <c r="A330" i="5"/>
  <c r="F330" i="5"/>
  <c r="I330" i="5"/>
  <c r="X330" i="5" s="1"/>
  <c r="K330" i="5"/>
  <c r="A329" i="5"/>
  <c r="F329" i="5"/>
  <c r="I329" i="5"/>
  <c r="X329" i="5" s="1"/>
  <c r="K329" i="5"/>
  <c r="A327" i="5"/>
  <c r="F327" i="5"/>
  <c r="I327" i="5"/>
  <c r="K327" i="5"/>
  <c r="A326" i="5"/>
  <c r="F326" i="5"/>
  <c r="I326" i="5"/>
  <c r="K326" i="5"/>
  <c r="A325" i="5"/>
  <c r="F325" i="5"/>
  <c r="I325" i="5"/>
  <c r="K325" i="5"/>
  <c r="A323" i="5"/>
  <c r="F323" i="5"/>
  <c r="I323" i="5"/>
  <c r="V323" i="5" s="1"/>
  <c r="K323" i="5"/>
  <c r="A321" i="5"/>
  <c r="F321" i="5"/>
  <c r="I321" i="5"/>
  <c r="K321" i="5"/>
  <c r="A319" i="5"/>
  <c r="F319" i="5"/>
  <c r="I319" i="5"/>
  <c r="K319" i="5"/>
  <c r="A317" i="5"/>
  <c r="F317" i="5"/>
  <c r="I317" i="5"/>
  <c r="K317" i="5"/>
  <c r="A316" i="5"/>
  <c r="F316" i="5"/>
  <c r="I316" i="5"/>
  <c r="K316" i="5"/>
  <c r="A314" i="5"/>
  <c r="F314" i="5"/>
  <c r="I314" i="5"/>
  <c r="X314" i="5" s="1"/>
  <c r="K314" i="5"/>
  <c r="A313" i="5"/>
  <c r="F313" i="5"/>
  <c r="I313" i="5"/>
  <c r="K313" i="5"/>
  <c r="A304" i="5"/>
  <c r="F304" i="5"/>
  <c r="I304" i="5"/>
  <c r="X304" i="5" s="1"/>
  <c r="K304" i="5"/>
  <c r="A302" i="5"/>
  <c r="F302" i="5"/>
  <c r="I302" i="5"/>
  <c r="W302" i="5" s="1"/>
  <c r="K302" i="5"/>
  <c r="A300" i="5"/>
  <c r="F300" i="5"/>
  <c r="I300" i="5"/>
  <c r="K300" i="5"/>
  <c r="A312" i="5"/>
  <c r="F312" i="5"/>
  <c r="I312" i="5"/>
  <c r="K312" i="5"/>
  <c r="A311" i="5"/>
  <c r="F311" i="5"/>
  <c r="I311" i="5"/>
  <c r="X311" i="5" s="1"/>
  <c r="K311" i="5"/>
  <c r="A310" i="5"/>
  <c r="F310" i="5"/>
  <c r="I310" i="5"/>
  <c r="K310" i="5"/>
  <c r="A309" i="5"/>
  <c r="F309" i="5"/>
  <c r="I309" i="5"/>
  <c r="K309" i="5"/>
  <c r="A308" i="5"/>
  <c r="F308" i="5"/>
  <c r="I308" i="5"/>
  <c r="K308" i="5"/>
  <c r="A307" i="5"/>
  <c r="F307" i="5"/>
  <c r="I307" i="5"/>
  <c r="X307" i="5" s="1"/>
  <c r="K307" i="5"/>
  <c r="A306" i="5"/>
  <c r="F306" i="5"/>
  <c r="I306" i="5"/>
  <c r="K306" i="5"/>
  <c r="A305" i="5"/>
  <c r="F305" i="5"/>
  <c r="I305" i="5"/>
  <c r="X305" i="5" s="1"/>
  <c r="K305" i="5"/>
  <c r="A303" i="5"/>
  <c r="F303" i="5"/>
  <c r="I303" i="5"/>
  <c r="K303" i="5"/>
  <c r="A301" i="5"/>
  <c r="F301" i="5"/>
  <c r="I301" i="5"/>
  <c r="X301" i="5" s="1"/>
  <c r="K301" i="5"/>
  <c r="A299" i="5"/>
  <c r="F299" i="5"/>
  <c r="I299" i="5"/>
  <c r="X299" i="5" s="1"/>
  <c r="K299" i="5"/>
  <c r="C12" i="2"/>
  <c r="C13" i="2"/>
  <c r="C14" i="2"/>
  <c r="C15" i="2"/>
  <c r="C16" i="2"/>
  <c r="C17" i="2"/>
  <c r="C18" i="2"/>
  <c r="C19" i="2"/>
  <c r="C20" i="2"/>
  <c r="C21" i="2"/>
  <c r="C22" i="2"/>
  <c r="C2" i="2"/>
  <c r="C3" i="2"/>
  <c r="C4" i="2"/>
  <c r="C5" i="2"/>
  <c r="C6" i="2"/>
  <c r="C7" i="2"/>
  <c r="C8" i="2"/>
  <c r="C9" i="2"/>
  <c r="C10" i="2"/>
  <c r="C11" i="2"/>
  <c r="D12" i="2"/>
  <c r="D13" i="2"/>
  <c r="D14" i="2"/>
  <c r="D15" i="2"/>
  <c r="D16" i="2"/>
  <c r="D17" i="2"/>
  <c r="D18" i="2"/>
  <c r="D19" i="2"/>
  <c r="D20" i="2"/>
  <c r="D21" i="2"/>
  <c r="D22" i="2"/>
  <c r="D2" i="2"/>
  <c r="D3" i="2"/>
  <c r="D4" i="2"/>
  <c r="D5" i="2"/>
  <c r="D6" i="2"/>
  <c r="D7" i="2"/>
  <c r="D8" i="2"/>
  <c r="D9" i="2"/>
  <c r="D10" i="2"/>
  <c r="D11" i="2"/>
  <c r="E12" i="2"/>
  <c r="E13" i="2"/>
  <c r="E14" i="2"/>
  <c r="E15" i="2"/>
  <c r="E16" i="2"/>
  <c r="E17" i="2"/>
  <c r="E18" i="2"/>
  <c r="E19" i="2"/>
  <c r="E20" i="2"/>
  <c r="E21" i="2"/>
  <c r="E22" i="2"/>
  <c r="E2" i="2"/>
  <c r="E3" i="2"/>
  <c r="E4" i="2"/>
  <c r="E5" i="2"/>
  <c r="E6" i="2"/>
  <c r="E7" i="2"/>
  <c r="E8" i="2"/>
  <c r="E9" i="2"/>
  <c r="E10" i="2"/>
  <c r="E11" i="2"/>
  <c r="F12" i="2"/>
  <c r="F13" i="2"/>
  <c r="F14" i="2"/>
  <c r="F15" i="2"/>
  <c r="F16" i="2"/>
  <c r="F17" i="2"/>
  <c r="F18" i="2"/>
  <c r="F19" i="2"/>
  <c r="F20" i="2"/>
  <c r="F21" i="2"/>
  <c r="F22" i="2"/>
  <c r="F2" i="2"/>
  <c r="F3" i="2"/>
  <c r="F4" i="2"/>
  <c r="F5" i="2"/>
  <c r="F6" i="2"/>
  <c r="F7" i="2"/>
  <c r="F8" i="2"/>
  <c r="F9" i="2"/>
  <c r="F10" i="2"/>
  <c r="F11" i="2"/>
  <c r="G12" i="2"/>
  <c r="G13" i="2"/>
  <c r="G14" i="2"/>
  <c r="G15" i="2"/>
  <c r="G16" i="2"/>
  <c r="G17" i="2"/>
  <c r="G18" i="2"/>
  <c r="G19" i="2"/>
  <c r="G20" i="2"/>
  <c r="G21" i="2"/>
  <c r="G22" i="2"/>
  <c r="G2" i="2"/>
  <c r="G3" i="2"/>
  <c r="G4" i="2"/>
  <c r="G5" i="2"/>
  <c r="G6" i="2"/>
  <c r="G7" i="2"/>
  <c r="G8" i="2"/>
  <c r="G9" i="2"/>
  <c r="G10" i="2"/>
  <c r="G11" i="2"/>
  <c r="H12" i="2"/>
  <c r="H13" i="2"/>
  <c r="H14" i="2"/>
  <c r="H15" i="2"/>
  <c r="H16" i="2"/>
  <c r="H17" i="2"/>
  <c r="H18" i="2"/>
  <c r="H19" i="2"/>
  <c r="H20" i="2"/>
  <c r="H21" i="2"/>
  <c r="H22" i="2"/>
  <c r="H2" i="2"/>
  <c r="H3" i="2"/>
  <c r="H4" i="2"/>
  <c r="H5" i="2"/>
  <c r="H6" i="2"/>
  <c r="H7" i="2"/>
  <c r="H8" i="2"/>
  <c r="H9" i="2"/>
  <c r="H10" i="2"/>
  <c r="H11" i="2"/>
  <c r="I12" i="2"/>
  <c r="I13" i="2"/>
  <c r="I14" i="2"/>
  <c r="I15" i="2"/>
  <c r="I16" i="2"/>
  <c r="I17" i="2"/>
  <c r="I18" i="2"/>
  <c r="I19" i="2"/>
  <c r="I20" i="2"/>
  <c r="I21" i="2"/>
  <c r="I22" i="2"/>
  <c r="I2" i="2"/>
  <c r="I3" i="2"/>
  <c r="I4" i="2"/>
  <c r="I5" i="2"/>
  <c r="I6" i="2"/>
  <c r="I7" i="2"/>
  <c r="I8" i="2"/>
  <c r="I9" i="2"/>
  <c r="I10" i="2"/>
  <c r="I11" i="2"/>
  <c r="J12" i="2"/>
  <c r="J13" i="2"/>
  <c r="J14" i="2"/>
  <c r="J15" i="2"/>
  <c r="J16" i="2"/>
  <c r="J17" i="2"/>
  <c r="J18" i="2"/>
  <c r="J19" i="2"/>
  <c r="J20" i="2"/>
  <c r="J21" i="2"/>
  <c r="J22" i="2"/>
  <c r="J2" i="2"/>
  <c r="J3" i="2"/>
  <c r="J4" i="2"/>
  <c r="J5" i="2"/>
  <c r="J6" i="2"/>
  <c r="J7" i="2"/>
  <c r="J8" i="2"/>
  <c r="J9" i="2"/>
  <c r="J10" i="2"/>
  <c r="J11" i="2"/>
  <c r="K12" i="2"/>
  <c r="K13" i="2"/>
  <c r="K14" i="2"/>
  <c r="K15" i="2"/>
  <c r="K16" i="2"/>
  <c r="K17" i="2"/>
  <c r="K18" i="2"/>
  <c r="K19" i="2"/>
  <c r="K20" i="2"/>
  <c r="K21" i="2"/>
  <c r="K22" i="2"/>
  <c r="K2" i="2"/>
  <c r="K3" i="2"/>
  <c r="K4" i="2"/>
  <c r="K5" i="2"/>
  <c r="K6" i="2"/>
  <c r="K7" i="2"/>
  <c r="K8" i="2"/>
  <c r="K9" i="2"/>
  <c r="K10" i="2"/>
  <c r="K11" i="2"/>
  <c r="L12" i="2"/>
  <c r="L13" i="2"/>
  <c r="L14" i="2"/>
  <c r="L15" i="2"/>
  <c r="L16" i="2"/>
  <c r="L17" i="2"/>
  <c r="L18" i="2"/>
  <c r="L19" i="2"/>
  <c r="L20" i="2"/>
  <c r="L21" i="2"/>
  <c r="L22" i="2"/>
  <c r="L2" i="2"/>
  <c r="L3" i="2"/>
  <c r="L4" i="2"/>
  <c r="L5" i="2"/>
  <c r="L6" i="2"/>
  <c r="L7" i="2"/>
  <c r="L8" i="2"/>
  <c r="L9" i="2"/>
  <c r="L10" i="2"/>
  <c r="L11" i="2"/>
  <c r="M12" i="2"/>
  <c r="M13" i="2"/>
  <c r="M14" i="2"/>
  <c r="M15" i="2"/>
  <c r="M16" i="2"/>
  <c r="M17" i="2"/>
  <c r="M18" i="2"/>
  <c r="M19" i="2"/>
  <c r="M20" i="2"/>
  <c r="M21" i="2"/>
  <c r="M22" i="2"/>
  <c r="M2" i="2"/>
  <c r="M3" i="2"/>
  <c r="M4" i="2"/>
  <c r="M5" i="2"/>
  <c r="M6" i="2"/>
  <c r="M7" i="2"/>
  <c r="M8" i="2"/>
  <c r="M9" i="2"/>
  <c r="M10" i="2"/>
  <c r="M11" i="2"/>
  <c r="N12" i="2"/>
  <c r="N13" i="2"/>
  <c r="N14" i="2"/>
  <c r="N15" i="2"/>
  <c r="N16" i="2"/>
  <c r="N17" i="2"/>
  <c r="N18" i="2"/>
  <c r="N19" i="2"/>
  <c r="N20" i="2"/>
  <c r="N21" i="2"/>
  <c r="N22" i="2"/>
  <c r="N2" i="2"/>
  <c r="N3" i="2"/>
  <c r="N4" i="2"/>
  <c r="N5" i="2"/>
  <c r="N6" i="2"/>
  <c r="N7" i="2"/>
  <c r="N8" i="2"/>
  <c r="N9" i="2"/>
  <c r="N10" i="2"/>
  <c r="N11" i="2"/>
  <c r="O12" i="2"/>
  <c r="O13" i="2"/>
  <c r="O14" i="2"/>
  <c r="O15" i="2"/>
  <c r="O16" i="2"/>
  <c r="O17" i="2"/>
  <c r="O18" i="2"/>
  <c r="O19" i="2"/>
  <c r="O20" i="2"/>
  <c r="O21" i="2"/>
  <c r="O22" i="2"/>
  <c r="O2" i="2"/>
  <c r="O3" i="2"/>
  <c r="O4" i="2"/>
  <c r="O5" i="2"/>
  <c r="O6" i="2"/>
  <c r="O7" i="2"/>
  <c r="O8" i="2"/>
  <c r="O9" i="2"/>
  <c r="O10" i="2"/>
  <c r="O11" i="2"/>
  <c r="P12" i="2"/>
  <c r="P13" i="2"/>
  <c r="P14" i="2"/>
  <c r="P15" i="2"/>
  <c r="P16" i="2"/>
  <c r="P17" i="2"/>
  <c r="P18" i="2"/>
  <c r="P19" i="2"/>
  <c r="P20" i="2"/>
  <c r="P21" i="2"/>
  <c r="P22" i="2"/>
  <c r="P2" i="2"/>
  <c r="P3" i="2"/>
  <c r="P4" i="2"/>
  <c r="P5" i="2"/>
  <c r="P6" i="2"/>
  <c r="P7" i="2"/>
  <c r="P8" i="2"/>
  <c r="P9" i="2"/>
  <c r="P10" i="2"/>
  <c r="P11" i="2"/>
  <c r="Q12" i="2"/>
  <c r="Q13" i="2"/>
  <c r="Q14" i="2"/>
  <c r="Q15" i="2"/>
  <c r="Q16" i="2"/>
  <c r="Q17" i="2"/>
  <c r="Q18" i="2"/>
  <c r="Q19" i="2"/>
  <c r="Q20" i="2"/>
  <c r="Q21" i="2"/>
  <c r="Q22" i="2"/>
  <c r="Q2" i="2"/>
  <c r="Q3" i="2"/>
  <c r="Q4" i="2"/>
  <c r="Q5" i="2"/>
  <c r="Q6" i="2"/>
  <c r="Q7" i="2"/>
  <c r="Q8" i="2"/>
  <c r="Q9" i="2"/>
  <c r="Q10" i="2"/>
  <c r="Q11" i="2"/>
  <c r="R12" i="2"/>
  <c r="R13" i="2"/>
  <c r="R14" i="2"/>
  <c r="R15" i="2"/>
  <c r="R16" i="2"/>
  <c r="R17" i="2"/>
  <c r="R18" i="2"/>
  <c r="R19" i="2"/>
  <c r="R20" i="2"/>
  <c r="R21" i="2"/>
  <c r="R22" i="2"/>
  <c r="R2" i="2"/>
  <c r="R3" i="2"/>
  <c r="R4" i="2"/>
  <c r="R5" i="2"/>
  <c r="R6" i="2"/>
  <c r="R7" i="2"/>
  <c r="R8" i="2"/>
  <c r="R9" i="2"/>
  <c r="R10" i="2"/>
  <c r="R11" i="2"/>
  <c r="S12" i="2"/>
  <c r="S13" i="2"/>
  <c r="S14" i="2"/>
  <c r="S15" i="2"/>
  <c r="S16" i="2"/>
  <c r="S17" i="2"/>
  <c r="S18" i="2"/>
  <c r="S19" i="2"/>
  <c r="S20" i="2"/>
  <c r="S21" i="2"/>
  <c r="S22" i="2"/>
  <c r="S2" i="2"/>
  <c r="S3" i="2"/>
  <c r="S4" i="2"/>
  <c r="S5" i="2"/>
  <c r="S6" i="2"/>
  <c r="S7" i="2"/>
  <c r="S8" i="2"/>
  <c r="S9" i="2"/>
  <c r="S10" i="2"/>
  <c r="S11" i="2"/>
  <c r="T12" i="2"/>
  <c r="T13" i="2"/>
  <c r="T14" i="2"/>
  <c r="T15" i="2"/>
  <c r="T16" i="2"/>
  <c r="T17" i="2"/>
  <c r="T18" i="2"/>
  <c r="T19" i="2"/>
  <c r="T20" i="2"/>
  <c r="T21" i="2"/>
  <c r="T22" i="2"/>
  <c r="T2" i="2"/>
  <c r="T3" i="2"/>
  <c r="T4" i="2"/>
  <c r="T5" i="2"/>
  <c r="T6" i="2"/>
  <c r="T7" i="2"/>
  <c r="T8" i="2"/>
  <c r="T9" i="2"/>
  <c r="T10" i="2"/>
  <c r="T11" i="2"/>
  <c r="A13" i="5"/>
  <c r="F13" i="5"/>
  <c r="I13" i="5"/>
  <c r="K13" i="5"/>
  <c r="A11" i="5"/>
  <c r="F11" i="5"/>
  <c r="I11" i="5"/>
  <c r="K11" i="5"/>
  <c r="A9" i="5"/>
  <c r="F9" i="5"/>
  <c r="I9" i="5"/>
  <c r="K9" i="5"/>
  <c r="A7" i="5"/>
  <c r="F7" i="5"/>
  <c r="I7" i="5"/>
  <c r="K7" i="5"/>
  <c r="A5" i="5"/>
  <c r="F5" i="5"/>
  <c r="I5" i="5"/>
  <c r="K5" i="5"/>
  <c r="A3" i="5"/>
  <c r="F3" i="5"/>
  <c r="I3" i="5"/>
  <c r="K3" i="5"/>
  <c r="A17" i="5"/>
  <c r="F17" i="5"/>
  <c r="I17" i="5"/>
  <c r="X17" i="5" s="1"/>
  <c r="K17" i="5"/>
  <c r="A16" i="5"/>
  <c r="F16" i="5"/>
  <c r="I16" i="5"/>
  <c r="X16" i="5" s="1"/>
  <c r="K16" i="5"/>
  <c r="A15" i="5"/>
  <c r="F15" i="5"/>
  <c r="I15" i="5"/>
  <c r="K15" i="5"/>
  <c r="A14" i="5"/>
  <c r="F14" i="5"/>
  <c r="I14" i="5"/>
  <c r="K14" i="5"/>
  <c r="A12" i="5"/>
  <c r="F12" i="5"/>
  <c r="I12" i="5"/>
  <c r="X12" i="5" s="1"/>
  <c r="K12" i="5"/>
  <c r="A10" i="5"/>
  <c r="F10" i="5"/>
  <c r="I10" i="5"/>
  <c r="K10" i="5"/>
  <c r="A8" i="5"/>
  <c r="F8" i="5"/>
  <c r="I8" i="5"/>
  <c r="X8" i="5" s="1"/>
  <c r="K8" i="5"/>
  <c r="A6" i="5"/>
  <c r="F6" i="5"/>
  <c r="I6" i="5"/>
  <c r="X6" i="5" s="1"/>
  <c r="K6" i="5"/>
  <c r="A4" i="5"/>
  <c r="F4" i="5"/>
  <c r="I4" i="5"/>
  <c r="K4" i="5"/>
  <c r="A2" i="5"/>
  <c r="F2" i="5"/>
  <c r="I2" i="5"/>
  <c r="K2" i="5"/>
  <c r="I20" i="5"/>
  <c r="A33" i="5"/>
  <c r="F33" i="5"/>
  <c r="I33" i="5"/>
  <c r="K33" i="5"/>
  <c r="A26" i="5"/>
  <c r="F26" i="5"/>
  <c r="I26" i="5"/>
  <c r="K26" i="5"/>
  <c r="A24" i="5"/>
  <c r="F24" i="5"/>
  <c r="I24" i="5"/>
  <c r="K24" i="5"/>
  <c r="A22" i="5"/>
  <c r="F22" i="5"/>
  <c r="I22" i="5"/>
  <c r="K22" i="5"/>
  <c r="A28" i="5"/>
  <c r="F28" i="5"/>
  <c r="I28" i="5"/>
  <c r="K28" i="5"/>
  <c r="A32" i="5"/>
  <c r="F32" i="5"/>
  <c r="I32" i="5"/>
  <c r="K32" i="5"/>
  <c r="A31" i="5"/>
  <c r="F31" i="5"/>
  <c r="I31" i="5"/>
  <c r="K31" i="5"/>
  <c r="A30" i="5"/>
  <c r="F30" i="5"/>
  <c r="I30" i="5"/>
  <c r="K30" i="5"/>
  <c r="A29" i="5"/>
  <c r="F29" i="5"/>
  <c r="I29" i="5"/>
  <c r="K29" i="5"/>
  <c r="A27" i="5"/>
  <c r="F27" i="5"/>
  <c r="I27" i="5"/>
  <c r="K27" i="5"/>
  <c r="A25" i="5"/>
  <c r="F25" i="5"/>
  <c r="I25" i="5"/>
  <c r="K25" i="5"/>
  <c r="A23" i="5"/>
  <c r="F23" i="5"/>
  <c r="I23" i="5"/>
  <c r="X23" i="5" s="1"/>
  <c r="K23" i="5"/>
  <c r="A21" i="5"/>
  <c r="F21" i="5"/>
  <c r="I21" i="5"/>
  <c r="K21" i="5"/>
  <c r="A20" i="5"/>
  <c r="F20" i="5"/>
  <c r="K20" i="5"/>
  <c r="A19" i="5"/>
  <c r="F19" i="5"/>
  <c r="I19" i="5"/>
  <c r="K19" i="5"/>
  <c r="A18" i="5"/>
  <c r="F18" i="5"/>
  <c r="I18" i="5"/>
  <c r="K18" i="5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O53" i="2"/>
  <c r="P53" i="2"/>
  <c r="Q53" i="2"/>
  <c r="R53" i="2"/>
  <c r="S53" i="2"/>
  <c r="T53" i="2"/>
  <c r="O54" i="2"/>
  <c r="P54" i="2"/>
  <c r="Q54" i="2"/>
  <c r="R54" i="2"/>
  <c r="S54" i="2"/>
  <c r="T54" i="2"/>
  <c r="O55" i="2"/>
  <c r="P55" i="2"/>
  <c r="Q55" i="2"/>
  <c r="R55" i="2"/>
  <c r="S55" i="2"/>
  <c r="T55" i="2"/>
  <c r="O56" i="2"/>
  <c r="P56" i="2"/>
  <c r="Q56" i="2"/>
  <c r="R56" i="2"/>
  <c r="S56" i="2"/>
  <c r="T56" i="2"/>
  <c r="O57" i="2"/>
  <c r="P57" i="2"/>
  <c r="Q57" i="2"/>
  <c r="R57" i="2"/>
  <c r="S57" i="2"/>
  <c r="T57" i="2"/>
  <c r="O58" i="2"/>
  <c r="P58" i="2"/>
  <c r="Q58" i="2"/>
  <c r="R58" i="2"/>
  <c r="S58" i="2"/>
  <c r="T58" i="2"/>
  <c r="O59" i="2"/>
  <c r="P59" i="2"/>
  <c r="Q59" i="2"/>
  <c r="R59" i="2"/>
  <c r="S59" i="2"/>
  <c r="T59" i="2"/>
  <c r="O60" i="2"/>
  <c r="P60" i="2"/>
  <c r="Q60" i="2"/>
  <c r="R60" i="2"/>
  <c r="S60" i="2"/>
  <c r="T60" i="2"/>
  <c r="O61" i="2"/>
  <c r="P61" i="2"/>
  <c r="Q61" i="2"/>
  <c r="R61" i="2"/>
  <c r="S61" i="2"/>
  <c r="T61" i="2"/>
  <c r="O62" i="2"/>
  <c r="P62" i="2"/>
  <c r="Q62" i="2"/>
  <c r="R62" i="2"/>
  <c r="S62" i="2"/>
  <c r="T62" i="2"/>
  <c r="O63" i="2"/>
  <c r="P63" i="2"/>
  <c r="Q63" i="2"/>
  <c r="R63" i="2"/>
  <c r="S63" i="2"/>
  <c r="T63" i="2"/>
  <c r="O64" i="2"/>
  <c r="P64" i="2"/>
  <c r="Q64" i="2"/>
  <c r="R64" i="2"/>
  <c r="S64" i="2"/>
  <c r="T64" i="2"/>
  <c r="O65" i="2"/>
  <c r="P65" i="2"/>
  <c r="Q65" i="2"/>
  <c r="R65" i="2"/>
  <c r="S65" i="2"/>
  <c r="T65" i="2"/>
  <c r="O66" i="2"/>
  <c r="P66" i="2"/>
  <c r="Q66" i="2"/>
  <c r="R66" i="2"/>
  <c r="S66" i="2"/>
  <c r="T66" i="2"/>
  <c r="O67" i="2"/>
  <c r="P67" i="2"/>
  <c r="Q67" i="2"/>
  <c r="R67" i="2"/>
  <c r="S67" i="2"/>
  <c r="T67" i="2"/>
  <c r="O68" i="2"/>
  <c r="P68" i="2"/>
  <c r="Q68" i="2"/>
  <c r="R68" i="2"/>
  <c r="S68" i="2"/>
  <c r="T68" i="2"/>
  <c r="O69" i="2"/>
  <c r="P69" i="2"/>
  <c r="Q69" i="2"/>
  <c r="R69" i="2"/>
  <c r="S69" i="2"/>
  <c r="T69" i="2"/>
  <c r="O70" i="2"/>
  <c r="P70" i="2"/>
  <c r="Q70" i="2"/>
  <c r="R70" i="2"/>
  <c r="S70" i="2"/>
  <c r="T70" i="2"/>
  <c r="O71" i="2"/>
  <c r="P71" i="2"/>
  <c r="Q71" i="2"/>
  <c r="R71" i="2"/>
  <c r="S71" i="2"/>
  <c r="T71" i="2"/>
  <c r="O72" i="2"/>
  <c r="P72" i="2"/>
  <c r="Q72" i="2"/>
  <c r="R72" i="2"/>
  <c r="S72" i="2"/>
  <c r="T72" i="2"/>
  <c r="O73" i="2"/>
  <c r="P73" i="2"/>
  <c r="Q73" i="2"/>
  <c r="R73" i="2"/>
  <c r="S73" i="2"/>
  <c r="T73" i="2"/>
  <c r="O74" i="2"/>
  <c r="P74" i="2"/>
  <c r="Q74" i="2"/>
  <c r="R74" i="2"/>
  <c r="S74" i="2"/>
  <c r="T74" i="2"/>
  <c r="O75" i="2"/>
  <c r="P75" i="2"/>
  <c r="Q75" i="2"/>
  <c r="R75" i="2"/>
  <c r="S75" i="2"/>
  <c r="T75" i="2"/>
  <c r="O76" i="2"/>
  <c r="P76" i="2"/>
  <c r="Q76" i="2"/>
  <c r="R76" i="2"/>
  <c r="S76" i="2"/>
  <c r="T76" i="2"/>
  <c r="O77" i="2"/>
  <c r="P77" i="2"/>
  <c r="Q77" i="2"/>
  <c r="R77" i="2"/>
  <c r="S77" i="2"/>
  <c r="T77" i="2"/>
  <c r="O78" i="2"/>
  <c r="P78" i="2"/>
  <c r="Q78" i="2"/>
  <c r="R78" i="2"/>
  <c r="S78" i="2"/>
  <c r="T78" i="2"/>
  <c r="O79" i="2"/>
  <c r="P79" i="2"/>
  <c r="Q79" i="2"/>
  <c r="R79" i="2"/>
  <c r="S79" i="2"/>
  <c r="T79" i="2"/>
  <c r="O80" i="2"/>
  <c r="P80" i="2"/>
  <c r="Q80" i="2"/>
  <c r="R80" i="2"/>
  <c r="S80" i="2"/>
  <c r="T80" i="2"/>
  <c r="O81" i="2"/>
  <c r="P81" i="2"/>
  <c r="Q81" i="2"/>
  <c r="R81" i="2"/>
  <c r="S81" i="2"/>
  <c r="T81" i="2"/>
  <c r="O82" i="2"/>
  <c r="P82" i="2"/>
  <c r="Q82" i="2"/>
  <c r="R82" i="2"/>
  <c r="S82" i="2"/>
  <c r="T82" i="2"/>
  <c r="O83" i="2"/>
  <c r="P83" i="2"/>
  <c r="Q83" i="2"/>
  <c r="R83" i="2"/>
  <c r="S83" i="2"/>
  <c r="T83" i="2"/>
  <c r="O84" i="2"/>
  <c r="P84" i="2"/>
  <c r="Q84" i="2"/>
  <c r="R84" i="2"/>
  <c r="S84" i="2"/>
  <c r="T84" i="2"/>
  <c r="O85" i="2"/>
  <c r="P85" i="2"/>
  <c r="Q85" i="2"/>
  <c r="R85" i="2"/>
  <c r="S85" i="2"/>
  <c r="T85" i="2"/>
  <c r="O86" i="2"/>
  <c r="P86" i="2"/>
  <c r="Q86" i="2"/>
  <c r="R86" i="2"/>
  <c r="S86" i="2"/>
  <c r="T86" i="2"/>
  <c r="O87" i="2"/>
  <c r="P87" i="2"/>
  <c r="Q87" i="2"/>
  <c r="R87" i="2"/>
  <c r="S87" i="2"/>
  <c r="T87" i="2"/>
  <c r="O88" i="2"/>
  <c r="P88" i="2"/>
  <c r="Q88" i="2"/>
  <c r="R88" i="2"/>
  <c r="S88" i="2"/>
  <c r="T88" i="2"/>
  <c r="O89" i="2"/>
  <c r="P89" i="2"/>
  <c r="Q89" i="2"/>
  <c r="R89" i="2"/>
  <c r="S89" i="2"/>
  <c r="T89" i="2"/>
  <c r="O90" i="2"/>
  <c r="P90" i="2"/>
  <c r="Q90" i="2"/>
  <c r="R90" i="2"/>
  <c r="S90" i="2"/>
  <c r="T90" i="2"/>
  <c r="O91" i="2"/>
  <c r="P91" i="2"/>
  <c r="Q91" i="2"/>
  <c r="R91" i="2"/>
  <c r="S91" i="2"/>
  <c r="T91" i="2"/>
  <c r="O92" i="2"/>
  <c r="P92" i="2"/>
  <c r="Q92" i="2"/>
  <c r="R92" i="2"/>
  <c r="S92" i="2"/>
  <c r="T92" i="2"/>
  <c r="O93" i="2"/>
  <c r="P93" i="2"/>
  <c r="Q93" i="2"/>
  <c r="R93" i="2"/>
  <c r="S93" i="2"/>
  <c r="T93" i="2"/>
  <c r="O94" i="2"/>
  <c r="P94" i="2"/>
  <c r="Q94" i="2"/>
  <c r="R94" i="2"/>
  <c r="S94" i="2"/>
  <c r="T94" i="2"/>
  <c r="O95" i="2"/>
  <c r="P95" i="2"/>
  <c r="Q95" i="2"/>
  <c r="R95" i="2"/>
  <c r="S95" i="2"/>
  <c r="T95" i="2"/>
  <c r="O96" i="2"/>
  <c r="P96" i="2"/>
  <c r="Q96" i="2"/>
  <c r="R96" i="2"/>
  <c r="S96" i="2"/>
  <c r="T96" i="2"/>
  <c r="O97" i="2"/>
  <c r="P97" i="2"/>
  <c r="Q97" i="2"/>
  <c r="R97" i="2"/>
  <c r="S97" i="2"/>
  <c r="T97" i="2"/>
  <c r="O98" i="2"/>
  <c r="P98" i="2"/>
  <c r="Q98" i="2"/>
  <c r="R98" i="2"/>
  <c r="S98" i="2"/>
  <c r="T98" i="2"/>
  <c r="O99" i="2"/>
  <c r="P99" i="2"/>
  <c r="Q99" i="2"/>
  <c r="R99" i="2"/>
  <c r="S99" i="2"/>
  <c r="T99" i="2"/>
  <c r="O100" i="2"/>
  <c r="P100" i="2"/>
  <c r="Q100" i="2"/>
  <c r="R100" i="2"/>
  <c r="S100" i="2"/>
  <c r="T100" i="2"/>
  <c r="O101" i="2"/>
  <c r="P101" i="2"/>
  <c r="Q101" i="2"/>
  <c r="R101" i="2"/>
  <c r="S101" i="2"/>
  <c r="T101" i="2"/>
  <c r="O102" i="2"/>
  <c r="P102" i="2"/>
  <c r="Q102" i="2"/>
  <c r="R102" i="2"/>
  <c r="S102" i="2"/>
  <c r="T102" i="2"/>
  <c r="O103" i="2"/>
  <c r="P103" i="2"/>
  <c r="Q103" i="2"/>
  <c r="R103" i="2"/>
  <c r="S103" i="2"/>
  <c r="T103" i="2"/>
  <c r="O104" i="2"/>
  <c r="P104" i="2"/>
  <c r="Q104" i="2"/>
  <c r="R104" i="2"/>
  <c r="S104" i="2"/>
  <c r="T104" i="2"/>
  <c r="O105" i="2"/>
  <c r="P105" i="2"/>
  <c r="Q105" i="2"/>
  <c r="R105" i="2"/>
  <c r="S105" i="2"/>
  <c r="T105" i="2"/>
  <c r="O106" i="2"/>
  <c r="P106" i="2"/>
  <c r="Q106" i="2"/>
  <c r="R106" i="2"/>
  <c r="S106" i="2"/>
  <c r="T106" i="2"/>
  <c r="O107" i="2"/>
  <c r="P107" i="2"/>
  <c r="Q107" i="2"/>
  <c r="R107" i="2"/>
  <c r="S107" i="2"/>
  <c r="T107" i="2"/>
  <c r="O108" i="2"/>
  <c r="P108" i="2"/>
  <c r="Q108" i="2"/>
  <c r="R108" i="2"/>
  <c r="S108" i="2"/>
  <c r="T108" i="2"/>
  <c r="O109" i="2"/>
  <c r="P109" i="2"/>
  <c r="Q109" i="2"/>
  <c r="R109" i="2"/>
  <c r="S109" i="2"/>
  <c r="T109" i="2"/>
  <c r="O110" i="2"/>
  <c r="P110" i="2"/>
  <c r="Q110" i="2"/>
  <c r="R110" i="2"/>
  <c r="S110" i="2"/>
  <c r="T110" i="2"/>
  <c r="O111" i="2"/>
  <c r="P111" i="2"/>
  <c r="Q111" i="2"/>
  <c r="R111" i="2"/>
  <c r="S111" i="2"/>
  <c r="T111" i="2"/>
  <c r="O112" i="2"/>
  <c r="P112" i="2"/>
  <c r="Q112" i="2"/>
  <c r="R112" i="2"/>
  <c r="S112" i="2"/>
  <c r="T112" i="2"/>
  <c r="O113" i="2"/>
  <c r="P113" i="2"/>
  <c r="Q113" i="2"/>
  <c r="R113" i="2"/>
  <c r="S113" i="2"/>
  <c r="T113" i="2"/>
  <c r="O114" i="2"/>
  <c r="P114" i="2"/>
  <c r="Q114" i="2"/>
  <c r="R114" i="2"/>
  <c r="S114" i="2"/>
  <c r="T114" i="2"/>
  <c r="O115" i="2"/>
  <c r="P115" i="2"/>
  <c r="Q115" i="2"/>
  <c r="R115" i="2"/>
  <c r="S115" i="2"/>
  <c r="T115" i="2"/>
  <c r="O116" i="2"/>
  <c r="P116" i="2"/>
  <c r="Q116" i="2"/>
  <c r="R116" i="2"/>
  <c r="S116" i="2"/>
  <c r="T116" i="2"/>
  <c r="O117" i="2"/>
  <c r="P117" i="2"/>
  <c r="Q117" i="2"/>
  <c r="R117" i="2"/>
  <c r="S117" i="2"/>
  <c r="T117" i="2"/>
  <c r="O118" i="2"/>
  <c r="P118" i="2"/>
  <c r="Q118" i="2"/>
  <c r="R118" i="2"/>
  <c r="S118" i="2"/>
  <c r="T118" i="2"/>
  <c r="O119" i="2"/>
  <c r="P119" i="2"/>
  <c r="Q119" i="2"/>
  <c r="R119" i="2"/>
  <c r="S119" i="2"/>
  <c r="T119" i="2"/>
  <c r="O120" i="2"/>
  <c r="P120" i="2"/>
  <c r="Q120" i="2"/>
  <c r="R120" i="2"/>
  <c r="S120" i="2"/>
  <c r="T120" i="2"/>
  <c r="O121" i="2"/>
  <c r="P121" i="2"/>
  <c r="Q121" i="2"/>
  <c r="R121" i="2"/>
  <c r="S121" i="2"/>
  <c r="T121" i="2"/>
  <c r="O122" i="2"/>
  <c r="P122" i="2"/>
  <c r="Q122" i="2"/>
  <c r="R122" i="2"/>
  <c r="S122" i="2"/>
  <c r="T122" i="2"/>
  <c r="O123" i="2"/>
  <c r="P123" i="2"/>
  <c r="Q123" i="2"/>
  <c r="R123" i="2"/>
  <c r="S123" i="2"/>
  <c r="T123" i="2"/>
  <c r="O124" i="2"/>
  <c r="P124" i="2"/>
  <c r="Q124" i="2"/>
  <c r="R124" i="2"/>
  <c r="S124" i="2"/>
  <c r="T124" i="2"/>
  <c r="O125" i="2"/>
  <c r="P125" i="2"/>
  <c r="Q125" i="2"/>
  <c r="R125" i="2"/>
  <c r="S125" i="2"/>
  <c r="T125" i="2"/>
  <c r="O126" i="2"/>
  <c r="P126" i="2"/>
  <c r="Q126" i="2"/>
  <c r="R126" i="2"/>
  <c r="S126" i="2"/>
  <c r="T126" i="2"/>
  <c r="O127" i="2"/>
  <c r="P127" i="2"/>
  <c r="Q127" i="2"/>
  <c r="R127" i="2"/>
  <c r="S127" i="2"/>
  <c r="T127" i="2"/>
  <c r="O128" i="2"/>
  <c r="P128" i="2"/>
  <c r="Q128" i="2"/>
  <c r="R128" i="2"/>
  <c r="S128" i="2"/>
  <c r="T128" i="2"/>
  <c r="O129" i="2"/>
  <c r="P129" i="2"/>
  <c r="Q129" i="2"/>
  <c r="R129" i="2"/>
  <c r="S129" i="2"/>
  <c r="T129" i="2"/>
  <c r="O130" i="2"/>
  <c r="P130" i="2"/>
  <c r="Q130" i="2"/>
  <c r="R130" i="2"/>
  <c r="S130" i="2"/>
  <c r="T130" i="2"/>
  <c r="O131" i="2"/>
  <c r="P131" i="2"/>
  <c r="Q131" i="2"/>
  <c r="R131" i="2"/>
  <c r="S131" i="2"/>
  <c r="T131" i="2"/>
  <c r="O132" i="2"/>
  <c r="P132" i="2"/>
  <c r="Q132" i="2"/>
  <c r="R132" i="2"/>
  <c r="S132" i="2"/>
  <c r="T132" i="2"/>
  <c r="O133" i="2"/>
  <c r="P133" i="2"/>
  <c r="Q133" i="2"/>
  <c r="R133" i="2"/>
  <c r="S133" i="2"/>
  <c r="T133" i="2"/>
  <c r="O134" i="2"/>
  <c r="P134" i="2"/>
  <c r="Q134" i="2"/>
  <c r="R134" i="2"/>
  <c r="S134" i="2"/>
  <c r="T134" i="2"/>
  <c r="O135" i="2"/>
  <c r="P135" i="2"/>
  <c r="Q135" i="2"/>
  <c r="R135" i="2"/>
  <c r="S135" i="2"/>
  <c r="T135" i="2"/>
  <c r="O136" i="2"/>
  <c r="P136" i="2"/>
  <c r="Q136" i="2"/>
  <c r="R136" i="2"/>
  <c r="S136" i="2"/>
  <c r="T136" i="2"/>
  <c r="O137" i="2"/>
  <c r="P137" i="2"/>
  <c r="Q137" i="2"/>
  <c r="R137" i="2"/>
  <c r="S137" i="2"/>
  <c r="T137" i="2"/>
  <c r="O138" i="2"/>
  <c r="P138" i="2"/>
  <c r="Q138" i="2"/>
  <c r="R138" i="2"/>
  <c r="S138" i="2"/>
  <c r="T138" i="2"/>
  <c r="O139" i="2"/>
  <c r="P139" i="2"/>
  <c r="Q139" i="2"/>
  <c r="R139" i="2"/>
  <c r="S139" i="2"/>
  <c r="T139" i="2"/>
  <c r="O140" i="2"/>
  <c r="P140" i="2"/>
  <c r="Q140" i="2"/>
  <c r="R140" i="2"/>
  <c r="S140" i="2"/>
  <c r="T140" i="2"/>
  <c r="O141" i="2"/>
  <c r="P141" i="2"/>
  <c r="Q141" i="2"/>
  <c r="R141" i="2"/>
  <c r="S141" i="2"/>
  <c r="T141" i="2"/>
  <c r="O142" i="2"/>
  <c r="P142" i="2"/>
  <c r="Q142" i="2"/>
  <c r="R142" i="2"/>
  <c r="S142" i="2"/>
  <c r="T142" i="2"/>
  <c r="O143" i="2"/>
  <c r="P143" i="2"/>
  <c r="Q143" i="2"/>
  <c r="R143" i="2"/>
  <c r="S143" i="2"/>
  <c r="T143" i="2"/>
  <c r="O144" i="2"/>
  <c r="P144" i="2"/>
  <c r="Q144" i="2"/>
  <c r="R144" i="2"/>
  <c r="S144" i="2"/>
  <c r="T144" i="2"/>
  <c r="O145" i="2"/>
  <c r="P145" i="2"/>
  <c r="Q145" i="2"/>
  <c r="R145" i="2"/>
  <c r="S145" i="2"/>
  <c r="T145" i="2"/>
  <c r="O146" i="2"/>
  <c r="P146" i="2"/>
  <c r="Q146" i="2"/>
  <c r="R146" i="2"/>
  <c r="S146" i="2"/>
  <c r="T146" i="2"/>
  <c r="O147" i="2"/>
  <c r="P147" i="2"/>
  <c r="Q147" i="2"/>
  <c r="R147" i="2"/>
  <c r="S147" i="2"/>
  <c r="T147" i="2"/>
  <c r="O148" i="2"/>
  <c r="P148" i="2"/>
  <c r="Q148" i="2"/>
  <c r="R148" i="2"/>
  <c r="S148" i="2"/>
  <c r="T148" i="2"/>
  <c r="O149" i="2"/>
  <c r="P149" i="2"/>
  <c r="Q149" i="2"/>
  <c r="R149" i="2"/>
  <c r="S149" i="2"/>
  <c r="T149" i="2"/>
  <c r="O150" i="2"/>
  <c r="P150" i="2"/>
  <c r="Q150" i="2"/>
  <c r="R150" i="2"/>
  <c r="S150" i="2"/>
  <c r="T150" i="2"/>
  <c r="O151" i="2"/>
  <c r="P151" i="2"/>
  <c r="Q151" i="2"/>
  <c r="R151" i="2"/>
  <c r="S151" i="2"/>
  <c r="T151" i="2"/>
  <c r="O152" i="2"/>
  <c r="P152" i="2"/>
  <c r="Q152" i="2"/>
  <c r="R152" i="2"/>
  <c r="S152" i="2"/>
  <c r="T152" i="2"/>
  <c r="O153" i="2"/>
  <c r="P153" i="2"/>
  <c r="Q153" i="2"/>
  <c r="R153" i="2"/>
  <c r="S153" i="2"/>
  <c r="T153" i="2"/>
  <c r="O154" i="2"/>
  <c r="P154" i="2"/>
  <c r="Q154" i="2"/>
  <c r="R154" i="2"/>
  <c r="S154" i="2"/>
  <c r="T154" i="2"/>
  <c r="O155" i="2"/>
  <c r="P155" i="2"/>
  <c r="Q155" i="2"/>
  <c r="R155" i="2"/>
  <c r="S155" i="2"/>
  <c r="T155" i="2"/>
  <c r="O156" i="2"/>
  <c r="P156" i="2"/>
  <c r="Q156" i="2"/>
  <c r="R156" i="2"/>
  <c r="S156" i="2"/>
  <c r="T156" i="2"/>
  <c r="O157" i="2"/>
  <c r="P157" i="2"/>
  <c r="Q157" i="2"/>
  <c r="R157" i="2"/>
  <c r="S157" i="2"/>
  <c r="T157" i="2"/>
  <c r="O158" i="2"/>
  <c r="P158" i="2"/>
  <c r="Q158" i="2"/>
  <c r="R158" i="2"/>
  <c r="S158" i="2"/>
  <c r="T158" i="2"/>
  <c r="O159" i="2"/>
  <c r="P159" i="2"/>
  <c r="Q159" i="2"/>
  <c r="R159" i="2"/>
  <c r="S159" i="2"/>
  <c r="T159" i="2"/>
  <c r="O160" i="2"/>
  <c r="P160" i="2"/>
  <c r="Q160" i="2"/>
  <c r="R160" i="2"/>
  <c r="S160" i="2"/>
  <c r="T160" i="2"/>
  <c r="O161" i="2"/>
  <c r="P161" i="2"/>
  <c r="Q161" i="2"/>
  <c r="R161" i="2"/>
  <c r="S161" i="2"/>
  <c r="T161" i="2"/>
  <c r="O162" i="2"/>
  <c r="P162" i="2"/>
  <c r="Q162" i="2"/>
  <c r="R162" i="2"/>
  <c r="S162" i="2"/>
  <c r="T162" i="2"/>
  <c r="O163" i="2"/>
  <c r="P163" i="2"/>
  <c r="Q163" i="2"/>
  <c r="R163" i="2"/>
  <c r="S163" i="2"/>
  <c r="T163" i="2"/>
  <c r="O164" i="2"/>
  <c r="P164" i="2"/>
  <c r="Q164" i="2"/>
  <c r="R164" i="2"/>
  <c r="S164" i="2"/>
  <c r="T164" i="2"/>
  <c r="O165" i="2"/>
  <c r="P165" i="2"/>
  <c r="Q165" i="2"/>
  <c r="R165" i="2"/>
  <c r="S165" i="2"/>
  <c r="T165" i="2"/>
  <c r="O166" i="2"/>
  <c r="P166" i="2"/>
  <c r="Q166" i="2"/>
  <c r="R166" i="2"/>
  <c r="S166" i="2"/>
  <c r="T166" i="2"/>
  <c r="O167" i="2"/>
  <c r="P167" i="2"/>
  <c r="Q167" i="2"/>
  <c r="R167" i="2"/>
  <c r="S167" i="2"/>
  <c r="T167" i="2"/>
  <c r="O168" i="2"/>
  <c r="P168" i="2"/>
  <c r="Q168" i="2"/>
  <c r="R168" i="2"/>
  <c r="S168" i="2"/>
  <c r="T168" i="2"/>
  <c r="O169" i="2"/>
  <c r="P169" i="2"/>
  <c r="Q169" i="2"/>
  <c r="R169" i="2"/>
  <c r="S169" i="2"/>
  <c r="T169" i="2"/>
  <c r="O170" i="2"/>
  <c r="P170" i="2"/>
  <c r="Q170" i="2"/>
  <c r="R170" i="2"/>
  <c r="S170" i="2"/>
  <c r="T170" i="2"/>
  <c r="O171" i="2"/>
  <c r="P171" i="2"/>
  <c r="Q171" i="2"/>
  <c r="R171" i="2"/>
  <c r="S171" i="2"/>
  <c r="T171" i="2"/>
  <c r="O172" i="2"/>
  <c r="P172" i="2"/>
  <c r="Q172" i="2"/>
  <c r="R172" i="2"/>
  <c r="S172" i="2"/>
  <c r="T172" i="2"/>
  <c r="O173" i="2"/>
  <c r="P173" i="2"/>
  <c r="Q173" i="2"/>
  <c r="R173" i="2"/>
  <c r="S173" i="2"/>
  <c r="T173" i="2"/>
  <c r="O174" i="2"/>
  <c r="P174" i="2"/>
  <c r="Q174" i="2"/>
  <c r="R174" i="2"/>
  <c r="S174" i="2"/>
  <c r="T174" i="2"/>
  <c r="O175" i="2"/>
  <c r="P175" i="2"/>
  <c r="Q175" i="2"/>
  <c r="R175" i="2"/>
  <c r="S175" i="2"/>
  <c r="T175" i="2"/>
  <c r="O176" i="2"/>
  <c r="P176" i="2"/>
  <c r="Q176" i="2"/>
  <c r="R176" i="2"/>
  <c r="S176" i="2"/>
  <c r="T176" i="2"/>
  <c r="O177" i="2"/>
  <c r="P177" i="2"/>
  <c r="Q177" i="2"/>
  <c r="R177" i="2"/>
  <c r="S177" i="2"/>
  <c r="T177" i="2"/>
  <c r="O178" i="2"/>
  <c r="P178" i="2"/>
  <c r="Q178" i="2"/>
  <c r="R178" i="2"/>
  <c r="S178" i="2"/>
  <c r="T178" i="2"/>
  <c r="O179" i="2"/>
  <c r="P179" i="2"/>
  <c r="Q179" i="2"/>
  <c r="R179" i="2"/>
  <c r="S179" i="2"/>
  <c r="T179" i="2"/>
  <c r="O180" i="2"/>
  <c r="P180" i="2"/>
  <c r="Q180" i="2"/>
  <c r="R180" i="2"/>
  <c r="S180" i="2"/>
  <c r="T180" i="2"/>
  <c r="O181" i="2"/>
  <c r="P181" i="2"/>
  <c r="Q181" i="2"/>
  <c r="R181" i="2"/>
  <c r="S181" i="2"/>
  <c r="T181" i="2"/>
  <c r="O182" i="2"/>
  <c r="P182" i="2"/>
  <c r="Q182" i="2"/>
  <c r="R182" i="2"/>
  <c r="S182" i="2"/>
  <c r="T182" i="2"/>
  <c r="T23" i="2"/>
  <c r="S23" i="2"/>
  <c r="P23" i="2"/>
  <c r="Q23" i="2"/>
  <c r="R23" i="2"/>
  <c r="O23" i="2"/>
  <c r="I292" i="5"/>
  <c r="A298" i="5"/>
  <c r="F298" i="5"/>
  <c r="I298" i="5"/>
  <c r="K298" i="5"/>
  <c r="A297" i="5"/>
  <c r="F297" i="5"/>
  <c r="I297" i="5"/>
  <c r="K297" i="5"/>
  <c r="A296" i="5"/>
  <c r="F296" i="5"/>
  <c r="I296" i="5"/>
  <c r="K296" i="5"/>
  <c r="A295" i="5"/>
  <c r="F295" i="5"/>
  <c r="I295" i="5"/>
  <c r="K295" i="5"/>
  <c r="A294" i="5"/>
  <c r="F294" i="5"/>
  <c r="I294" i="5"/>
  <c r="X294" i="5" s="1"/>
  <c r="K294" i="5"/>
  <c r="A293" i="5"/>
  <c r="F293" i="5"/>
  <c r="I293" i="5"/>
  <c r="X293" i="5" s="1"/>
  <c r="K293" i="5"/>
  <c r="A292" i="5"/>
  <c r="F292" i="5"/>
  <c r="K292" i="5"/>
  <c r="A291" i="5"/>
  <c r="F291" i="5"/>
  <c r="I291" i="5"/>
  <c r="K291" i="5"/>
  <c r="A290" i="5"/>
  <c r="F290" i="5"/>
  <c r="I290" i="5"/>
  <c r="K290" i="5"/>
  <c r="A289" i="5"/>
  <c r="F289" i="5"/>
  <c r="I289" i="5"/>
  <c r="K289" i="5"/>
  <c r="J24" i="2"/>
  <c r="K24" i="2"/>
  <c r="L24" i="2"/>
  <c r="M24" i="2"/>
  <c r="N24" i="2"/>
  <c r="J25" i="2"/>
  <c r="K25" i="2"/>
  <c r="L25" i="2"/>
  <c r="M25" i="2"/>
  <c r="N25" i="2"/>
  <c r="J26" i="2"/>
  <c r="K26" i="2"/>
  <c r="L26" i="2"/>
  <c r="M26" i="2"/>
  <c r="N26" i="2"/>
  <c r="J27" i="2"/>
  <c r="K27" i="2"/>
  <c r="L27" i="2"/>
  <c r="M27" i="2"/>
  <c r="N27" i="2"/>
  <c r="J28" i="2"/>
  <c r="K28" i="2"/>
  <c r="L28" i="2"/>
  <c r="M28" i="2"/>
  <c r="N28" i="2"/>
  <c r="J29" i="2"/>
  <c r="K29" i="2"/>
  <c r="L29" i="2"/>
  <c r="M29" i="2"/>
  <c r="N29" i="2"/>
  <c r="J30" i="2"/>
  <c r="K30" i="2"/>
  <c r="L30" i="2"/>
  <c r="M30" i="2"/>
  <c r="N30" i="2"/>
  <c r="J31" i="2"/>
  <c r="K31" i="2"/>
  <c r="L31" i="2"/>
  <c r="M31" i="2"/>
  <c r="N31" i="2"/>
  <c r="J32" i="2"/>
  <c r="K32" i="2"/>
  <c r="L32" i="2"/>
  <c r="M32" i="2"/>
  <c r="N32" i="2"/>
  <c r="J33" i="2"/>
  <c r="K33" i="2"/>
  <c r="L33" i="2"/>
  <c r="M33" i="2"/>
  <c r="N33" i="2"/>
  <c r="J34" i="2"/>
  <c r="K34" i="2"/>
  <c r="L34" i="2"/>
  <c r="M34" i="2"/>
  <c r="N34" i="2"/>
  <c r="J35" i="2"/>
  <c r="K35" i="2"/>
  <c r="L35" i="2"/>
  <c r="M35" i="2"/>
  <c r="N35" i="2"/>
  <c r="J36" i="2"/>
  <c r="K36" i="2"/>
  <c r="L36" i="2"/>
  <c r="M36" i="2"/>
  <c r="N36" i="2"/>
  <c r="J37" i="2"/>
  <c r="K37" i="2"/>
  <c r="L37" i="2"/>
  <c r="M37" i="2"/>
  <c r="N37" i="2"/>
  <c r="J38" i="2"/>
  <c r="K38" i="2"/>
  <c r="L38" i="2"/>
  <c r="M38" i="2"/>
  <c r="N38" i="2"/>
  <c r="J39" i="2"/>
  <c r="K39" i="2"/>
  <c r="L39" i="2"/>
  <c r="M39" i="2"/>
  <c r="N39" i="2"/>
  <c r="J40" i="2"/>
  <c r="K40" i="2"/>
  <c r="L40" i="2"/>
  <c r="M40" i="2"/>
  <c r="N40" i="2"/>
  <c r="J41" i="2"/>
  <c r="K41" i="2"/>
  <c r="L41" i="2"/>
  <c r="M41" i="2"/>
  <c r="N41" i="2"/>
  <c r="J42" i="2"/>
  <c r="K42" i="2"/>
  <c r="L42" i="2"/>
  <c r="M42" i="2"/>
  <c r="N42" i="2"/>
  <c r="J43" i="2"/>
  <c r="K43" i="2"/>
  <c r="L43" i="2"/>
  <c r="M43" i="2"/>
  <c r="N43" i="2"/>
  <c r="J44" i="2"/>
  <c r="K44" i="2"/>
  <c r="L44" i="2"/>
  <c r="M44" i="2"/>
  <c r="N44" i="2"/>
  <c r="J45" i="2"/>
  <c r="K45" i="2"/>
  <c r="L45" i="2"/>
  <c r="M45" i="2"/>
  <c r="N45" i="2"/>
  <c r="J46" i="2"/>
  <c r="K46" i="2"/>
  <c r="L46" i="2"/>
  <c r="M46" i="2"/>
  <c r="N46" i="2"/>
  <c r="J47" i="2"/>
  <c r="K47" i="2"/>
  <c r="L47" i="2"/>
  <c r="M47" i="2"/>
  <c r="N47" i="2"/>
  <c r="J48" i="2"/>
  <c r="K48" i="2"/>
  <c r="L48" i="2"/>
  <c r="M48" i="2"/>
  <c r="N48" i="2"/>
  <c r="J49" i="2"/>
  <c r="K49" i="2"/>
  <c r="L49" i="2"/>
  <c r="M49" i="2"/>
  <c r="N49" i="2"/>
  <c r="J50" i="2"/>
  <c r="K50" i="2"/>
  <c r="L50" i="2"/>
  <c r="M50" i="2"/>
  <c r="N50" i="2"/>
  <c r="J51" i="2"/>
  <c r="K51" i="2"/>
  <c r="L51" i="2"/>
  <c r="M51" i="2"/>
  <c r="N51" i="2"/>
  <c r="J52" i="2"/>
  <c r="K52" i="2"/>
  <c r="L52" i="2"/>
  <c r="M52" i="2"/>
  <c r="N52" i="2"/>
  <c r="J53" i="2"/>
  <c r="K53" i="2"/>
  <c r="L53" i="2"/>
  <c r="M53" i="2"/>
  <c r="N53" i="2"/>
  <c r="J54" i="2"/>
  <c r="K54" i="2"/>
  <c r="L54" i="2"/>
  <c r="M54" i="2"/>
  <c r="N54" i="2"/>
  <c r="J55" i="2"/>
  <c r="K55" i="2"/>
  <c r="L55" i="2"/>
  <c r="M55" i="2"/>
  <c r="N55" i="2"/>
  <c r="J56" i="2"/>
  <c r="K56" i="2"/>
  <c r="L56" i="2"/>
  <c r="M56" i="2"/>
  <c r="N56" i="2"/>
  <c r="J57" i="2"/>
  <c r="K57" i="2"/>
  <c r="L57" i="2"/>
  <c r="M57" i="2"/>
  <c r="N57" i="2"/>
  <c r="J58" i="2"/>
  <c r="K58" i="2"/>
  <c r="L58" i="2"/>
  <c r="M58" i="2"/>
  <c r="N58" i="2"/>
  <c r="J59" i="2"/>
  <c r="K59" i="2"/>
  <c r="L59" i="2"/>
  <c r="M59" i="2"/>
  <c r="N59" i="2"/>
  <c r="J60" i="2"/>
  <c r="K60" i="2"/>
  <c r="L60" i="2"/>
  <c r="M60" i="2"/>
  <c r="N60" i="2"/>
  <c r="J61" i="2"/>
  <c r="K61" i="2"/>
  <c r="L61" i="2"/>
  <c r="M61" i="2"/>
  <c r="N61" i="2"/>
  <c r="J62" i="2"/>
  <c r="K62" i="2"/>
  <c r="L62" i="2"/>
  <c r="M62" i="2"/>
  <c r="N62" i="2"/>
  <c r="J63" i="2"/>
  <c r="K63" i="2"/>
  <c r="L63" i="2"/>
  <c r="M63" i="2"/>
  <c r="N63" i="2"/>
  <c r="J64" i="2"/>
  <c r="K64" i="2"/>
  <c r="L64" i="2"/>
  <c r="M64" i="2"/>
  <c r="N64" i="2"/>
  <c r="J65" i="2"/>
  <c r="K65" i="2"/>
  <c r="L65" i="2"/>
  <c r="M65" i="2"/>
  <c r="N65" i="2"/>
  <c r="J66" i="2"/>
  <c r="K66" i="2"/>
  <c r="L66" i="2"/>
  <c r="M66" i="2"/>
  <c r="N66" i="2"/>
  <c r="J67" i="2"/>
  <c r="K67" i="2"/>
  <c r="L67" i="2"/>
  <c r="M67" i="2"/>
  <c r="N67" i="2"/>
  <c r="J68" i="2"/>
  <c r="K68" i="2"/>
  <c r="L68" i="2"/>
  <c r="M68" i="2"/>
  <c r="N68" i="2"/>
  <c r="J69" i="2"/>
  <c r="K69" i="2"/>
  <c r="L69" i="2"/>
  <c r="M69" i="2"/>
  <c r="N69" i="2"/>
  <c r="J70" i="2"/>
  <c r="K70" i="2"/>
  <c r="L70" i="2"/>
  <c r="M70" i="2"/>
  <c r="N70" i="2"/>
  <c r="J71" i="2"/>
  <c r="K71" i="2"/>
  <c r="L71" i="2"/>
  <c r="M71" i="2"/>
  <c r="N71" i="2"/>
  <c r="J72" i="2"/>
  <c r="K72" i="2"/>
  <c r="L72" i="2"/>
  <c r="M72" i="2"/>
  <c r="N72" i="2"/>
  <c r="J73" i="2"/>
  <c r="K73" i="2"/>
  <c r="L73" i="2"/>
  <c r="M73" i="2"/>
  <c r="N73" i="2"/>
  <c r="J74" i="2"/>
  <c r="K74" i="2"/>
  <c r="L74" i="2"/>
  <c r="M74" i="2"/>
  <c r="N74" i="2"/>
  <c r="J75" i="2"/>
  <c r="K75" i="2"/>
  <c r="L75" i="2"/>
  <c r="M75" i="2"/>
  <c r="N75" i="2"/>
  <c r="J76" i="2"/>
  <c r="K76" i="2"/>
  <c r="L76" i="2"/>
  <c r="M76" i="2"/>
  <c r="N76" i="2"/>
  <c r="J77" i="2"/>
  <c r="K77" i="2"/>
  <c r="L77" i="2"/>
  <c r="M77" i="2"/>
  <c r="N77" i="2"/>
  <c r="J78" i="2"/>
  <c r="K78" i="2"/>
  <c r="L78" i="2"/>
  <c r="M78" i="2"/>
  <c r="N78" i="2"/>
  <c r="J79" i="2"/>
  <c r="K79" i="2"/>
  <c r="L79" i="2"/>
  <c r="M79" i="2"/>
  <c r="N79" i="2"/>
  <c r="J80" i="2"/>
  <c r="K80" i="2"/>
  <c r="L80" i="2"/>
  <c r="M80" i="2"/>
  <c r="N80" i="2"/>
  <c r="J81" i="2"/>
  <c r="K81" i="2"/>
  <c r="L81" i="2"/>
  <c r="M81" i="2"/>
  <c r="N81" i="2"/>
  <c r="J82" i="2"/>
  <c r="K82" i="2"/>
  <c r="L82" i="2"/>
  <c r="M82" i="2"/>
  <c r="N82" i="2"/>
  <c r="J83" i="2"/>
  <c r="K83" i="2"/>
  <c r="L83" i="2"/>
  <c r="M83" i="2"/>
  <c r="N83" i="2"/>
  <c r="J84" i="2"/>
  <c r="K84" i="2"/>
  <c r="L84" i="2"/>
  <c r="M84" i="2"/>
  <c r="N84" i="2"/>
  <c r="J85" i="2"/>
  <c r="K85" i="2"/>
  <c r="L85" i="2"/>
  <c r="M85" i="2"/>
  <c r="N85" i="2"/>
  <c r="J86" i="2"/>
  <c r="K86" i="2"/>
  <c r="L86" i="2"/>
  <c r="M86" i="2"/>
  <c r="N86" i="2"/>
  <c r="J87" i="2"/>
  <c r="K87" i="2"/>
  <c r="L87" i="2"/>
  <c r="M87" i="2"/>
  <c r="N87" i="2"/>
  <c r="J88" i="2"/>
  <c r="K88" i="2"/>
  <c r="L88" i="2"/>
  <c r="M88" i="2"/>
  <c r="N88" i="2"/>
  <c r="J89" i="2"/>
  <c r="K89" i="2"/>
  <c r="L89" i="2"/>
  <c r="M89" i="2"/>
  <c r="N89" i="2"/>
  <c r="J90" i="2"/>
  <c r="K90" i="2"/>
  <c r="L90" i="2"/>
  <c r="M90" i="2"/>
  <c r="N90" i="2"/>
  <c r="J91" i="2"/>
  <c r="K91" i="2"/>
  <c r="L91" i="2"/>
  <c r="M91" i="2"/>
  <c r="N91" i="2"/>
  <c r="J92" i="2"/>
  <c r="K92" i="2"/>
  <c r="L92" i="2"/>
  <c r="M92" i="2"/>
  <c r="N92" i="2"/>
  <c r="J93" i="2"/>
  <c r="K93" i="2"/>
  <c r="L93" i="2"/>
  <c r="M93" i="2"/>
  <c r="N93" i="2"/>
  <c r="J94" i="2"/>
  <c r="K94" i="2"/>
  <c r="L94" i="2"/>
  <c r="M94" i="2"/>
  <c r="N94" i="2"/>
  <c r="J95" i="2"/>
  <c r="K95" i="2"/>
  <c r="L95" i="2"/>
  <c r="M95" i="2"/>
  <c r="N95" i="2"/>
  <c r="J96" i="2"/>
  <c r="K96" i="2"/>
  <c r="L96" i="2"/>
  <c r="M96" i="2"/>
  <c r="N96" i="2"/>
  <c r="J97" i="2"/>
  <c r="K97" i="2"/>
  <c r="L97" i="2"/>
  <c r="M97" i="2"/>
  <c r="N97" i="2"/>
  <c r="J98" i="2"/>
  <c r="K98" i="2"/>
  <c r="L98" i="2"/>
  <c r="M98" i="2"/>
  <c r="N98" i="2"/>
  <c r="J99" i="2"/>
  <c r="K99" i="2"/>
  <c r="L99" i="2"/>
  <c r="M99" i="2"/>
  <c r="N99" i="2"/>
  <c r="J100" i="2"/>
  <c r="K100" i="2"/>
  <c r="L100" i="2"/>
  <c r="M100" i="2"/>
  <c r="N100" i="2"/>
  <c r="J101" i="2"/>
  <c r="K101" i="2"/>
  <c r="L101" i="2"/>
  <c r="M101" i="2"/>
  <c r="N101" i="2"/>
  <c r="J102" i="2"/>
  <c r="K102" i="2"/>
  <c r="L102" i="2"/>
  <c r="M102" i="2"/>
  <c r="N102" i="2"/>
  <c r="J103" i="2"/>
  <c r="K103" i="2"/>
  <c r="L103" i="2"/>
  <c r="M103" i="2"/>
  <c r="N103" i="2"/>
  <c r="J104" i="2"/>
  <c r="K104" i="2"/>
  <c r="L104" i="2"/>
  <c r="M104" i="2"/>
  <c r="N104" i="2"/>
  <c r="J105" i="2"/>
  <c r="K105" i="2"/>
  <c r="L105" i="2"/>
  <c r="M105" i="2"/>
  <c r="N105" i="2"/>
  <c r="J106" i="2"/>
  <c r="K106" i="2"/>
  <c r="L106" i="2"/>
  <c r="M106" i="2"/>
  <c r="N106" i="2"/>
  <c r="J107" i="2"/>
  <c r="K107" i="2"/>
  <c r="L107" i="2"/>
  <c r="M107" i="2"/>
  <c r="N107" i="2"/>
  <c r="J108" i="2"/>
  <c r="K108" i="2"/>
  <c r="L108" i="2"/>
  <c r="M108" i="2"/>
  <c r="N108" i="2"/>
  <c r="J109" i="2"/>
  <c r="K109" i="2"/>
  <c r="L109" i="2"/>
  <c r="M109" i="2"/>
  <c r="N109" i="2"/>
  <c r="J110" i="2"/>
  <c r="K110" i="2"/>
  <c r="L110" i="2"/>
  <c r="M110" i="2"/>
  <c r="N110" i="2"/>
  <c r="J111" i="2"/>
  <c r="K111" i="2"/>
  <c r="L111" i="2"/>
  <c r="M111" i="2"/>
  <c r="N111" i="2"/>
  <c r="J112" i="2"/>
  <c r="K112" i="2"/>
  <c r="L112" i="2"/>
  <c r="M112" i="2"/>
  <c r="N112" i="2"/>
  <c r="J113" i="2"/>
  <c r="K113" i="2"/>
  <c r="L113" i="2"/>
  <c r="M113" i="2"/>
  <c r="N113" i="2"/>
  <c r="J114" i="2"/>
  <c r="K114" i="2"/>
  <c r="L114" i="2"/>
  <c r="M114" i="2"/>
  <c r="N114" i="2"/>
  <c r="J115" i="2"/>
  <c r="K115" i="2"/>
  <c r="L115" i="2"/>
  <c r="M115" i="2"/>
  <c r="N115" i="2"/>
  <c r="J116" i="2"/>
  <c r="K116" i="2"/>
  <c r="L116" i="2"/>
  <c r="M116" i="2"/>
  <c r="N116" i="2"/>
  <c r="J117" i="2"/>
  <c r="K117" i="2"/>
  <c r="L117" i="2"/>
  <c r="M117" i="2"/>
  <c r="N117" i="2"/>
  <c r="J118" i="2"/>
  <c r="K118" i="2"/>
  <c r="L118" i="2"/>
  <c r="M118" i="2"/>
  <c r="N118" i="2"/>
  <c r="J119" i="2"/>
  <c r="K119" i="2"/>
  <c r="L119" i="2"/>
  <c r="M119" i="2"/>
  <c r="N119" i="2"/>
  <c r="J120" i="2"/>
  <c r="K120" i="2"/>
  <c r="L120" i="2"/>
  <c r="M120" i="2"/>
  <c r="N120" i="2"/>
  <c r="J121" i="2"/>
  <c r="K121" i="2"/>
  <c r="L121" i="2"/>
  <c r="M121" i="2"/>
  <c r="N121" i="2"/>
  <c r="J122" i="2"/>
  <c r="K122" i="2"/>
  <c r="L122" i="2"/>
  <c r="M122" i="2"/>
  <c r="N122" i="2"/>
  <c r="J123" i="2"/>
  <c r="K123" i="2"/>
  <c r="L123" i="2"/>
  <c r="M123" i="2"/>
  <c r="N123" i="2"/>
  <c r="J124" i="2"/>
  <c r="K124" i="2"/>
  <c r="L124" i="2"/>
  <c r="M124" i="2"/>
  <c r="N124" i="2"/>
  <c r="J125" i="2"/>
  <c r="K125" i="2"/>
  <c r="L125" i="2"/>
  <c r="M125" i="2"/>
  <c r="N125" i="2"/>
  <c r="J126" i="2"/>
  <c r="K126" i="2"/>
  <c r="L126" i="2"/>
  <c r="M126" i="2"/>
  <c r="N126" i="2"/>
  <c r="J127" i="2"/>
  <c r="K127" i="2"/>
  <c r="L127" i="2"/>
  <c r="M127" i="2"/>
  <c r="N127" i="2"/>
  <c r="J128" i="2"/>
  <c r="K128" i="2"/>
  <c r="L128" i="2"/>
  <c r="M128" i="2"/>
  <c r="N128" i="2"/>
  <c r="J129" i="2"/>
  <c r="K129" i="2"/>
  <c r="L129" i="2"/>
  <c r="M129" i="2"/>
  <c r="N129" i="2"/>
  <c r="J130" i="2"/>
  <c r="K130" i="2"/>
  <c r="L130" i="2"/>
  <c r="M130" i="2"/>
  <c r="N130" i="2"/>
  <c r="J131" i="2"/>
  <c r="K131" i="2"/>
  <c r="L131" i="2"/>
  <c r="M131" i="2"/>
  <c r="N131" i="2"/>
  <c r="J132" i="2"/>
  <c r="K132" i="2"/>
  <c r="L132" i="2"/>
  <c r="M132" i="2"/>
  <c r="N132" i="2"/>
  <c r="J133" i="2"/>
  <c r="K133" i="2"/>
  <c r="L133" i="2"/>
  <c r="M133" i="2"/>
  <c r="N133" i="2"/>
  <c r="J134" i="2"/>
  <c r="K134" i="2"/>
  <c r="L134" i="2"/>
  <c r="M134" i="2"/>
  <c r="N134" i="2"/>
  <c r="J135" i="2"/>
  <c r="K135" i="2"/>
  <c r="L135" i="2"/>
  <c r="M135" i="2"/>
  <c r="N135" i="2"/>
  <c r="J136" i="2"/>
  <c r="K136" i="2"/>
  <c r="L136" i="2"/>
  <c r="M136" i="2"/>
  <c r="N136" i="2"/>
  <c r="J137" i="2"/>
  <c r="K137" i="2"/>
  <c r="L137" i="2"/>
  <c r="M137" i="2"/>
  <c r="N137" i="2"/>
  <c r="J138" i="2"/>
  <c r="K138" i="2"/>
  <c r="L138" i="2"/>
  <c r="M138" i="2"/>
  <c r="N138" i="2"/>
  <c r="J139" i="2"/>
  <c r="K139" i="2"/>
  <c r="L139" i="2"/>
  <c r="M139" i="2"/>
  <c r="N139" i="2"/>
  <c r="J140" i="2"/>
  <c r="K140" i="2"/>
  <c r="L140" i="2"/>
  <c r="M140" i="2"/>
  <c r="N140" i="2"/>
  <c r="J141" i="2"/>
  <c r="K141" i="2"/>
  <c r="L141" i="2"/>
  <c r="M141" i="2"/>
  <c r="N141" i="2"/>
  <c r="J142" i="2"/>
  <c r="K142" i="2"/>
  <c r="L142" i="2"/>
  <c r="M142" i="2"/>
  <c r="N142" i="2"/>
  <c r="J143" i="2"/>
  <c r="K143" i="2"/>
  <c r="L143" i="2"/>
  <c r="M143" i="2"/>
  <c r="N143" i="2"/>
  <c r="J144" i="2"/>
  <c r="K144" i="2"/>
  <c r="L144" i="2"/>
  <c r="M144" i="2"/>
  <c r="N144" i="2"/>
  <c r="J145" i="2"/>
  <c r="K145" i="2"/>
  <c r="L145" i="2"/>
  <c r="M145" i="2"/>
  <c r="N145" i="2"/>
  <c r="J146" i="2"/>
  <c r="K146" i="2"/>
  <c r="L146" i="2"/>
  <c r="M146" i="2"/>
  <c r="N146" i="2"/>
  <c r="J147" i="2"/>
  <c r="K147" i="2"/>
  <c r="L147" i="2"/>
  <c r="M147" i="2"/>
  <c r="N147" i="2"/>
  <c r="J148" i="2"/>
  <c r="K148" i="2"/>
  <c r="L148" i="2"/>
  <c r="M148" i="2"/>
  <c r="N148" i="2"/>
  <c r="J149" i="2"/>
  <c r="K149" i="2"/>
  <c r="L149" i="2"/>
  <c r="M149" i="2"/>
  <c r="N149" i="2"/>
  <c r="J150" i="2"/>
  <c r="K150" i="2"/>
  <c r="L150" i="2"/>
  <c r="M150" i="2"/>
  <c r="N150" i="2"/>
  <c r="J151" i="2"/>
  <c r="K151" i="2"/>
  <c r="L151" i="2"/>
  <c r="M151" i="2"/>
  <c r="N151" i="2"/>
  <c r="J152" i="2"/>
  <c r="K152" i="2"/>
  <c r="L152" i="2"/>
  <c r="M152" i="2"/>
  <c r="N152" i="2"/>
  <c r="J153" i="2"/>
  <c r="K153" i="2"/>
  <c r="L153" i="2"/>
  <c r="M153" i="2"/>
  <c r="N153" i="2"/>
  <c r="J154" i="2"/>
  <c r="K154" i="2"/>
  <c r="L154" i="2"/>
  <c r="M154" i="2"/>
  <c r="N154" i="2"/>
  <c r="J155" i="2"/>
  <c r="K155" i="2"/>
  <c r="L155" i="2"/>
  <c r="M155" i="2"/>
  <c r="N155" i="2"/>
  <c r="J156" i="2"/>
  <c r="K156" i="2"/>
  <c r="L156" i="2"/>
  <c r="M156" i="2"/>
  <c r="N156" i="2"/>
  <c r="J157" i="2"/>
  <c r="K157" i="2"/>
  <c r="L157" i="2"/>
  <c r="M157" i="2"/>
  <c r="N157" i="2"/>
  <c r="J158" i="2"/>
  <c r="K158" i="2"/>
  <c r="L158" i="2"/>
  <c r="M158" i="2"/>
  <c r="N158" i="2"/>
  <c r="J159" i="2"/>
  <c r="K159" i="2"/>
  <c r="L159" i="2"/>
  <c r="M159" i="2"/>
  <c r="N159" i="2"/>
  <c r="J160" i="2"/>
  <c r="K160" i="2"/>
  <c r="L160" i="2"/>
  <c r="M160" i="2"/>
  <c r="N160" i="2"/>
  <c r="J161" i="2"/>
  <c r="K161" i="2"/>
  <c r="L161" i="2"/>
  <c r="M161" i="2"/>
  <c r="N161" i="2"/>
  <c r="J162" i="2"/>
  <c r="K162" i="2"/>
  <c r="L162" i="2"/>
  <c r="M162" i="2"/>
  <c r="N162" i="2"/>
  <c r="J163" i="2"/>
  <c r="K163" i="2"/>
  <c r="L163" i="2"/>
  <c r="M163" i="2"/>
  <c r="N163" i="2"/>
  <c r="J164" i="2"/>
  <c r="K164" i="2"/>
  <c r="L164" i="2"/>
  <c r="M164" i="2"/>
  <c r="N164" i="2"/>
  <c r="J165" i="2"/>
  <c r="K165" i="2"/>
  <c r="L165" i="2"/>
  <c r="M165" i="2"/>
  <c r="N165" i="2"/>
  <c r="J166" i="2"/>
  <c r="K166" i="2"/>
  <c r="L166" i="2"/>
  <c r="M166" i="2"/>
  <c r="N166" i="2"/>
  <c r="J167" i="2"/>
  <c r="K167" i="2"/>
  <c r="L167" i="2"/>
  <c r="M167" i="2"/>
  <c r="N167" i="2"/>
  <c r="J168" i="2"/>
  <c r="K168" i="2"/>
  <c r="L168" i="2"/>
  <c r="M168" i="2"/>
  <c r="N168" i="2"/>
  <c r="J169" i="2"/>
  <c r="K169" i="2"/>
  <c r="L169" i="2"/>
  <c r="M169" i="2"/>
  <c r="N169" i="2"/>
  <c r="J170" i="2"/>
  <c r="K170" i="2"/>
  <c r="L170" i="2"/>
  <c r="M170" i="2"/>
  <c r="N170" i="2"/>
  <c r="J171" i="2"/>
  <c r="K171" i="2"/>
  <c r="L171" i="2"/>
  <c r="M171" i="2"/>
  <c r="N171" i="2"/>
  <c r="J172" i="2"/>
  <c r="K172" i="2"/>
  <c r="L172" i="2"/>
  <c r="M172" i="2"/>
  <c r="N172" i="2"/>
  <c r="J173" i="2"/>
  <c r="K173" i="2"/>
  <c r="L173" i="2"/>
  <c r="M173" i="2"/>
  <c r="N173" i="2"/>
  <c r="J174" i="2"/>
  <c r="K174" i="2"/>
  <c r="L174" i="2"/>
  <c r="M174" i="2"/>
  <c r="N174" i="2"/>
  <c r="J175" i="2"/>
  <c r="K175" i="2"/>
  <c r="L175" i="2"/>
  <c r="M175" i="2"/>
  <c r="N175" i="2"/>
  <c r="J176" i="2"/>
  <c r="K176" i="2"/>
  <c r="L176" i="2"/>
  <c r="M176" i="2"/>
  <c r="N176" i="2"/>
  <c r="J177" i="2"/>
  <c r="K177" i="2"/>
  <c r="L177" i="2"/>
  <c r="M177" i="2"/>
  <c r="N177" i="2"/>
  <c r="J178" i="2"/>
  <c r="K178" i="2"/>
  <c r="L178" i="2"/>
  <c r="M178" i="2"/>
  <c r="N178" i="2"/>
  <c r="J179" i="2"/>
  <c r="K179" i="2"/>
  <c r="L179" i="2"/>
  <c r="M179" i="2"/>
  <c r="N179" i="2"/>
  <c r="J180" i="2"/>
  <c r="K180" i="2"/>
  <c r="L180" i="2"/>
  <c r="M180" i="2"/>
  <c r="N180" i="2"/>
  <c r="J181" i="2"/>
  <c r="K181" i="2"/>
  <c r="L181" i="2"/>
  <c r="M181" i="2"/>
  <c r="N181" i="2"/>
  <c r="J182" i="2"/>
  <c r="K182" i="2"/>
  <c r="L182" i="2"/>
  <c r="M182" i="2"/>
  <c r="N182" i="2"/>
  <c r="N23" i="2"/>
  <c r="M23" i="2"/>
  <c r="J23" i="2"/>
  <c r="K23" i="2"/>
  <c r="L23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C182" i="2"/>
  <c r="D182" i="2"/>
  <c r="E182" i="2"/>
  <c r="F182" i="2"/>
  <c r="G182" i="2"/>
  <c r="H182" i="2"/>
  <c r="C181" i="2"/>
  <c r="D181" i="2"/>
  <c r="E181" i="2"/>
  <c r="F181" i="2"/>
  <c r="G181" i="2"/>
  <c r="H181" i="2"/>
  <c r="C180" i="2"/>
  <c r="D180" i="2"/>
  <c r="E180" i="2"/>
  <c r="F180" i="2"/>
  <c r="G180" i="2"/>
  <c r="H180" i="2"/>
  <c r="C179" i="2"/>
  <c r="D179" i="2"/>
  <c r="E179" i="2"/>
  <c r="F179" i="2"/>
  <c r="G179" i="2"/>
  <c r="H179" i="2"/>
  <c r="C178" i="2"/>
  <c r="D178" i="2"/>
  <c r="E178" i="2"/>
  <c r="F178" i="2"/>
  <c r="G178" i="2"/>
  <c r="H178" i="2"/>
  <c r="C177" i="2"/>
  <c r="D177" i="2"/>
  <c r="E177" i="2"/>
  <c r="F177" i="2"/>
  <c r="G177" i="2"/>
  <c r="H177" i="2"/>
  <c r="C176" i="2"/>
  <c r="D176" i="2"/>
  <c r="E176" i="2"/>
  <c r="F176" i="2"/>
  <c r="G176" i="2"/>
  <c r="H176" i="2"/>
  <c r="C175" i="2"/>
  <c r="D175" i="2"/>
  <c r="E175" i="2"/>
  <c r="F175" i="2"/>
  <c r="G175" i="2"/>
  <c r="H175" i="2"/>
  <c r="C174" i="2"/>
  <c r="D174" i="2"/>
  <c r="E174" i="2"/>
  <c r="F174" i="2"/>
  <c r="G174" i="2"/>
  <c r="H174" i="2"/>
  <c r="C173" i="2"/>
  <c r="D173" i="2"/>
  <c r="E173" i="2"/>
  <c r="F173" i="2"/>
  <c r="G173" i="2"/>
  <c r="H173" i="2"/>
  <c r="C172" i="2"/>
  <c r="D172" i="2"/>
  <c r="E172" i="2"/>
  <c r="F172" i="2"/>
  <c r="G172" i="2"/>
  <c r="H172" i="2"/>
  <c r="A284" i="5"/>
  <c r="F284" i="5"/>
  <c r="I284" i="5"/>
  <c r="X284" i="5" s="1"/>
  <c r="K284" i="5"/>
  <c r="A282" i="5"/>
  <c r="F282" i="5"/>
  <c r="I282" i="5"/>
  <c r="K282" i="5"/>
  <c r="A280" i="5"/>
  <c r="F280" i="5"/>
  <c r="I280" i="5"/>
  <c r="X280" i="5" s="1"/>
  <c r="K280" i="5"/>
  <c r="A278" i="5"/>
  <c r="F278" i="5"/>
  <c r="I278" i="5"/>
  <c r="K278" i="5"/>
  <c r="I283" i="5"/>
  <c r="X283" i="5" s="1"/>
  <c r="A288" i="5"/>
  <c r="F288" i="5"/>
  <c r="I288" i="5"/>
  <c r="X288" i="5" s="1"/>
  <c r="K288" i="5"/>
  <c r="A287" i="5"/>
  <c r="F287" i="5"/>
  <c r="I287" i="5"/>
  <c r="K287" i="5"/>
  <c r="A286" i="5"/>
  <c r="F286" i="5"/>
  <c r="I286" i="5"/>
  <c r="K286" i="5"/>
  <c r="A285" i="5"/>
  <c r="F285" i="5"/>
  <c r="I285" i="5"/>
  <c r="X285" i="5" s="1"/>
  <c r="K285" i="5"/>
  <c r="A283" i="5"/>
  <c r="F283" i="5"/>
  <c r="K283" i="5"/>
  <c r="A281" i="5"/>
  <c r="F281" i="5"/>
  <c r="I281" i="5"/>
  <c r="K281" i="5"/>
  <c r="A279" i="5"/>
  <c r="F279" i="5"/>
  <c r="I279" i="5"/>
  <c r="X279" i="5" s="1"/>
  <c r="K279" i="5"/>
  <c r="A277" i="5"/>
  <c r="F277" i="5"/>
  <c r="I277" i="5"/>
  <c r="K277" i="5"/>
  <c r="A276" i="5"/>
  <c r="F276" i="5"/>
  <c r="I276" i="5"/>
  <c r="K276" i="5"/>
  <c r="A275" i="5"/>
  <c r="F275" i="5"/>
  <c r="I275" i="5"/>
  <c r="K275" i="5"/>
  <c r="A274" i="5"/>
  <c r="F274" i="5"/>
  <c r="I274" i="5"/>
  <c r="K274" i="5"/>
  <c r="C171" i="2"/>
  <c r="D171" i="2"/>
  <c r="E171" i="2"/>
  <c r="F171" i="2"/>
  <c r="G171" i="2"/>
  <c r="H171" i="2"/>
  <c r="C170" i="2"/>
  <c r="D170" i="2"/>
  <c r="E170" i="2"/>
  <c r="F170" i="2"/>
  <c r="G170" i="2"/>
  <c r="H170" i="2"/>
  <c r="C169" i="2"/>
  <c r="D169" i="2"/>
  <c r="E169" i="2"/>
  <c r="F169" i="2"/>
  <c r="G169" i="2"/>
  <c r="H169" i="2"/>
  <c r="C168" i="2"/>
  <c r="D168" i="2"/>
  <c r="E168" i="2"/>
  <c r="F168" i="2"/>
  <c r="G168" i="2"/>
  <c r="H168" i="2"/>
  <c r="C167" i="2"/>
  <c r="D167" i="2"/>
  <c r="E167" i="2"/>
  <c r="F167" i="2"/>
  <c r="G167" i="2"/>
  <c r="H167" i="2"/>
  <c r="C166" i="2"/>
  <c r="D166" i="2"/>
  <c r="E166" i="2"/>
  <c r="F166" i="2"/>
  <c r="G166" i="2"/>
  <c r="H166" i="2"/>
  <c r="C165" i="2"/>
  <c r="D165" i="2"/>
  <c r="E165" i="2"/>
  <c r="F165" i="2"/>
  <c r="G165" i="2"/>
  <c r="H165" i="2"/>
  <c r="C164" i="2"/>
  <c r="D164" i="2"/>
  <c r="E164" i="2"/>
  <c r="F164" i="2"/>
  <c r="G164" i="2"/>
  <c r="H164" i="2"/>
  <c r="C163" i="2"/>
  <c r="D163" i="2"/>
  <c r="E163" i="2"/>
  <c r="F163" i="2"/>
  <c r="G163" i="2"/>
  <c r="H163" i="2"/>
  <c r="A273" i="5"/>
  <c r="F273" i="5"/>
  <c r="I273" i="5"/>
  <c r="X273" i="5" s="1"/>
  <c r="K273" i="5"/>
  <c r="A272" i="5"/>
  <c r="F272" i="5"/>
  <c r="I272" i="5"/>
  <c r="X272" i="5" s="1"/>
  <c r="K272" i="5"/>
  <c r="A271" i="5"/>
  <c r="F271" i="5"/>
  <c r="I271" i="5"/>
  <c r="K271" i="5"/>
  <c r="A270" i="5"/>
  <c r="F270" i="5"/>
  <c r="I270" i="5"/>
  <c r="K270" i="5"/>
  <c r="A269" i="5"/>
  <c r="F269" i="5"/>
  <c r="I269" i="5"/>
  <c r="K269" i="5"/>
  <c r="A268" i="5"/>
  <c r="F268" i="5"/>
  <c r="I268" i="5"/>
  <c r="K268" i="5"/>
  <c r="A267" i="5"/>
  <c r="F267" i="5"/>
  <c r="I267" i="5"/>
  <c r="K267" i="5"/>
  <c r="A266" i="5"/>
  <c r="F266" i="5"/>
  <c r="I266" i="5"/>
  <c r="X266" i="5" s="1"/>
  <c r="K266" i="5"/>
  <c r="A265" i="5"/>
  <c r="F265" i="5"/>
  <c r="I265" i="5"/>
  <c r="K265" i="5"/>
  <c r="C162" i="2"/>
  <c r="D162" i="2"/>
  <c r="E162" i="2"/>
  <c r="F162" i="2"/>
  <c r="G162" i="2"/>
  <c r="H162" i="2"/>
  <c r="C161" i="2"/>
  <c r="D161" i="2"/>
  <c r="E161" i="2"/>
  <c r="F161" i="2"/>
  <c r="G161" i="2"/>
  <c r="H161" i="2"/>
  <c r="C160" i="2"/>
  <c r="D160" i="2"/>
  <c r="E160" i="2"/>
  <c r="F160" i="2"/>
  <c r="G160" i="2"/>
  <c r="H160" i="2"/>
  <c r="C159" i="2"/>
  <c r="D159" i="2"/>
  <c r="E159" i="2"/>
  <c r="F159" i="2"/>
  <c r="G159" i="2"/>
  <c r="H159" i="2"/>
  <c r="C158" i="2"/>
  <c r="D158" i="2"/>
  <c r="E158" i="2"/>
  <c r="F158" i="2"/>
  <c r="G158" i="2"/>
  <c r="H158" i="2"/>
  <c r="C157" i="2"/>
  <c r="D157" i="2"/>
  <c r="E157" i="2"/>
  <c r="F157" i="2"/>
  <c r="G157" i="2"/>
  <c r="H157" i="2"/>
  <c r="C156" i="2"/>
  <c r="D156" i="2"/>
  <c r="E156" i="2"/>
  <c r="F156" i="2"/>
  <c r="G156" i="2"/>
  <c r="H156" i="2"/>
  <c r="C155" i="2"/>
  <c r="D155" i="2"/>
  <c r="E155" i="2"/>
  <c r="F155" i="2"/>
  <c r="G155" i="2"/>
  <c r="H155" i="2"/>
  <c r="C154" i="2"/>
  <c r="D154" i="2"/>
  <c r="E154" i="2"/>
  <c r="F154" i="2"/>
  <c r="G154" i="2"/>
  <c r="H154" i="2"/>
  <c r="A258" i="5"/>
  <c r="F258" i="5"/>
  <c r="I258" i="5"/>
  <c r="X258" i="5" s="1"/>
  <c r="K258" i="5"/>
  <c r="A256" i="5"/>
  <c r="F256" i="5"/>
  <c r="I256" i="5"/>
  <c r="K256" i="5"/>
  <c r="A254" i="5"/>
  <c r="F254" i="5"/>
  <c r="I254" i="5"/>
  <c r="X254" i="5" s="1"/>
  <c r="K254" i="5"/>
  <c r="A252" i="5"/>
  <c r="F252" i="5"/>
  <c r="I252" i="5"/>
  <c r="K252" i="5"/>
  <c r="A264" i="5"/>
  <c r="F264" i="5"/>
  <c r="I264" i="5"/>
  <c r="K264" i="5"/>
  <c r="A263" i="5"/>
  <c r="F263" i="5"/>
  <c r="I263" i="5"/>
  <c r="K263" i="5"/>
  <c r="A262" i="5"/>
  <c r="F262" i="5"/>
  <c r="I262" i="5"/>
  <c r="K262" i="5"/>
  <c r="A261" i="5"/>
  <c r="F261" i="5"/>
  <c r="I261" i="5"/>
  <c r="K261" i="5"/>
  <c r="A260" i="5"/>
  <c r="F260" i="5"/>
  <c r="I260" i="5"/>
  <c r="K260" i="5"/>
  <c r="A259" i="5"/>
  <c r="F259" i="5"/>
  <c r="I259" i="5"/>
  <c r="K259" i="5"/>
  <c r="A257" i="5"/>
  <c r="F257" i="5"/>
  <c r="I257" i="5"/>
  <c r="K257" i="5"/>
  <c r="A255" i="5"/>
  <c r="F255" i="5"/>
  <c r="I255" i="5"/>
  <c r="X255" i="5" s="1"/>
  <c r="K255" i="5"/>
  <c r="A253" i="5"/>
  <c r="F253" i="5"/>
  <c r="I253" i="5"/>
  <c r="K253" i="5"/>
  <c r="A251" i="5"/>
  <c r="F251" i="5"/>
  <c r="I251" i="5"/>
  <c r="K251" i="5"/>
  <c r="C153" i="2"/>
  <c r="D153" i="2"/>
  <c r="E153" i="2"/>
  <c r="F153" i="2"/>
  <c r="G153" i="2"/>
  <c r="H153" i="2"/>
  <c r="C152" i="2"/>
  <c r="D152" i="2"/>
  <c r="E152" i="2"/>
  <c r="F152" i="2"/>
  <c r="G152" i="2"/>
  <c r="H152" i="2"/>
  <c r="C151" i="2"/>
  <c r="D151" i="2"/>
  <c r="E151" i="2"/>
  <c r="F151" i="2"/>
  <c r="G151" i="2"/>
  <c r="H151" i="2"/>
  <c r="C150" i="2"/>
  <c r="D150" i="2"/>
  <c r="E150" i="2"/>
  <c r="F150" i="2"/>
  <c r="G150" i="2"/>
  <c r="H150" i="2"/>
  <c r="C149" i="2"/>
  <c r="D149" i="2"/>
  <c r="E149" i="2"/>
  <c r="F149" i="2"/>
  <c r="G149" i="2"/>
  <c r="H149" i="2"/>
  <c r="C148" i="2"/>
  <c r="D148" i="2"/>
  <c r="E148" i="2"/>
  <c r="F148" i="2"/>
  <c r="G148" i="2"/>
  <c r="H148" i="2"/>
  <c r="C147" i="2"/>
  <c r="D147" i="2"/>
  <c r="E147" i="2"/>
  <c r="F147" i="2"/>
  <c r="G147" i="2"/>
  <c r="H147" i="2"/>
  <c r="C146" i="2"/>
  <c r="D146" i="2"/>
  <c r="E146" i="2"/>
  <c r="F146" i="2"/>
  <c r="G146" i="2"/>
  <c r="H146" i="2"/>
  <c r="C145" i="2"/>
  <c r="D145" i="2"/>
  <c r="E145" i="2"/>
  <c r="F145" i="2"/>
  <c r="G145" i="2"/>
  <c r="H145" i="2"/>
  <c r="C144" i="2"/>
  <c r="D144" i="2"/>
  <c r="E144" i="2"/>
  <c r="F144" i="2"/>
  <c r="G144" i="2"/>
  <c r="H144" i="2"/>
  <c r="A242" i="5"/>
  <c r="F242" i="5"/>
  <c r="I242" i="5"/>
  <c r="K242" i="5"/>
  <c r="A239" i="5"/>
  <c r="F239" i="5"/>
  <c r="I239" i="5"/>
  <c r="K239" i="5"/>
  <c r="A237" i="5"/>
  <c r="F237" i="5"/>
  <c r="I237" i="5"/>
  <c r="K237" i="5"/>
  <c r="A235" i="5"/>
  <c r="F235" i="5"/>
  <c r="I235" i="5"/>
  <c r="K235" i="5"/>
  <c r="A233" i="5"/>
  <c r="F233" i="5"/>
  <c r="I233" i="5"/>
  <c r="K233" i="5"/>
  <c r="A250" i="5"/>
  <c r="F250" i="5"/>
  <c r="I250" i="5"/>
  <c r="K250" i="5"/>
  <c r="A248" i="5"/>
  <c r="F248" i="5"/>
  <c r="I248" i="5"/>
  <c r="X248" i="5" s="1"/>
  <c r="K248" i="5"/>
  <c r="A246" i="5"/>
  <c r="F246" i="5"/>
  <c r="I246" i="5"/>
  <c r="K246" i="5"/>
  <c r="A244" i="5"/>
  <c r="F244" i="5"/>
  <c r="I244" i="5"/>
  <c r="K244" i="5"/>
  <c r="A249" i="5"/>
  <c r="F249" i="5"/>
  <c r="I249" i="5"/>
  <c r="K249" i="5"/>
  <c r="A247" i="5"/>
  <c r="F247" i="5"/>
  <c r="I247" i="5"/>
  <c r="X247" i="5" s="1"/>
  <c r="K247" i="5"/>
  <c r="A245" i="5"/>
  <c r="F245" i="5"/>
  <c r="I245" i="5"/>
  <c r="X245" i="5" s="1"/>
  <c r="K245" i="5"/>
  <c r="A243" i="5"/>
  <c r="F243" i="5"/>
  <c r="I243" i="5"/>
  <c r="K243" i="5"/>
  <c r="A241" i="5"/>
  <c r="F241" i="5"/>
  <c r="I241" i="5"/>
  <c r="K241" i="5"/>
  <c r="A240" i="5"/>
  <c r="F240" i="5"/>
  <c r="I240" i="5"/>
  <c r="X240" i="5" s="1"/>
  <c r="K240" i="5"/>
  <c r="A238" i="5"/>
  <c r="F238" i="5"/>
  <c r="I238" i="5"/>
  <c r="K238" i="5"/>
  <c r="A236" i="5"/>
  <c r="F236" i="5"/>
  <c r="I236" i="5"/>
  <c r="K236" i="5"/>
  <c r="A234" i="5"/>
  <c r="F234" i="5"/>
  <c r="I234" i="5"/>
  <c r="X234" i="5" s="1"/>
  <c r="K234" i="5"/>
  <c r="A232" i="5"/>
  <c r="F232" i="5"/>
  <c r="I232" i="5"/>
  <c r="X232" i="5" s="1"/>
  <c r="K232" i="5"/>
  <c r="C32" i="2"/>
  <c r="D32" i="2"/>
  <c r="E32" i="2"/>
  <c r="F32" i="2"/>
  <c r="G32" i="2"/>
  <c r="H32" i="2"/>
  <c r="C31" i="2"/>
  <c r="D31" i="2"/>
  <c r="E31" i="2"/>
  <c r="F31" i="2"/>
  <c r="G31" i="2"/>
  <c r="H31" i="2"/>
  <c r="C30" i="2"/>
  <c r="D30" i="2"/>
  <c r="E30" i="2"/>
  <c r="F30" i="2"/>
  <c r="G30" i="2"/>
  <c r="H30" i="2"/>
  <c r="C29" i="2"/>
  <c r="D29" i="2"/>
  <c r="E29" i="2"/>
  <c r="F29" i="2"/>
  <c r="G29" i="2"/>
  <c r="H29" i="2"/>
  <c r="C28" i="2"/>
  <c r="D28" i="2"/>
  <c r="E28" i="2"/>
  <c r="F28" i="2"/>
  <c r="G28" i="2"/>
  <c r="H28" i="2"/>
  <c r="C27" i="2"/>
  <c r="D27" i="2"/>
  <c r="E27" i="2"/>
  <c r="F27" i="2"/>
  <c r="G27" i="2"/>
  <c r="H27" i="2"/>
  <c r="C26" i="2"/>
  <c r="D26" i="2"/>
  <c r="E26" i="2"/>
  <c r="F26" i="2"/>
  <c r="G26" i="2"/>
  <c r="H26" i="2"/>
  <c r="C25" i="2"/>
  <c r="D25" i="2"/>
  <c r="E25" i="2"/>
  <c r="F25" i="2"/>
  <c r="G25" i="2"/>
  <c r="H25" i="2"/>
  <c r="C24" i="2"/>
  <c r="D24" i="2"/>
  <c r="E24" i="2"/>
  <c r="F24" i="2"/>
  <c r="G24" i="2"/>
  <c r="H24" i="2"/>
  <c r="C23" i="2"/>
  <c r="D23" i="2"/>
  <c r="E23" i="2"/>
  <c r="F23" i="2"/>
  <c r="G23" i="2"/>
  <c r="H23" i="2"/>
  <c r="A44" i="5"/>
  <c r="F44" i="5"/>
  <c r="I44" i="5"/>
  <c r="K44" i="5"/>
  <c r="A40" i="5"/>
  <c r="F40" i="5"/>
  <c r="I40" i="5"/>
  <c r="K40" i="5"/>
  <c r="A38" i="5"/>
  <c r="F38" i="5"/>
  <c r="I38" i="5"/>
  <c r="K38" i="5"/>
  <c r="A36" i="5"/>
  <c r="F36" i="5"/>
  <c r="I36" i="5"/>
  <c r="K36" i="5"/>
  <c r="I45" i="5"/>
  <c r="X45" i="5" s="1"/>
  <c r="I43" i="5"/>
  <c r="X43" i="5" s="1"/>
  <c r="A47" i="5"/>
  <c r="F47" i="5"/>
  <c r="I47" i="5"/>
  <c r="X47" i="5" s="1"/>
  <c r="K47" i="5"/>
  <c r="A46" i="5"/>
  <c r="F46" i="5"/>
  <c r="I46" i="5"/>
  <c r="K46" i="5"/>
  <c r="A45" i="5"/>
  <c r="F45" i="5"/>
  <c r="K45" i="5"/>
  <c r="A43" i="5"/>
  <c r="F43" i="5"/>
  <c r="K43" i="5"/>
  <c r="A42" i="5"/>
  <c r="F42" i="5"/>
  <c r="I42" i="5"/>
  <c r="X42" i="5" s="1"/>
  <c r="K42" i="5"/>
  <c r="A41" i="5"/>
  <c r="F41" i="5"/>
  <c r="I41" i="5"/>
  <c r="K41" i="5"/>
  <c r="A39" i="5"/>
  <c r="F39" i="5"/>
  <c r="I39" i="5"/>
  <c r="K39" i="5"/>
  <c r="A37" i="5"/>
  <c r="F37" i="5"/>
  <c r="I37" i="5"/>
  <c r="X37" i="5" s="1"/>
  <c r="K37" i="5"/>
  <c r="A35" i="5"/>
  <c r="F35" i="5"/>
  <c r="I35" i="5"/>
  <c r="X35" i="5" s="1"/>
  <c r="K35" i="5"/>
  <c r="A34" i="5"/>
  <c r="F34" i="5"/>
  <c r="I34" i="5"/>
  <c r="K34" i="5"/>
  <c r="A216" i="5"/>
  <c r="F216" i="5"/>
  <c r="I216" i="5"/>
  <c r="X216" i="5" s="1"/>
  <c r="K216" i="5"/>
  <c r="A227" i="5"/>
  <c r="F227" i="5"/>
  <c r="I227" i="5"/>
  <c r="X227" i="5" s="1"/>
  <c r="K227" i="5"/>
  <c r="A224" i="5"/>
  <c r="F224" i="5"/>
  <c r="I224" i="5"/>
  <c r="K224" i="5"/>
  <c r="A231" i="5"/>
  <c r="F231" i="5"/>
  <c r="I231" i="5"/>
  <c r="K231" i="5"/>
  <c r="A229" i="5"/>
  <c r="F229" i="5"/>
  <c r="I229" i="5"/>
  <c r="K229" i="5"/>
  <c r="A230" i="5"/>
  <c r="F230" i="5"/>
  <c r="I230" i="5"/>
  <c r="K230" i="5"/>
  <c r="A228" i="5"/>
  <c r="F228" i="5"/>
  <c r="I228" i="5"/>
  <c r="K228" i="5"/>
  <c r="A226" i="5"/>
  <c r="F226" i="5"/>
  <c r="I226" i="5"/>
  <c r="K226" i="5"/>
  <c r="A225" i="5"/>
  <c r="F225" i="5"/>
  <c r="I225" i="5"/>
  <c r="X225" i="5" s="1"/>
  <c r="K225" i="5"/>
  <c r="A223" i="5"/>
  <c r="F223" i="5"/>
  <c r="I223" i="5"/>
  <c r="K223" i="5"/>
  <c r="A222" i="5"/>
  <c r="F222" i="5"/>
  <c r="I222" i="5"/>
  <c r="K222" i="5"/>
  <c r="A221" i="5"/>
  <c r="F221" i="5"/>
  <c r="I221" i="5"/>
  <c r="K221" i="5"/>
  <c r="A220" i="5"/>
  <c r="F220" i="5"/>
  <c r="I220" i="5"/>
  <c r="K220" i="5"/>
  <c r="A219" i="5"/>
  <c r="F219" i="5"/>
  <c r="I219" i="5"/>
  <c r="K219" i="5"/>
  <c r="A218" i="5"/>
  <c r="F218" i="5"/>
  <c r="I218" i="5"/>
  <c r="K218" i="5"/>
  <c r="A217" i="5"/>
  <c r="F217" i="5"/>
  <c r="I217" i="5"/>
  <c r="K217" i="5"/>
  <c r="A215" i="5"/>
  <c r="F215" i="5"/>
  <c r="I215" i="5"/>
  <c r="X215" i="5" s="1"/>
  <c r="K215" i="5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33" i="2"/>
  <c r="D33" i="2"/>
  <c r="E33" i="2"/>
  <c r="F33" i="2"/>
  <c r="C33" i="2"/>
  <c r="A210" i="5"/>
  <c r="F210" i="5"/>
  <c r="I210" i="5"/>
  <c r="K210" i="5"/>
  <c r="A208" i="5"/>
  <c r="F208" i="5"/>
  <c r="I208" i="5"/>
  <c r="K208" i="5"/>
  <c r="A206" i="5"/>
  <c r="F206" i="5"/>
  <c r="I206" i="5"/>
  <c r="K206" i="5"/>
  <c r="A204" i="5"/>
  <c r="F204" i="5"/>
  <c r="I204" i="5"/>
  <c r="K204" i="5"/>
  <c r="A202" i="5"/>
  <c r="F202" i="5"/>
  <c r="I202" i="5"/>
  <c r="K202" i="5"/>
  <c r="A200" i="5"/>
  <c r="F200" i="5"/>
  <c r="I200" i="5"/>
  <c r="K200" i="5"/>
  <c r="A198" i="5"/>
  <c r="F198" i="5"/>
  <c r="I198" i="5"/>
  <c r="K198" i="5"/>
  <c r="A214" i="5"/>
  <c r="F214" i="5"/>
  <c r="I214" i="5"/>
  <c r="X214" i="5" s="1"/>
  <c r="K214" i="5"/>
  <c r="A213" i="5"/>
  <c r="F213" i="5"/>
  <c r="I213" i="5"/>
  <c r="X213" i="5" s="1"/>
  <c r="K213" i="5"/>
  <c r="A212" i="5"/>
  <c r="F212" i="5"/>
  <c r="I212" i="5"/>
  <c r="K212" i="5"/>
  <c r="A211" i="5"/>
  <c r="F211" i="5"/>
  <c r="I211" i="5"/>
  <c r="X211" i="5" s="1"/>
  <c r="K211" i="5"/>
  <c r="A209" i="5"/>
  <c r="F209" i="5"/>
  <c r="I209" i="5"/>
  <c r="X209" i="5" s="1"/>
  <c r="K209" i="5"/>
  <c r="A207" i="5"/>
  <c r="F207" i="5"/>
  <c r="I207" i="5"/>
  <c r="K207" i="5"/>
  <c r="A205" i="5"/>
  <c r="F205" i="5"/>
  <c r="I205" i="5"/>
  <c r="X205" i="5" s="1"/>
  <c r="K205" i="5"/>
  <c r="A203" i="5"/>
  <c r="F203" i="5"/>
  <c r="I203" i="5"/>
  <c r="X203" i="5" s="1"/>
  <c r="K203" i="5"/>
  <c r="A201" i="5"/>
  <c r="F201" i="5"/>
  <c r="I201" i="5"/>
  <c r="X201" i="5" s="1"/>
  <c r="K201" i="5"/>
  <c r="A199" i="5"/>
  <c r="F199" i="5"/>
  <c r="I199" i="5"/>
  <c r="K199" i="5"/>
  <c r="A197" i="5"/>
  <c r="F197" i="5"/>
  <c r="I197" i="5"/>
  <c r="K197" i="5"/>
  <c r="A186" i="5"/>
  <c r="F186" i="5"/>
  <c r="I186" i="5"/>
  <c r="K186" i="5"/>
  <c r="A184" i="5"/>
  <c r="F184" i="5"/>
  <c r="I184" i="5"/>
  <c r="K184" i="5"/>
  <c r="A182" i="5"/>
  <c r="F182" i="5"/>
  <c r="I182" i="5"/>
  <c r="K182" i="5"/>
  <c r="A196" i="5"/>
  <c r="F196" i="5"/>
  <c r="I196" i="5"/>
  <c r="K196" i="5"/>
  <c r="A194" i="5"/>
  <c r="F194" i="5"/>
  <c r="I194" i="5"/>
  <c r="K194" i="5"/>
  <c r="A190" i="5"/>
  <c r="F190" i="5"/>
  <c r="I190" i="5"/>
  <c r="K190" i="5"/>
  <c r="A195" i="5"/>
  <c r="F195" i="5"/>
  <c r="I195" i="5"/>
  <c r="X195" i="5" s="1"/>
  <c r="K195" i="5"/>
  <c r="A193" i="5"/>
  <c r="F193" i="5"/>
  <c r="I193" i="5"/>
  <c r="K193" i="5"/>
  <c r="A192" i="5"/>
  <c r="F192" i="5"/>
  <c r="I192" i="5"/>
  <c r="X192" i="5" s="1"/>
  <c r="K192" i="5"/>
  <c r="A191" i="5"/>
  <c r="F191" i="5"/>
  <c r="I191" i="5"/>
  <c r="X191" i="5" s="1"/>
  <c r="K191" i="5"/>
  <c r="A189" i="5"/>
  <c r="F189" i="5"/>
  <c r="I189" i="5"/>
  <c r="K189" i="5"/>
  <c r="A188" i="5"/>
  <c r="F188" i="5"/>
  <c r="I188" i="5"/>
  <c r="K188" i="5"/>
  <c r="A187" i="5"/>
  <c r="F187" i="5"/>
  <c r="I187" i="5"/>
  <c r="K187" i="5"/>
  <c r="A185" i="5"/>
  <c r="F185" i="5"/>
  <c r="I185" i="5"/>
  <c r="K185" i="5"/>
  <c r="A183" i="5"/>
  <c r="F183" i="5"/>
  <c r="I183" i="5"/>
  <c r="K183" i="5"/>
  <c r="A181" i="5"/>
  <c r="F181" i="5"/>
  <c r="I181" i="5"/>
  <c r="X181" i="5" s="1"/>
  <c r="K181" i="5"/>
  <c r="I167" i="5"/>
  <c r="X167" i="5" s="1"/>
  <c r="A167" i="5"/>
  <c r="F167" i="5"/>
  <c r="K167" i="5"/>
  <c r="A164" i="5"/>
  <c r="F164" i="5"/>
  <c r="I164" i="5"/>
  <c r="K164" i="5"/>
  <c r="A162" i="5"/>
  <c r="F162" i="5"/>
  <c r="I162" i="5"/>
  <c r="K162" i="5"/>
  <c r="A160" i="5"/>
  <c r="F160" i="5"/>
  <c r="I160" i="5"/>
  <c r="K160" i="5"/>
  <c r="A180" i="5"/>
  <c r="F180" i="5"/>
  <c r="I180" i="5"/>
  <c r="K180" i="5"/>
  <c r="A178" i="5"/>
  <c r="F178" i="5"/>
  <c r="I178" i="5"/>
  <c r="K178" i="5"/>
  <c r="A175" i="5"/>
  <c r="F175" i="5"/>
  <c r="I175" i="5"/>
  <c r="K175" i="5"/>
  <c r="A173" i="5"/>
  <c r="F173" i="5"/>
  <c r="I173" i="5"/>
  <c r="K173" i="5"/>
  <c r="A170" i="5"/>
  <c r="F170" i="5"/>
  <c r="I170" i="5"/>
  <c r="K170" i="5"/>
  <c r="A179" i="5"/>
  <c r="F179" i="5"/>
  <c r="I179" i="5"/>
  <c r="K179" i="5"/>
  <c r="A177" i="5"/>
  <c r="F177" i="5"/>
  <c r="I177" i="5"/>
  <c r="X177" i="5" s="1"/>
  <c r="K177" i="5"/>
  <c r="A176" i="5"/>
  <c r="F176" i="5"/>
  <c r="I176" i="5"/>
  <c r="K176" i="5"/>
  <c r="A174" i="5"/>
  <c r="F174" i="5"/>
  <c r="I174" i="5"/>
  <c r="X174" i="5" s="1"/>
  <c r="K174" i="5"/>
  <c r="A172" i="5"/>
  <c r="F172" i="5"/>
  <c r="I172" i="5"/>
  <c r="K172" i="5"/>
  <c r="A171" i="5"/>
  <c r="F171" i="5"/>
  <c r="I171" i="5"/>
  <c r="K171" i="5"/>
  <c r="A169" i="5"/>
  <c r="F169" i="5"/>
  <c r="I169" i="5"/>
  <c r="K169" i="5"/>
  <c r="A168" i="5"/>
  <c r="F168" i="5"/>
  <c r="I168" i="5"/>
  <c r="K168" i="5"/>
  <c r="A166" i="5"/>
  <c r="F166" i="5"/>
  <c r="I166" i="5"/>
  <c r="X166" i="5" s="1"/>
  <c r="K166" i="5"/>
  <c r="A165" i="5"/>
  <c r="F165" i="5"/>
  <c r="I165" i="5"/>
  <c r="K165" i="5"/>
  <c r="A163" i="5"/>
  <c r="F163" i="5"/>
  <c r="I163" i="5"/>
  <c r="K163" i="5"/>
  <c r="A161" i="5"/>
  <c r="F161" i="5"/>
  <c r="I161" i="5"/>
  <c r="K161" i="5"/>
  <c r="A159" i="5"/>
  <c r="F159" i="5"/>
  <c r="I159" i="5"/>
  <c r="K159" i="5"/>
  <c r="A151" i="5"/>
  <c r="F151" i="5"/>
  <c r="I151" i="5"/>
  <c r="K151" i="5"/>
  <c r="A149" i="5"/>
  <c r="F149" i="5"/>
  <c r="I149" i="5"/>
  <c r="K149" i="5"/>
  <c r="A147" i="5"/>
  <c r="F147" i="5"/>
  <c r="I147" i="5"/>
  <c r="K147" i="5"/>
  <c r="A158" i="5"/>
  <c r="F158" i="5"/>
  <c r="I158" i="5"/>
  <c r="K158" i="5"/>
  <c r="A157" i="5"/>
  <c r="F157" i="5"/>
  <c r="I157" i="5"/>
  <c r="K157" i="5"/>
  <c r="A156" i="5"/>
  <c r="F156" i="5"/>
  <c r="I156" i="5"/>
  <c r="K156" i="5"/>
  <c r="A155" i="5"/>
  <c r="F155" i="5"/>
  <c r="I155" i="5"/>
  <c r="K155" i="5"/>
  <c r="A154" i="5"/>
  <c r="F154" i="5"/>
  <c r="I154" i="5"/>
  <c r="X154" i="5" s="1"/>
  <c r="K154" i="5"/>
  <c r="A153" i="5"/>
  <c r="F153" i="5"/>
  <c r="I153" i="5"/>
  <c r="X153" i="5" s="1"/>
  <c r="K153" i="5"/>
  <c r="A152" i="5"/>
  <c r="F152" i="5"/>
  <c r="I152" i="5"/>
  <c r="K152" i="5"/>
  <c r="A150" i="5"/>
  <c r="F150" i="5"/>
  <c r="I150" i="5"/>
  <c r="K150" i="5"/>
  <c r="A148" i="5"/>
  <c r="F148" i="5"/>
  <c r="I148" i="5"/>
  <c r="K148" i="5"/>
  <c r="A146" i="5"/>
  <c r="F146" i="5"/>
  <c r="I146" i="5"/>
  <c r="K146" i="5"/>
  <c r="A145" i="5"/>
  <c r="F145" i="5"/>
  <c r="I145" i="5"/>
  <c r="K145" i="5"/>
  <c r="A144" i="5"/>
  <c r="F144" i="5"/>
  <c r="I144" i="5"/>
  <c r="X144" i="5" s="1"/>
  <c r="K144" i="5"/>
  <c r="A143" i="5"/>
  <c r="F143" i="5"/>
  <c r="I143" i="5"/>
  <c r="K143" i="5"/>
  <c r="A142" i="5"/>
  <c r="F142" i="5"/>
  <c r="I142" i="5"/>
  <c r="K142" i="5"/>
  <c r="A141" i="5"/>
  <c r="F141" i="5"/>
  <c r="I141" i="5"/>
  <c r="K141" i="5"/>
  <c r="A140" i="5"/>
  <c r="F140" i="5"/>
  <c r="I140" i="5"/>
  <c r="X140" i="5" s="1"/>
  <c r="K140" i="5"/>
  <c r="A139" i="5"/>
  <c r="F139" i="5"/>
  <c r="I139" i="5"/>
  <c r="K139" i="5"/>
  <c r="A138" i="5"/>
  <c r="F138" i="5"/>
  <c r="I138" i="5"/>
  <c r="X138" i="5" s="1"/>
  <c r="K138" i="5"/>
  <c r="A137" i="5"/>
  <c r="F137" i="5"/>
  <c r="I137" i="5"/>
  <c r="K137" i="5"/>
  <c r="A125" i="5"/>
  <c r="F125" i="5"/>
  <c r="I125" i="5"/>
  <c r="X125" i="5" s="1"/>
  <c r="K125" i="5"/>
  <c r="A123" i="5"/>
  <c r="F123" i="5"/>
  <c r="I123" i="5"/>
  <c r="K123" i="5"/>
  <c r="A121" i="5"/>
  <c r="F121" i="5"/>
  <c r="I121" i="5"/>
  <c r="K121" i="5"/>
  <c r="A136" i="5"/>
  <c r="F136" i="5"/>
  <c r="I136" i="5"/>
  <c r="X136" i="5" s="1"/>
  <c r="K136" i="5"/>
  <c r="A133" i="5"/>
  <c r="F133" i="5"/>
  <c r="I133" i="5"/>
  <c r="K133" i="5"/>
  <c r="A131" i="5"/>
  <c r="F131" i="5"/>
  <c r="I131" i="5"/>
  <c r="K131" i="5"/>
  <c r="A129" i="5"/>
  <c r="F129" i="5"/>
  <c r="I129" i="5"/>
  <c r="K129" i="5"/>
  <c r="A135" i="5"/>
  <c r="F135" i="5"/>
  <c r="I135" i="5"/>
  <c r="K135" i="5"/>
  <c r="A134" i="5"/>
  <c r="F134" i="5"/>
  <c r="I134" i="5"/>
  <c r="K134" i="5"/>
  <c r="A132" i="5"/>
  <c r="F132" i="5"/>
  <c r="I132" i="5"/>
  <c r="X132" i="5" s="1"/>
  <c r="K132" i="5"/>
  <c r="A130" i="5"/>
  <c r="F130" i="5"/>
  <c r="I130" i="5"/>
  <c r="K130" i="5"/>
  <c r="A128" i="5"/>
  <c r="F128" i="5"/>
  <c r="I128" i="5"/>
  <c r="X128" i="5" s="1"/>
  <c r="K128" i="5"/>
  <c r="A127" i="5"/>
  <c r="F127" i="5"/>
  <c r="I127" i="5"/>
  <c r="K127" i="5"/>
  <c r="A126" i="5"/>
  <c r="F126" i="5"/>
  <c r="I126" i="5"/>
  <c r="X126" i="5" s="1"/>
  <c r="K126" i="5"/>
  <c r="A124" i="5"/>
  <c r="F124" i="5"/>
  <c r="I124" i="5"/>
  <c r="X124" i="5" s="1"/>
  <c r="K124" i="5"/>
  <c r="A122" i="5"/>
  <c r="F122" i="5"/>
  <c r="I122" i="5"/>
  <c r="X122" i="5" s="1"/>
  <c r="K122" i="5"/>
  <c r="A120" i="5"/>
  <c r="F120" i="5"/>
  <c r="I120" i="5"/>
  <c r="K120" i="5"/>
  <c r="A112" i="5"/>
  <c r="F112" i="5"/>
  <c r="I112" i="5"/>
  <c r="K112" i="5"/>
  <c r="A110" i="5"/>
  <c r="F110" i="5"/>
  <c r="I110" i="5"/>
  <c r="K110" i="5"/>
  <c r="A108" i="5"/>
  <c r="F108" i="5"/>
  <c r="I108" i="5"/>
  <c r="K108" i="5"/>
  <c r="A119" i="5"/>
  <c r="F119" i="5"/>
  <c r="I119" i="5"/>
  <c r="K119" i="5"/>
  <c r="A118" i="5"/>
  <c r="F118" i="5"/>
  <c r="I118" i="5"/>
  <c r="K118" i="5"/>
  <c r="A117" i="5"/>
  <c r="F117" i="5"/>
  <c r="I117" i="5"/>
  <c r="K117" i="5"/>
  <c r="A116" i="5"/>
  <c r="F116" i="5"/>
  <c r="I116" i="5"/>
  <c r="K116" i="5"/>
  <c r="A115" i="5"/>
  <c r="F115" i="5"/>
  <c r="I115" i="5"/>
  <c r="K115" i="5"/>
  <c r="A114" i="5"/>
  <c r="F114" i="5"/>
  <c r="I114" i="5"/>
  <c r="X114" i="5" s="1"/>
  <c r="K114" i="5"/>
  <c r="A113" i="5"/>
  <c r="F113" i="5"/>
  <c r="I113" i="5"/>
  <c r="K113" i="5"/>
  <c r="A111" i="5"/>
  <c r="F111" i="5"/>
  <c r="I111" i="5"/>
  <c r="K111" i="5"/>
  <c r="A109" i="5"/>
  <c r="F109" i="5"/>
  <c r="I109" i="5"/>
  <c r="K109" i="5"/>
  <c r="A107" i="5"/>
  <c r="F107" i="5"/>
  <c r="I107" i="5"/>
  <c r="K107" i="5"/>
  <c r="A93" i="5"/>
  <c r="F93" i="5"/>
  <c r="I93" i="5"/>
  <c r="K93" i="5"/>
  <c r="A104" i="5"/>
  <c r="F104" i="5"/>
  <c r="I104" i="5"/>
  <c r="K104" i="5"/>
  <c r="A102" i="5"/>
  <c r="F102" i="5"/>
  <c r="I102" i="5"/>
  <c r="K102" i="5"/>
  <c r="A100" i="5"/>
  <c r="F100" i="5"/>
  <c r="I100" i="5"/>
  <c r="K100" i="5"/>
  <c r="A98" i="5"/>
  <c r="F98" i="5"/>
  <c r="I98" i="5"/>
  <c r="K98" i="5"/>
  <c r="A106" i="5"/>
  <c r="F106" i="5"/>
  <c r="I106" i="5"/>
  <c r="X106" i="5" s="1"/>
  <c r="K106" i="5"/>
  <c r="A105" i="5"/>
  <c r="F105" i="5"/>
  <c r="I105" i="5"/>
  <c r="K105" i="5"/>
  <c r="A103" i="5"/>
  <c r="F103" i="5"/>
  <c r="I103" i="5"/>
  <c r="K103" i="5"/>
  <c r="A101" i="5"/>
  <c r="F101" i="5"/>
  <c r="I101" i="5"/>
  <c r="K101" i="5"/>
  <c r="A99" i="5"/>
  <c r="F99" i="5"/>
  <c r="I99" i="5"/>
  <c r="X99" i="5" s="1"/>
  <c r="K99" i="5"/>
  <c r="A97" i="5"/>
  <c r="F97" i="5"/>
  <c r="I97" i="5"/>
  <c r="K97" i="5"/>
  <c r="A96" i="5"/>
  <c r="F96" i="5"/>
  <c r="I96" i="5"/>
  <c r="K96" i="5"/>
  <c r="A95" i="5"/>
  <c r="F95" i="5"/>
  <c r="I95" i="5"/>
  <c r="K95" i="5"/>
  <c r="A94" i="5"/>
  <c r="F94" i="5"/>
  <c r="I94" i="5"/>
  <c r="K94" i="5"/>
  <c r="A92" i="5"/>
  <c r="F92" i="5"/>
  <c r="I92" i="5"/>
  <c r="X92" i="5" s="1"/>
  <c r="K92" i="5"/>
  <c r="A86" i="5"/>
  <c r="F86" i="5"/>
  <c r="I86" i="5"/>
  <c r="X86" i="5" s="1"/>
  <c r="K86" i="5"/>
  <c r="A84" i="5"/>
  <c r="F84" i="5"/>
  <c r="I84" i="5"/>
  <c r="K84" i="5"/>
  <c r="A82" i="5"/>
  <c r="F82" i="5"/>
  <c r="I82" i="5"/>
  <c r="K82" i="5"/>
  <c r="A80" i="5"/>
  <c r="F80" i="5"/>
  <c r="I80" i="5"/>
  <c r="K80" i="5"/>
  <c r="A78" i="5"/>
  <c r="F78" i="5"/>
  <c r="I78" i="5"/>
  <c r="K78" i="5"/>
  <c r="A91" i="5"/>
  <c r="F91" i="5"/>
  <c r="I91" i="5"/>
  <c r="K91" i="5"/>
  <c r="A90" i="5"/>
  <c r="F90" i="5"/>
  <c r="I90" i="5"/>
  <c r="K90" i="5"/>
  <c r="A89" i="5"/>
  <c r="F89" i="5"/>
  <c r="I89" i="5"/>
  <c r="X89" i="5" s="1"/>
  <c r="K89" i="5"/>
  <c r="A88" i="5"/>
  <c r="F88" i="5"/>
  <c r="I88" i="5"/>
  <c r="X88" i="5" s="1"/>
  <c r="K88" i="5"/>
  <c r="A87" i="5"/>
  <c r="F87" i="5"/>
  <c r="I87" i="5"/>
  <c r="X87" i="5" s="1"/>
  <c r="K87" i="5"/>
  <c r="A85" i="5"/>
  <c r="F85" i="5"/>
  <c r="I85" i="5"/>
  <c r="K85" i="5"/>
  <c r="A66" i="5"/>
  <c r="F66" i="5"/>
  <c r="I66" i="5"/>
  <c r="X66" i="5" s="1"/>
  <c r="K66" i="5"/>
  <c r="A64" i="5"/>
  <c r="F64" i="5"/>
  <c r="I64" i="5"/>
  <c r="K64" i="5"/>
  <c r="A62" i="5"/>
  <c r="F62" i="5"/>
  <c r="I62" i="5"/>
  <c r="X62" i="5" s="1"/>
  <c r="K62" i="5"/>
  <c r="A60" i="5"/>
  <c r="F60" i="5"/>
  <c r="I60" i="5"/>
  <c r="K60" i="5"/>
  <c r="A75" i="5"/>
  <c r="F75" i="5"/>
  <c r="I75" i="5"/>
  <c r="X75" i="5" s="1"/>
  <c r="K75" i="5"/>
  <c r="A73" i="5"/>
  <c r="F73" i="5"/>
  <c r="I73" i="5"/>
  <c r="K73" i="5"/>
  <c r="A71" i="5"/>
  <c r="F71" i="5"/>
  <c r="I71" i="5"/>
  <c r="K71" i="5"/>
  <c r="A69" i="5"/>
  <c r="F69" i="5"/>
  <c r="I69" i="5"/>
  <c r="K69" i="5"/>
  <c r="A50" i="5"/>
  <c r="F50" i="5"/>
  <c r="I50" i="5"/>
  <c r="X50" i="5" s="1"/>
  <c r="K50" i="5"/>
  <c r="A83" i="5"/>
  <c r="F83" i="5"/>
  <c r="I83" i="5"/>
  <c r="X83" i="5" s="1"/>
  <c r="K83" i="5"/>
  <c r="A81" i="5"/>
  <c r="F81" i="5"/>
  <c r="I81" i="5"/>
  <c r="K81" i="5"/>
  <c r="A79" i="5"/>
  <c r="F79" i="5"/>
  <c r="I79" i="5"/>
  <c r="X79" i="5" s="1"/>
  <c r="K79" i="5"/>
  <c r="A77" i="5"/>
  <c r="F77" i="5"/>
  <c r="I77" i="5"/>
  <c r="X77" i="5" s="1"/>
  <c r="K77" i="5"/>
  <c r="A76" i="5"/>
  <c r="F76" i="5"/>
  <c r="I76" i="5"/>
  <c r="K76" i="5"/>
  <c r="A74" i="5"/>
  <c r="F74" i="5"/>
  <c r="I74" i="5"/>
  <c r="K74" i="5"/>
  <c r="A72" i="5"/>
  <c r="F72" i="5"/>
  <c r="I72" i="5"/>
  <c r="X72" i="5" s="1"/>
  <c r="K72" i="5"/>
  <c r="A70" i="5"/>
  <c r="F70" i="5"/>
  <c r="I70" i="5"/>
  <c r="X70" i="5" s="1"/>
  <c r="K70" i="5"/>
  <c r="A68" i="5"/>
  <c r="F68" i="5"/>
  <c r="I68" i="5"/>
  <c r="K68" i="5"/>
  <c r="A67" i="5"/>
  <c r="F67" i="5"/>
  <c r="I67" i="5"/>
  <c r="K67" i="5"/>
  <c r="A65" i="5"/>
  <c r="F65" i="5"/>
  <c r="I65" i="5"/>
  <c r="K65" i="5"/>
  <c r="A63" i="5"/>
  <c r="F63" i="5"/>
  <c r="I63" i="5"/>
  <c r="K63" i="5"/>
  <c r="A61" i="5"/>
  <c r="F61" i="5"/>
  <c r="I61" i="5"/>
  <c r="K61" i="5"/>
  <c r="I49" i="5"/>
  <c r="X49" i="5" s="1"/>
  <c r="I51" i="5"/>
  <c r="X51" i="5" s="1"/>
  <c r="I52" i="5"/>
  <c r="X52" i="5" s="1"/>
  <c r="I53" i="5"/>
  <c r="X53" i="5" s="1"/>
  <c r="I54" i="5"/>
  <c r="X54" i="5" s="1"/>
  <c r="I55" i="5"/>
  <c r="X55" i="5" s="1"/>
  <c r="I57" i="5"/>
  <c r="X57" i="5" s="1"/>
  <c r="I56" i="5"/>
  <c r="X56" i="5" s="1"/>
  <c r="I58" i="5"/>
  <c r="X58" i="5" s="1"/>
  <c r="I59" i="5"/>
  <c r="I48" i="5"/>
  <c r="X48" i="5" s="1"/>
  <c r="K59" i="5"/>
  <c r="F59" i="5"/>
  <c r="A59" i="5"/>
  <c r="A51" i="5"/>
  <c r="A57" i="5"/>
  <c r="A58" i="5"/>
  <c r="A53" i="5"/>
  <c r="A56" i="5"/>
  <c r="A54" i="5"/>
  <c r="A52" i="5"/>
  <c r="A49" i="5"/>
  <c r="A48" i="5"/>
  <c r="A55" i="5"/>
  <c r="K51" i="5"/>
  <c r="K57" i="5"/>
  <c r="K58" i="5"/>
  <c r="K53" i="5"/>
  <c r="K56" i="5"/>
  <c r="K54" i="5"/>
  <c r="K52" i="5"/>
  <c r="K49" i="5"/>
  <c r="K48" i="5"/>
  <c r="F52" i="5"/>
  <c r="F49" i="5"/>
  <c r="F48" i="5"/>
  <c r="F57" i="5"/>
  <c r="F58" i="5"/>
  <c r="F53" i="5"/>
  <c r="F56" i="5"/>
  <c r="F54" i="5"/>
  <c r="F51" i="5"/>
  <c r="F55" i="5"/>
  <c r="K55" i="5"/>
  <c r="W327" i="5" l="1"/>
  <c r="W328" i="5"/>
  <c r="X328" i="5"/>
  <c r="V322" i="5"/>
  <c r="X324" i="5"/>
  <c r="V324" i="5"/>
  <c r="Y324" i="5"/>
  <c r="V320" i="5"/>
  <c r="W322" i="5"/>
  <c r="Y322" i="5" s="1"/>
  <c r="V318" i="5"/>
  <c r="V321" i="5"/>
  <c r="X320" i="5"/>
  <c r="W320" i="5"/>
  <c r="V315" i="5"/>
  <c r="W314" i="5"/>
  <c r="Y314" i="5" s="1"/>
  <c r="V329" i="5"/>
  <c r="W329" i="5"/>
  <c r="Y329" i="5" s="1"/>
  <c r="W318" i="5"/>
  <c r="V314" i="5"/>
  <c r="W325" i="5"/>
  <c r="X318" i="5"/>
  <c r="W321" i="5"/>
  <c r="V326" i="5"/>
  <c r="V317" i="5"/>
  <c r="X321" i="5"/>
  <c r="V325" i="5"/>
  <c r="V310" i="5"/>
  <c r="V300" i="5"/>
  <c r="V327" i="5"/>
  <c r="X315" i="5"/>
  <c r="X326" i="5"/>
  <c r="W315" i="5"/>
  <c r="W326" i="5"/>
  <c r="V304" i="5"/>
  <c r="W323" i="5"/>
  <c r="W319" i="5"/>
  <c r="W317" i="5"/>
  <c r="X317" i="5"/>
  <c r="W330" i="5"/>
  <c r="Y330" i="5" s="1"/>
  <c r="V330" i="5"/>
  <c r="X327" i="5"/>
  <c r="Y327" i="5" s="1"/>
  <c r="X323" i="5"/>
  <c r="V319" i="5"/>
  <c r="W313" i="5"/>
  <c r="X313" i="5"/>
  <c r="V313" i="5"/>
  <c r="X325" i="5"/>
  <c r="X319" i="5"/>
  <c r="W13" i="5"/>
  <c r="W304" i="5"/>
  <c r="Y304" i="5" s="1"/>
  <c r="V307" i="5"/>
  <c r="V311" i="5"/>
  <c r="V302" i="5"/>
  <c r="X302" i="5"/>
  <c r="Y302" i="5" s="1"/>
  <c r="V17" i="5"/>
  <c r="W7" i="5"/>
  <c r="V309" i="5"/>
  <c r="X310" i="5"/>
  <c r="X300" i="5"/>
  <c r="W300" i="5"/>
  <c r="V312" i="5"/>
  <c r="W310" i="5"/>
  <c r="X13" i="5"/>
  <c r="V308" i="5"/>
  <c r="W312" i="5"/>
  <c r="X312" i="5"/>
  <c r="V305" i="5"/>
  <c r="W305" i="5"/>
  <c r="Y305" i="5" s="1"/>
  <c r="W301" i="5"/>
  <c r="Y301" i="5" s="1"/>
  <c r="W308" i="5"/>
  <c r="V306" i="5"/>
  <c r="X309" i="5"/>
  <c r="V303" i="5"/>
  <c r="W309" i="5"/>
  <c r="V13" i="5"/>
  <c r="W307" i="5"/>
  <c r="Y307" i="5" s="1"/>
  <c r="X306" i="5"/>
  <c r="W306" i="5"/>
  <c r="V299" i="5"/>
  <c r="W299" i="5"/>
  <c r="Y299" i="5" s="1"/>
  <c r="W311" i="5"/>
  <c r="Y311" i="5" s="1"/>
  <c r="X308" i="5"/>
  <c r="X303" i="5"/>
  <c r="W303" i="5"/>
  <c r="V301" i="5"/>
  <c r="W11" i="5"/>
  <c r="V11" i="5"/>
  <c r="X11" i="5"/>
  <c r="W9" i="5"/>
  <c r="V5" i="5"/>
  <c r="V7" i="5"/>
  <c r="V26" i="5"/>
  <c r="X9" i="5"/>
  <c r="V9" i="5"/>
  <c r="X26" i="5"/>
  <c r="X7" i="5"/>
  <c r="Y7" i="5" s="1"/>
  <c r="W17" i="5"/>
  <c r="Y17" i="5" s="1"/>
  <c r="V33" i="5"/>
  <c r="X5" i="5"/>
  <c r="W5" i="5"/>
  <c r="V2" i="5"/>
  <c r="V3" i="5"/>
  <c r="W26" i="5"/>
  <c r="V14" i="5"/>
  <c r="X33" i="5"/>
  <c r="V10" i="5"/>
  <c r="W6" i="5"/>
  <c r="Y6" i="5" s="1"/>
  <c r="W16" i="5"/>
  <c r="Y16" i="5" s="1"/>
  <c r="X3" i="5"/>
  <c r="V16" i="5"/>
  <c r="W3" i="5"/>
  <c r="W32" i="5"/>
  <c r="Y32" i="5" s="1"/>
  <c r="V24" i="5"/>
  <c r="W33" i="5"/>
  <c r="X14" i="5"/>
  <c r="V4" i="5"/>
  <c r="X10" i="5"/>
  <c r="W10" i="5"/>
  <c r="W14" i="5"/>
  <c r="V12" i="5"/>
  <c r="V8" i="5"/>
  <c r="V6" i="5"/>
  <c r="X4" i="5"/>
  <c r="W4" i="5"/>
  <c r="W12" i="5"/>
  <c r="Y12" i="5" s="1"/>
  <c r="W8" i="5"/>
  <c r="Y8" i="5" s="1"/>
  <c r="V15" i="5"/>
  <c r="W2" i="5"/>
  <c r="X2" i="5"/>
  <c r="X15" i="5"/>
  <c r="W15" i="5"/>
  <c r="W22" i="5"/>
  <c r="Y22" i="5" s="1"/>
  <c r="X24" i="5"/>
  <c r="W24" i="5"/>
  <c r="V23" i="5"/>
  <c r="V291" i="5"/>
  <c r="V292" i="5"/>
  <c r="V30" i="5"/>
  <c r="V28" i="5"/>
  <c r="V296" i="5"/>
  <c r="V31" i="5"/>
  <c r="W273" i="5"/>
  <c r="Y273" i="5" s="1"/>
  <c r="V298" i="5"/>
  <c r="W28" i="5"/>
  <c r="W25" i="5"/>
  <c r="W30" i="5"/>
  <c r="V27" i="5"/>
  <c r="X28" i="5"/>
  <c r="W19" i="5"/>
  <c r="W31" i="5"/>
  <c r="W282" i="5"/>
  <c r="W23" i="5"/>
  <c r="Y23" i="5" s="1"/>
  <c r="W29" i="5"/>
  <c r="W289" i="5"/>
  <c r="V20" i="5"/>
  <c r="V284" i="5"/>
  <c r="V29" i="5"/>
  <c r="V21" i="5"/>
  <c r="X31" i="5"/>
  <c r="X29" i="5"/>
  <c r="X27" i="5"/>
  <c r="W27" i="5"/>
  <c r="V25" i="5"/>
  <c r="X21" i="5"/>
  <c r="W21" i="5"/>
  <c r="W20" i="5"/>
  <c r="V19" i="5"/>
  <c r="X19" i="5"/>
  <c r="W18" i="5"/>
  <c r="X30" i="5"/>
  <c r="Y30" i="5" s="1"/>
  <c r="X25" i="5"/>
  <c r="X20" i="5"/>
  <c r="V18" i="5"/>
  <c r="X18" i="5"/>
  <c r="X296" i="5"/>
  <c r="W296" i="5"/>
  <c r="V290" i="5"/>
  <c r="V295" i="5"/>
  <c r="V294" i="5"/>
  <c r="X298" i="5"/>
  <c r="W298" i="5"/>
  <c r="V297" i="5"/>
  <c r="W294" i="5"/>
  <c r="Y294" i="5" s="1"/>
  <c r="W295" i="5"/>
  <c r="X295" i="5"/>
  <c r="W293" i="5"/>
  <c r="Y293" i="5" s="1"/>
  <c r="W297" i="5"/>
  <c r="X297" i="5"/>
  <c r="V293" i="5"/>
  <c r="X292" i="5"/>
  <c r="W292" i="5"/>
  <c r="X291" i="5"/>
  <c r="W291" i="5"/>
  <c r="W290" i="5"/>
  <c r="X290" i="5"/>
  <c r="V289" i="5"/>
  <c r="X289" i="5"/>
  <c r="V276" i="5"/>
  <c r="W284" i="5"/>
  <c r="Y284" i="5" s="1"/>
  <c r="W283" i="5"/>
  <c r="Y283" i="5" s="1"/>
  <c r="V287" i="5"/>
  <c r="V282" i="5"/>
  <c r="X282" i="5"/>
  <c r="W279" i="5"/>
  <c r="Y279" i="5" s="1"/>
  <c r="W288" i="5"/>
  <c r="Y288" i="5" s="1"/>
  <c r="V286" i="5"/>
  <c r="V278" i="5"/>
  <c r="V280" i="5"/>
  <c r="V275" i="5"/>
  <c r="V279" i="5"/>
  <c r="W258" i="5"/>
  <c r="Y258" i="5" s="1"/>
  <c r="V288" i="5"/>
  <c r="W280" i="5"/>
  <c r="Y280" i="5" s="1"/>
  <c r="W265" i="5"/>
  <c r="W277" i="5"/>
  <c r="W278" i="5"/>
  <c r="X278" i="5"/>
  <c r="V266" i="5"/>
  <c r="V283" i="5"/>
  <c r="W269" i="5"/>
  <c r="V258" i="5"/>
  <c r="V285" i="5"/>
  <c r="W287" i="5"/>
  <c r="V254" i="5"/>
  <c r="V268" i="5"/>
  <c r="V271" i="5"/>
  <c r="X286" i="5"/>
  <c r="V274" i="5"/>
  <c r="W286" i="5"/>
  <c r="W266" i="5"/>
  <c r="Y266" i="5" s="1"/>
  <c r="W285" i="5"/>
  <c r="Y285" i="5" s="1"/>
  <c r="V281" i="5"/>
  <c r="X276" i="5"/>
  <c r="X281" i="5"/>
  <c r="W281" i="5"/>
  <c r="V277" i="5"/>
  <c r="X277" i="5"/>
  <c r="X287" i="5"/>
  <c r="W276" i="5"/>
  <c r="X275" i="5"/>
  <c r="W275" i="5"/>
  <c r="X274" i="5"/>
  <c r="W274" i="5"/>
  <c r="X271" i="5"/>
  <c r="W271" i="5"/>
  <c r="V270" i="5"/>
  <c r="X269" i="5"/>
  <c r="V269" i="5"/>
  <c r="X268" i="5"/>
  <c r="W268" i="5"/>
  <c r="V267" i="5"/>
  <c r="X267" i="5"/>
  <c r="V273" i="5"/>
  <c r="W272" i="5"/>
  <c r="Y272" i="5" s="1"/>
  <c r="V272" i="5"/>
  <c r="W267" i="5"/>
  <c r="V265" i="5"/>
  <c r="X265" i="5"/>
  <c r="X270" i="5"/>
  <c r="W270" i="5"/>
  <c r="V263" i="5"/>
  <c r="W256" i="5"/>
  <c r="Y256" i="5" s="1"/>
  <c r="V239" i="5"/>
  <c r="V253" i="5"/>
  <c r="V252" i="5"/>
  <c r="W254" i="5"/>
  <c r="Y254" i="5" s="1"/>
  <c r="V257" i="5"/>
  <c r="V261" i="5"/>
  <c r="V264" i="5"/>
  <c r="X252" i="5"/>
  <c r="W252" i="5"/>
  <c r="V242" i="5"/>
  <c r="V259" i="5"/>
  <c r="V262" i="5"/>
  <c r="X264" i="5"/>
  <c r="W264" i="5"/>
  <c r="X257" i="5"/>
  <c r="W255" i="5"/>
  <c r="Y255" i="5" s="1"/>
  <c r="X261" i="5"/>
  <c r="W257" i="5"/>
  <c r="X253" i="5"/>
  <c r="W253" i="5"/>
  <c r="V251" i="5"/>
  <c r="X263" i="5"/>
  <c r="W263" i="5"/>
  <c r="W262" i="5"/>
  <c r="X262" i="5"/>
  <c r="W261" i="5"/>
  <c r="W260" i="5"/>
  <c r="X260" i="5"/>
  <c r="V260" i="5"/>
  <c r="X259" i="5"/>
  <c r="W259" i="5"/>
  <c r="V255" i="5"/>
  <c r="X251" i="5"/>
  <c r="W251" i="5"/>
  <c r="W242" i="5"/>
  <c r="X242" i="5"/>
  <c r="X239" i="5"/>
  <c r="W239" i="5"/>
  <c r="W237" i="5"/>
  <c r="X237" i="5"/>
  <c r="V237" i="5"/>
  <c r="W235" i="5"/>
  <c r="V248" i="5"/>
  <c r="V235" i="5"/>
  <c r="V233" i="5"/>
  <c r="X235" i="5"/>
  <c r="X233" i="5"/>
  <c r="V40" i="5"/>
  <c r="W233" i="5"/>
  <c r="V250" i="5"/>
  <c r="W248" i="5"/>
  <c r="Y248" i="5" s="1"/>
  <c r="X250" i="5"/>
  <c r="W250" i="5"/>
  <c r="W246" i="5"/>
  <c r="W234" i="5"/>
  <c r="Y234" i="5" s="1"/>
  <c r="V244" i="5"/>
  <c r="W247" i="5"/>
  <c r="Y247" i="5" s="1"/>
  <c r="V246" i="5"/>
  <c r="X246" i="5"/>
  <c r="W244" i="5"/>
  <c r="X244" i="5"/>
  <c r="V241" i="5"/>
  <c r="V44" i="5"/>
  <c r="V240" i="5"/>
  <c r="W245" i="5"/>
  <c r="Y245" i="5" s="1"/>
  <c r="V245" i="5"/>
  <c r="W249" i="5"/>
  <c r="V247" i="5"/>
  <c r="W238" i="5"/>
  <c r="V243" i="5"/>
  <c r="V234" i="5"/>
  <c r="X241" i="5"/>
  <c r="X238" i="5"/>
  <c r="V238" i="5"/>
  <c r="V236" i="5"/>
  <c r="X243" i="5"/>
  <c r="W243" i="5"/>
  <c r="W241" i="5"/>
  <c r="X236" i="5"/>
  <c r="W236" i="5"/>
  <c r="V232" i="5"/>
  <c r="W240" i="5"/>
  <c r="Y240" i="5" s="1"/>
  <c r="W232" i="5"/>
  <c r="Y232" i="5" s="1"/>
  <c r="X44" i="5"/>
  <c r="W44" i="5"/>
  <c r="W40" i="5"/>
  <c r="V36" i="5"/>
  <c r="X40" i="5"/>
  <c r="V38" i="5"/>
  <c r="V47" i="5"/>
  <c r="X38" i="5"/>
  <c r="W38" i="5"/>
  <c r="W39" i="5"/>
  <c r="W42" i="5"/>
  <c r="Y42" i="5" s="1"/>
  <c r="X36" i="5"/>
  <c r="V42" i="5"/>
  <c r="W36" i="5"/>
  <c r="V46" i="5"/>
  <c r="V41" i="5"/>
  <c r="V37" i="5"/>
  <c r="W34" i="5"/>
  <c r="W46" i="5"/>
  <c r="V45" i="5"/>
  <c r="V39" i="5"/>
  <c r="X39" i="5"/>
  <c r="V34" i="5"/>
  <c r="W47" i="5"/>
  <c r="Y47" i="5" s="1"/>
  <c r="X46" i="5"/>
  <c r="W45" i="5"/>
  <c r="Y45" i="5" s="1"/>
  <c r="V43" i="5"/>
  <c r="X41" i="5"/>
  <c r="W41" i="5"/>
  <c r="W37" i="5"/>
  <c r="Y37" i="5" s="1"/>
  <c r="V35" i="5"/>
  <c r="W43" i="5"/>
  <c r="Y43" i="5" s="1"/>
  <c r="W35" i="5"/>
  <c r="Y35" i="5" s="1"/>
  <c r="X34" i="5"/>
  <c r="V216" i="5"/>
  <c r="V224" i="5"/>
  <c r="V227" i="5"/>
  <c r="W216" i="5"/>
  <c r="Y216" i="5" s="1"/>
  <c r="V231" i="5"/>
  <c r="W229" i="5"/>
  <c r="W227" i="5"/>
  <c r="Y227" i="5" s="1"/>
  <c r="X224" i="5"/>
  <c r="W224" i="5"/>
  <c r="W225" i="5"/>
  <c r="Y225" i="5" s="1"/>
  <c r="Y219" i="5"/>
  <c r="V225" i="5"/>
  <c r="W231" i="5"/>
  <c r="W230" i="5"/>
  <c r="V229" i="5"/>
  <c r="W223" i="5"/>
  <c r="W215" i="5"/>
  <c r="Y215" i="5" s="1"/>
  <c r="V215" i="5"/>
  <c r="X231" i="5"/>
  <c r="X229" i="5"/>
  <c r="V217" i="5"/>
  <c r="V222" i="5"/>
  <c r="X223" i="5"/>
  <c r="V218" i="5"/>
  <c r="W220" i="5"/>
  <c r="V221" i="5"/>
  <c r="W226" i="5"/>
  <c r="V223" i="5"/>
  <c r="X221" i="5"/>
  <c r="V228" i="5"/>
  <c r="X218" i="5"/>
  <c r="W218" i="5"/>
  <c r="X228" i="5"/>
  <c r="W228" i="5"/>
  <c r="X222" i="5"/>
  <c r="W222" i="5"/>
  <c r="X220" i="5"/>
  <c r="V220" i="5"/>
  <c r="X217" i="5"/>
  <c r="W217" i="5"/>
  <c r="W221" i="5"/>
  <c r="V210" i="5"/>
  <c r="V206" i="5"/>
  <c r="X210" i="5"/>
  <c r="W210" i="5"/>
  <c r="V208" i="5"/>
  <c r="X208" i="5"/>
  <c r="W208" i="5"/>
  <c r="V204" i="5"/>
  <c r="X206" i="5"/>
  <c r="W206" i="5"/>
  <c r="V194" i="5"/>
  <c r="V202" i="5"/>
  <c r="X204" i="5"/>
  <c r="W204" i="5"/>
  <c r="W202" i="5"/>
  <c r="X202" i="5"/>
  <c r="V186" i="5"/>
  <c r="V212" i="5"/>
  <c r="W200" i="5"/>
  <c r="V200" i="5"/>
  <c r="X200" i="5"/>
  <c r="V198" i="5"/>
  <c r="W212" i="5"/>
  <c r="V203" i="5"/>
  <c r="W198" i="5"/>
  <c r="V207" i="5"/>
  <c r="X212" i="5"/>
  <c r="V214" i="5"/>
  <c r="V197" i="5"/>
  <c r="W209" i="5"/>
  <c r="Y209" i="5" s="1"/>
  <c r="X198" i="5"/>
  <c r="V184" i="5"/>
  <c r="V199" i="5"/>
  <c r="V213" i="5"/>
  <c r="W186" i="5"/>
  <c r="W214" i="5"/>
  <c r="Y214" i="5" s="1"/>
  <c r="V211" i="5"/>
  <c r="W211" i="5"/>
  <c r="Y211" i="5" s="1"/>
  <c r="X199" i="5"/>
  <c r="W213" i="5"/>
  <c r="Y213" i="5" s="1"/>
  <c r="W205" i="5"/>
  <c r="Y205" i="5" s="1"/>
  <c r="V205" i="5"/>
  <c r="W203" i="5"/>
  <c r="Y203" i="5" s="1"/>
  <c r="V209" i="5"/>
  <c r="X207" i="5"/>
  <c r="W207" i="5"/>
  <c r="W201" i="5"/>
  <c r="Y201" i="5" s="1"/>
  <c r="V201" i="5"/>
  <c r="W199" i="5"/>
  <c r="X197" i="5"/>
  <c r="W197" i="5"/>
  <c r="W184" i="5"/>
  <c r="X186" i="5"/>
  <c r="X184" i="5"/>
  <c r="V182" i="5"/>
  <c r="V195" i="5"/>
  <c r="V188" i="5"/>
  <c r="X182" i="5"/>
  <c r="W182" i="5"/>
  <c r="V196" i="5"/>
  <c r="V190" i="5"/>
  <c r="V185" i="5"/>
  <c r="V189" i="5"/>
  <c r="V193" i="5"/>
  <c r="W195" i="5"/>
  <c r="Y195" i="5" s="1"/>
  <c r="W194" i="5"/>
  <c r="X196" i="5"/>
  <c r="W196" i="5"/>
  <c r="X194" i="5"/>
  <c r="W181" i="5"/>
  <c r="Y181" i="5" s="1"/>
  <c r="V181" i="5"/>
  <c r="V187" i="5"/>
  <c r="X190" i="5"/>
  <c r="W190" i="5"/>
  <c r="X189" i="5"/>
  <c r="V192" i="5"/>
  <c r="V167" i="5"/>
  <c r="W192" i="5"/>
  <c r="Y192" i="5" s="1"/>
  <c r="X188" i="5"/>
  <c r="W188" i="5"/>
  <c r="V191" i="5"/>
  <c r="W185" i="5"/>
  <c r="X187" i="5"/>
  <c r="W187" i="5"/>
  <c r="V183" i="5"/>
  <c r="W191" i="5"/>
  <c r="Y191" i="5" s="1"/>
  <c r="W189" i="5"/>
  <c r="Y189" i="5" s="1"/>
  <c r="W193" i="5"/>
  <c r="X193" i="5"/>
  <c r="X185" i="5"/>
  <c r="X183" i="5"/>
  <c r="W183" i="5"/>
  <c r="W162" i="5"/>
  <c r="W167" i="5"/>
  <c r="Y167" i="5" s="1"/>
  <c r="W178" i="5"/>
  <c r="V162" i="5"/>
  <c r="W164" i="5"/>
  <c r="V164" i="5"/>
  <c r="X164" i="5"/>
  <c r="W176" i="5"/>
  <c r="X178" i="5"/>
  <c r="V153" i="5"/>
  <c r="X162" i="5"/>
  <c r="W160" i="5"/>
  <c r="W180" i="5"/>
  <c r="V160" i="5"/>
  <c r="X160" i="5"/>
  <c r="V173" i="5"/>
  <c r="V179" i="5"/>
  <c r="V180" i="5"/>
  <c r="X180" i="5"/>
  <c r="V178" i="5"/>
  <c r="V175" i="5"/>
  <c r="X175" i="5"/>
  <c r="W175" i="5"/>
  <c r="W169" i="5"/>
  <c r="V171" i="5"/>
  <c r="V170" i="5"/>
  <c r="X173" i="5"/>
  <c r="V157" i="5"/>
  <c r="V149" i="5"/>
  <c r="W173" i="5"/>
  <c r="W165" i="5"/>
  <c r="W163" i="5"/>
  <c r="V165" i="5"/>
  <c r="X169" i="5"/>
  <c r="W177" i="5"/>
  <c r="Y177" i="5" s="1"/>
  <c r="V161" i="5"/>
  <c r="X171" i="5"/>
  <c r="W171" i="5"/>
  <c r="W179" i="5"/>
  <c r="V176" i="5"/>
  <c r="W170" i="5"/>
  <c r="X176" i="5"/>
  <c r="W151" i="5"/>
  <c r="W149" i="5"/>
  <c r="V169" i="5"/>
  <c r="V172" i="5"/>
  <c r="X170" i="5"/>
  <c r="V177" i="5"/>
  <c r="X151" i="5"/>
  <c r="V151" i="5"/>
  <c r="W159" i="5"/>
  <c r="X165" i="5"/>
  <c r="V166" i="5"/>
  <c r="X172" i="5"/>
  <c r="W172" i="5"/>
  <c r="W166" i="5"/>
  <c r="Y166" i="5" s="1"/>
  <c r="W161" i="5"/>
  <c r="X179" i="5"/>
  <c r="V174" i="5"/>
  <c r="W174" i="5"/>
  <c r="Y174" i="5" s="1"/>
  <c r="X163" i="5"/>
  <c r="V163" i="5"/>
  <c r="X159" i="5"/>
  <c r="V159" i="5"/>
  <c r="X161" i="5"/>
  <c r="W153" i="5"/>
  <c r="Y153" i="5" s="1"/>
  <c r="V143" i="5"/>
  <c r="W150" i="5"/>
  <c r="X149" i="5"/>
  <c r="V146" i="5"/>
  <c r="W145" i="5"/>
  <c r="W147" i="5"/>
  <c r="X143" i="5"/>
  <c r="W148" i="5"/>
  <c r="X147" i="5"/>
  <c r="V147" i="5"/>
  <c r="W141" i="5"/>
  <c r="W158" i="5"/>
  <c r="W144" i="5"/>
  <c r="Y144" i="5" s="1"/>
  <c r="W156" i="5"/>
  <c r="V144" i="5"/>
  <c r="V139" i="5"/>
  <c r="V155" i="5"/>
  <c r="X158" i="5"/>
  <c r="V158" i="5"/>
  <c r="W152" i="5"/>
  <c r="X148" i="5"/>
  <c r="X155" i="5"/>
  <c r="W155" i="5"/>
  <c r="W154" i="5"/>
  <c r="Y154" i="5" s="1"/>
  <c r="V152" i="5"/>
  <c r="V150" i="5"/>
  <c r="W146" i="5"/>
  <c r="W157" i="5"/>
  <c r="X157" i="5"/>
  <c r="X156" i="5"/>
  <c r="V156" i="5"/>
  <c r="V154" i="5"/>
  <c r="X152" i="5"/>
  <c r="X150" i="5"/>
  <c r="V148" i="5"/>
  <c r="X146" i="5"/>
  <c r="V140" i="5"/>
  <c r="W143" i="5"/>
  <c r="V142" i="5"/>
  <c r="X141" i="5"/>
  <c r="V141" i="5"/>
  <c r="W140" i="5"/>
  <c r="Y140" i="5" s="1"/>
  <c r="V138" i="5"/>
  <c r="V137" i="5"/>
  <c r="V145" i="5"/>
  <c r="X145" i="5"/>
  <c r="X142" i="5"/>
  <c r="W142" i="5"/>
  <c r="W139" i="5"/>
  <c r="X139" i="5"/>
  <c r="W138" i="5"/>
  <c r="Y138" i="5" s="1"/>
  <c r="X137" i="5"/>
  <c r="W137" i="5"/>
  <c r="V136" i="5"/>
  <c r="W123" i="5"/>
  <c r="W129" i="5"/>
  <c r="V125" i="5"/>
  <c r="W132" i="5"/>
  <c r="Y132" i="5" s="1"/>
  <c r="W125" i="5"/>
  <c r="Y125" i="5" s="1"/>
  <c r="V123" i="5"/>
  <c r="W133" i="5"/>
  <c r="Y133" i="5" s="1"/>
  <c r="X123" i="5"/>
  <c r="V129" i="5"/>
  <c r="W121" i="5"/>
  <c r="X129" i="5"/>
  <c r="W136" i="5"/>
  <c r="Y136" i="5" s="1"/>
  <c r="V127" i="5"/>
  <c r="V135" i="5"/>
  <c r="W118" i="5"/>
  <c r="V131" i="5"/>
  <c r="V130" i="5"/>
  <c r="V134" i="5"/>
  <c r="W134" i="5"/>
  <c r="X131" i="5"/>
  <c r="W131" i="5"/>
  <c r="V112" i="5"/>
  <c r="V120" i="5"/>
  <c r="X135" i="5"/>
  <c r="V132" i="5"/>
  <c r="V128" i="5"/>
  <c r="V126" i="5"/>
  <c r="W126" i="5"/>
  <c r="Y126" i="5" s="1"/>
  <c r="W122" i="5"/>
  <c r="Y122" i="5" s="1"/>
  <c r="W135" i="5"/>
  <c r="W128" i="5"/>
  <c r="Y128" i="5" s="1"/>
  <c r="W127" i="5"/>
  <c r="X127" i="5"/>
  <c r="W124" i="5"/>
  <c r="Y124" i="5" s="1"/>
  <c r="V124" i="5"/>
  <c r="V122" i="5"/>
  <c r="X134" i="5"/>
  <c r="X130" i="5"/>
  <c r="W130" i="5"/>
  <c r="X120" i="5"/>
  <c r="W120" i="5"/>
  <c r="X112" i="5"/>
  <c r="W112" i="5"/>
  <c r="W110" i="5"/>
  <c r="V108" i="5"/>
  <c r="V118" i="5"/>
  <c r="V107" i="5"/>
  <c r="X108" i="5"/>
  <c r="X118" i="5"/>
  <c r="W108" i="5"/>
  <c r="W117" i="5"/>
  <c r="V111" i="5"/>
  <c r="V109" i="5"/>
  <c r="V93" i="5"/>
  <c r="W119" i="5"/>
  <c r="V119" i="5"/>
  <c r="X119" i="5"/>
  <c r="V116" i="5"/>
  <c r="V113" i="5"/>
  <c r="W107" i="5"/>
  <c r="V117" i="5"/>
  <c r="X117" i="5"/>
  <c r="W115" i="5"/>
  <c r="V115" i="5"/>
  <c r="X115" i="5"/>
  <c r="W114" i="5"/>
  <c r="Y114" i="5" s="1"/>
  <c r="V114" i="5"/>
  <c r="X113" i="5"/>
  <c r="W113" i="5"/>
  <c r="X116" i="5"/>
  <c r="W116" i="5"/>
  <c r="X111" i="5"/>
  <c r="W111" i="5"/>
  <c r="W109" i="5"/>
  <c r="X109" i="5"/>
  <c r="X107" i="5"/>
  <c r="X93" i="5"/>
  <c r="W93" i="5"/>
  <c r="V104" i="5"/>
  <c r="V102" i="5"/>
  <c r="X104" i="5"/>
  <c r="W104" i="5"/>
  <c r="V106" i="5"/>
  <c r="V100" i="5"/>
  <c r="X102" i="5"/>
  <c r="W102" i="5"/>
  <c r="W97" i="5"/>
  <c r="X100" i="5"/>
  <c r="W100" i="5"/>
  <c r="V103" i="5"/>
  <c r="W98" i="5"/>
  <c r="X97" i="5"/>
  <c r="X98" i="5"/>
  <c r="V98" i="5"/>
  <c r="W94" i="5"/>
  <c r="X103" i="5"/>
  <c r="W106" i="5"/>
  <c r="Y106" i="5" s="1"/>
  <c r="V84" i="5"/>
  <c r="V96" i="5"/>
  <c r="V105" i="5"/>
  <c r="X105" i="5"/>
  <c r="W105" i="5"/>
  <c r="W103" i="5"/>
  <c r="W101" i="5"/>
  <c r="W99" i="5"/>
  <c r="Y99" i="5" s="1"/>
  <c r="V99" i="5"/>
  <c r="V97" i="5"/>
  <c r="X96" i="5"/>
  <c r="V95" i="5"/>
  <c r="W95" i="5"/>
  <c r="X95" i="5"/>
  <c r="X101" i="5"/>
  <c r="V101" i="5"/>
  <c r="W96" i="5"/>
  <c r="V94" i="5"/>
  <c r="X94" i="5"/>
  <c r="V92" i="5"/>
  <c r="W92" i="5"/>
  <c r="Y92" i="5" s="1"/>
  <c r="V86" i="5"/>
  <c r="W86" i="5"/>
  <c r="Y86" i="5" s="1"/>
  <c r="X84" i="5"/>
  <c r="W84" i="5"/>
  <c r="V80" i="5"/>
  <c r="W88" i="5"/>
  <c r="Y88" i="5" s="1"/>
  <c r="V82" i="5"/>
  <c r="X82" i="5"/>
  <c r="W82" i="5"/>
  <c r="X80" i="5"/>
  <c r="W80" i="5"/>
  <c r="V71" i="5"/>
  <c r="V78" i="5"/>
  <c r="V88" i="5"/>
  <c r="V85" i="5"/>
  <c r="X78" i="5"/>
  <c r="W78" i="5"/>
  <c r="W66" i="5"/>
  <c r="Y66" i="5" s="1"/>
  <c r="V90" i="5"/>
  <c r="X90" i="5"/>
  <c r="W89" i="5"/>
  <c r="Y89" i="5" s="1"/>
  <c r="V89" i="5"/>
  <c r="W90" i="5"/>
  <c r="V87" i="5"/>
  <c r="W87" i="5"/>
  <c r="Y87" i="5" s="1"/>
  <c r="W85" i="5"/>
  <c r="X85" i="5"/>
  <c r="V66" i="5"/>
  <c r="V64" i="5"/>
  <c r="W64" i="5"/>
  <c r="X64" i="5"/>
  <c r="W62" i="5"/>
  <c r="Y62" i="5" s="1"/>
  <c r="V62" i="5"/>
  <c r="V60" i="5"/>
  <c r="X60" i="5"/>
  <c r="W60" i="5"/>
  <c r="V75" i="5"/>
  <c r="W75" i="5"/>
  <c r="Y75" i="5" s="1"/>
  <c r="V73" i="5"/>
  <c r="W71" i="5"/>
  <c r="W50" i="5"/>
  <c r="Y50" i="5" s="1"/>
  <c r="X73" i="5"/>
  <c r="W73" i="5"/>
  <c r="W81" i="5"/>
  <c r="V69" i="5"/>
  <c r="W83" i="5"/>
  <c r="Y83" i="5" s="1"/>
  <c r="X71" i="5"/>
  <c r="W79" i="5"/>
  <c r="Y79" i="5" s="1"/>
  <c r="X69" i="5"/>
  <c r="W69" i="5"/>
  <c r="V83" i="5"/>
  <c r="V50" i="5"/>
  <c r="V76" i="5"/>
  <c r="V81" i="5"/>
  <c r="V77" i="5"/>
  <c r="V49" i="5"/>
  <c r="W76" i="5"/>
  <c r="X81" i="5"/>
  <c r="W55" i="5"/>
  <c r="Y55" i="5" s="1"/>
  <c r="V53" i="5"/>
  <c r="W52" i="5"/>
  <c r="Y52" i="5" s="1"/>
  <c r="V68" i="5"/>
  <c r="V56" i="5"/>
  <c r="V61" i="5"/>
  <c r="V67" i="5"/>
  <c r="V58" i="5"/>
  <c r="V51" i="5"/>
  <c r="V48" i="5"/>
  <c r="X67" i="5"/>
  <c r="V79" i="5"/>
  <c r="W77" i="5"/>
  <c r="Y77" i="5" s="1"/>
  <c r="X76" i="5"/>
  <c r="V63" i="5"/>
  <c r="X63" i="5"/>
  <c r="V59" i="5"/>
  <c r="W74" i="5"/>
  <c r="W72" i="5"/>
  <c r="Y72" i="5" s="1"/>
  <c r="W67" i="5"/>
  <c r="W65" i="5"/>
  <c r="X61" i="5"/>
  <c r="W61" i="5"/>
  <c r="V74" i="5"/>
  <c r="X74" i="5"/>
  <c r="V72" i="5"/>
  <c r="V70" i="5"/>
  <c r="W70" i="5"/>
  <c r="Y70" i="5" s="1"/>
  <c r="X68" i="5"/>
  <c r="W68" i="5"/>
  <c r="V65" i="5"/>
  <c r="W63" i="5"/>
  <c r="X59" i="5"/>
  <c r="W59" i="5"/>
  <c r="X65" i="5"/>
  <c r="V57" i="5"/>
  <c r="W54" i="5"/>
  <c r="Y54" i="5" s="1"/>
  <c r="V55" i="5"/>
  <c r="V52" i="5"/>
  <c r="V54" i="5"/>
  <c r="W56" i="5"/>
  <c r="Y56" i="5" s="1"/>
  <c r="W53" i="5"/>
  <c r="Y53" i="5" s="1"/>
  <c r="W58" i="5"/>
  <c r="Y58" i="5" s="1"/>
  <c r="W51" i="5"/>
  <c r="Y51" i="5" s="1"/>
  <c r="W49" i="5"/>
  <c r="Y49" i="5" s="1"/>
  <c r="W48" i="5"/>
  <c r="Y48" i="5" s="1"/>
  <c r="W57" i="5"/>
  <c r="Y57" i="5" s="1"/>
  <c r="Y328" i="5" l="1"/>
  <c r="Y319" i="5"/>
  <c r="Y321" i="5"/>
  <c r="Y13" i="5"/>
  <c r="Y316" i="5"/>
  <c r="Y318" i="5"/>
  <c r="Y325" i="5"/>
  <c r="Y320" i="5"/>
  <c r="Y326" i="5"/>
  <c r="Y317" i="5"/>
  <c r="Y315" i="5"/>
  <c r="Y323" i="5"/>
  <c r="Y300" i="5"/>
  <c r="Y313" i="5"/>
  <c r="Y310" i="5"/>
  <c r="Y303" i="5"/>
  <c r="Y312" i="5"/>
  <c r="Y9" i="5"/>
  <c r="Y308" i="5"/>
  <c r="Y306" i="5"/>
  <c r="Y309" i="5"/>
  <c r="Y5" i="5"/>
  <c r="Y11" i="5"/>
  <c r="Y26" i="5"/>
  <c r="Y33" i="5"/>
  <c r="Y24" i="5"/>
  <c r="Y14" i="5"/>
  <c r="Y10" i="5"/>
  <c r="Y4" i="5"/>
  <c r="Y3" i="5"/>
  <c r="Y2" i="5"/>
  <c r="Y28" i="5"/>
  <c r="Y286" i="5"/>
  <c r="Y239" i="5"/>
  <c r="Y15" i="5"/>
  <c r="Y282" i="5"/>
  <c r="Y18" i="5"/>
  <c r="Y25" i="5"/>
  <c r="Y31" i="5"/>
  <c r="Y269" i="5"/>
  <c r="Y264" i="5"/>
  <c r="Y277" i="5"/>
  <c r="Y296" i="5"/>
  <c r="Y271" i="5"/>
  <c r="Y289" i="5"/>
  <c r="Y27" i="5"/>
  <c r="Y29" i="5"/>
  <c r="Y298" i="5"/>
  <c r="Y19" i="5"/>
  <c r="Y21" i="5"/>
  <c r="Y20" i="5"/>
  <c r="Y297" i="5"/>
  <c r="Y295" i="5"/>
  <c r="Y291" i="5"/>
  <c r="Y290" i="5"/>
  <c r="Y292" i="5"/>
  <c r="Y278" i="5"/>
  <c r="Y265" i="5"/>
  <c r="Y276" i="5"/>
  <c r="Y287" i="5"/>
  <c r="Y274" i="5"/>
  <c r="Y270" i="5"/>
  <c r="Y281" i="5"/>
  <c r="Y275" i="5"/>
  <c r="Y268" i="5"/>
  <c r="Y267" i="5"/>
  <c r="Y260" i="5"/>
  <c r="Y44" i="5"/>
  <c r="Y252" i="5"/>
  <c r="Y237" i="5"/>
  <c r="Y242" i="5"/>
  <c r="Y263" i="5"/>
  <c r="Y257" i="5"/>
  <c r="Y259" i="5"/>
  <c r="Y261" i="5"/>
  <c r="Y235" i="5"/>
  <c r="Y262" i="5"/>
  <c r="Y253" i="5"/>
  <c r="Y251" i="5"/>
  <c r="Y40" i="5"/>
  <c r="Y246" i="5"/>
  <c r="Y233" i="5"/>
  <c r="Y249" i="5"/>
  <c r="Y39" i="5"/>
  <c r="Y250" i="5"/>
  <c r="Y244" i="5"/>
  <c r="Y238" i="5"/>
  <c r="Y236" i="5"/>
  <c r="Y241" i="5"/>
  <c r="Y243" i="5"/>
  <c r="Y36" i="5"/>
  <c r="Y38" i="5"/>
  <c r="Y46" i="5"/>
  <c r="Y34" i="5"/>
  <c r="Y41" i="5"/>
  <c r="Y229" i="5"/>
  <c r="Y224" i="5"/>
  <c r="Y231" i="5"/>
  <c r="Y230" i="5"/>
  <c r="Y221" i="5"/>
  <c r="Y223" i="5"/>
  <c r="Y220" i="5"/>
  <c r="Y222" i="5"/>
  <c r="Y204" i="5"/>
  <c r="Y218" i="5"/>
  <c r="Y206" i="5"/>
  <c r="Y226" i="5"/>
  <c r="Y217" i="5"/>
  <c r="Y228" i="5"/>
  <c r="Y202" i="5"/>
  <c r="Y210" i="5"/>
  <c r="Y208" i="5"/>
  <c r="Y182" i="5"/>
  <c r="Y200" i="5"/>
  <c r="Y197" i="5"/>
  <c r="Y212" i="5"/>
  <c r="Y188" i="5"/>
  <c r="Y196" i="5"/>
  <c r="Y199" i="5"/>
  <c r="Y198" i="5"/>
  <c r="Y164" i="5"/>
  <c r="Y184" i="5"/>
  <c r="Y187" i="5"/>
  <c r="Y186" i="5"/>
  <c r="Y207" i="5"/>
  <c r="Y194" i="5"/>
  <c r="Y190" i="5"/>
  <c r="Y178" i="5"/>
  <c r="Y185" i="5"/>
  <c r="Y183" i="5"/>
  <c r="Y162" i="5"/>
  <c r="Y193" i="5"/>
  <c r="Y171" i="5"/>
  <c r="Y176" i="5"/>
  <c r="Y152" i="5"/>
  <c r="Y148" i="5"/>
  <c r="Y180" i="5"/>
  <c r="Y160" i="5"/>
  <c r="Y173" i="5"/>
  <c r="Y159" i="5"/>
  <c r="Y175" i="5"/>
  <c r="Y169" i="5"/>
  <c r="Y165" i="5"/>
  <c r="Y163" i="5"/>
  <c r="Y149" i="5"/>
  <c r="Y139" i="5"/>
  <c r="Y179" i="5"/>
  <c r="Y170" i="5"/>
  <c r="Y141" i="5"/>
  <c r="Y145" i="5"/>
  <c r="Y172" i="5"/>
  <c r="Y151" i="5"/>
  <c r="Y150" i="5"/>
  <c r="Y161" i="5"/>
  <c r="Y143" i="5"/>
  <c r="Y137" i="5"/>
  <c r="Y156" i="5"/>
  <c r="Y147" i="5"/>
  <c r="Y123" i="5"/>
  <c r="Y158" i="5"/>
  <c r="Y155" i="5"/>
  <c r="Y146" i="5"/>
  <c r="Y157" i="5"/>
  <c r="Y142" i="5"/>
  <c r="Y130" i="5"/>
  <c r="Y129" i="5"/>
  <c r="Y111" i="5"/>
  <c r="Y108" i="5"/>
  <c r="Y112" i="5"/>
  <c r="Y131" i="5"/>
  <c r="Y121" i="5"/>
  <c r="Y118" i="5"/>
  <c r="Y134" i="5"/>
  <c r="Y110" i="5"/>
  <c r="Y135" i="5"/>
  <c r="Y100" i="5"/>
  <c r="Y127" i="5"/>
  <c r="Y120" i="5"/>
  <c r="Y117" i="5"/>
  <c r="Y115" i="5"/>
  <c r="Y82" i="5"/>
  <c r="Y98" i="5"/>
  <c r="Y107" i="5"/>
  <c r="Y102" i="5"/>
  <c r="Y119" i="5"/>
  <c r="Y113" i="5"/>
  <c r="Y116" i="5"/>
  <c r="Y109" i="5"/>
  <c r="Y93" i="5"/>
  <c r="Y97" i="5"/>
  <c r="Y78" i="5"/>
  <c r="Y104" i="5"/>
  <c r="Y69" i="5"/>
  <c r="Y80" i="5"/>
  <c r="Y94" i="5"/>
  <c r="Y103" i="5"/>
  <c r="Y73" i="5"/>
  <c r="Y96" i="5"/>
  <c r="Y105" i="5"/>
  <c r="Y101" i="5"/>
  <c r="Y95" i="5"/>
  <c r="Y84" i="5"/>
  <c r="Y90" i="5"/>
  <c r="Y91" i="5"/>
  <c r="Y85" i="5"/>
  <c r="Y64" i="5"/>
  <c r="Y81" i="5"/>
  <c r="Y71" i="5"/>
  <c r="Y60" i="5"/>
  <c r="Y76" i="5"/>
  <c r="Y74" i="5"/>
  <c r="Y67" i="5"/>
  <c r="Y65" i="5"/>
  <c r="Y63" i="5"/>
  <c r="Y59" i="5"/>
  <c r="Y68" i="5"/>
  <c r="Y61" i="5"/>
</calcChain>
</file>

<file path=xl/sharedStrings.xml><?xml version="1.0" encoding="utf-8"?>
<sst xmlns="http://schemas.openxmlformats.org/spreadsheetml/2006/main" count="2311" uniqueCount="98">
  <si>
    <t>Date</t>
  </si>
  <si>
    <t>H/A</t>
  </si>
  <si>
    <t>Team</t>
  </si>
  <si>
    <t>Player</t>
  </si>
  <si>
    <t>AB</t>
  </si>
  <si>
    <t>R</t>
  </si>
  <si>
    <t>H</t>
  </si>
  <si>
    <t>RBI</t>
  </si>
  <si>
    <t>BB</t>
  </si>
  <si>
    <t>SO</t>
  </si>
  <si>
    <t>HR</t>
  </si>
  <si>
    <t>PA</t>
  </si>
  <si>
    <t>BA</t>
  </si>
  <si>
    <t>OBP</t>
  </si>
  <si>
    <t>HBP</t>
  </si>
  <si>
    <t>2B</t>
  </si>
  <si>
    <t>3B</t>
  </si>
  <si>
    <t>1B</t>
  </si>
  <si>
    <t>SLG</t>
  </si>
  <si>
    <t>OPS</t>
  </si>
  <si>
    <t>DOB</t>
  </si>
  <si>
    <t>Age</t>
  </si>
  <si>
    <t>A</t>
  </si>
  <si>
    <t>RISP</t>
  </si>
  <si>
    <t>Turner, Trea</t>
  </si>
  <si>
    <t>Marsh, Brandon</t>
  </si>
  <si>
    <t>L</t>
  </si>
  <si>
    <t>Bats (L/R)</t>
  </si>
  <si>
    <t>Pitch (L/R)</t>
  </si>
  <si>
    <t>Harper, Bryce</t>
  </si>
  <si>
    <t>GameDate</t>
  </si>
  <si>
    <t>Stott, Bryson</t>
  </si>
  <si>
    <t>Kemp, Otto</t>
  </si>
  <si>
    <t>S</t>
  </si>
  <si>
    <t>Bader, Harrison</t>
  </si>
  <si>
    <t>Castellanos, Nick</t>
  </si>
  <si>
    <t>Realmuto, J.T.</t>
  </si>
  <si>
    <t>Schwarber, Kyle</t>
  </si>
  <si>
    <t>PHI</t>
  </si>
  <si>
    <t>GameMonth</t>
  </si>
  <si>
    <t>Sosa, Edmundo</t>
  </si>
  <si>
    <t>Kepler, Max</t>
  </si>
  <si>
    <t>Wilson, Weston</t>
  </si>
  <si>
    <t>SAC</t>
  </si>
  <si>
    <t>10G_AVG</t>
  </si>
  <si>
    <t>10G_OBP</t>
  </si>
  <si>
    <t>10G_SLG</t>
  </si>
  <si>
    <t>10G_OPS</t>
  </si>
  <si>
    <t>15G_AVG</t>
  </si>
  <si>
    <t>15G_OBP</t>
  </si>
  <si>
    <t>15G_SLG</t>
  </si>
  <si>
    <t>15G_OPS</t>
  </si>
  <si>
    <t>20G_AVG</t>
  </si>
  <si>
    <t>20G_OBP</t>
  </si>
  <si>
    <t>20G_SLG</t>
  </si>
  <si>
    <t>20G_OPS</t>
  </si>
  <si>
    <t>20G_AVG_vsLHP</t>
  </si>
  <si>
    <t>20G_AVG_vsRHP</t>
  </si>
  <si>
    <t>15G_AVG_vsLHP</t>
  </si>
  <si>
    <t>15G_AVG_vsRHP</t>
  </si>
  <si>
    <t>10G_AVG_vsLHP</t>
  </si>
  <si>
    <t>10G_AVG_vsRHP</t>
  </si>
  <si>
    <t>Row Labels</t>
  </si>
  <si>
    <t>Grand Total</t>
  </si>
  <si>
    <t>Sum of PA</t>
  </si>
  <si>
    <t>Sum of AB</t>
  </si>
  <si>
    <t>Sum of R</t>
  </si>
  <si>
    <t>Sum of H</t>
  </si>
  <si>
    <t>Sum of 1B</t>
  </si>
  <si>
    <t>Sum of 2B</t>
  </si>
  <si>
    <t>Sum of HR</t>
  </si>
  <si>
    <t>Sum of RBI</t>
  </si>
  <si>
    <t>Sum of BB</t>
  </si>
  <si>
    <t>Sum of SO</t>
  </si>
  <si>
    <t>Sum of HBP</t>
  </si>
  <si>
    <t>Sum of SAC</t>
  </si>
  <si>
    <t>Sum of RISP</t>
  </si>
  <si>
    <t>Sum of BA</t>
  </si>
  <si>
    <t>Sum of OBP</t>
  </si>
  <si>
    <t>Sum of SLG</t>
  </si>
  <si>
    <t>Sum of OPS</t>
  </si>
  <si>
    <t>Sum of 3B</t>
  </si>
  <si>
    <t>FirstStart</t>
  </si>
  <si>
    <t>Column Labels</t>
  </si>
  <si>
    <t>Average of 10G_AVG</t>
  </si>
  <si>
    <t>Rojas, Johan</t>
  </si>
  <si>
    <t>Phillies 10-Game Rolling Batting Averages - August 2025:</t>
  </si>
  <si>
    <t>Core Everyday Players (Avg Age: 32.5)</t>
  </si>
  <si>
    <t>Regular Starters (Avg Age: 29)</t>
  </si>
  <si>
    <t>Phillies 15-Game Rolling Batting Averages - August 2025:</t>
  </si>
  <si>
    <t>Average of 15G_AVG</t>
  </si>
  <si>
    <t>Average of 20G_AVG</t>
  </si>
  <si>
    <t>Bohm, Alec</t>
  </si>
  <si>
    <t>Downgraded</t>
  </si>
  <si>
    <t>Pipeline Players (Avg Age: 25)</t>
  </si>
  <si>
    <t>Marchán, Rafael</t>
  </si>
  <si>
    <t>Core Players (Avg Age: 32.5)</t>
  </si>
  <si>
    <t>Role Players (Avg Age: 30.5)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</si>
</sst>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50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9" formatCode="m/d/yyyy"/>
    </dxf>
    <dxf>
      <numFmt numFmtId="19" formatCode="m/d/yyyy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" formatCode="0"/>
    </dxf>
    <dxf>
      <numFmt numFmtId="19" formatCode="m/d/yyyy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[PhilliesSlumpStats20-25.xlsx]Core Players Dashboard!PivotTable17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'Core Players Dashboard'!$B$3:$B$4</c:f>
              <c:strCache>
                <c:ptCount val="1"/>
                <c:pt idx="0">
                  <c:v>Harper, Bryce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Dashboard'!$B$5:$B$26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0.3925925925925926</c:v>
                </c:pt>
                <c:pt idx="9">
                  <c:v>0.42962962962962964</c:v>
                </c:pt>
                <c:pt idx="10">
                  <c:v>0.40740740740740738</c:v>
                </c:pt>
                <c:pt idx="11">
                  <c:v>0.43518518518518517</c:v>
                </c:pt>
                <c:pt idx="12">
                  <c:v>0.38541666666666669</c:v>
                </c:pt>
                <c:pt idx="13">
                  <c:v>0.34375</c:v>
                </c:pt>
                <c:pt idx="14">
                  <c:v>0.33333333333333331</c:v>
                </c:pt>
                <c:pt idx="15">
                  <c:v>0.37037037037037041</c:v>
                </c:pt>
                <c:pt idx="16">
                  <c:v>0.29629629629629628</c:v>
                </c:pt>
                <c:pt idx="17">
                  <c:v>0.24074074074074073</c:v>
                </c:pt>
                <c:pt idx="18">
                  <c:v>0.24074074074074073</c:v>
                </c:pt>
                <c:pt idx="19">
                  <c:v>0.28518518518518515</c:v>
                </c:pt>
                <c:pt idx="20">
                  <c:v>0.25740740740740736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0-4A47-8117-453DFCE86E1B}"/>
            </c:ext>
          </c:extLst>
        </c:ser>
        <c:ser>
          <c:idx val="1"/>
          <c:order val="1"/>
          <c:tx>
            <c:strRef>
              <c:f>'Core Players Dashboard'!$C$3:$C$4</c:f>
              <c:strCache>
                <c:ptCount val="1"/>
                <c:pt idx="0">
                  <c:v>Realmuto, J.T.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Dashboard'!$C$5:$C$26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0.36458333333333331</c:v>
                </c:pt>
                <c:pt idx="10">
                  <c:v>0.36458333333333331</c:v>
                </c:pt>
                <c:pt idx="12">
                  <c:v>0.43055555555555552</c:v>
                </c:pt>
                <c:pt idx="13">
                  <c:v>0.41666666666666663</c:v>
                </c:pt>
                <c:pt idx="14">
                  <c:v>0.42708333333333331</c:v>
                </c:pt>
                <c:pt idx="15">
                  <c:v>0.46875</c:v>
                </c:pt>
                <c:pt idx="17">
                  <c:v>0.34523809523809523</c:v>
                </c:pt>
                <c:pt idx="18">
                  <c:v>0.27380952380952378</c:v>
                </c:pt>
                <c:pt idx="19">
                  <c:v>0.30952380952380948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10-4A47-8117-453DFCE86E1B}"/>
            </c:ext>
          </c:extLst>
        </c:ser>
        <c:ser>
          <c:idx val="2"/>
          <c:order val="2"/>
          <c:tx>
            <c:strRef>
              <c:f>'Core Players Dashboard'!$D$3:$D$4</c:f>
              <c:strCache>
                <c:ptCount val="1"/>
                <c:pt idx="0">
                  <c:v>Schwarber, Kyle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Dashboard'!$D$5:$D$26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0.5537037037037037</c:v>
                </c:pt>
                <c:pt idx="9">
                  <c:v>0.53518518518518521</c:v>
                </c:pt>
                <c:pt idx="10">
                  <c:v>0.60185185185185175</c:v>
                </c:pt>
                <c:pt idx="11">
                  <c:v>0.60185185185185175</c:v>
                </c:pt>
                <c:pt idx="12">
                  <c:v>0.54166666666666663</c:v>
                </c:pt>
                <c:pt idx="13">
                  <c:v>0.54166666666666663</c:v>
                </c:pt>
                <c:pt idx="14">
                  <c:v>0.48148148148148145</c:v>
                </c:pt>
                <c:pt idx="15">
                  <c:v>0.56481481481481477</c:v>
                </c:pt>
                <c:pt idx="16">
                  <c:v>0.56481481481481477</c:v>
                </c:pt>
                <c:pt idx="17">
                  <c:v>0.43518518518518517</c:v>
                </c:pt>
                <c:pt idx="18">
                  <c:v>0.32407407407407413</c:v>
                </c:pt>
                <c:pt idx="19">
                  <c:v>0.25</c:v>
                </c:pt>
                <c:pt idx="2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10-4A47-8117-453DFCE86E1B}"/>
            </c:ext>
          </c:extLst>
        </c:ser>
        <c:ser>
          <c:idx val="3"/>
          <c:order val="3"/>
          <c:tx>
            <c:strRef>
              <c:f>'Core Players Dashboard'!$E$3:$E$4</c:f>
              <c:strCache>
                <c:ptCount val="1"/>
                <c:pt idx="0">
                  <c:v>Turner, Trea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Dashboard'!$E$5:$E$26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0.31481481481481483</c:v>
                </c:pt>
                <c:pt idx="9">
                  <c:v>0.12037037037037036</c:v>
                </c:pt>
                <c:pt idx="10">
                  <c:v>0.12037037037037036</c:v>
                </c:pt>
                <c:pt idx="11">
                  <c:v>0.20370370370370369</c:v>
                </c:pt>
                <c:pt idx="12">
                  <c:v>0.22916666666666666</c:v>
                </c:pt>
                <c:pt idx="13">
                  <c:v>0.22916666666666666</c:v>
                </c:pt>
                <c:pt idx="14">
                  <c:v>0.20370370370370369</c:v>
                </c:pt>
                <c:pt idx="15">
                  <c:v>0.20370370370370369</c:v>
                </c:pt>
                <c:pt idx="16">
                  <c:v>0.24074074074074073</c:v>
                </c:pt>
                <c:pt idx="17">
                  <c:v>0.26851851851851849</c:v>
                </c:pt>
                <c:pt idx="18">
                  <c:v>0.3351851851851852</c:v>
                </c:pt>
                <c:pt idx="19">
                  <c:v>0.34259259259259256</c:v>
                </c:pt>
                <c:pt idx="20">
                  <c:v>0.37037037037037035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10-4A47-8117-453DFCE86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[PhilliesSlumpStats20-25.xlsx]Core Players Dashboard!PivotTable18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'Core Players Dashboard'!$S$3:$S$4</c:f>
              <c:strCache>
                <c:ptCount val="1"/>
                <c:pt idx="0">
                  <c:v>Harper, Bryce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Dashboard'!$R$5:$R$26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Dashboard'!$S$5:$S$26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0.31666666666666671</c:v>
                </c:pt>
                <c:pt idx="14">
                  <c:v>0.32051282051282048</c:v>
                </c:pt>
                <c:pt idx="15">
                  <c:v>0.34615384615384609</c:v>
                </c:pt>
                <c:pt idx="16">
                  <c:v>0.38461538461538464</c:v>
                </c:pt>
                <c:pt idx="17">
                  <c:v>0.35897435897435898</c:v>
                </c:pt>
                <c:pt idx="18">
                  <c:v>0.35897435897435898</c:v>
                </c:pt>
                <c:pt idx="19">
                  <c:v>0.36190476190476195</c:v>
                </c:pt>
                <c:pt idx="20">
                  <c:v>0.36190476190476195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B-47FD-9C1C-6A020A7AF4CE}"/>
            </c:ext>
          </c:extLst>
        </c:ser>
        <c:ser>
          <c:idx val="1"/>
          <c:order val="1"/>
          <c:tx>
            <c:strRef>
              <c:f>'Core Players Dashboard'!$T$3:$T$4</c:f>
              <c:strCache>
                <c:ptCount val="1"/>
                <c:pt idx="0">
                  <c:v>Realmuto, J.T.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Dashboard'!$R$5:$R$26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Dashboard'!$T$5:$T$26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0.37121212121212116</c:v>
                </c:pt>
                <c:pt idx="17">
                  <c:v>0.375</c:v>
                </c:pt>
                <c:pt idx="18">
                  <c:v>0.34090909090909088</c:v>
                </c:pt>
                <c:pt idx="19">
                  <c:v>0.35416666666666669</c:v>
                </c:pt>
                <c:pt idx="20">
                  <c:v>0.38194444444444442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B-47FD-9C1C-6A020A7AF4CE}"/>
            </c:ext>
          </c:extLst>
        </c:ser>
        <c:ser>
          <c:idx val="2"/>
          <c:order val="2"/>
          <c:tx>
            <c:strRef>
              <c:f>'Core Players Dashboard'!$U$3:$U$4</c:f>
              <c:strCache>
                <c:ptCount val="1"/>
                <c:pt idx="0">
                  <c:v>Schwarber, Kyle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Dashboard'!$R$5:$R$26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Dashboard'!$U$5:$U$26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0.46666666666666667</c:v>
                </c:pt>
                <c:pt idx="14">
                  <c:v>0.43589743589743585</c:v>
                </c:pt>
                <c:pt idx="15">
                  <c:v>0.51282051282051277</c:v>
                </c:pt>
                <c:pt idx="16">
                  <c:v>0.51282051282051277</c:v>
                </c:pt>
                <c:pt idx="17">
                  <c:v>0.43589743589743585</c:v>
                </c:pt>
                <c:pt idx="18">
                  <c:v>0.46153846153846145</c:v>
                </c:pt>
                <c:pt idx="19">
                  <c:v>0.45238095238095227</c:v>
                </c:pt>
                <c:pt idx="20">
                  <c:v>0.43452380952380942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2B-47FD-9C1C-6A020A7AF4CE}"/>
            </c:ext>
          </c:extLst>
        </c:ser>
        <c:ser>
          <c:idx val="3"/>
          <c:order val="3"/>
          <c:tx>
            <c:strRef>
              <c:f>'Core Players Dashboard'!$V$3:$V$4</c:f>
              <c:strCache>
                <c:ptCount val="1"/>
                <c:pt idx="0">
                  <c:v>Turner, Trea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Dashboard'!$R$5:$R$26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Dashboard'!$V$5:$V$26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0.20512820512820512</c:v>
                </c:pt>
                <c:pt idx="14">
                  <c:v>0.17948717948717946</c:v>
                </c:pt>
                <c:pt idx="15">
                  <c:v>0.19871794871794871</c:v>
                </c:pt>
                <c:pt idx="16">
                  <c:v>0.22435897435897434</c:v>
                </c:pt>
                <c:pt idx="17">
                  <c:v>0.20512820512820512</c:v>
                </c:pt>
                <c:pt idx="18">
                  <c:v>0.25128205128205128</c:v>
                </c:pt>
                <c:pt idx="19">
                  <c:v>0.26190476190476192</c:v>
                </c:pt>
                <c:pt idx="20">
                  <c:v>0.31547619047619041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2B-47FD-9C1C-6A020A7AF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373456"/>
        <c:axId val="1368371056"/>
      </c:lineChart>
      <c:catAx>
        <c:axId val="136837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71056"/>
        <c:crosses val="autoZero"/>
        <c:auto val="1"/>
        <c:lblAlgn val="ctr"/>
        <c:lblOffset val="100"/>
        <c:noMultiLvlLbl val="0"/>
      </c:catAx>
      <c:valAx>
        <c:axId val="13683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37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[PhilliesSlumpStats20-25.xlsx]Core Players Dashboard!PivotTable21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'Core Players Dashboard'!$AG$3:$AG$4</c:f>
              <c:strCache>
                <c:ptCount val="1"/>
                <c:pt idx="0">
                  <c:v>Harper, Bryce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Dashboard'!$AF$5:$AF$26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Dashboard'!$AG$5:$AG$26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0.3351851851851852</c:v>
                </c:pt>
                <c:pt idx="19">
                  <c:v>0.34629629629629627</c:v>
                </c:pt>
                <c:pt idx="20">
                  <c:v>0.34629629629629627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3-4D0E-B69A-CAB8E18874B7}"/>
            </c:ext>
          </c:extLst>
        </c:ser>
        <c:ser>
          <c:idx val="1"/>
          <c:order val="1"/>
          <c:tx>
            <c:strRef>
              <c:f>'Core Players Dashboard'!$AH$3:$AH$4</c:f>
              <c:strCache>
                <c:ptCount val="1"/>
                <c:pt idx="0">
                  <c:v>Realmuto, J.T.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Dashboard'!$AF$5:$AF$26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Dashboard'!$AH$5:$AH$26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3-4D0E-B69A-CAB8E18874B7}"/>
            </c:ext>
          </c:extLst>
        </c:ser>
        <c:ser>
          <c:idx val="2"/>
          <c:order val="2"/>
          <c:tx>
            <c:strRef>
              <c:f>'Core Players Dashboard'!$AI$3:$AI$4</c:f>
              <c:strCache>
                <c:ptCount val="1"/>
                <c:pt idx="0">
                  <c:v>Schwarber, Kyle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Dashboard'!$AF$5:$AF$26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Dashboard'!$AI$5:$AI$26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0.42962962962962958</c:v>
                </c:pt>
                <c:pt idx="19">
                  <c:v>0.42592592592592582</c:v>
                </c:pt>
                <c:pt idx="20">
                  <c:v>0.42592592592592582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3-4D0E-B69A-CAB8E18874B7}"/>
            </c:ext>
          </c:extLst>
        </c:ser>
        <c:ser>
          <c:idx val="3"/>
          <c:order val="3"/>
          <c:tx>
            <c:strRef>
              <c:f>'Core Players Dashboard'!$AJ$3:$AJ$4</c:f>
              <c:strCache>
                <c:ptCount val="1"/>
                <c:pt idx="0">
                  <c:v>Turner, Trea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'Core Players Dashboard'!$AF$5:$AF$26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'Core Players Dashboard'!$AJ$5:$AJ$26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0.22777777777777775</c:v>
                </c:pt>
                <c:pt idx="19">
                  <c:v>0.23148148148148151</c:v>
                </c:pt>
                <c:pt idx="20">
                  <c:v>0.28703703703703703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3-4D0E-B69A-CAB8E1887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05007"/>
        <c:axId val="547108367"/>
      </c:lineChart>
      <c:catAx>
        <c:axId val="5471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8367"/>
        <c:crosses val="autoZero"/>
        <c:auto val="1"/>
        <c:lblAlgn val="ctr"/>
        <c:lblOffset val="100"/>
        <c:noMultiLvlLbl val="0"/>
      </c:catAx>
      <c:valAx>
        <c:axId val="54710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[PhilliesSlumpStats20-25.xlsx]Regular Starters Dashboard!PivotTable17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'Regular Starters Dashboard'!$B$3:$B$4</c:f>
              <c:strCache>
                <c:ptCount val="1"/>
                <c:pt idx="0">
                  <c:v>Castellanos, Nick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'Regular Starters Dashboard'!$B$5:$B$26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0.39583333333333331</c:v>
                </c:pt>
                <c:pt idx="10">
                  <c:v>0.37962962962962959</c:v>
                </c:pt>
                <c:pt idx="11">
                  <c:v>0.32407407407407407</c:v>
                </c:pt>
                <c:pt idx="12">
                  <c:v>0.36458333333333331</c:v>
                </c:pt>
                <c:pt idx="14">
                  <c:v>0.30208333333333331</c:v>
                </c:pt>
                <c:pt idx="15">
                  <c:v>0.23958333333333331</c:v>
                </c:pt>
                <c:pt idx="16">
                  <c:v>0.23958333333333331</c:v>
                </c:pt>
                <c:pt idx="17">
                  <c:v>0.19791666666666666</c:v>
                </c:pt>
                <c:pt idx="18">
                  <c:v>7.2916666666666657E-2</c:v>
                </c:pt>
                <c:pt idx="19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78-42E7-AAFC-79DC6FF7BB41}"/>
            </c:ext>
          </c:extLst>
        </c:ser>
        <c:ser>
          <c:idx val="1"/>
          <c:order val="1"/>
          <c:tx>
            <c:strRef>
              <c:f>'Regular Starters Dashboard'!$C$3:$C$4</c:f>
              <c:strCache>
                <c:ptCount val="1"/>
                <c:pt idx="0">
                  <c:v>Marsh, Brandon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'Regular Starters Dashboard'!$C$5:$C$26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0.4907407407407407</c:v>
                </c:pt>
                <c:pt idx="9">
                  <c:v>0.46296296296296291</c:v>
                </c:pt>
                <c:pt idx="10">
                  <c:v>0.44444444444444442</c:v>
                </c:pt>
                <c:pt idx="12">
                  <c:v>0.6785714285714286</c:v>
                </c:pt>
                <c:pt idx="13">
                  <c:v>0.5714285714285714</c:v>
                </c:pt>
                <c:pt idx="14">
                  <c:v>0.5</c:v>
                </c:pt>
                <c:pt idx="15">
                  <c:v>0.5</c:v>
                </c:pt>
                <c:pt idx="16">
                  <c:v>0.375</c:v>
                </c:pt>
                <c:pt idx="17">
                  <c:v>0.3125</c:v>
                </c:pt>
                <c:pt idx="18">
                  <c:v>0.35416666666666669</c:v>
                </c:pt>
                <c:pt idx="19">
                  <c:v>0.29166666666666669</c:v>
                </c:pt>
                <c:pt idx="20">
                  <c:v>0.29629629629629634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78-42E7-AAFC-79DC6FF7BB41}"/>
            </c:ext>
          </c:extLst>
        </c:ser>
        <c:ser>
          <c:idx val="2"/>
          <c:order val="2"/>
          <c:tx>
            <c:strRef>
              <c:f>'Regular Starters Dashboard'!$D$3:$D$4</c:f>
              <c:strCache>
                <c:ptCount val="1"/>
                <c:pt idx="0">
                  <c:v>Stott, Bryson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'Regular Starters Dashboard'!$D$5:$D$26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0.28703703703703698</c:v>
                </c:pt>
                <c:pt idx="9">
                  <c:v>0.25925925925925924</c:v>
                </c:pt>
                <c:pt idx="10">
                  <c:v>0.33333333333333331</c:v>
                </c:pt>
                <c:pt idx="12">
                  <c:v>0.40476190476190471</c:v>
                </c:pt>
                <c:pt idx="13">
                  <c:v>0.5714285714285714</c:v>
                </c:pt>
                <c:pt idx="14">
                  <c:v>0.625</c:v>
                </c:pt>
                <c:pt idx="15">
                  <c:v>0.5</c:v>
                </c:pt>
                <c:pt idx="16">
                  <c:v>0.5</c:v>
                </c:pt>
                <c:pt idx="17">
                  <c:v>0.54166666666666663</c:v>
                </c:pt>
                <c:pt idx="18">
                  <c:v>0.57291666666666663</c:v>
                </c:pt>
                <c:pt idx="19">
                  <c:v>0.44791666666666669</c:v>
                </c:pt>
                <c:pt idx="20">
                  <c:v>0.39814814814814814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78-42E7-AAFC-79DC6FF7B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[PhilliesSlumpStats20-25.xlsx]Regular Starters Dashboard!PivotTable19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'Regular Starters Dashboard'!$U$3:$U$4</c:f>
              <c:strCache>
                <c:ptCount val="1"/>
                <c:pt idx="0">
                  <c:v>Castellanos, Nick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'Regular Starters Dashboard'!$U$5:$U$26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4">
                  <c:v>#N/A</c:v>
                </c:pt>
                <c:pt idx="15">
                  <c:v>0.24305555555555555</c:v>
                </c:pt>
                <c:pt idx="16">
                  <c:v>0.27083333333333331</c:v>
                </c:pt>
                <c:pt idx="17">
                  <c:v>0.27083333333333331</c:v>
                </c:pt>
                <c:pt idx="18">
                  <c:v>0.22916666666666666</c:v>
                </c:pt>
                <c:pt idx="19">
                  <c:v>0.21153846153846154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C-47A6-8B91-6BBB05F0ED0C}"/>
            </c:ext>
          </c:extLst>
        </c:ser>
        <c:ser>
          <c:idx val="1"/>
          <c:order val="1"/>
          <c:tx>
            <c:strRef>
              <c:f>'Regular Starters Dashboard'!$V$3:$V$4</c:f>
              <c:strCache>
                <c:ptCount val="1"/>
                <c:pt idx="0">
                  <c:v>Marsh, Brandon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'Regular Starters Dashboard'!$V$5:$V$26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</c:v>
                </c:pt>
                <c:pt idx="15">
                  <c:v>0.5</c:v>
                </c:pt>
                <c:pt idx="16">
                  <c:v>0.45833333333333331</c:v>
                </c:pt>
                <c:pt idx="17">
                  <c:v>0.41666666666666669</c:v>
                </c:pt>
                <c:pt idx="18">
                  <c:v>0.3611111111111111</c:v>
                </c:pt>
                <c:pt idx="19">
                  <c:v>0.33333333333333331</c:v>
                </c:pt>
                <c:pt idx="20">
                  <c:v>0.35897435897435892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9C-47A6-8B91-6BBB05F0ED0C}"/>
            </c:ext>
          </c:extLst>
        </c:ser>
        <c:ser>
          <c:idx val="2"/>
          <c:order val="2"/>
          <c:tx>
            <c:strRef>
              <c:f>'Regular Starters Dashboard'!$W$3:$W$4</c:f>
              <c:strCache>
                <c:ptCount val="1"/>
                <c:pt idx="0">
                  <c:v>Stott, Bryson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'Regular Starters Dashboard'!$T$5:$T$26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'Regular Starters Dashboard'!$W$5:$W$26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0.5</c:v>
                </c:pt>
                <c:pt idx="15">
                  <c:v>0.5</c:v>
                </c:pt>
                <c:pt idx="16">
                  <c:v>0.47222222222222215</c:v>
                </c:pt>
                <c:pt idx="17">
                  <c:v>0.47222222222222215</c:v>
                </c:pt>
                <c:pt idx="18">
                  <c:v>0.46527777777777773</c:v>
                </c:pt>
                <c:pt idx="19">
                  <c:v>0.42948717948717946</c:v>
                </c:pt>
                <c:pt idx="20">
                  <c:v>0.35256410256410253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9C-47A6-8B91-6BBB05F0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6756559"/>
        <c:axId val="306755599"/>
      </c:lineChart>
      <c:catAx>
        <c:axId val="30675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5599"/>
        <c:crosses val="autoZero"/>
        <c:auto val="1"/>
        <c:lblAlgn val="ctr"/>
        <c:lblOffset val="100"/>
        <c:noMultiLvlLbl val="0"/>
      </c:catAx>
      <c:valAx>
        <c:axId val="30675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75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[PhilliesSlumpStats20-25.xlsx]Role Players Dashboard!PivotTable17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0096120619829736E-2"/>
          <c:y val="0.12824803149606298"/>
          <c:w val="0.68293597025849528"/>
          <c:h val="0.59578444881889758"/>
        </c:manualLayout>
      </c:layout>
      <c:lineChart>
        <c:grouping val="standard"/>
        <c:varyColors val="0"/>
        <c:ser>
          <c:idx val="0"/>
          <c:order val="0"/>
          <c:tx>
            <c:strRef>
              <c:f>'Role Players Dashboard'!$B$3:$B$4</c:f>
              <c:strCache>
                <c:ptCount val="1"/>
                <c:pt idx="0">
                  <c:v>Bader, Harrison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Dashboard'!$B$5:$B$26</c:f>
              <c:numCache>
                <c:formatCode>0.000</c:formatCode>
                <c:ptCount val="21"/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7">
                  <c:v>#N/A</c:v>
                </c:pt>
                <c:pt idx="18">
                  <c:v>0.41666666666666669</c:v>
                </c:pt>
                <c:pt idx="19">
                  <c:v>0.35714285714285715</c:v>
                </c:pt>
                <c:pt idx="20">
                  <c:v>0.36904761904761907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C35-A59F-70E0CBAC2A5F}"/>
            </c:ext>
          </c:extLst>
        </c:ser>
        <c:ser>
          <c:idx val="1"/>
          <c:order val="1"/>
          <c:tx>
            <c:strRef>
              <c:f>'Role Players Dashboard'!$C$3:$C$4</c:f>
              <c:strCache>
                <c:ptCount val="1"/>
                <c:pt idx="0">
                  <c:v>Kepler, 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Dashboard'!$C$5:$C$26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4">
                  <c:v>#N/A</c:v>
                </c:pt>
                <c:pt idx="5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2">
                  <c:v>0.1</c:v>
                </c:pt>
                <c:pt idx="13">
                  <c:v>0.16666666666666666</c:v>
                </c:pt>
                <c:pt idx="16">
                  <c:v>0.33333333333333331</c:v>
                </c:pt>
                <c:pt idx="18">
                  <c:v>0.5</c:v>
                </c:pt>
                <c:pt idx="20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8-4C35-A59F-70E0CBAC2A5F}"/>
            </c:ext>
          </c:extLst>
        </c:ser>
        <c:ser>
          <c:idx val="2"/>
          <c:order val="2"/>
          <c:tx>
            <c:strRef>
              <c:f>'Role Players Dashboard'!$D$3:$D$4</c:f>
              <c:strCache>
                <c:ptCount val="1"/>
                <c:pt idx="0">
                  <c:v>Sosa, Edmundo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Dashboard'!$D$5:$D$26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0.34722222222222215</c:v>
                </c:pt>
                <c:pt idx="12">
                  <c:v>0.44047619047619041</c:v>
                </c:pt>
                <c:pt idx="13">
                  <c:v>0.38541666666666663</c:v>
                </c:pt>
                <c:pt idx="14">
                  <c:v>0.39814814814814814</c:v>
                </c:pt>
                <c:pt idx="15">
                  <c:v>0.43518518518518517</c:v>
                </c:pt>
                <c:pt idx="16">
                  <c:v>0.43518518518518517</c:v>
                </c:pt>
                <c:pt idx="18">
                  <c:v>0.30208333333333331</c:v>
                </c:pt>
                <c:pt idx="19">
                  <c:v>0.30208333333333331</c:v>
                </c:pt>
                <c:pt idx="20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F8-4C35-A59F-70E0CBAC2A5F}"/>
            </c:ext>
          </c:extLst>
        </c:ser>
        <c:ser>
          <c:idx val="3"/>
          <c:order val="3"/>
          <c:tx>
            <c:strRef>
              <c:f>'Role Players Dashboard'!$E$3:$E$4</c:f>
              <c:strCache>
                <c:ptCount val="1"/>
                <c:pt idx="0">
                  <c:v>Wilson, Weston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Dashboard'!$A$5:$A$26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Dashboard'!$E$5:$E$26</c:f>
              <c:numCache>
                <c:formatCode>0.000</c:formatCode>
                <c:ptCount val="21"/>
                <c:pt idx="0">
                  <c:v>#N/A</c:v>
                </c:pt>
                <c:pt idx="3">
                  <c:v>#N/A</c:v>
                </c:pt>
                <c:pt idx="6">
                  <c:v>#N/A</c:v>
                </c:pt>
                <c:pt idx="7">
                  <c:v>#N/A</c:v>
                </c:pt>
                <c:pt idx="9">
                  <c:v>#N/A</c:v>
                </c:pt>
                <c:pt idx="11">
                  <c:v>#N/A</c:v>
                </c:pt>
                <c:pt idx="14">
                  <c:v>#N/A</c:v>
                </c:pt>
                <c:pt idx="15">
                  <c:v>#N/A</c:v>
                </c:pt>
                <c:pt idx="19">
                  <c:v>0.27083333333333331</c:v>
                </c:pt>
                <c:pt idx="20">
                  <c:v>0.20833333333333331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F8-4C35-A59F-70E0CBAC2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[PhilliesSlumpStats20-25.xlsx]Role Players Dashboard!PivotTable20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'Role Players Dashboard'!$T$3:$T$4</c:f>
              <c:strCache>
                <c:ptCount val="1"/>
                <c:pt idx="0">
                  <c:v>Bader, Harrison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Dashboard'!$S$5:$S$26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Dashboard'!$T$5:$T$26</c:f>
              <c:numCache>
                <c:formatCode>0.000</c:formatCode>
                <c:ptCount val="21"/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1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6F-4C57-8733-A74EC28467BD}"/>
            </c:ext>
          </c:extLst>
        </c:ser>
        <c:ser>
          <c:idx val="1"/>
          <c:order val="1"/>
          <c:tx>
            <c:strRef>
              <c:f>'Role Players Dashboard'!$U$3:$U$4</c:f>
              <c:strCache>
                <c:ptCount val="1"/>
                <c:pt idx="0">
                  <c:v>Kemp, Otto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Dashboard'!$S$5:$S$26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Dashboard'!$U$5:$U$26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9">
                  <c:v>#N/A</c:v>
                </c:pt>
                <c:pt idx="11">
                  <c:v>#N/A</c:v>
                </c:pt>
                <c:pt idx="12">
                  <c:v>#N/A</c:v>
                </c:pt>
                <c:pt idx="15">
                  <c:v>#N/A</c:v>
                </c:pt>
                <c:pt idx="17">
                  <c:v>#N/A</c:v>
                </c:pt>
                <c:pt idx="19">
                  <c:v>0.40625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F-4C57-8733-A74EC28467BD}"/>
            </c:ext>
          </c:extLst>
        </c:ser>
        <c:ser>
          <c:idx val="2"/>
          <c:order val="2"/>
          <c:tx>
            <c:strRef>
              <c:f>'Role Players Dashboard'!$V$3:$V$4</c:f>
              <c:strCache>
                <c:ptCount val="1"/>
                <c:pt idx="0">
                  <c:v>Sosa, Edmundo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Dashboard'!$S$5:$S$26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Dashboard'!$V$5:$V$26</c:f>
              <c:numCache>
                <c:formatCode>0.000</c:formatCode>
                <c:ptCount val="2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0.38636363636363635</c:v>
                </c:pt>
                <c:pt idx="18">
                  <c:v>0.35416666666666669</c:v>
                </c:pt>
                <c:pt idx="19">
                  <c:v>0.32692307692307693</c:v>
                </c:pt>
                <c:pt idx="20">
                  <c:v>0.32692307692307693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6F-4C57-8733-A74EC28467BD}"/>
            </c:ext>
          </c:extLst>
        </c:ser>
        <c:ser>
          <c:idx val="3"/>
          <c:order val="3"/>
          <c:tx>
            <c:strRef>
              <c:f>'Role Players Dashboard'!$W$3:$W$4</c:f>
              <c:strCache>
                <c:ptCount val="1"/>
                <c:pt idx="0">
                  <c:v>Wilson, Weston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'Role Players Dashboard'!$S$5:$S$26</c:f>
              <c:strCache>
                <c:ptCount val="21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8/3/2025</c:v>
                </c:pt>
                <c:pt idx="9">
                  <c:v>8/4/2025</c:v>
                </c:pt>
                <c:pt idx="10">
                  <c:v>8/5/2025</c:v>
                </c:pt>
                <c:pt idx="11">
                  <c:v>8/6/2025</c:v>
                </c:pt>
                <c:pt idx="12">
                  <c:v>8/8/2025</c:v>
                </c:pt>
                <c:pt idx="13">
                  <c:v>8/9/2025</c:v>
                </c:pt>
                <c:pt idx="14">
                  <c:v>8/10/2025</c:v>
                </c:pt>
                <c:pt idx="15">
                  <c:v>8/11/2025</c:v>
                </c:pt>
                <c:pt idx="16">
                  <c:v>8/12/2025</c:v>
                </c:pt>
                <c:pt idx="17">
                  <c:v>8/13/2025</c:v>
                </c:pt>
                <c:pt idx="18">
                  <c:v>8/14/2025</c:v>
                </c:pt>
                <c:pt idx="19">
                  <c:v>8/15/2025</c:v>
                </c:pt>
                <c:pt idx="20">
                  <c:v>8/16/2025</c:v>
                </c:pt>
              </c:strCache>
            </c:strRef>
          </c:cat>
          <c:val>
            <c:numRef>
              <c:f>'Role Players Dashboard'!$W$5:$W$26</c:f>
              <c:numCache>
                <c:formatCode>0.000</c:formatCode>
                <c:ptCount val="21"/>
                <c:pt idx="0">
                  <c:v>#N/A</c:v>
                </c:pt>
                <c:pt idx="3">
                  <c:v>#N/A</c:v>
                </c:pt>
                <c:pt idx="6">
                  <c:v>#N/A</c:v>
                </c:pt>
                <c:pt idx="7">
                  <c:v>#N/A</c:v>
                </c:pt>
                <c:pt idx="9">
                  <c:v>#N/A</c:v>
                </c:pt>
                <c:pt idx="11">
                  <c:v>#N/A</c:v>
                </c:pt>
                <c:pt idx="14">
                  <c:v>#N/A</c:v>
                </c:pt>
                <c:pt idx="15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6F-4C57-8733-A74EC2846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779552"/>
        <c:axId val="1109787712"/>
      </c:lineChart>
      <c:catAx>
        <c:axId val="110977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87712"/>
        <c:crosses val="autoZero"/>
        <c:auto val="1"/>
        <c:lblAlgn val="ctr"/>
        <c:lblOffset val="100"/>
        <c:noMultiLvlLbl val="0"/>
      </c:catAx>
      <c:valAx>
        <c:axId val="110978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77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[PhilliesSlumpStats20-25.xlsx]Pipeline Players Dashboard!PivotTable17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'Pipeline Players Dashboard'!$B$3:$B$4</c:f>
              <c:strCache>
                <c:ptCount val="1"/>
                <c:pt idx="0">
                  <c:v>Kemp, Otto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'Pipeline Players Dashboard'!$A$5:$A$20</c:f>
              <c:strCache>
                <c:ptCount val="15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8/4/2025</c:v>
                </c:pt>
                <c:pt idx="9">
                  <c:v>8/6/2025</c:v>
                </c:pt>
                <c:pt idx="10">
                  <c:v>8/8/2025</c:v>
                </c:pt>
                <c:pt idx="11">
                  <c:v>8/11/2025</c:v>
                </c:pt>
                <c:pt idx="12">
                  <c:v>8/12/2025</c:v>
                </c:pt>
                <c:pt idx="13">
                  <c:v>8/13/2025</c:v>
                </c:pt>
                <c:pt idx="14">
                  <c:v>8/15/2025</c:v>
                </c:pt>
              </c:strCache>
            </c:strRef>
          </c:cat>
          <c:val>
            <c:numRef>
              <c:f>'Pipeline Players Dashboard'!$B$5:$B$20</c:f>
              <c:numCache>
                <c:formatCode>0.000</c:formatCode>
                <c:ptCount val="1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0.54166666666666663</c:v>
                </c:pt>
                <c:pt idx="9">
                  <c:v>0.51190476190476197</c:v>
                </c:pt>
                <c:pt idx="10">
                  <c:v>0.59722222222222221</c:v>
                </c:pt>
                <c:pt idx="11">
                  <c:v>0.25</c:v>
                </c:pt>
                <c:pt idx="13">
                  <c:v>0.25</c:v>
                </c:pt>
                <c:pt idx="1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6-4788-87B2-B52099ADFE19}"/>
            </c:ext>
          </c:extLst>
        </c:ser>
        <c:ser>
          <c:idx val="1"/>
          <c:order val="1"/>
          <c:tx>
            <c:strRef>
              <c:f>'Pipeline Players Dashboard'!$C$3:$C$4</c:f>
              <c:strCache>
                <c:ptCount val="1"/>
                <c:pt idx="0">
                  <c:v>Rojas, Johan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'Pipeline Players Dashboard'!$A$5:$A$20</c:f>
              <c:strCache>
                <c:ptCount val="15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8/4/2025</c:v>
                </c:pt>
                <c:pt idx="9">
                  <c:v>8/6/2025</c:v>
                </c:pt>
                <c:pt idx="10">
                  <c:v>8/8/2025</c:v>
                </c:pt>
                <c:pt idx="11">
                  <c:v>8/11/2025</c:v>
                </c:pt>
                <c:pt idx="12">
                  <c:v>8/12/2025</c:v>
                </c:pt>
                <c:pt idx="13">
                  <c:v>8/13/2025</c:v>
                </c:pt>
                <c:pt idx="14">
                  <c:v>8/15/2025</c:v>
                </c:pt>
              </c:strCache>
            </c:strRef>
          </c:cat>
          <c:val>
            <c:numRef>
              <c:f>'Pipeline Players Dashboard'!$C$5:$C$20</c:f>
              <c:numCache>
                <c:formatCode>0.000</c:formatCode>
                <c:ptCount val="15"/>
                <c:pt idx="0">
                  <c:v>#N/A</c:v>
                </c:pt>
                <c:pt idx="2">
                  <c:v>#N/A</c:v>
                </c:pt>
                <c:pt idx="3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26-4788-87B2-B52099ADFE19}"/>
            </c:ext>
          </c:extLst>
        </c:ser>
        <c:ser>
          <c:idx val="2"/>
          <c:order val="2"/>
          <c:tx>
            <c:strRef>
              <c:f>'Pipeline Players Dashboard'!$D$3:$D$4</c:f>
              <c:strCache>
                <c:ptCount val="1"/>
                <c:pt idx="0">
                  <c:v>Marchán, Rafael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'Pipeline Players Dashboard'!$A$5:$A$20</c:f>
              <c:strCache>
                <c:ptCount val="15"/>
                <c:pt idx="0">
                  <c:v>7/23/2025</c:v>
                </c:pt>
                <c:pt idx="1">
                  <c:v>7/25/2025</c:v>
                </c:pt>
                <c:pt idx="2">
                  <c:v>7/26/2025</c:v>
                </c:pt>
                <c:pt idx="3">
                  <c:v>7/27/2025</c:v>
                </c:pt>
                <c:pt idx="4">
                  <c:v>7/28/2025</c:v>
                </c:pt>
                <c:pt idx="5">
                  <c:v>7/29/2025</c:v>
                </c:pt>
                <c:pt idx="6">
                  <c:v>7/30/2025</c:v>
                </c:pt>
                <c:pt idx="7">
                  <c:v>8/2/2025</c:v>
                </c:pt>
                <c:pt idx="8">
                  <c:v>8/4/2025</c:v>
                </c:pt>
                <c:pt idx="9">
                  <c:v>8/6/2025</c:v>
                </c:pt>
                <c:pt idx="10">
                  <c:v>8/8/2025</c:v>
                </c:pt>
                <c:pt idx="11">
                  <c:v>8/11/2025</c:v>
                </c:pt>
                <c:pt idx="12">
                  <c:v>8/12/2025</c:v>
                </c:pt>
                <c:pt idx="13">
                  <c:v>8/13/2025</c:v>
                </c:pt>
                <c:pt idx="14">
                  <c:v>8/15/2025</c:v>
                </c:pt>
              </c:strCache>
            </c:strRef>
          </c:cat>
          <c:val>
            <c:numRef>
              <c:f>'Pipeline Players Dashboard'!$D$5:$D$20</c:f>
              <c:numCache>
                <c:formatCode>0.000</c:formatCode>
                <c:ptCount val="15"/>
                <c:pt idx="6">
                  <c:v>#N/A</c:v>
                </c:pt>
                <c:pt idx="8">
                  <c:v>#N/A</c:v>
                </c:pt>
                <c:pt idx="9">
                  <c:v>#N/A</c:v>
                </c:pt>
                <c:pt idx="12">
                  <c:v>#N/A</c:v>
                </c:pt>
                <c:pt idx="1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1-4F8D-93C5-043320E97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075040"/>
        <c:axId val="1332067840"/>
      </c:lineChart>
      <c:catAx>
        <c:axId val="133207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67840"/>
        <c:crosses val="autoZero"/>
        <c:auto val="1"/>
        <c:lblAlgn val="ctr"/>
        <c:lblOffset val="100"/>
        <c:noMultiLvlLbl val="0"/>
      </c:catAx>
      <c:valAx>
        <c:axId val="13320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7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</xdr:rowOff>
    </xdr:from>
    <xdr:to>
      <xdr:col>15</xdr:col>
      <xdr:colOff>114300</xdr:colOff>
      <xdr:row>18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8D548C-8198-3D3E-3A80-F22CEAE18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889001</xdr:colOff>
      <xdr:row>1</xdr:row>
      <xdr:rowOff>295275</xdr:rowOff>
    </xdr:from>
    <xdr:to>
      <xdr:col>29</xdr:col>
      <xdr:colOff>857250</xdr:colOff>
      <xdr:row>16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3AA259-3B3A-0675-8BAA-DDFF4368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298185</xdr:colOff>
      <xdr:row>7</xdr:row>
      <xdr:rowOff>38894</xdr:rowOff>
    </xdr:from>
    <xdr:to>
      <xdr:col>28</xdr:col>
      <xdr:colOff>323850</xdr:colOff>
      <xdr:row>7</xdr:row>
      <xdr:rowOff>47625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61CECDB-285A-F022-E5D8-571A5F8E4377}"/>
            </a:ext>
          </a:extLst>
        </xdr:cNvPr>
        <xdr:cNvCxnSpPr/>
      </xdr:nvCxnSpPr>
      <xdr:spPr>
        <a:xfrm>
          <a:off x="24015435" y="1600994"/>
          <a:ext cx="3778515" cy="873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601263</xdr:colOff>
      <xdr:row>2</xdr:row>
      <xdr:rowOff>3571</xdr:rowOff>
    </xdr:from>
    <xdr:to>
      <xdr:col>47</xdr:col>
      <xdr:colOff>28574</xdr:colOff>
      <xdr:row>16</xdr:row>
      <xdr:rowOff>28575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BE21A8-0ED9-9798-9976-840C6EF58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352425</xdr:colOff>
      <xdr:row>6</xdr:row>
      <xdr:rowOff>142875</xdr:rowOff>
    </xdr:from>
    <xdr:to>
      <xdr:col>44</xdr:col>
      <xdr:colOff>457200</xdr:colOff>
      <xdr:row>6</xdr:row>
      <xdr:rowOff>142875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3C307F7-09A5-94D9-7C2F-D5F8720A3C61}"/>
            </a:ext>
          </a:extLst>
        </xdr:cNvPr>
        <xdr:cNvCxnSpPr/>
      </xdr:nvCxnSpPr>
      <xdr:spPr>
        <a:xfrm>
          <a:off x="39052500" y="1514475"/>
          <a:ext cx="37623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0.0662</cdr:x>
      <cdr:y>0.4224</cdr:y>
    </cdr:from>
    <cdr:to>
      <cdr:x>0.75273</cdr:x>
      <cdr:y>0.4224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AD420BF8-6462-D9CF-A3A5-646C93483601}"/>
            </a:ext>
          </a:extLst>
        </cdr:cNvPr>
        <cdr:cNvCxnSpPr/>
      </cdr:nvCxnSpPr>
      <cdr:spPr>
        <a:xfrm xmlns:a="http://schemas.openxmlformats.org/drawingml/2006/main">
          <a:off x="371391" y="1287464"/>
          <a:ext cx="3851607" cy="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0.78914</cdr:x>
      <cdr:y>0.07483</cdr:y>
    </cdr:from>
    <cdr:to>
      <cdr:x>0.98529</cdr:x>
      <cdr:y>0.29358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893D1CB8-8595-23F2-24C5-4BB44A672B68}"/>
            </a:ext>
          </a:extLst>
        </cdr:cNvPr>
        <cdr:cNvSpPr txBox="1"/>
      </cdr:nvSpPr>
      <cdr:spPr>
        <a:xfrm xmlns:a="http://schemas.openxmlformats.org/drawingml/2006/main">
          <a:off x="4428067" y="228072"/>
          <a:ext cx="1100666" cy="666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kern="1200"/>
            <a:t>Added baseline of .348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</xdr:rowOff>
    </xdr:from>
    <xdr:to>
      <xdr:col>15</xdr:col>
      <xdr:colOff>114300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43188-2B95-4227-B597-26D91D0B2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382323</xdr:colOff>
      <xdr:row>8</xdr:row>
      <xdr:rowOff>181240</xdr:rowOff>
    </xdr:from>
    <xdr:to>
      <xdr:col>12</xdr:col>
      <xdr:colOff>625739</xdr:colOff>
      <xdr:row>9</xdr:row>
      <xdr:rowOff>1323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2A10AF-6A5F-BEE9-36F4-7F282B22C0F2}"/>
            </a:ext>
          </a:extLst>
        </xdr:cNvPr>
        <xdr:cNvCxnSpPr/>
      </xdr:nvCxnSpPr>
      <xdr:spPr>
        <a:xfrm flipV="1">
          <a:off x="6764073" y="1943365"/>
          <a:ext cx="3767666" cy="1058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582084</xdr:colOff>
      <xdr:row>1</xdr:row>
      <xdr:rowOff>295274</xdr:rowOff>
    </xdr:from>
    <xdr:to>
      <xdr:col>32</xdr:col>
      <xdr:colOff>243417</xdr:colOff>
      <xdr:row>16</xdr:row>
      <xdr:rowOff>64558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AC5689-8554-A8D0-DE00-AE3C89A94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388422</xdr:colOff>
      <xdr:row>7</xdr:row>
      <xdr:rowOff>11133</xdr:rowOff>
    </xdr:from>
    <xdr:to>
      <xdr:col>30</xdr:col>
      <xdr:colOff>33400</xdr:colOff>
      <xdr:row>7</xdr:row>
      <xdr:rowOff>19792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26EA5F9-D6A4-FE54-5A20-60B154086250}"/>
            </a:ext>
          </a:extLst>
        </xdr:cNvPr>
        <xdr:cNvCxnSpPr/>
      </xdr:nvCxnSpPr>
      <xdr:spPr>
        <a:xfrm>
          <a:off x="23275636" y="1562347"/>
          <a:ext cx="2706585" cy="865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</xdr:rowOff>
    </xdr:from>
    <xdr:to>
      <xdr:col>15</xdr:col>
      <xdr:colOff>114300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A773D-23C6-459C-98EE-F34E3D32D0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21167</xdr:colOff>
      <xdr:row>2</xdr:row>
      <xdr:rowOff>9525</xdr:rowOff>
    </xdr:from>
    <xdr:to>
      <xdr:col>32</xdr:col>
      <xdr:colOff>296334</xdr:colOff>
      <xdr:row>16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F98FC-064B-49F3-73AF-B2504EE55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412751</xdr:colOff>
      <xdr:row>8</xdr:row>
      <xdr:rowOff>31750</xdr:rowOff>
    </xdr:from>
    <xdr:to>
      <xdr:col>12</xdr:col>
      <xdr:colOff>677334</xdr:colOff>
      <xdr:row>8</xdr:row>
      <xdr:rowOff>31751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E455542-4AE3-20CB-9B62-84B01806B323}"/>
            </a:ext>
          </a:extLst>
        </xdr:cNvPr>
        <xdr:cNvCxnSpPr/>
      </xdr:nvCxnSpPr>
      <xdr:spPr>
        <a:xfrm>
          <a:off x="6921501" y="1788583"/>
          <a:ext cx="3788833" cy="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</xdr:row>
      <xdr:rowOff>4762</xdr:rowOff>
    </xdr:from>
    <xdr:to>
      <xdr:col>15</xdr:col>
      <xdr:colOff>114300</xdr:colOff>
      <xdr:row>18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6654F5-2422-4FD1-977B-7D79453FC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sica Hayden" refreshedDate="45886.67475648148" createdVersion="8" refreshedVersion="8" minRefreshableVersion="3" recordCount="213" xr:uid="{E92CA04B-BD48-4151-AC8E-CA2B74870EAC}">
  <cacheSource type="worksheet">
    <worksheetSource name="Table3"/>
  </cacheSource>
  <cacheFields count="22">
    <cacheField name="Date" numFmtId="14">
      <sharedItems containsSemiMixedTypes="0" containsNonDate="0" containsDate="1" containsString="0" minDate="2025-07-23T00:00:00" maxDate="2025-08-17T00:00:00" count="21"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6T00:00:00"/>
        <d v="2025-08-05T00:00:00"/>
        <d v="2025-08-04T00:00:00"/>
        <d v="2025-08-03T00:00:00"/>
        <d v="2025-08-02T00:00:00"/>
        <d v="2025-07-30T00:00:00"/>
        <d v="2025-07-29T00:00:00"/>
        <d v="2025-07-28T00:00:00"/>
        <d v="2025-07-27T00:00:00"/>
        <d v="2025-07-26T00:00:00"/>
        <d v="2025-07-25T00:00:00"/>
        <d v="2025-07-23T00:00:00"/>
      </sharedItems>
      <fieldGroup par="21"/>
    </cacheField>
    <cacheField name="Player" numFmtId="0">
      <sharedItems count="15">
        <s v="Turner, Trea"/>
        <s v="Schwarber, Kyle"/>
        <s v="Harper, Bryce"/>
        <s v="Realmuto, J.T."/>
        <s v="Marsh, Brandon"/>
        <s v="Bader, Harrison"/>
        <s v="Kepler, Max"/>
        <s v="Sosa, Edmundo"/>
        <s v="Stott, Bryson"/>
        <s v="Wilson, Weston"/>
        <s v="Castellanos, Nick"/>
        <s v="Kemp, Otto"/>
        <s v="Marchán, Rafael"/>
        <s v="Rojas, Johan"/>
        <s v="Marchan, Rafael" u="1"/>
      </sharedItems>
    </cacheField>
    <cacheField name="10G_AVG" numFmtId="164">
      <sharedItems containsMixedTypes="1" containsNumber="1" minValue="4.1666666666666664E-2" maxValue="0.6785714285714286"/>
    </cacheField>
    <cacheField name="10G_OBP" numFmtId="164">
      <sharedItems containsMixedTypes="1" containsNumber="1" minValue="4.1666666666666664E-2" maxValue="0.81944444444444453"/>
    </cacheField>
    <cacheField name="10G_SLG" numFmtId="164">
      <sharedItems containsMixedTypes="1" containsNumber="1" minValue="4.1666666666666664E-2" maxValue="1.6481481481481479"/>
    </cacheField>
    <cacheField name="10G_OPS" numFmtId="164">
      <sharedItems containsMixedTypes="1" containsNumber="1" minValue="8.3333333333333329E-2" maxValue="2.424074074074074"/>
    </cacheField>
    <cacheField name="10G_AVG_vsLHP" numFmtId="164">
      <sharedItems containsMixedTypes="1" containsNumber="1" minValue="0" maxValue="0.47619047619047622"/>
    </cacheField>
    <cacheField name="10G_AVG_vsRHP" numFmtId="164">
      <sharedItems containsMixedTypes="1" containsNumber="1" minValue="0" maxValue="0.46666666666666662"/>
    </cacheField>
    <cacheField name="15G_AVG" numFmtId="164">
      <sharedItems containsMixedTypes="1" containsNumber="1" minValue="0.17948717948717946" maxValue="0.51282051282051277"/>
    </cacheField>
    <cacheField name="15G_OBP" numFmtId="164">
      <sharedItems containsMixedTypes="1" containsNumber="1" minValue="0.21153846153846154" maxValue="0.72948717948717945"/>
    </cacheField>
    <cacheField name="15G_SLG" numFmtId="164">
      <sharedItems containsMixedTypes="1" containsNumber="1" minValue="0.28846153846153844" maxValue="1.4166666666666665"/>
    </cacheField>
    <cacheField name="15G_OPS" numFmtId="164">
      <sharedItems containsMixedTypes="1" containsNumber="1" minValue="0.5" maxValue="2.1461538461538456"/>
    </cacheField>
    <cacheField name="15G_AVG_vsLHP" numFmtId="164">
      <sharedItems containsMixedTypes="1" containsNumber="1" minValue="9.375E-2" maxValue="0.60185185185185175"/>
    </cacheField>
    <cacheField name="15G_AVG_vsRHP" numFmtId="164">
      <sharedItems containsMixedTypes="1" containsNumber="1" minValue="0.18333333333333332" maxValue="0.6"/>
    </cacheField>
    <cacheField name="20G_AVG" numFmtId="164">
      <sharedItems containsMixedTypes="1" containsNumber="1" minValue="0.22777777777777775" maxValue="0.42962962962962958"/>
    </cacheField>
    <cacheField name="20G_OBP" numFmtId="164">
      <sharedItems containsMixedTypes="1" containsNumber="1" minValue="0.35648148148148145" maxValue="0.59722222222222221"/>
    </cacheField>
    <cacheField name="20G_SLG" numFmtId="164">
      <sharedItems containsMixedTypes="1" containsNumber="1" minValue="0.3611111111111111" maxValue="1.1712962962962963"/>
    </cacheField>
    <cacheField name="20G_OPS" numFmtId="164">
      <sharedItems containsMixedTypes="1" containsNumber="1" minValue="0.72129629629629621" maxValue="1.7685185185185182"/>
    </cacheField>
    <cacheField name="20G_AVG_vsLHP" numFmtId="164">
      <sharedItems containsMixedTypes="1" containsNumber="1" minValue="0.28333333333333333" maxValue="0.66515151515151516"/>
    </cacheField>
    <cacheField name="20G_AVG_vsRHP" numFmtId="164">
      <sharedItems containsMixedTypes="1" containsNumber="1" minValue="0.19444444444444445" maxValue="0.47111111111111109"/>
    </cacheField>
    <cacheField name="Days (Date)" numFmtId="0" databaseField="0">
      <fieldGroup base="0">
        <rangePr groupBy="days" startDate="2025-07-23T00:00:00" endDate="2025-08-17T00:00:00"/>
        <groupItems count="368">
          <s v="&lt;7/23/2025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8/17/2025"/>
        </groupItems>
      </fieldGroup>
    </cacheField>
    <cacheField name="Months (Date)" numFmtId="0" databaseField="0">
      <fieldGroup base="0">
        <rangePr groupBy="months" startDate="2025-07-23T00:00:00" endDate="2025-08-17T00:00:00"/>
        <groupItems count="14">
          <s v="&lt;7/23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17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essica Hayden" refreshedDate="45886.904178240744" createdVersion="8" refreshedVersion="8" minRefreshableVersion="3" recordCount="329" xr:uid="{3E4168D5-34AD-416D-AC8B-94A10320A57F}">
  <cacheSource type="worksheet">
    <worksheetSource name="gamedata"/>
  </cacheSource>
  <cacheFields count="25">
    <cacheField name="GameMonth" numFmtId="0">
      <sharedItems/>
    </cacheField>
    <cacheField name="GameDate" numFmtId="14">
      <sharedItems containsSemiMixedTypes="0" containsNonDate="0" containsDate="1" containsString="0" minDate="2025-07-23T00:00:00" maxDate="2025-08-17T00:00:00" count="22">
        <d v="2025-08-16T00:00:00"/>
        <d v="2025-08-15T00:00:00"/>
        <d v="2025-08-14T00:00:00"/>
        <d v="2025-08-13T00:00:00"/>
        <d v="2025-08-12T00:00:00"/>
        <d v="2025-08-11T00:00:00"/>
        <d v="2025-08-10T00:00:00"/>
        <d v="2025-08-09T00:00:00"/>
        <d v="2025-08-08T00:00:00"/>
        <d v="2025-08-06T00:00:00"/>
        <d v="2025-08-05T00:00:00"/>
        <d v="2025-08-04T00:00:00"/>
        <d v="2025-08-03T00:00:00"/>
        <d v="2025-08-02T00:00:00"/>
        <d v="2025-08-01T00:00:00"/>
        <d v="2025-07-30T00:00:00"/>
        <d v="2025-07-29T00:00:00"/>
        <d v="2025-07-28T00:00:00"/>
        <d v="2025-07-27T00:00:00"/>
        <d v="2025-07-26T00:00:00"/>
        <d v="2025-07-25T00:00:00"/>
        <d v="2025-07-23T00:00:00"/>
      </sharedItems>
    </cacheField>
    <cacheField name="H/A" numFmtId="0">
      <sharedItems/>
    </cacheField>
    <cacheField name="Team" numFmtId="0">
      <sharedItems/>
    </cacheField>
    <cacheField name="Player" numFmtId="0">
      <sharedItems count="16">
        <s v="Turner, Trea"/>
        <s v="Schwarber, Kyle"/>
        <s v="Harper, Bryce"/>
        <s v="Realmuto, J.T."/>
        <s v="Marsh, Brandon"/>
        <s v="Bader, Harrison"/>
        <s v="Kepler, Max"/>
        <s v="Sosa, Edmundo"/>
        <s v="Stott, Bryson"/>
        <s v="Wilson, Weston"/>
        <s v="Castellanos, Nick"/>
        <s v="Kemp, Otto"/>
        <s v="Marchán, Rafael"/>
        <s v="Rojas, Johan"/>
        <s v="Marchan, Rafael" u="1"/>
        <s v="Rohas, Johan" u="1"/>
      </sharedItems>
    </cacheField>
    <cacheField name="Age" numFmtId="1">
      <sharedItems containsSemiMixedTypes="0" containsString="0" containsNumber="1" containsInteger="1" minValue="24" maxValue="34"/>
    </cacheField>
    <cacheField name="Pitch (L/R)" numFmtId="0">
      <sharedItems containsBlank="1" count="3">
        <s v="R"/>
        <s v="L"/>
        <m u="1"/>
      </sharedItems>
    </cacheField>
    <cacheField name="PA" numFmtId="0">
      <sharedItems containsSemiMixedTypes="0" containsString="0" containsNumber="1" containsInteger="1" minValue="0" maxValue="6"/>
    </cacheField>
    <cacheField name="AB" numFmtId="0">
      <sharedItems containsSemiMixedTypes="0" containsString="0" containsNumber="1" containsInteger="1" minValue="0" maxValue="6"/>
    </cacheField>
    <cacheField name="R" numFmtId="0">
      <sharedItems containsString="0" containsBlank="1" containsNumber="1" containsInteger="1" minValue="1" maxValue="2"/>
    </cacheField>
    <cacheField name="H" numFmtId="0">
      <sharedItems containsSemiMixedTypes="0" containsString="0" containsNumber="1" containsInteger="1" minValue="0" maxValue="3"/>
    </cacheField>
    <cacheField name="1B" numFmtId="0">
      <sharedItems containsString="0" containsBlank="1" containsNumber="1" containsInteger="1" minValue="1" maxValue="3"/>
    </cacheField>
    <cacheField name="2B" numFmtId="0">
      <sharedItems containsString="0" containsBlank="1" containsNumber="1" containsInteger="1" minValue="1" maxValue="2"/>
    </cacheField>
    <cacheField name="3B" numFmtId="0">
      <sharedItems containsString="0" containsBlank="1" containsNumber="1" containsInteger="1" minValue="1" maxValue="1"/>
    </cacheField>
    <cacheField name="HR" numFmtId="0">
      <sharedItems containsString="0" containsBlank="1" containsNumber="1" containsInteger="1" minValue="1" maxValue="2"/>
    </cacheField>
    <cacheField name="RBI" numFmtId="0">
      <sharedItems containsString="0" containsBlank="1" containsNumber="1" containsInteger="1" minValue="1" maxValue="5"/>
    </cacheField>
    <cacheField name="BB" numFmtId="0">
      <sharedItems containsString="0" containsBlank="1" containsNumber="1" containsInteger="1" minValue="1" maxValue="3"/>
    </cacheField>
    <cacheField name="SO" numFmtId="0">
      <sharedItems containsString="0" containsBlank="1" containsNumber="1" containsInteger="1" minValue="1" maxValue="3"/>
    </cacheField>
    <cacheField name="HBP" numFmtId="0">
      <sharedItems containsString="0" containsBlank="1" containsNumber="1" containsInteger="1" minValue="1" maxValue="1"/>
    </cacheField>
    <cacheField name="SAC" numFmtId="0">
      <sharedItems containsString="0" containsBlank="1" containsNumber="1" containsInteger="1" minValue="1" maxValue="1"/>
    </cacheField>
    <cacheField name="RISP" numFmtId="0">
      <sharedItems containsString="0" containsBlank="1" containsNumber="1" containsInteger="1" minValue="1" maxValue="5"/>
    </cacheField>
    <cacheField name="BA" numFmtId="164">
      <sharedItems containsSemiMixedTypes="0" containsString="0" containsNumber="1" minValue="0" maxValue="1"/>
    </cacheField>
    <cacheField name="OBP" numFmtId="164">
      <sharedItems containsSemiMixedTypes="0" containsString="0" containsNumber="1" minValue="0" maxValue="1"/>
    </cacheField>
    <cacheField name="SLG" numFmtId="164">
      <sharedItems containsSemiMixedTypes="0" containsString="0" containsNumber="1" minValue="0" maxValue="4"/>
    </cacheField>
    <cacheField name="OPS" numFmtId="164">
      <sharedItems containsSemiMixedTypes="0" containsString="0" containsNumber="1" minValue="0" maxValue="5"/>
    </cacheField>
  </cacheFields>
  <extLst>
    <ext xmlns:x14="http://schemas.microsoft.com/office/spreadsheetml/2009/9/main" uri="{725AE2AE-9491-48be-B2B4-4EB974FC3084}">
      <x14:pivotCacheDefinition pivotCacheId="7261596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3">
  <r>
    <x v="0"/>
    <x v="0"/>
    <n v="0.37037037037037035"/>
    <n v="0.56666666666666676"/>
    <n v="0.55555555555555558"/>
    <n v="1.1222222222222222"/>
    <n v="9.285714285714286E-2"/>
    <n v="0.3833333333333333"/>
    <n v="0.31547619047619041"/>
    <n v="0.48095238095238096"/>
    <n v="0.48809523809523808"/>
    <n v="0.96904761904761905"/>
    <n v="0.18333333333333332"/>
    <n v="0.2196969696969697"/>
    <n v="0.28703703703703703"/>
    <n v="0.41574074074074074"/>
    <n v="0.43518518518518517"/>
    <n v="0.85092592592592586"/>
    <n v="0.3263888888888889"/>
    <n v="0.19444444444444445"/>
  </r>
  <r>
    <x v="0"/>
    <x v="1"/>
    <n v="0.25"/>
    <n v="0.43518518518518523"/>
    <n v="0.85185185185185186"/>
    <n v="1.2870370370370372"/>
    <n v="3.7037037037037035E-2"/>
    <n v="0.27380952380952378"/>
    <n v="0.43452380952380942"/>
    <n v="0.5892857142857143"/>
    <n v="1.2499999999999998"/>
    <n v="1.8392857142857142"/>
    <n v="0.60185185185185175"/>
    <n v="0.47222222222222215"/>
    <n v="0.42592592592592582"/>
    <n v="0.59722222222222221"/>
    <n v="1.1712962962962963"/>
    <n v="1.7685185185185182"/>
    <n v="0.52878787878787881"/>
    <n v="0.43749999999999994"/>
  </r>
  <r>
    <x v="0"/>
    <x v="2"/>
    <n v="0.25740740740740736"/>
    <n v="0.28518518518518515"/>
    <n v="0.74444444444444435"/>
    <n v="1.0296296296296297"/>
    <n v="0.24791666666666667"/>
    <n v="4.7619047619047616E-2"/>
    <n v="0.36190476190476195"/>
    <n v="0.39166666666666666"/>
    <n v="0.99642857142857133"/>
    <n v="1.388095238095238"/>
    <n v="0.39166666666666666"/>
    <n v="0.39393939393939398"/>
    <n v="0.34629629629629627"/>
    <n v="0.43888888888888888"/>
    <n v="0.87222222222222223"/>
    <n v="1.3111111111111111"/>
    <n v="0.34305555555555561"/>
    <n v="0.36666666666666659"/>
  </r>
  <r>
    <x v="0"/>
    <x v="3"/>
    <n v="0.3125"/>
    <n v="0.49166666666666664"/>
    <n v="0.38541666666666669"/>
    <n v="0.87708333333333333"/>
    <n v="0.26666666666666666"/>
    <n v="0.16666666666666666"/>
    <n v="0.38194444444444442"/>
    <n v="0.51527777777777772"/>
    <n v="0.45833333333333331"/>
    <n v="0.97361111111111087"/>
    <n v="0.34523809523809523"/>
    <n v="0.375"/>
    <s v=""/>
    <s v=""/>
    <s v=""/>
    <s v=""/>
    <s v=""/>
    <s v=""/>
  </r>
  <r>
    <x v="0"/>
    <x v="4"/>
    <n v="0.29629629629629634"/>
    <n v="0.40740740740740744"/>
    <n v="0.55555555555555558"/>
    <n v="0.96296296296296313"/>
    <s v=""/>
    <n v="0.18518518518518517"/>
    <n v="0.35897435897435892"/>
    <n v="0.43589743589743585"/>
    <n v="0.65384615384615385"/>
    <n v="1.0897435897435896"/>
    <n v="0.5"/>
    <n v="0.4"/>
    <n v="0.39215686274509798"/>
    <n v="0.4509803921568627"/>
    <n v="0.76470588235294112"/>
    <n v="1.215686274509804"/>
    <n v="0.46666666666666662"/>
    <n v="0.42857142857142855"/>
  </r>
  <r>
    <x v="0"/>
    <x v="5"/>
    <n v="0.36904761904761907"/>
    <n v="0.53571428571428581"/>
    <n v="0.51190476190476197"/>
    <n v="1.0476190476190477"/>
    <n v="0.2"/>
    <s v=""/>
    <s v=""/>
    <s v=""/>
    <s v=""/>
    <s v=""/>
    <s v=""/>
    <s v=""/>
    <s v=""/>
    <s v=""/>
    <s v=""/>
    <s v=""/>
    <s v=""/>
    <s v=""/>
  </r>
  <r>
    <x v="0"/>
    <x v="6"/>
    <n v="0.4"/>
    <n v="0.45"/>
    <n v="0.45"/>
    <n v="0.9"/>
    <s v=""/>
    <n v="0.2"/>
    <s v=""/>
    <s v=""/>
    <s v=""/>
    <s v=""/>
    <s v=""/>
    <s v=""/>
    <s v=""/>
    <s v=""/>
    <s v=""/>
    <s v=""/>
    <s v=""/>
    <s v=""/>
  </r>
  <r>
    <x v="0"/>
    <x v="7"/>
    <n v="0.3125"/>
    <n v="0.34375"/>
    <n v="0.5"/>
    <n v="0.84375"/>
    <n v="0.29166666666666663"/>
    <n v="0.19047619047619047"/>
    <n v="0.32692307692307693"/>
    <n v="0.34615384615384609"/>
    <n v="0.55769230769230771"/>
    <n v="0.90384615384615385"/>
    <n v="0.34722222222222215"/>
    <n v="0.38636363636363635"/>
    <s v=""/>
    <s v=""/>
    <s v=""/>
    <s v=""/>
    <s v=""/>
    <s v=""/>
  </r>
  <r>
    <x v="0"/>
    <x v="8"/>
    <n v="0.39814814814814814"/>
    <n v="0.48148148148148157"/>
    <n v="0.53703703703703698"/>
    <n v="1.0185185185185186"/>
    <n v="0.375"/>
    <n v="0.23148148148148145"/>
    <n v="0.35256410256410253"/>
    <n v="0.41025641025641024"/>
    <n v="0.52564102564102566"/>
    <n v="0.9358974358974359"/>
    <n v="0.33333333333333331"/>
    <n v="0.48484848484848481"/>
    <n v="0.38725490196078427"/>
    <n v="0.47058823529411759"/>
    <n v="0.53921568627450978"/>
    <n v="1.0098039215686274"/>
    <n v="0.32575757575757575"/>
    <n v="0.42222222222222222"/>
  </r>
  <r>
    <x v="0"/>
    <x v="9"/>
    <n v="0.20833333333333331"/>
    <n v="0.20833333333333331"/>
    <n v="0.29166666666666663"/>
    <n v="0.5"/>
    <s v=""/>
    <s v=""/>
    <s v=""/>
    <s v=""/>
    <s v=""/>
    <s v=""/>
    <s v=""/>
    <s v=""/>
    <s v=""/>
    <s v=""/>
    <s v=""/>
    <s v=""/>
    <s v=""/>
    <s v=""/>
  </r>
  <r>
    <x v="1"/>
    <x v="0"/>
    <n v="0.34259259259259256"/>
    <n v="0.54444444444444451"/>
    <n v="0.57407407407407396"/>
    <n v="1.1185185185185185"/>
    <n v="0.19999999999999998"/>
    <n v="0.2805555555555555"/>
    <n v="0.26190476190476192"/>
    <n v="0.42738095238095236"/>
    <n v="0.4107142857142857"/>
    <n v="0.83809523809523812"/>
    <n v="0.12037037037037036"/>
    <n v="0.20138888888888887"/>
    <n v="0.23148148148148151"/>
    <n v="0.36018518518518516"/>
    <n v="0.3611111111111111"/>
    <n v="0.72129629629629621"/>
    <n v="0.2878787878787879"/>
    <n v="0.19444444444444445"/>
  </r>
  <r>
    <x v="1"/>
    <x v="1"/>
    <n v="0.25"/>
    <n v="0.43518518518518523"/>
    <n v="0.85185185185185186"/>
    <n v="1.2870370370370372"/>
    <n v="3.7037037037037035E-2"/>
    <n v="0.31944444444444442"/>
    <n v="0.45238095238095227"/>
    <n v="0.6071428571428571"/>
    <n v="1.2678571428571426"/>
    <n v="1.875"/>
    <n v="0.60185185185185175"/>
    <n v="0.44444444444444442"/>
    <n v="0.42592592592592582"/>
    <n v="0.59722222222222221"/>
    <n v="1.1712962962962963"/>
    <n v="1.7685185185185182"/>
    <n v="0.66515151515151516"/>
    <n v="0.44444444444444442"/>
  </r>
  <r>
    <x v="1"/>
    <x v="2"/>
    <n v="0.28518518518518515"/>
    <n v="0.31296296296296294"/>
    <n v="0.77222222222222214"/>
    <n v="1.085185185185185"/>
    <n v="0.27916666666666667"/>
    <n v="5.5555555555555552E-2"/>
    <n v="0.36190476190476195"/>
    <n v="0.40952380952380951"/>
    <n v="0.99642857142857133"/>
    <n v="1.4059523809523811"/>
    <n v="0.43518518518518517"/>
    <n v="0.39393939393939398"/>
    <n v="0.34629629629629627"/>
    <n v="0.43888888888888888"/>
    <n v="0.87222222222222223"/>
    <n v="1.3111111111111111"/>
    <n v="0.34305555555555561"/>
    <n v="0.36666666666666659"/>
  </r>
  <r>
    <x v="1"/>
    <x v="3"/>
    <n v="0.30952380952380948"/>
    <n v="0.51428571428571423"/>
    <n v="0.39285714285714285"/>
    <n v="0.90714285714285714"/>
    <s v=""/>
    <n v="0.13888888888888887"/>
    <n v="0.35416666666666669"/>
    <n v="0.48749999999999999"/>
    <n v="0.43055555555555558"/>
    <n v="0.91805555555555529"/>
    <n v="0.36458333333333331"/>
    <n v="0.41666666666666669"/>
    <s v=""/>
    <s v=""/>
    <s v=""/>
    <s v=""/>
    <s v=""/>
    <s v=""/>
  </r>
  <r>
    <x v="1"/>
    <x v="10"/>
    <n v="4.1666666666666664E-2"/>
    <n v="4.1666666666666664E-2"/>
    <n v="4.1666666666666664E-2"/>
    <n v="8.3333333333333329E-2"/>
    <n v="0"/>
    <n v="4.7619047619047616E-2"/>
    <n v="0.21153846153846154"/>
    <n v="0.21153846153846154"/>
    <n v="0.28846153846153844"/>
    <n v="0.5"/>
    <n v="0.32407407407407407"/>
    <n v="0.27500000000000002"/>
    <s v=""/>
    <s v=""/>
    <s v=""/>
    <s v=""/>
    <s v=""/>
    <s v=""/>
  </r>
  <r>
    <x v="1"/>
    <x v="5"/>
    <n v="0.35714285714285715"/>
    <n v="0.52380952380952384"/>
    <n v="0.5"/>
    <n v="1.0238095238095237"/>
    <s v=""/>
    <s v=""/>
    <s v=""/>
    <s v=""/>
    <s v=""/>
    <s v=""/>
    <s v=""/>
    <s v=""/>
    <s v=""/>
    <s v=""/>
    <s v=""/>
    <s v=""/>
    <s v=""/>
    <s v=""/>
  </r>
  <r>
    <x v="1"/>
    <x v="7"/>
    <n v="0.30208333333333331"/>
    <n v="0.33333333333333331"/>
    <n v="0.48958333333333331"/>
    <n v="0.82291666666666663"/>
    <n v="0.28333333333333333"/>
    <n v="0.16666666666666666"/>
    <n v="0.32692307692307693"/>
    <n v="0.34615384615384615"/>
    <n v="0.58333333333333326"/>
    <n v="0.92948717948717952"/>
    <n v="0.38888888888888884"/>
    <n v="0.38636363636363635"/>
    <s v=""/>
    <s v=""/>
    <s v=""/>
    <s v=""/>
    <s v=""/>
    <s v=""/>
  </r>
  <r>
    <x v="1"/>
    <x v="11"/>
    <n v="0.05"/>
    <n v="0.3833333333333333"/>
    <n v="0.05"/>
    <n v="0.43333333333333329"/>
    <n v="6.25E-2"/>
    <n v="0"/>
    <n v="0.40625"/>
    <n v="0.61458333333333326"/>
    <n v="0.53125"/>
    <n v="1.1458333333333335"/>
    <n v="0.57291666666666663"/>
    <n v="0.54166666666666663"/>
    <s v=""/>
    <s v=""/>
    <s v=""/>
    <s v=""/>
    <s v=""/>
    <s v=""/>
  </r>
  <r>
    <x v="1"/>
    <x v="8"/>
    <n v="0.44791666666666669"/>
    <n v="0.54166666666666674"/>
    <n v="0.60416666666666663"/>
    <n v="1.1458333333333335"/>
    <n v="0.375"/>
    <n v="0.26041666666666663"/>
    <n v="0.42948717948717946"/>
    <n v="0.52564102564102566"/>
    <n v="0.60256410256410253"/>
    <n v="1.1282051282051282"/>
    <n v="0.33333333333333331"/>
    <n v="0.48484848484848481"/>
    <n v="0.38725490196078427"/>
    <n v="0.47058823529411759"/>
    <n v="0.53921568627450978"/>
    <n v="1.0098039215686274"/>
    <n v="0.32575757575757575"/>
    <n v="0.42857142857142855"/>
  </r>
  <r>
    <x v="1"/>
    <x v="9"/>
    <n v="0.27083333333333331"/>
    <n v="0.27083333333333331"/>
    <n v="0.35416666666666663"/>
    <n v="0.625"/>
    <s v=""/>
    <s v=""/>
    <s v=""/>
    <s v=""/>
    <s v=""/>
    <s v=""/>
    <s v=""/>
    <s v=""/>
    <s v=""/>
    <s v=""/>
    <s v=""/>
    <s v=""/>
    <s v=""/>
    <s v=""/>
  </r>
  <r>
    <x v="1"/>
    <x v="4"/>
    <n v="0.29166666666666669"/>
    <n v="0.41666666666666669"/>
    <n v="0.54166666666666663"/>
    <n v="0.95833333333333337"/>
    <s v=""/>
    <n v="0.16666666666666666"/>
    <n v="0.33333333333333331"/>
    <n v="0.41025641025641024"/>
    <n v="0.60256410256410253"/>
    <n v="1.0128205128205128"/>
    <n v="0.44444444444444442"/>
    <n v="0.4"/>
    <n v="0.37254901960784315"/>
    <n v="0.43137254901960781"/>
    <n v="0.72549019607843146"/>
    <n v="1.1568627450980393"/>
    <n v="0.44696969696969691"/>
    <n v="0.42857142857142855"/>
  </r>
  <r>
    <x v="2"/>
    <x v="0"/>
    <n v="0.3351851851851852"/>
    <n v="0.53703703703703698"/>
    <n v="0.56666666666666665"/>
    <n v="1.1037037037037036"/>
    <n v="0.14285714285714285"/>
    <n v="0.28809523809523807"/>
    <n v="0.25128205128205128"/>
    <n v="0.42948717948717946"/>
    <n v="0.41153846153846152"/>
    <n v="0.84102564102564104"/>
    <n v="9.375E-2"/>
    <n v="0.18939393939393936"/>
    <n v="0.22777777777777775"/>
    <n v="0.35648148148148145"/>
    <n v="0.37592592592592594"/>
    <n v="0.73240740740740728"/>
    <n v="0.28333333333333333"/>
    <n v="0.29166666666666669"/>
  </r>
  <r>
    <x v="2"/>
    <x v="1"/>
    <n v="0.32407407407407413"/>
    <n v="0.51666666666666661"/>
    <n v="0.81481481481481488"/>
    <n v="1.3314814814814815"/>
    <n v="0.1111111111111111"/>
    <n v="0.27380952380952378"/>
    <n v="0.46153846153846145"/>
    <n v="0.60769230769230764"/>
    <n v="1.2628205128205126"/>
    <n v="1.8705128205128205"/>
    <n v="0.55208333333333326"/>
    <n v="0.48484848484848481"/>
    <n v="0.42962962962962958"/>
    <n v="0.59166666666666667"/>
    <n v="1.1305555555555555"/>
    <n v="1.7222222222222221"/>
    <n v="0.6316666666666666"/>
    <n v="0.47111111111111109"/>
  </r>
  <r>
    <x v="2"/>
    <x v="2"/>
    <n v="0.24074074074074073"/>
    <n v="0.26851851851851849"/>
    <n v="0.63888888888888884"/>
    <n v="0.90740740740740733"/>
    <n v="0.22916666666666666"/>
    <n v="4.7619047619047616E-2"/>
    <n v="0.35897435897435898"/>
    <n v="0.41025641025641024"/>
    <n v="0.98076923076923073"/>
    <n v="1.391025641025641"/>
    <n v="0.45833333333333331"/>
    <n v="0.39393939393939398"/>
    <n v="0.3351851851851852"/>
    <n v="0.43518518518518512"/>
    <n v="0.85000000000000009"/>
    <n v="1.2851851851851852"/>
    <n v="0.3515151515151515"/>
    <n v="0.35625000000000001"/>
  </r>
  <r>
    <x v="2"/>
    <x v="3"/>
    <n v="0.27380952380952378"/>
    <n v="0.31190476190476196"/>
    <n v="0.35714285714285715"/>
    <n v="0.66904761904761911"/>
    <s v=""/>
    <n v="0.18055555555555555"/>
    <n v="0.34090909090909088"/>
    <n v="0.38030303030303031"/>
    <n v="0.42424242424242425"/>
    <n v="0.80454545454545434"/>
    <n v="0.38095238095238093"/>
    <n v="0.41666666666666669"/>
    <s v=""/>
    <s v=""/>
    <s v=""/>
    <s v=""/>
    <s v=""/>
    <s v=""/>
  </r>
  <r>
    <x v="2"/>
    <x v="4"/>
    <n v="0.35416666666666669"/>
    <n v="0.35416666666666669"/>
    <n v="0.72916666666666663"/>
    <n v="1.0833333333333333"/>
    <s v=""/>
    <n v="0.22916666666666666"/>
    <n v="0.3611111111111111"/>
    <n v="0.3611111111111111"/>
    <n v="0.65277777777777779"/>
    <n v="1.0138888888888888"/>
    <n v="0.4375"/>
    <n v="0.44444444444444442"/>
    <s v=""/>
    <s v=""/>
    <s v=""/>
    <s v=""/>
    <s v=""/>
    <s v=""/>
  </r>
  <r>
    <x v="2"/>
    <x v="5"/>
    <n v="0.41666666666666669"/>
    <n v="0.55555555555555558"/>
    <n v="0.58333333333333337"/>
    <n v="1.1388888888888888"/>
    <s v=""/>
    <s v=""/>
    <s v=""/>
    <s v=""/>
    <s v=""/>
    <s v=""/>
    <s v=""/>
    <s v=""/>
    <s v=""/>
    <s v=""/>
    <s v=""/>
    <s v=""/>
    <s v=""/>
    <s v=""/>
  </r>
  <r>
    <x v="2"/>
    <x v="10"/>
    <n v="7.2916666666666657E-2"/>
    <n v="7.2916666666666657E-2"/>
    <n v="7.2916666666666657E-2"/>
    <n v="0.14583333333333331"/>
    <n v="0"/>
    <n v="8.3333333333333329E-2"/>
    <n v="0.22916666666666666"/>
    <n v="0.22916666666666666"/>
    <n v="0.3125"/>
    <n v="0.54166666666666663"/>
    <n v="0.36458333333333331"/>
    <n v="0.27500000000000002"/>
    <s v=""/>
    <s v=""/>
    <s v=""/>
    <s v=""/>
    <s v=""/>
    <s v=""/>
  </r>
  <r>
    <x v="2"/>
    <x v="6"/>
    <n v="0.5"/>
    <n v="0.55000000000000004"/>
    <n v="0.75"/>
    <n v="1.3"/>
    <s v=""/>
    <n v="0.3"/>
    <s v=""/>
    <s v=""/>
    <s v=""/>
    <s v=""/>
    <s v=""/>
    <s v=""/>
    <s v=""/>
    <s v=""/>
    <s v=""/>
    <s v=""/>
    <s v=""/>
    <s v=""/>
  </r>
  <r>
    <x v="2"/>
    <x v="7"/>
    <n v="0.30208333333333331"/>
    <n v="0.33333333333333331"/>
    <n v="0.48958333333333331"/>
    <n v="0.82291666666666663"/>
    <s v=""/>
    <n v="0.16666666666666666"/>
    <n v="0.35416666666666669"/>
    <n v="0.375"/>
    <n v="0.63194444444444442"/>
    <n v="1.0069444444444444"/>
    <n v="0.46666666666666662"/>
    <n v="0.42499999999999999"/>
    <s v=""/>
    <s v=""/>
    <s v=""/>
    <s v=""/>
    <s v=""/>
    <s v=""/>
  </r>
  <r>
    <x v="2"/>
    <x v="8"/>
    <n v="0.57291666666666663"/>
    <n v="0.60416666666666663"/>
    <n v="0.85416666666666663"/>
    <n v="1.4583333333333333"/>
    <n v="0.3"/>
    <n v="0.38541666666666669"/>
    <n v="0.46527777777777773"/>
    <n v="0.52777777777777779"/>
    <n v="0.65277777777777779"/>
    <n v="1.1805555555555556"/>
    <n v="0.25"/>
    <n v="0.53333333333333333"/>
    <s v=""/>
    <s v=""/>
    <s v=""/>
    <s v=""/>
    <s v=""/>
    <s v=""/>
  </r>
  <r>
    <x v="3"/>
    <x v="0"/>
    <n v="0.26851851851851849"/>
    <n v="0.52592592592592591"/>
    <n v="0.5"/>
    <n v="1.0259259259259261"/>
    <n v="0.125"/>
    <n v="0.20238095238095236"/>
    <n v="0.20512820512820512"/>
    <n v="0.38333333333333336"/>
    <n v="0.36538461538461536"/>
    <n v="0.74871794871794883"/>
    <n v="0.12037037037037036"/>
    <n v="0.2121212121212121"/>
    <s v=""/>
    <s v=""/>
    <s v=""/>
    <s v=""/>
    <s v=""/>
    <s v=""/>
  </r>
  <r>
    <x v="3"/>
    <x v="1"/>
    <n v="0.43518518518518517"/>
    <n v="0.62777777777777777"/>
    <n v="1.1666666666666665"/>
    <n v="1.7944444444444443"/>
    <n v="0.14814814814814814"/>
    <n v="0.36904761904761907"/>
    <n v="0.43589743589743585"/>
    <n v="0.58205128205128198"/>
    <n v="1.2115384615384615"/>
    <n v="1.7935897435897437"/>
    <n v="0.53518518518518521"/>
    <n v="0.51515151515151514"/>
    <s v=""/>
    <s v=""/>
    <s v=""/>
    <s v=""/>
    <s v=""/>
    <s v=""/>
  </r>
  <r>
    <x v="3"/>
    <x v="2"/>
    <n v="0.24074074074074073"/>
    <n v="0.26851851851851849"/>
    <n v="0.75"/>
    <n v="1.0185185185185184"/>
    <n v="0.27083333333333331"/>
    <n v="0"/>
    <n v="0.35897435897435898"/>
    <n v="0.41025641025641024"/>
    <n v="1.0064102564102564"/>
    <n v="1.4166666666666665"/>
    <n v="0.45833333333333331"/>
    <n v="0.33333333333333337"/>
    <s v=""/>
    <s v=""/>
    <s v=""/>
    <s v=""/>
    <s v=""/>
    <s v=""/>
  </r>
  <r>
    <x v="3"/>
    <x v="3"/>
    <n v="0.34523809523809523"/>
    <n v="0.40714285714285714"/>
    <n v="0.42857142857142849"/>
    <n v="0.83571428571428563"/>
    <s v=""/>
    <n v="0.18055555555555555"/>
    <n v="0.375"/>
    <n v="0.41833333333333333"/>
    <n v="0.46666666666666667"/>
    <n v="0.88499999999999979"/>
    <n v="0.36458333333333331"/>
    <n v="0.41666666666666669"/>
    <s v=""/>
    <s v=""/>
    <s v=""/>
    <s v=""/>
    <s v=""/>
    <s v=""/>
  </r>
  <r>
    <x v="3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x v="10"/>
    <n v="0.19791666666666666"/>
    <n v="0.19791666666666666"/>
    <n v="0.19791666666666666"/>
    <n v="0.39583333333333331"/>
    <s v=""/>
    <n v="0.22619047619047619"/>
    <n v="0.27083333333333331"/>
    <n v="0.27083333333333331"/>
    <n v="0.35416666666666669"/>
    <n v="0.625"/>
    <n v="0.39583333333333331"/>
    <n v="0.29166666666666663"/>
    <s v=""/>
    <s v=""/>
    <s v=""/>
    <s v=""/>
    <s v=""/>
    <s v=""/>
  </r>
  <r>
    <x v="3"/>
    <x v="4"/>
    <n v="0.3125"/>
    <n v="0.3125"/>
    <n v="0.6875"/>
    <n v="1"/>
    <s v=""/>
    <n v="0.1875"/>
    <n v="0.41666666666666669"/>
    <n v="0.41666666666666669"/>
    <n v="0.83333333333333337"/>
    <n v="1.25"/>
    <n v="0.46296296296296291"/>
    <n v="0.55000000000000004"/>
    <s v=""/>
    <s v=""/>
    <s v=""/>
    <s v=""/>
    <s v=""/>
    <s v=""/>
  </r>
  <r>
    <x v="3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3"/>
    <x v="8"/>
    <n v="0.54166666666666663"/>
    <n v="0.57291666666666663"/>
    <n v="0.79166666666666663"/>
    <n v="1.3645833333333333"/>
    <n v="0.3"/>
    <n v="0.35416666666666669"/>
    <n v="0.47222222222222215"/>
    <n v="0.53472222222222221"/>
    <n v="0.63888888888888884"/>
    <n v="1.1736111111111109"/>
    <n v="0.25925925925925924"/>
    <n v="0.56666666666666665"/>
    <s v=""/>
    <s v=""/>
    <s v=""/>
    <s v=""/>
    <s v=""/>
    <s v=""/>
  </r>
  <r>
    <x v="3"/>
    <x v="11"/>
    <n v="0.25"/>
    <n v="0.58333333333333326"/>
    <n v="0.25"/>
    <n v="0.83333333333333326"/>
    <s v=""/>
    <n v="0.33333333333333331"/>
    <s v=""/>
    <s v=""/>
    <s v=""/>
    <s v=""/>
    <s v=""/>
    <s v=""/>
    <s v=""/>
    <s v=""/>
    <s v=""/>
    <s v=""/>
    <s v=""/>
    <s v=""/>
  </r>
  <r>
    <x v="4"/>
    <x v="0"/>
    <n v="0.24074074074074073"/>
    <n v="0.49814814814814817"/>
    <n v="0.47222222222222221"/>
    <n v="0.97037037037037044"/>
    <n v="0.1111111111111111"/>
    <n v="0.16666666666666666"/>
    <n v="0.22435897435897434"/>
    <n v="0.40256410256410258"/>
    <n v="0.40384615384615385"/>
    <n v="0.80641025641025632"/>
    <n v="0.31481481481481483"/>
    <n v="0.2121212121212121"/>
    <s v=""/>
    <s v=""/>
    <s v=""/>
    <s v=""/>
    <s v=""/>
    <s v=""/>
  </r>
  <r>
    <x v="4"/>
    <x v="1"/>
    <n v="0.56481481481481477"/>
    <n v="0.77592592592592591"/>
    <n v="1.6481481481481479"/>
    <n v="2.424074074074074"/>
    <n v="0.25925925925925924"/>
    <n v="0.39285714285714285"/>
    <n v="0.51282051282051277"/>
    <n v="0.67179487179487185"/>
    <n v="1.4166666666666665"/>
    <n v="2.0884615384615381"/>
    <n v="0.53518518518518521"/>
    <n v="0.51515151515151514"/>
    <s v=""/>
    <s v=""/>
    <s v=""/>
    <s v=""/>
    <s v=""/>
    <s v=""/>
  </r>
  <r>
    <x v="4"/>
    <x v="2"/>
    <n v="0.29629629629629628"/>
    <n v="0.34259259259259262"/>
    <n v="0.86111111111111116"/>
    <n v="1.2037037037037035"/>
    <n v="0.24074074074074073"/>
    <n v="7.1428571428571425E-2"/>
    <n v="0.38461538461538464"/>
    <n v="0.51282051282051277"/>
    <n v="1.0320512820512819"/>
    <n v="1.5448717948717947"/>
    <n v="0.42962962962962964"/>
    <n v="0.33333333333333331"/>
    <s v=""/>
    <s v=""/>
    <s v=""/>
    <s v=""/>
    <s v=""/>
    <s v=""/>
  </r>
  <r>
    <x v="4"/>
    <x v="10"/>
    <n v="0.23958333333333331"/>
    <n v="0.23958333333333331"/>
    <n v="0.23958333333333331"/>
    <n v="0.47916666666666663"/>
    <s v=""/>
    <n v="0.27380952380952378"/>
    <n v="0.27083333333333331"/>
    <n v="0.29166666666666669"/>
    <n v="0.35416666666666669"/>
    <n v="0.64583333333333337"/>
    <n v="0.39583333333333331"/>
    <n v="0.29166666666666663"/>
    <s v=""/>
    <s v=""/>
    <s v=""/>
    <s v=""/>
    <s v=""/>
    <s v=""/>
  </r>
  <r>
    <x v="4"/>
    <x v="4"/>
    <n v="0.375"/>
    <n v="0.375"/>
    <n v="0.8125"/>
    <n v="1.1875"/>
    <s v=""/>
    <n v="0.25"/>
    <n v="0.45833333333333331"/>
    <n v="0.45833333333333331"/>
    <n v="0.95833333333333337"/>
    <n v="1.4166666666666667"/>
    <n v="0.46296296296296291"/>
    <n v="0.54545454545454541"/>
    <s v=""/>
    <s v=""/>
    <s v=""/>
    <s v=""/>
    <s v=""/>
    <s v=""/>
  </r>
  <r>
    <x v="4"/>
    <x v="7"/>
    <n v="0.43518518518518517"/>
    <n v="0.43518518518518517"/>
    <n v="0.7685185185185186"/>
    <n v="1.2037037037037037"/>
    <s v=""/>
    <n v="0.2857142857142857"/>
    <n v="0.38636363636363635"/>
    <n v="0.38636363636363635"/>
    <n v="0.68939393939393934"/>
    <n v="1.0757575757575759"/>
    <n v="0.43055555555555552"/>
    <n v="0.38541666666666663"/>
    <s v=""/>
    <s v=""/>
    <s v=""/>
    <s v=""/>
    <s v=""/>
    <s v=""/>
  </r>
  <r>
    <x v="4"/>
    <x v="6"/>
    <n v="0.33333333333333331"/>
    <n v="0.375"/>
    <n v="0.54166666666666663"/>
    <n v="0.91666666666666663"/>
    <s v=""/>
    <n v="0.16666666666666666"/>
    <s v=""/>
    <s v=""/>
    <s v=""/>
    <s v=""/>
    <s v=""/>
    <s v=""/>
    <s v=""/>
    <s v=""/>
    <s v=""/>
    <s v=""/>
    <s v=""/>
    <s v=""/>
  </r>
  <r>
    <x v="4"/>
    <x v="8"/>
    <n v="0.5"/>
    <n v="0.53125"/>
    <n v="0.75"/>
    <n v="1.28125"/>
    <n v="0.25"/>
    <n v="0.3125"/>
    <n v="0.47222222222222215"/>
    <n v="0.53472222222222221"/>
    <n v="0.66666666666666663"/>
    <n v="1.2013888888888888"/>
    <n v="0.2583333333333333"/>
    <n v="0.5"/>
    <s v=""/>
    <s v=""/>
    <s v=""/>
    <s v=""/>
    <s v=""/>
    <s v=""/>
  </r>
  <r>
    <x v="4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x v="0"/>
    <n v="0.20370370370370369"/>
    <n v="0.46111111111111114"/>
    <n v="0.39814814814814814"/>
    <n v="0.85925925925925928"/>
    <n v="0.1111111111111111"/>
    <n v="0.11904761904761904"/>
    <n v="0.19871794871794871"/>
    <n v="0.37692307692307697"/>
    <n v="0.35256410256410253"/>
    <n v="0.72948717948717945"/>
    <n v="0.31481481481481483"/>
    <n v="0.2121212121212121"/>
    <s v=""/>
    <s v=""/>
    <s v=""/>
    <s v=""/>
    <s v=""/>
    <s v=""/>
  </r>
  <r>
    <x v="5"/>
    <x v="1"/>
    <n v="0.56481481481481477"/>
    <n v="0.77592592592592591"/>
    <n v="1.6481481481481479"/>
    <n v="2.424074074074074"/>
    <n v="0.25925925925925924"/>
    <n v="0.39285714285714285"/>
    <n v="0.51282051282051277"/>
    <n v="0.72948717948717945"/>
    <n v="1.4166666666666665"/>
    <n v="2.1461538461538456"/>
    <n v="0.43541666666666667"/>
    <n v="0.51515151515151514"/>
    <s v=""/>
    <s v=""/>
    <s v=""/>
    <s v=""/>
    <s v=""/>
    <s v=""/>
  </r>
  <r>
    <x v="5"/>
    <x v="2"/>
    <n v="0.37037037037037041"/>
    <n v="0.41666666666666669"/>
    <n v="0.93518518518518512"/>
    <n v="1.3518518518518519"/>
    <n v="0.20370370370370369"/>
    <n v="0.21428571428571427"/>
    <n v="0.34615384615384609"/>
    <n v="0.47435897435897434"/>
    <n v="0.78205128205128205"/>
    <n v="1.2564102564102564"/>
    <n v="0.44166666666666665"/>
    <n v="0.35606060606060602"/>
    <s v=""/>
    <s v=""/>
    <s v=""/>
    <s v=""/>
    <s v=""/>
    <s v=""/>
  </r>
  <r>
    <x v="5"/>
    <x v="3"/>
    <n v="0.46875"/>
    <n v="0.5229166666666667"/>
    <n v="0.58333333333333337"/>
    <n v="1.1062499999999997"/>
    <s v=""/>
    <n v="0.29761904761904762"/>
    <n v="0.37121212121212116"/>
    <n v="0.41060606060606059"/>
    <n v="0.45454545454545464"/>
    <n v="0.86515151515151512"/>
    <n v="0.34523809523809523"/>
    <n v="0.36458333333333331"/>
    <s v=""/>
    <s v=""/>
    <s v=""/>
    <s v=""/>
    <s v=""/>
    <s v=""/>
  </r>
  <r>
    <x v="5"/>
    <x v="10"/>
    <n v="0.23958333333333331"/>
    <n v="0.23958333333333331"/>
    <n v="0.36458333333333331"/>
    <n v="0.60416666666666663"/>
    <s v=""/>
    <n v="0.22619047619047619"/>
    <n v="0.24305555555555555"/>
    <n v="0.2638888888888889"/>
    <n v="0.3263888888888889"/>
    <n v="0.59027777777777779"/>
    <n v="0.39583333333333331"/>
    <n v="0.29166666666666663"/>
    <s v=""/>
    <s v=""/>
    <s v=""/>
    <s v=""/>
    <s v=""/>
    <s v=""/>
  </r>
  <r>
    <x v="5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x v="11"/>
    <n v="0.25"/>
    <n v="0.51666666666666661"/>
    <n v="0.25"/>
    <n v="0.76666666666666661"/>
    <s v=""/>
    <n v="0.33333333333333331"/>
    <s v=""/>
    <s v=""/>
    <s v=""/>
    <s v=""/>
    <s v=""/>
    <s v=""/>
    <s v=""/>
    <s v=""/>
    <s v=""/>
    <s v=""/>
    <s v=""/>
    <s v=""/>
  </r>
  <r>
    <x v="5"/>
    <x v="4"/>
    <n v="0.5"/>
    <n v="0.5"/>
    <n v="0.9375"/>
    <n v="1.4375"/>
    <s v=""/>
    <n v="0.375"/>
    <n v="0.5"/>
    <n v="0.5"/>
    <n v="1"/>
    <n v="1.5"/>
    <n v="0.52083333333333326"/>
    <n v="0.6"/>
    <s v=""/>
    <s v=""/>
    <s v=""/>
    <s v=""/>
    <s v=""/>
    <s v=""/>
  </r>
  <r>
    <x v="5"/>
    <x v="7"/>
    <n v="0.43518518518518517"/>
    <n v="0.43518518518518517"/>
    <n v="0.7685185185185186"/>
    <n v="1.2037037037037037"/>
    <s v=""/>
    <n v="0.33333333333333331"/>
    <s v=""/>
    <s v=""/>
    <s v=""/>
    <s v=""/>
    <s v=""/>
    <s v=""/>
    <s v=""/>
    <s v=""/>
    <s v=""/>
    <s v=""/>
    <s v=""/>
    <s v=""/>
  </r>
  <r>
    <x v="5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5"/>
    <x v="8"/>
    <n v="0.5"/>
    <n v="0.53125"/>
    <n v="0.75"/>
    <n v="1.28125"/>
    <s v=""/>
    <n v="0.3125"/>
    <n v="0.5"/>
    <n v="0.57638888888888884"/>
    <n v="0.69444444444444431"/>
    <n v="1.2708333333333333"/>
    <n v="0.28703703703703698"/>
    <n v="0.35"/>
    <s v=""/>
    <s v=""/>
    <s v=""/>
    <s v=""/>
    <s v=""/>
    <s v=""/>
  </r>
  <r>
    <x v="6"/>
    <x v="0"/>
    <n v="0.20370370370370369"/>
    <n v="0.46111111111111114"/>
    <n v="0.39814814814814814"/>
    <n v="0.85925925925925928"/>
    <n v="8.3333333333333329E-2"/>
    <n v="0.13541666666666666"/>
    <n v="0.17948717948717946"/>
    <n v="0.3576923076923077"/>
    <n v="0.33333333333333331"/>
    <n v="0.69102564102564101"/>
    <n v="0.35416666666666669"/>
    <n v="0.18333333333333332"/>
    <s v=""/>
    <s v=""/>
    <s v=""/>
    <s v=""/>
    <s v=""/>
    <s v=""/>
  </r>
  <r>
    <x v="6"/>
    <x v="1"/>
    <n v="0.48148148148148145"/>
    <n v="0.69259259259259265"/>
    <n v="1.2314814814814814"/>
    <n v="1.924074074074074"/>
    <n v="0.29166666666666663"/>
    <n v="0.2857142857142857"/>
    <n v="0.43589743589743585"/>
    <n v="0.65256410256410247"/>
    <n v="1.1089743589743588"/>
    <n v="1.7615384615384611"/>
    <n v="0.43541666666666667"/>
    <n v="0.51515151515151514"/>
    <s v=""/>
    <s v=""/>
    <s v=""/>
    <s v=""/>
    <s v=""/>
    <s v=""/>
  </r>
  <r>
    <x v="6"/>
    <x v="2"/>
    <n v="0.33333333333333331"/>
    <n v="0.40740740740740738"/>
    <n v="0.86111111111111116"/>
    <n v="1.2685185185185184"/>
    <n v="0.1875"/>
    <n v="0.21428571428571427"/>
    <n v="0.32051282051282048"/>
    <n v="0.44871794871794868"/>
    <n v="0.73076923076923073"/>
    <n v="1.1794871794871793"/>
    <n v="0.3925925925925926"/>
    <n v="0.35606060606060602"/>
    <s v=""/>
    <s v=""/>
    <s v=""/>
    <s v=""/>
    <s v=""/>
    <s v=""/>
  </r>
  <r>
    <x v="6"/>
    <x v="3"/>
    <n v="0.42708333333333331"/>
    <n v="0.48125000000000001"/>
    <n v="0.5"/>
    <n v="0.98124999999999984"/>
    <s v=""/>
    <n v="0.29761904761904762"/>
    <s v=""/>
    <s v=""/>
    <s v=""/>
    <s v=""/>
    <s v=""/>
    <s v=""/>
    <s v=""/>
    <s v=""/>
    <s v=""/>
    <s v=""/>
    <s v=""/>
    <s v=""/>
  </r>
  <r>
    <x v="6"/>
    <x v="10"/>
    <n v="0.30208333333333331"/>
    <n v="0.30208333333333331"/>
    <n v="0.42708333333333331"/>
    <n v="0.72916666666666663"/>
    <s v=""/>
    <n v="0.29761904761904756"/>
    <s v=""/>
    <s v=""/>
    <s v=""/>
    <s v=""/>
    <s v=""/>
    <s v=""/>
    <s v=""/>
    <s v=""/>
    <s v=""/>
    <s v=""/>
    <s v=""/>
    <s v=""/>
  </r>
  <r>
    <x v="6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7"/>
    <n v="0.39814814814814814"/>
    <n v="0.39814814814814814"/>
    <n v="0.76851851851851849"/>
    <n v="1.1666666666666667"/>
    <s v=""/>
    <n v="0.33333333333333331"/>
    <s v=""/>
    <s v=""/>
    <s v=""/>
    <s v=""/>
    <s v=""/>
    <s v=""/>
    <s v=""/>
    <s v=""/>
    <s v=""/>
    <s v=""/>
    <s v=""/>
    <s v=""/>
  </r>
  <r>
    <x v="6"/>
    <x v="8"/>
    <n v="0.625"/>
    <n v="0.71875"/>
    <n v="0.875"/>
    <n v="1.59375"/>
    <s v=""/>
    <n v="0.3125"/>
    <n v="0.5"/>
    <n v="0.57638888888888884"/>
    <n v="0.69444444444444431"/>
    <n v="1.2708333333333333"/>
    <n v="0.32291666666666663"/>
    <n v="0.33333333333333331"/>
    <s v=""/>
    <s v=""/>
    <s v=""/>
    <s v=""/>
    <s v=""/>
    <s v=""/>
  </r>
  <r>
    <x v="6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6"/>
    <x v="4"/>
    <n v="0.5"/>
    <n v="0.5"/>
    <n v="0.9375"/>
    <n v="1.4375"/>
    <s v=""/>
    <n v="0.375"/>
    <n v="0.5"/>
    <n v="0.5"/>
    <n v="1"/>
    <n v="1.5"/>
    <n v="0.48958333333333331"/>
    <n v="0.57499999999999996"/>
    <s v=""/>
    <s v=""/>
    <s v=""/>
    <s v=""/>
    <s v=""/>
    <s v=""/>
  </r>
  <r>
    <x v="7"/>
    <x v="0"/>
    <n v="0.22916666666666666"/>
    <n v="0.43541666666666667"/>
    <n v="0.44791666666666663"/>
    <n v="0.8833333333333333"/>
    <n v="9.375E-2"/>
    <n v="0.15476190476190474"/>
    <n v="0.20512820512820512"/>
    <n v="0.33205128205128204"/>
    <n v="0.38461538461538464"/>
    <n v="0.71666666666666667"/>
    <n v="0.40476190476190477"/>
    <n v="0.3263888888888889"/>
    <s v=""/>
    <s v=""/>
    <s v=""/>
    <s v=""/>
    <s v=""/>
    <s v=""/>
  </r>
  <r>
    <x v="7"/>
    <x v="1"/>
    <n v="0.54166666666666663"/>
    <n v="0.74791666666666667"/>
    <n v="1.3854166666666665"/>
    <n v="2.1333333333333333"/>
    <n v="0.33333333333333331"/>
    <n v="0.2857142857142857"/>
    <n v="0.46666666666666667"/>
    <n v="0.67179487179487174"/>
    <n v="1.155128205128205"/>
    <n v="1.8269230769230766"/>
    <n v="0.49761904761904763"/>
    <n v="0.52878787878787881"/>
    <s v=""/>
    <s v=""/>
    <s v=""/>
    <s v=""/>
    <s v=""/>
    <s v=""/>
  </r>
  <r>
    <x v="7"/>
    <x v="2"/>
    <n v="0.34375"/>
    <n v="0.42708333333333331"/>
    <n v="0.90625"/>
    <n v="1.3333333333333333"/>
    <n v="0.17857142857142858"/>
    <n v="0.21428571428571427"/>
    <n v="0.31666666666666671"/>
    <n v="0.45512820512820507"/>
    <n v="0.75384615384615394"/>
    <n v="1.2089743589743589"/>
    <n v="0.37916666666666665"/>
    <n v="0.37424242424242427"/>
    <s v=""/>
    <s v=""/>
    <s v=""/>
    <s v=""/>
    <s v=""/>
    <s v=""/>
  </r>
  <r>
    <x v="7"/>
    <x v="3"/>
    <n v="0.41666666666666663"/>
    <n v="0.47857142857142859"/>
    <n v="0.4642857142857143"/>
    <n v="0.94285714285714273"/>
    <s v=""/>
    <n v="0.29761904761904762"/>
    <s v=""/>
    <s v=""/>
    <s v=""/>
    <s v=""/>
    <s v=""/>
    <s v=""/>
    <s v=""/>
    <s v=""/>
    <s v=""/>
    <s v=""/>
    <s v=""/>
    <s v=""/>
  </r>
  <r>
    <x v="7"/>
    <x v="4"/>
    <n v="0.5714285714285714"/>
    <n v="0.5714285714285714"/>
    <n v="1.0714285714285714"/>
    <n v="1.6428571428571428"/>
    <s v=""/>
    <n v="0.42857142857142855"/>
    <s v=""/>
    <s v=""/>
    <s v=""/>
    <s v=""/>
    <s v=""/>
    <s v=""/>
    <s v=""/>
    <s v=""/>
    <s v=""/>
    <s v=""/>
    <s v=""/>
    <s v=""/>
  </r>
  <r>
    <x v="7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7"/>
    <x v="6"/>
    <n v="0.16666666666666666"/>
    <n v="0.20833333333333334"/>
    <n v="0.375"/>
    <n v="0.58333333333333337"/>
    <s v=""/>
    <n v="0.16666666666666666"/>
    <s v=""/>
    <s v=""/>
    <s v=""/>
    <s v=""/>
    <s v=""/>
    <s v=""/>
    <s v=""/>
    <s v=""/>
    <s v=""/>
    <s v=""/>
    <s v=""/>
    <s v=""/>
  </r>
  <r>
    <x v="7"/>
    <x v="7"/>
    <n v="0.38541666666666663"/>
    <n v="0.38541666666666663"/>
    <n v="0.61458333333333326"/>
    <n v="1"/>
    <s v=""/>
    <n v="0.38888888888888884"/>
    <s v=""/>
    <s v=""/>
    <s v=""/>
    <s v=""/>
    <s v=""/>
    <s v=""/>
    <s v=""/>
    <s v=""/>
    <s v=""/>
    <s v=""/>
    <s v=""/>
    <s v=""/>
  </r>
  <r>
    <x v="7"/>
    <x v="8"/>
    <n v="0.5714285714285714"/>
    <n v="0.6785714285714286"/>
    <n v="0.8571428571428571"/>
    <n v="1.5357142857142858"/>
    <s v=""/>
    <n v="0.2857142857142857"/>
    <s v=""/>
    <s v=""/>
    <s v=""/>
    <s v=""/>
    <s v=""/>
    <s v=""/>
    <s v=""/>
    <s v=""/>
    <s v=""/>
    <s v=""/>
    <s v=""/>
    <s v=""/>
  </r>
  <r>
    <x v="8"/>
    <x v="0"/>
    <n v="0.22916666666666666"/>
    <n v="0.43541666666666667"/>
    <n v="0.44791666666666663"/>
    <n v="0.8833333333333333"/>
    <n v="9.375E-2"/>
    <n v="0.15476190476190474"/>
    <s v=""/>
    <s v=""/>
    <s v=""/>
    <s v=""/>
    <s v=""/>
    <s v=""/>
    <s v=""/>
    <s v=""/>
    <s v=""/>
    <s v=""/>
    <s v=""/>
    <s v=""/>
  </r>
  <r>
    <x v="8"/>
    <x v="1"/>
    <n v="0.54166666666666663"/>
    <n v="0.62291666666666667"/>
    <n v="1.3854166666666665"/>
    <n v="2.0083333333333333"/>
    <n v="0.33333333333333331"/>
    <n v="0.2857142857142857"/>
    <s v=""/>
    <s v=""/>
    <s v=""/>
    <s v=""/>
    <s v=""/>
    <s v=""/>
    <s v=""/>
    <s v=""/>
    <s v=""/>
    <s v=""/>
    <s v=""/>
    <s v=""/>
  </r>
  <r>
    <x v="8"/>
    <x v="2"/>
    <n v="0.38541666666666669"/>
    <n v="0.46875"/>
    <n v="0.98958333333333337"/>
    <n v="1.4583333333333333"/>
    <n v="0.22619047619047619"/>
    <n v="0.21428571428571427"/>
    <s v=""/>
    <s v=""/>
    <s v=""/>
    <s v=""/>
    <s v=""/>
    <s v=""/>
    <s v=""/>
    <s v=""/>
    <s v=""/>
    <s v=""/>
    <s v=""/>
    <s v=""/>
  </r>
  <r>
    <x v="8"/>
    <x v="3"/>
    <n v="0.43055555555555552"/>
    <n v="0.47500000000000003"/>
    <n v="0.4861111111111111"/>
    <n v="0.96111111111111092"/>
    <s v=""/>
    <n v="0.29166666666666669"/>
    <s v=""/>
    <s v=""/>
    <s v=""/>
    <s v=""/>
    <s v=""/>
    <s v=""/>
    <s v=""/>
    <s v=""/>
    <s v=""/>
    <s v=""/>
    <s v=""/>
    <s v=""/>
  </r>
  <r>
    <x v="8"/>
    <x v="10"/>
    <n v="0.36458333333333331"/>
    <n v="0.36458333333333331"/>
    <n v="0.48958333333333331"/>
    <n v="0.85416666666666663"/>
    <s v=""/>
    <n v="0.29761904761904756"/>
    <s v=""/>
    <s v=""/>
    <s v=""/>
    <s v=""/>
    <s v=""/>
    <s v=""/>
    <s v=""/>
    <s v=""/>
    <s v=""/>
    <s v=""/>
    <s v=""/>
    <s v=""/>
  </r>
  <r>
    <x v="8"/>
    <x v="4"/>
    <n v="0.6785714285714286"/>
    <n v="0.6785714285714286"/>
    <n v="1.3928571428571428"/>
    <n v="2.0714285714285716"/>
    <s v=""/>
    <n v="0.4642857142857143"/>
    <s v=""/>
    <s v=""/>
    <s v=""/>
    <s v=""/>
    <s v=""/>
    <s v=""/>
    <s v=""/>
    <s v=""/>
    <s v=""/>
    <s v=""/>
    <s v=""/>
    <s v=""/>
  </r>
  <r>
    <x v="8"/>
    <x v="6"/>
    <n v="0.1"/>
    <n v="0.15"/>
    <n v="0.3"/>
    <n v="0.45"/>
    <s v=""/>
    <n v="0.1"/>
    <s v=""/>
    <s v=""/>
    <s v=""/>
    <s v=""/>
    <s v=""/>
    <s v=""/>
    <s v=""/>
    <s v=""/>
    <s v=""/>
    <s v=""/>
    <s v=""/>
    <s v=""/>
  </r>
  <r>
    <x v="8"/>
    <x v="11"/>
    <n v="0.59722222222222221"/>
    <n v="0.81944444444444453"/>
    <n v="0.76388888888888895"/>
    <n v="1.5833333333333337"/>
    <s v=""/>
    <n v="0.46666666666666662"/>
    <s v=""/>
    <s v=""/>
    <s v=""/>
    <s v=""/>
    <s v=""/>
    <s v=""/>
    <s v=""/>
    <s v=""/>
    <s v=""/>
    <s v=""/>
    <s v=""/>
    <s v=""/>
  </r>
  <r>
    <x v="8"/>
    <x v="7"/>
    <n v="0.44047619047619041"/>
    <n v="0.44047619047619041"/>
    <n v="0.70238095238095233"/>
    <n v="1.1428571428571428"/>
    <s v=""/>
    <s v=""/>
    <s v=""/>
    <s v=""/>
    <s v=""/>
    <s v=""/>
    <s v=""/>
    <s v=""/>
    <s v=""/>
    <s v=""/>
    <s v=""/>
    <s v=""/>
    <s v=""/>
    <s v=""/>
  </r>
  <r>
    <x v="8"/>
    <x v="8"/>
    <n v="0.40476190476190471"/>
    <n v="0.51190476190476186"/>
    <n v="0.61904761904761896"/>
    <n v="1.1309523809523809"/>
    <s v=""/>
    <n v="0.26190476190476192"/>
    <s v=""/>
    <s v=""/>
    <s v=""/>
    <s v=""/>
    <s v=""/>
    <s v=""/>
    <s v=""/>
    <s v=""/>
    <s v=""/>
    <s v=""/>
    <s v=""/>
    <s v=""/>
  </r>
  <r>
    <x v="9"/>
    <x v="0"/>
    <n v="0.20370370370370369"/>
    <n v="0.26481481481481484"/>
    <n v="0.31481481481481477"/>
    <n v="0.57962962962962961"/>
    <n v="9.375E-2"/>
    <n v="0.13541666666666666"/>
    <s v=""/>
    <s v=""/>
    <s v=""/>
    <s v=""/>
    <s v=""/>
    <s v=""/>
    <s v=""/>
    <s v=""/>
    <s v=""/>
    <s v=""/>
    <s v=""/>
    <s v=""/>
  </r>
  <r>
    <x v="9"/>
    <x v="1"/>
    <n v="0.60185185185185175"/>
    <n v="0.75925925925925908"/>
    <n v="1.4907407407407405"/>
    <n v="2.2499999999999996"/>
    <n v="0.47619047619047622"/>
    <n v="0.26041666666666663"/>
    <s v=""/>
    <s v=""/>
    <s v=""/>
    <s v=""/>
    <s v=""/>
    <s v=""/>
    <s v=""/>
    <s v=""/>
    <s v=""/>
    <s v=""/>
    <s v=""/>
    <s v=""/>
  </r>
  <r>
    <x v="9"/>
    <x v="2"/>
    <n v="0.43518518518518517"/>
    <n v="0.59259259259259256"/>
    <n v="1"/>
    <n v="1.5925925925925926"/>
    <n v="0.22619047619047619"/>
    <n v="0.29166666666666663"/>
    <s v=""/>
    <s v=""/>
    <s v=""/>
    <s v=""/>
    <s v=""/>
    <s v=""/>
    <s v=""/>
    <s v=""/>
    <s v=""/>
    <s v=""/>
    <s v=""/>
    <s v=""/>
  </r>
  <r>
    <x v="9"/>
    <x v="10"/>
    <n v="0.32407407407407407"/>
    <n v="0.35185185185185186"/>
    <n v="0.43518518518518517"/>
    <n v="0.78703703703703698"/>
    <s v=""/>
    <n v="0.26041666666666663"/>
    <s v=""/>
    <s v=""/>
    <s v=""/>
    <s v=""/>
    <s v=""/>
    <s v=""/>
    <s v=""/>
    <s v=""/>
    <s v=""/>
    <s v=""/>
    <s v=""/>
    <s v=""/>
  </r>
  <r>
    <x v="9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11"/>
    <n v="0.51190476190476197"/>
    <n v="0.51190476190476197"/>
    <n v="0.65476190476190488"/>
    <n v="1.1666666666666667"/>
    <s v=""/>
    <s v=""/>
    <s v=""/>
    <s v=""/>
    <s v=""/>
    <s v=""/>
    <s v=""/>
    <s v=""/>
    <s v=""/>
    <s v=""/>
    <s v=""/>
    <s v=""/>
    <s v=""/>
    <s v=""/>
  </r>
  <r>
    <x v="9"/>
    <x v="7"/>
    <n v="0.34722222222222215"/>
    <n v="0.34722222222222215"/>
    <n v="0.65277777777777779"/>
    <n v="1"/>
    <s v=""/>
    <s v=""/>
    <s v=""/>
    <s v=""/>
    <s v=""/>
    <s v=""/>
    <s v=""/>
    <s v=""/>
    <s v=""/>
    <s v=""/>
    <s v=""/>
    <s v=""/>
    <s v=""/>
    <s v=""/>
  </r>
  <r>
    <x v="9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9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0"/>
    <n v="0.12037037037037036"/>
    <n v="0.17592592592592593"/>
    <n v="0.14814814814814814"/>
    <n v="0.32407407407407407"/>
    <s v=""/>
    <n v="0.13541666666666666"/>
    <s v=""/>
    <s v=""/>
    <s v=""/>
    <s v=""/>
    <s v=""/>
    <s v=""/>
    <s v=""/>
    <s v=""/>
    <s v=""/>
    <s v=""/>
    <s v=""/>
    <s v=""/>
  </r>
  <r>
    <x v="10"/>
    <x v="1"/>
    <n v="0.60185185185185175"/>
    <n v="0.75925925925925908"/>
    <n v="1.4907407407407405"/>
    <n v="2.2499999999999996"/>
    <s v=""/>
    <n v="0.26041666666666663"/>
    <s v=""/>
    <s v=""/>
    <s v=""/>
    <s v=""/>
    <s v=""/>
    <s v=""/>
    <s v=""/>
    <s v=""/>
    <s v=""/>
    <s v=""/>
    <s v=""/>
    <s v=""/>
  </r>
  <r>
    <x v="10"/>
    <x v="2"/>
    <n v="0.40740740740740738"/>
    <n v="0.56481481481481477"/>
    <n v="0.97222222222222221"/>
    <n v="1.537037037037037"/>
    <s v=""/>
    <n v="0.29166666666666663"/>
    <s v=""/>
    <s v=""/>
    <s v=""/>
    <s v=""/>
    <s v=""/>
    <s v=""/>
    <s v=""/>
    <s v=""/>
    <s v=""/>
    <s v=""/>
    <s v=""/>
    <s v=""/>
  </r>
  <r>
    <x v="10"/>
    <x v="3"/>
    <n v="0.36458333333333331"/>
    <n v="0.38541666666666663"/>
    <n v="0.40625"/>
    <n v="0.79166666666666652"/>
    <s v=""/>
    <n v="0.26041666666666663"/>
    <s v=""/>
    <s v=""/>
    <s v=""/>
    <s v=""/>
    <s v=""/>
    <s v=""/>
    <s v=""/>
    <s v=""/>
    <s v=""/>
    <s v=""/>
    <s v=""/>
    <s v=""/>
  </r>
  <r>
    <x v="10"/>
    <x v="10"/>
    <n v="0.37962962962962959"/>
    <n v="0.40740740740740744"/>
    <n v="0.65740740740740733"/>
    <n v="1.0648148148148147"/>
    <s v=""/>
    <n v="0.23148148148148145"/>
    <s v=""/>
    <s v=""/>
    <s v=""/>
    <s v=""/>
    <s v=""/>
    <s v=""/>
    <s v=""/>
    <s v=""/>
    <s v=""/>
    <s v=""/>
    <s v=""/>
    <s v=""/>
  </r>
  <r>
    <x v="10"/>
    <x v="4"/>
    <n v="0.44444444444444442"/>
    <n v="0.44444444444444442"/>
    <n v="0.88888888888888884"/>
    <n v="1.3333333333333333"/>
    <s v=""/>
    <n v="0.3888888888888889"/>
    <s v=""/>
    <s v=""/>
    <s v=""/>
    <s v=""/>
    <s v=""/>
    <s v=""/>
    <s v=""/>
    <s v=""/>
    <s v=""/>
    <s v=""/>
    <s v=""/>
    <s v=""/>
  </r>
  <r>
    <x v="10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0"/>
    <x v="8"/>
    <n v="0.33333333333333331"/>
    <n v="0.40740740740740738"/>
    <n v="0.48148148148148145"/>
    <n v="0.88888888888888884"/>
    <s v=""/>
    <n v="0.22222222222222221"/>
    <s v=""/>
    <s v=""/>
    <s v=""/>
    <s v=""/>
    <s v=""/>
    <s v=""/>
    <s v=""/>
    <s v=""/>
    <s v=""/>
    <s v=""/>
    <s v=""/>
    <s v=""/>
  </r>
  <r>
    <x v="11"/>
    <x v="0"/>
    <n v="0.12037037037037036"/>
    <n v="0.17592592592592593"/>
    <n v="0.18518518518518517"/>
    <n v="0.3611111111111111"/>
    <s v=""/>
    <n v="0.13541666666666666"/>
    <s v=""/>
    <s v=""/>
    <s v=""/>
    <s v=""/>
    <s v=""/>
    <s v=""/>
    <s v=""/>
    <s v=""/>
    <s v=""/>
    <s v=""/>
    <s v=""/>
    <s v=""/>
  </r>
  <r>
    <x v="11"/>
    <x v="1"/>
    <n v="0.53518518518518521"/>
    <n v="0.66666666666666652"/>
    <n v="1.4462962962962962"/>
    <n v="2.1129629629629627"/>
    <s v=""/>
    <n v="0.31041666666666667"/>
    <s v=""/>
    <s v=""/>
    <s v=""/>
    <s v=""/>
    <s v=""/>
    <s v=""/>
    <s v=""/>
    <s v=""/>
    <s v=""/>
    <s v=""/>
    <s v=""/>
    <s v=""/>
  </r>
  <r>
    <x v="11"/>
    <x v="2"/>
    <n v="0.42962962962962964"/>
    <n v="0.60185185185185175"/>
    <n v="1.0611111111111111"/>
    <n v="1.6629629629629628"/>
    <s v=""/>
    <n v="0.31666666666666665"/>
    <s v=""/>
    <s v=""/>
    <s v=""/>
    <s v=""/>
    <s v=""/>
    <s v=""/>
    <s v=""/>
    <s v=""/>
    <s v=""/>
    <s v=""/>
    <s v=""/>
    <s v=""/>
  </r>
  <r>
    <x v="11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3"/>
    <n v="0.36458333333333331"/>
    <n v="0.40416666666666662"/>
    <n v="0.4375"/>
    <n v="0.84166666666666656"/>
    <s v=""/>
    <n v="0.26041666666666663"/>
    <s v=""/>
    <s v=""/>
    <s v=""/>
    <s v=""/>
    <s v=""/>
    <s v=""/>
    <s v=""/>
    <s v=""/>
    <s v=""/>
    <s v=""/>
    <s v=""/>
    <s v=""/>
  </r>
  <r>
    <x v="11"/>
    <x v="4"/>
    <n v="0.46296296296296291"/>
    <n v="0.45555555555555549"/>
    <n v="0.83333333333333337"/>
    <n v="1.2888888888888888"/>
    <s v=""/>
    <n v="0.40740740740740738"/>
    <s v=""/>
    <s v=""/>
    <s v=""/>
    <s v=""/>
    <s v=""/>
    <s v=""/>
    <s v=""/>
    <s v=""/>
    <s v=""/>
    <s v=""/>
    <s v=""/>
    <s v=""/>
  </r>
  <r>
    <x v="11"/>
    <x v="10"/>
    <n v="0.39583333333333331"/>
    <n v="0.42708333333333337"/>
    <n v="0.70833333333333326"/>
    <n v="1.1354166666666665"/>
    <s v=""/>
    <n v="0.22916666666666666"/>
    <s v=""/>
    <s v=""/>
    <s v=""/>
    <s v=""/>
    <s v=""/>
    <s v=""/>
    <s v=""/>
    <s v=""/>
    <s v=""/>
    <s v=""/>
    <s v=""/>
    <s v=""/>
  </r>
  <r>
    <x v="11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11"/>
    <n v="0.54166666666666663"/>
    <n v="0.54166666666666663"/>
    <n v="1.0416666666666665"/>
    <n v="1.5833333333333335"/>
    <s v=""/>
    <s v=""/>
    <s v=""/>
    <s v=""/>
    <s v=""/>
    <s v=""/>
    <s v=""/>
    <s v=""/>
    <s v=""/>
    <s v=""/>
    <s v=""/>
    <s v=""/>
    <s v=""/>
    <s v=""/>
  </r>
  <r>
    <x v="11"/>
    <x v="8"/>
    <n v="0.25925925925925924"/>
    <n v="0.36296296296296293"/>
    <n v="0.29629629629629628"/>
    <n v="0.65925925925925932"/>
    <s v=""/>
    <n v="0.14814814814814814"/>
    <s v=""/>
    <s v=""/>
    <s v=""/>
    <s v=""/>
    <s v=""/>
    <s v=""/>
    <s v=""/>
    <s v=""/>
    <s v=""/>
    <s v=""/>
    <s v=""/>
    <s v=""/>
  </r>
  <r>
    <x v="11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1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0"/>
    <n v="0.31481481481481483"/>
    <n v="0.32037037037037036"/>
    <n v="0.43518518518518517"/>
    <n v="0.75555555555555554"/>
    <s v=""/>
    <s v=""/>
    <s v=""/>
    <s v=""/>
    <s v=""/>
    <s v=""/>
    <s v=""/>
    <s v=""/>
    <s v=""/>
    <s v=""/>
    <s v=""/>
    <s v=""/>
    <s v=""/>
    <s v=""/>
  </r>
  <r>
    <x v="12"/>
    <x v="1"/>
    <n v="0.5537037037037037"/>
    <n v="0.69629629629629619"/>
    <n v="1.3537037037037036"/>
    <n v="2.0499999999999994"/>
    <s v=""/>
    <s v=""/>
    <s v=""/>
    <s v=""/>
    <s v=""/>
    <s v=""/>
    <s v=""/>
    <s v=""/>
    <s v=""/>
    <s v=""/>
    <s v=""/>
    <s v=""/>
    <s v=""/>
    <s v=""/>
  </r>
  <r>
    <x v="12"/>
    <x v="2"/>
    <n v="0.3925925925925926"/>
    <n v="0.59259259259259256"/>
    <n v="0.91296296296296298"/>
    <n v="1.5055555555555555"/>
    <s v=""/>
    <s v=""/>
    <s v=""/>
    <s v=""/>
    <s v=""/>
    <s v=""/>
    <s v=""/>
    <s v=""/>
    <s v=""/>
    <s v=""/>
    <s v=""/>
    <s v=""/>
    <s v=""/>
    <s v=""/>
  </r>
  <r>
    <x v="12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4"/>
    <n v="0.4907407407407407"/>
    <n v="0.5"/>
    <n v="0.86111111111111116"/>
    <n v="1.3611111111111112"/>
    <s v=""/>
    <n v="0.43518518518518517"/>
    <s v=""/>
    <s v=""/>
    <s v=""/>
    <s v=""/>
    <s v=""/>
    <s v=""/>
    <s v=""/>
    <s v=""/>
    <s v=""/>
    <s v=""/>
    <s v=""/>
    <s v=""/>
  </r>
  <r>
    <x v="12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2"/>
    <x v="8"/>
    <n v="0.28703703703703698"/>
    <n v="0.39074074074074072"/>
    <n v="0.35185185185185186"/>
    <n v="0.74259259259259258"/>
    <s v=""/>
    <n v="0.1759259259259259"/>
    <s v=""/>
    <s v=""/>
    <s v=""/>
    <s v=""/>
    <s v=""/>
    <s v=""/>
    <s v=""/>
    <s v=""/>
    <s v=""/>
    <s v=""/>
    <s v=""/>
    <s v=""/>
  </r>
  <r>
    <x v="13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5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3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4"/>
    <x v="1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5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6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7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8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19"/>
    <x v="8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9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2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10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4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11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13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6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7"/>
    <s v=""/>
    <s v=""/>
    <s v=""/>
    <s v=""/>
    <s v=""/>
    <s v=""/>
    <s v=""/>
    <s v=""/>
    <s v=""/>
    <s v=""/>
    <s v=""/>
    <s v=""/>
    <s v=""/>
    <s v=""/>
    <s v=""/>
    <s v=""/>
    <s v=""/>
    <s v=""/>
  </r>
  <r>
    <x v="20"/>
    <x v="8"/>
    <s v=""/>
    <s v=""/>
    <s v=""/>
    <s v=""/>
    <s v=""/>
    <s v=""/>
    <s v=""/>
    <s v=""/>
    <s v=""/>
    <s v=""/>
    <s v=""/>
    <s v=""/>
    <s v=""/>
    <s v=""/>
    <s v=""/>
    <s v=""/>
    <s v=""/>
    <s v="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9">
  <r>
    <s v="Aug"/>
    <x v="0"/>
    <s v="A"/>
    <s v="PHI"/>
    <x v="0"/>
    <n v="32"/>
    <x v="0"/>
    <n v="3"/>
    <n v="3"/>
    <m/>
    <n v="3"/>
    <n v="2"/>
    <n v="1"/>
    <m/>
    <m/>
    <m/>
    <m/>
    <m/>
    <m/>
    <m/>
    <m/>
    <n v="1"/>
    <n v="1"/>
    <n v="1.3333333333333333"/>
    <n v="2.333333333333333"/>
  </r>
  <r>
    <s v="Aug"/>
    <x v="0"/>
    <s v="A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0"/>
    <s v="A"/>
    <s v="PHI"/>
    <x v="1"/>
    <n v="32"/>
    <x v="0"/>
    <n v="3"/>
    <n v="3"/>
    <m/>
    <n v="0"/>
    <m/>
    <m/>
    <m/>
    <m/>
    <m/>
    <m/>
    <n v="1"/>
    <m/>
    <m/>
    <n v="2"/>
    <n v="0"/>
    <n v="0"/>
    <n v="0"/>
    <n v="0"/>
  </r>
  <r>
    <s v="Aug"/>
    <x v="0"/>
    <s v="A"/>
    <s v="PHI"/>
    <x v="1"/>
    <n v="32"/>
    <x v="1"/>
    <n v="1"/>
    <n v="1"/>
    <m/>
    <n v="0"/>
    <m/>
    <m/>
    <m/>
    <m/>
    <m/>
    <m/>
    <m/>
    <m/>
    <m/>
    <m/>
    <n v="0"/>
    <n v="0"/>
    <n v="0"/>
    <n v="0"/>
  </r>
  <r>
    <s v="Aug"/>
    <x v="0"/>
    <s v="A"/>
    <s v="PHI"/>
    <x v="2"/>
    <n v="32"/>
    <x v="0"/>
    <n v="3"/>
    <n v="3"/>
    <m/>
    <n v="0"/>
    <m/>
    <m/>
    <m/>
    <m/>
    <m/>
    <m/>
    <n v="1"/>
    <m/>
    <m/>
    <n v="1"/>
    <n v="0"/>
    <n v="0"/>
    <n v="0"/>
    <n v="0"/>
  </r>
  <r>
    <s v="Aug"/>
    <x v="0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0"/>
    <s v="A"/>
    <s v="PHI"/>
    <x v="3"/>
    <n v="34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0"/>
    <s v="A"/>
    <s v="PHI"/>
    <x v="3"/>
    <n v="34"/>
    <x v="1"/>
    <n v="1"/>
    <n v="1"/>
    <m/>
    <n v="0"/>
    <m/>
    <m/>
    <m/>
    <m/>
    <m/>
    <m/>
    <m/>
    <m/>
    <m/>
    <m/>
    <n v="0"/>
    <n v="0"/>
    <n v="0"/>
    <n v="0"/>
  </r>
  <r>
    <s v="Aug"/>
    <x v="0"/>
    <s v="A"/>
    <s v="PHI"/>
    <x v="4"/>
    <n v="27"/>
    <x v="0"/>
    <n v="3"/>
    <n v="3"/>
    <m/>
    <n v="1"/>
    <m/>
    <n v="1"/>
    <m/>
    <m/>
    <m/>
    <m/>
    <m/>
    <m/>
    <m/>
    <m/>
    <n v="0.33333333333333331"/>
    <n v="0.33333333333333331"/>
    <n v="0.66666666666666663"/>
    <n v="1"/>
  </r>
  <r>
    <s v="Aug"/>
    <x v="0"/>
    <s v="A"/>
    <s v="PHI"/>
    <x v="4"/>
    <n v="27"/>
    <x v="1"/>
    <n v="1"/>
    <n v="1"/>
    <m/>
    <n v="0"/>
    <m/>
    <m/>
    <m/>
    <m/>
    <m/>
    <m/>
    <m/>
    <m/>
    <m/>
    <n v="1"/>
    <n v="0"/>
    <n v="0"/>
    <n v="0"/>
    <n v="0"/>
  </r>
  <r>
    <s v="Aug"/>
    <x v="0"/>
    <s v="A"/>
    <s v="PHI"/>
    <x v="5"/>
    <n v="31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Aug"/>
    <x v="0"/>
    <s v="A"/>
    <s v="PHI"/>
    <x v="5"/>
    <n v="31"/>
    <x v="1"/>
    <n v="1"/>
    <n v="1"/>
    <m/>
    <n v="0"/>
    <m/>
    <m/>
    <m/>
    <m/>
    <m/>
    <m/>
    <n v="1"/>
    <m/>
    <m/>
    <n v="1"/>
    <n v="0"/>
    <n v="0"/>
    <n v="0"/>
    <n v="0"/>
  </r>
  <r>
    <s v="Aug"/>
    <x v="0"/>
    <s v="A"/>
    <s v="PHI"/>
    <x v="6"/>
    <n v="32"/>
    <x v="0"/>
    <n v="3"/>
    <n v="3"/>
    <m/>
    <n v="0"/>
    <m/>
    <m/>
    <m/>
    <m/>
    <m/>
    <m/>
    <m/>
    <m/>
    <m/>
    <n v="1"/>
    <n v="0"/>
    <n v="0"/>
    <n v="0"/>
    <n v="0"/>
  </r>
  <r>
    <s v="Aug"/>
    <x v="0"/>
    <s v="A"/>
    <s v="PHI"/>
    <x v="7"/>
    <n v="29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0"/>
    <s v="A"/>
    <s v="PHI"/>
    <x v="8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0"/>
    <s v="A"/>
    <s v="PHI"/>
    <x v="9"/>
    <n v="30"/>
    <x v="1"/>
    <n v="1"/>
    <n v="1"/>
    <m/>
    <n v="0"/>
    <m/>
    <m/>
    <m/>
    <m/>
    <m/>
    <m/>
    <m/>
    <m/>
    <m/>
    <m/>
    <n v="0"/>
    <n v="0"/>
    <n v="0"/>
    <n v="0"/>
  </r>
  <r>
    <s v="Aug"/>
    <x v="1"/>
    <s v="A"/>
    <s v="PHI"/>
    <x v="0"/>
    <n v="32"/>
    <x v="1"/>
    <n v="5"/>
    <n v="5"/>
    <n v="1"/>
    <n v="2"/>
    <n v="2"/>
    <m/>
    <m/>
    <m/>
    <m/>
    <m/>
    <m/>
    <m/>
    <m/>
    <n v="1"/>
    <n v="0.4"/>
    <n v="0.4"/>
    <n v="0.4"/>
    <n v="0.8"/>
  </r>
  <r>
    <s v="Aug"/>
    <x v="1"/>
    <s v="A"/>
    <s v="PHI"/>
    <x v="1"/>
    <n v="32"/>
    <x v="1"/>
    <n v="5"/>
    <n v="3"/>
    <n v="2"/>
    <n v="1"/>
    <m/>
    <m/>
    <m/>
    <n v="1"/>
    <n v="3"/>
    <n v="2"/>
    <n v="1"/>
    <m/>
    <m/>
    <n v="2"/>
    <n v="0.33333333333333331"/>
    <n v="0.6"/>
    <n v="1.3333333333333333"/>
    <n v="1.9333333333333331"/>
  </r>
  <r>
    <s v="Aug"/>
    <x v="1"/>
    <s v="A"/>
    <s v="PHI"/>
    <x v="2"/>
    <n v="32"/>
    <x v="1"/>
    <n v="5"/>
    <n v="5"/>
    <n v="1"/>
    <n v="2"/>
    <m/>
    <n v="1"/>
    <m/>
    <n v="1"/>
    <n v="3"/>
    <m/>
    <m/>
    <m/>
    <m/>
    <n v="2"/>
    <n v="0.4"/>
    <n v="0.4"/>
    <n v="1.2"/>
    <n v="1.6"/>
  </r>
  <r>
    <s v="Aug"/>
    <x v="1"/>
    <s v="A"/>
    <s v="PHI"/>
    <x v="3"/>
    <n v="34"/>
    <x v="1"/>
    <n v="3"/>
    <n v="2"/>
    <m/>
    <n v="1"/>
    <n v="1"/>
    <m/>
    <m/>
    <m/>
    <m/>
    <n v="1"/>
    <n v="1"/>
    <m/>
    <m/>
    <n v="1"/>
    <n v="0.5"/>
    <n v="0.66666666666666663"/>
    <n v="0.5"/>
    <n v="1.1666666666666665"/>
  </r>
  <r>
    <s v="Aug"/>
    <x v="1"/>
    <s v="A"/>
    <s v="PHI"/>
    <x v="3"/>
    <n v="34"/>
    <x v="0"/>
    <n v="1"/>
    <n v="0"/>
    <m/>
    <n v="0"/>
    <m/>
    <m/>
    <m/>
    <m/>
    <m/>
    <m/>
    <m/>
    <n v="1"/>
    <m/>
    <m/>
    <n v="0"/>
    <n v="1"/>
    <n v="0"/>
    <n v="1"/>
  </r>
  <r>
    <s v="Aug"/>
    <x v="1"/>
    <s v="A"/>
    <s v="PHI"/>
    <x v="10"/>
    <n v="33"/>
    <x v="1"/>
    <n v="3"/>
    <n v="3"/>
    <m/>
    <n v="0"/>
    <m/>
    <m/>
    <m/>
    <m/>
    <m/>
    <m/>
    <m/>
    <m/>
    <m/>
    <n v="1"/>
    <n v="0"/>
    <n v="0"/>
    <n v="0"/>
    <n v="0"/>
  </r>
  <r>
    <s v="Aug"/>
    <x v="1"/>
    <s v="A"/>
    <s v="PHI"/>
    <x v="10"/>
    <n v="33"/>
    <x v="0"/>
    <n v="1"/>
    <n v="1"/>
    <m/>
    <n v="0"/>
    <m/>
    <m/>
    <m/>
    <m/>
    <m/>
    <m/>
    <m/>
    <m/>
    <m/>
    <m/>
    <n v="0"/>
    <n v="0"/>
    <n v="0"/>
    <n v="0"/>
  </r>
  <r>
    <s v="Aug"/>
    <x v="1"/>
    <s v="A"/>
    <s v="PHI"/>
    <x v="5"/>
    <n v="31"/>
    <x v="1"/>
    <n v="3"/>
    <n v="2"/>
    <m/>
    <n v="0"/>
    <m/>
    <m/>
    <m/>
    <m/>
    <m/>
    <m/>
    <n v="1"/>
    <n v="1"/>
    <m/>
    <n v="1"/>
    <n v="0"/>
    <n v="0.33333333333333331"/>
    <n v="0"/>
    <n v="0.33333333333333331"/>
  </r>
  <r>
    <s v="Aug"/>
    <x v="1"/>
    <s v="A"/>
    <s v="PHI"/>
    <x v="5"/>
    <n v="31"/>
    <x v="0"/>
    <n v="1"/>
    <n v="1"/>
    <m/>
    <n v="0"/>
    <m/>
    <m/>
    <m/>
    <m/>
    <m/>
    <m/>
    <m/>
    <m/>
    <m/>
    <m/>
    <n v="0"/>
    <n v="0"/>
    <n v="0"/>
    <n v="0"/>
  </r>
  <r>
    <s v="Aug"/>
    <x v="1"/>
    <s v="A"/>
    <s v="PHI"/>
    <x v="7"/>
    <n v="29"/>
    <x v="1"/>
    <n v="2"/>
    <n v="2"/>
    <m/>
    <n v="0"/>
    <m/>
    <m/>
    <m/>
    <m/>
    <m/>
    <m/>
    <n v="1"/>
    <m/>
    <m/>
    <n v="2"/>
    <n v="0"/>
    <n v="0"/>
    <n v="0"/>
    <n v="0"/>
  </r>
  <r>
    <s v="Aug"/>
    <x v="1"/>
    <s v="A"/>
    <s v="PHI"/>
    <x v="7"/>
    <n v="29"/>
    <x v="0"/>
    <n v="2"/>
    <n v="2"/>
    <m/>
    <n v="0"/>
    <m/>
    <m/>
    <m/>
    <m/>
    <m/>
    <m/>
    <n v="1"/>
    <m/>
    <m/>
    <m/>
    <n v="0"/>
    <n v="0"/>
    <n v="0"/>
    <n v="0"/>
  </r>
  <r>
    <s v="Aug"/>
    <x v="1"/>
    <s v="A"/>
    <s v="PHI"/>
    <x v="11"/>
    <n v="25"/>
    <x v="1"/>
    <n v="2"/>
    <n v="2"/>
    <m/>
    <n v="0"/>
    <m/>
    <m/>
    <m/>
    <m/>
    <m/>
    <m/>
    <n v="2"/>
    <m/>
    <m/>
    <n v="2"/>
    <n v="0"/>
    <n v="0"/>
    <n v="0"/>
    <n v="0"/>
  </r>
  <r>
    <s v="Aug"/>
    <x v="1"/>
    <s v="A"/>
    <s v="PHI"/>
    <x v="8"/>
    <n v="27"/>
    <x v="0"/>
    <n v="2"/>
    <n v="1"/>
    <n v="1"/>
    <n v="0"/>
    <m/>
    <m/>
    <m/>
    <m/>
    <m/>
    <n v="1"/>
    <m/>
    <m/>
    <m/>
    <m/>
    <n v="0"/>
    <n v="0.5"/>
    <n v="0"/>
    <n v="0.5"/>
  </r>
  <r>
    <s v="Aug"/>
    <x v="1"/>
    <s v="A"/>
    <s v="PHI"/>
    <x v="9"/>
    <n v="30"/>
    <x v="1"/>
    <n v="2"/>
    <n v="2"/>
    <m/>
    <n v="0"/>
    <m/>
    <m/>
    <m/>
    <m/>
    <m/>
    <m/>
    <n v="1"/>
    <m/>
    <m/>
    <m/>
    <n v="0"/>
    <n v="0"/>
    <n v="0"/>
    <n v="0"/>
  </r>
  <r>
    <s v="Aug"/>
    <x v="1"/>
    <s v="A"/>
    <s v="PHI"/>
    <x v="4"/>
    <n v="27"/>
    <x v="0"/>
    <n v="1"/>
    <n v="0"/>
    <n v="1"/>
    <n v="0"/>
    <m/>
    <m/>
    <m/>
    <m/>
    <m/>
    <n v="1"/>
    <m/>
    <m/>
    <m/>
    <m/>
    <n v="0"/>
    <n v="1"/>
    <n v="0"/>
    <n v="1"/>
  </r>
  <r>
    <s v="Aug"/>
    <x v="1"/>
    <s v="A"/>
    <s v="PHI"/>
    <x v="4"/>
    <n v="27"/>
    <x v="1"/>
    <n v="1"/>
    <n v="1"/>
    <m/>
    <n v="0"/>
    <m/>
    <m/>
    <m/>
    <m/>
    <m/>
    <m/>
    <n v="1"/>
    <m/>
    <m/>
    <m/>
    <n v="0"/>
    <n v="0"/>
    <n v="0"/>
    <n v="0"/>
  </r>
  <r>
    <s v="Aug"/>
    <x v="2"/>
    <s v="A"/>
    <s v="PHI"/>
    <x v="0"/>
    <n v="32"/>
    <x v="0"/>
    <n v="5"/>
    <n v="5"/>
    <n v="1"/>
    <n v="3"/>
    <n v="3"/>
    <m/>
    <m/>
    <m/>
    <m/>
    <m/>
    <n v="1"/>
    <m/>
    <m/>
    <n v="2"/>
    <n v="0.6"/>
    <n v="0.6"/>
    <n v="0.6"/>
    <n v="1.2"/>
  </r>
  <r>
    <s v="Aug"/>
    <x v="2"/>
    <s v="A"/>
    <s v="PHI"/>
    <x v="1"/>
    <n v="32"/>
    <x v="0"/>
    <n v="3"/>
    <n v="3"/>
    <m/>
    <n v="1"/>
    <m/>
    <n v="1"/>
    <m/>
    <m/>
    <n v="1"/>
    <m/>
    <n v="2"/>
    <m/>
    <m/>
    <n v="1"/>
    <n v="0.33333333333333331"/>
    <n v="0.33333333333333331"/>
    <n v="0.66666666666666663"/>
    <n v="1"/>
  </r>
  <r>
    <s v="Aug"/>
    <x v="2"/>
    <s v="A"/>
    <s v="PHI"/>
    <x v="1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2"/>
    <s v="A"/>
    <s v="PHI"/>
    <x v="2"/>
    <n v="32"/>
    <x v="0"/>
    <n v="3"/>
    <n v="3"/>
    <m/>
    <n v="1"/>
    <n v="1"/>
    <m/>
    <m/>
    <m/>
    <n v="1"/>
    <m/>
    <m/>
    <m/>
    <m/>
    <n v="1"/>
    <n v="0.33333333333333331"/>
    <n v="0.33333333333333331"/>
    <n v="0.33333333333333331"/>
    <n v="0.66666666666666663"/>
  </r>
  <r>
    <s v="Aug"/>
    <x v="2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2"/>
    <s v="A"/>
    <s v="PHI"/>
    <x v="3"/>
    <n v="34"/>
    <x v="0"/>
    <n v="3"/>
    <n v="3"/>
    <m/>
    <n v="0"/>
    <m/>
    <m/>
    <m/>
    <m/>
    <m/>
    <m/>
    <m/>
    <m/>
    <m/>
    <m/>
    <n v="0"/>
    <n v="0"/>
    <n v="0"/>
    <n v="0"/>
  </r>
  <r>
    <s v="Aug"/>
    <x v="2"/>
    <s v="A"/>
    <s v="PHI"/>
    <x v="3"/>
    <n v="34"/>
    <x v="1"/>
    <n v="1"/>
    <n v="1"/>
    <m/>
    <n v="0"/>
    <m/>
    <m/>
    <m/>
    <m/>
    <m/>
    <m/>
    <m/>
    <m/>
    <m/>
    <m/>
    <n v="0"/>
    <n v="0"/>
    <n v="0"/>
    <n v="0"/>
  </r>
  <r>
    <s v="Aug"/>
    <x v="2"/>
    <s v="A"/>
    <s v="PHI"/>
    <x v="4"/>
    <n v="27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Aug"/>
    <x v="2"/>
    <s v="A"/>
    <s v="PHI"/>
    <x v="5"/>
    <n v="31"/>
    <x v="1"/>
    <n v="1"/>
    <n v="1"/>
    <m/>
    <n v="1"/>
    <n v="1"/>
    <m/>
    <m/>
    <m/>
    <m/>
    <m/>
    <m/>
    <m/>
    <m/>
    <m/>
    <n v="1"/>
    <n v="1"/>
    <n v="1"/>
    <n v="2"/>
  </r>
  <r>
    <s v="Aug"/>
    <x v="2"/>
    <s v="A"/>
    <s v="PHI"/>
    <x v="10"/>
    <n v="33"/>
    <x v="0"/>
    <n v="3"/>
    <n v="3"/>
    <m/>
    <n v="0"/>
    <m/>
    <m/>
    <m/>
    <m/>
    <m/>
    <m/>
    <n v="1"/>
    <m/>
    <m/>
    <m/>
    <n v="0"/>
    <n v="0"/>
    <n v="0"/>
    <n v="0"/>
  </r>
  <r>
    <s v="Aug"/>
    <x v="2"/>
    <s v="A"/>
    <s v="PHI"/>
    <x v="10"/>
    <n v="33"/>
    <x v="1"/>
    <n v="1"/>
    <n v="1"/>
    <m/>
    <n v="0"/>
    <m/>
    <m/>
    <m/>
    <m/>
    <m/>
    <m/>
    <n v="1"/>
    <m/>
    <m/>
    <m/>
    <n v="0"/>
    <n v="0"/>
    <n v="0"/>
    <n v="0"/>
  </r>
  <r>
    <s v="Aug"/>
    <x v="2"/>
    <s v="A"/>
    <s v="PHI"/>
    <x v="6"/>
    <n v="32"/>
    <x v="0"/>
    <n v="4"/>
    <n v="4"/>
    <m/>
    <n v="2"/>
    <n v="2"/>
    <m/>
    <m/>
    <m/>
    <m/>
    <m/>
    <m/>
    <m/>
    <m/>
    <m/>
    <n v="0.5"/>
    <n v="0.5"/>
    <n v="0.5"/>
    <n v="1"/>
  </r>
  <r>
    <s v="Aug"/>
    <x v="2"/>
    <s v="A"/>
    <s v="PHI"/>
    <x v="7"/>
    <n v="29"/>
    <x v="0"/>
    <n v="4"/>
    <n v="2"/>
    <m/>
    <n v="0"/>
    <m/>
    <m/>
    <m/>
    <m/>
    <m/>
    <n v="1"/>
    <m/>
    <m/>
    <n v="1"/>
    <m/>
    <n v="0"/>
    <n v="0.25"/>
    <n v="0"/>
    <n v="0.25"/>
  </r>
  <r>
    <s v="Aug"/>
    <x v="2"/>
    <s v="A"/>
    <s v="PHI"/>
    <x v="8"/>
    <n v="27"/>
    <x v="0"/>
    <n v="4"/>
    <n v="4"/>
    <n v="1"/>
    <n v="1"/>
    <m/>
    <n v="1"/>
    <m/>
    <m/>
    <m/>
    <m/>
    <n v="1"/>
    <m/>
    <m/>
    <n v="1"/>
    <n v="0.25"/>
    <n v="0.25"/>
    <n v="0.5"/>
    <n v="0.75"/>
  </r>
  <r>
    <s v="Aug"/>
    <x v="3"/>
    <s v="A"/>
    <s v="PHI"/>
    <x v="0"/>
    <n v="32"/>
    <x v="0"/>
    <n v="4"/>
    <n v="4"/>
    <m/>
    <n v="1"/>
    <n v="1"/>
    <m/>
    <m/>
    <m/>
    <m/>
    <m/>
    <m/>
    <m/>
    <m/>
    <n v="1"/>
    <n v="0.25"/>
    <n v="0.25"/>
    <n v="0.25"/>
    <n v="0.5"/>
  </r>
  <r>
    <s v="Aug"/>
    <x v="3"/>
    <s v="A"/>
    <s v="PHI"/>
    <x v="1"/>
    <n v="32"/>
    <x v="0"/>
    <n v="3"/>
    <n v="3"/>
    <m/>
    <n v="1"/>
    <m/>
    <n v="1"/>
    <m/>
    <m/>
    <m/>
    <m/>
    <n v="2"/>
    <m/>
    <m/>
    <n v="1"/>
    <n v="0.33333333333333331"/>
    <n v="0.33333333333333331"/>
    <n v="0.66666666666666663"/>
    <n v="1"/>
  </r>
  <r>
    <s v="Aug"/>
    <x v="3"/>
    <s v="A"/>
    <s v="PHI"/>
    <x v="1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3"/>
    <s v="A"/>
    <s v="PHI"/>
    <x v="2"/>
    <n v="32"/>
    <x v="0"/>
    <n v="4"/>
    <n v="4"/>
    <m/>
    <n v="0"/>
    <m/>
    <m/>
    <m/>
    <m/>
    <m/>
    <m/>
    <n v="3"/>
    <m/>
    <m/>
    <n v="1"/>
    <n v="0"/>
    <n v="0"/>
    <n v="0"/>
    <n v="0"/>
  </r>
  <r>
    <s v="Aug"/>
    <x v="3"/>
    <s v="A"/>
    <s v="PHI"/>
    <x v="3"/>
    <n v="34"/>
    <x v="0"/>
    <n v="3"/>
    <n v="3"/>
    <m/>
    <n v="0"/>
    <m/>
    <m/>
    <m/>
    <m/>
    <m/>
    <m/>
    <n v="1"/>
    <m/>
    <m/>
    <m/>
    <n v="0"/>
    <n v="0"/>
    <n v="0"/>
    <n v="0"/>
  </r>
  <r>
    <s v="Aug"/>
    <x v="3"/>
    <s v="A"/>
    <s v="PHI"/>
    <x v="12"/>
    <n v="26"/>
    <x v="0"/>
    <n v="1"/>
    <n v="1"/>
    <m/>
    <n v="0"/>
    <m/>
    <m/>
    <m/>
    <m/>
    <m/>
    <m/>
    <n v="1"/>
    <m/>
    <m/>
    <m/>
    <n v="0"/>
    <n v="0"/>
    <n v="0"/>
    <n v="0"/>
  </r>
  <r>
    <s v="Aug"/>
    <x v="3"/>
    <s v="A"/>
    <s v="PHI"/>
    <x v="10"/>
    <n v="33"/>
    <x v="0"/>
    <n v="4"/>
    <n v="4"/>
    <m/>
    <n v="0"/>
    <m/>
    <m/>
    <m/>
    <m/>
    <m/>
    <m/>
    <n v="2"/>
    <m/>
    <m/>
    <m/>
    <n v="0"/>
    <n v="0"/>
    <n v="0"/>
    <n v="0"/>
  </r>
  <r>
    <s v="Aug"/>
    <x v="3"/>
    <s v="A"/>
    <s v="PHI"/>
    <x v="4"/>
    <n v="27"/>
    <x v="0"/>
    <n v="3"/>
    <n v="3"/>
    <m/>
    <n v="0"/>
    <m/>
    <m/>
    <m/>
    <m/>
    <m/>
    <m/>
    <m/>
    <m/>
    <m/>
    <m/>
    <n v="0"/>
    <n v="0"/>
    <n v="0"/>
    <n v="0"/>
  </r>
  <r>
    <s v="Aug"/>
    <x v="3"/>
    <s v="A"/>
    <s v="PHI"/>
    <x v="5"/>
    <n v="31"/>
    <x v="0"/>
    <n v="3"/>
    <n v="2"/>
    <m/>
    <n v="0"/>
    <m/>
    <m/>
    <m/>
    <m/>
    <m/>
    <n v="1"/>
    <m/>
    <m/>
    <m/>
    <m/>
    <n v="0"/>
    <n v="0.33333333333333331"/>
    <n v="0"/>
    <n v="0.33333333333333331"/>
  </r>
  <r>
    <s v="Aug"/>
    <x v="3"/>
    <s v="A"/>
    <s v="PHI"/>
    <x v="8"/>
    <n v="27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Aug"/>
    <x v="3"/>
    <s v="A"/>
    <s v="PHI"/>
    <x v="11"/>
    <n v="25"/>
    <x v="0"/>
    <n v="3"/>
    <n v="2"/>
    <m/>
    <n v="0"/>
    <m/>
    <m/>
    <m/>
    <m/>
    <m/>
    <m/>
    <m/>
    <n v="1"/>
    <m/>
    <m/>
    <n v="0"/>
    <n v="0.33333333333333331"/>
    <n v="0"/>
    <n v="0.33333333333333331"/>
  </r>
  <r>
    <s v="Aug"/>
    <x v="4"/>
    <s v="A"/>
    <s v="PHI"/>
    <x v="0"/>
    <n v="32"/>
    <x v="0"/>
    <n v="3"/>
    <n v="3"/>
    <m/>
    <n v="1"/>
    <m/>
    <n v="1"/>
    <m/>
    <m/>
    <m/>
    <m/>
    <n v="1"/>
    <m/>
    <m/>
    <m/>
    <n v="0.33333333333333331"/>
    <n v="0.33333333333333331"/>
    <n v="0.66666666666666663"/>
    <n v="1"/>
  </r>
  <r>
    <s v="Aug"/>
    <x v="4"/>
    <s v="A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Aug"/>
    <x v="4"/>
    <s v="A"/>
    <s v="PHI"/>
    <x v="1"/>
    <n v="32"/>
    <x v="0"/>
    <n v="3"/>
    <n v="3"/>
    <m/>
    <n v="0"/>
    <m/>
    <m/>
    <m/>
    <m/>
    <m/>
    <m/>
    <n v="1"/>
    <m/>
    <m/>
    <n v="2"/>
    <n v="0"/>
    <n v="0"/>
    <n v="0"/>
    <n v="0"/>
  </r>
  <r>
    <s v="Aug"/>
    <x v="4"/>
    <s v="A"/>
    <s v="PHI"/>
    <x v="1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4"/>
    <s v="A"/>
    <s v="PHI"/>
    <x v="2"/>
    <n v="32"/>
    <x v="0"/>
    <n v="3"/>
    <n v="3"/>
    <m/>
    <n v="0"/>
    <m/>
    <m/>
    <m/>
    <m/>
    <m/>
    <m/>
    <n v="1"/>
    <m/>
    <m/>
    <m/>
    <n v="0"/>
    <n v="0"/>
    <n v="0"/>
    <n v="0"/>
  </r>
  <r>
    <s v="Aug"/>
    <x v="4"/>
    <s v="A"/>
    <s v="PHI"/>
    <x v="2"/>
    <n v="32"/>
    <x v="1"/>
    <n v="1"/>
    <n v="1"/>
    <n v="1"/>
    <n v="1"/>
    <m/>
    <m/>
    <m/>
    <n v="1"/>
    <n v="1"/>
    <m/>
    <m/>
    <m/>
    <m/>
    <m/>
    <n v="1"/>
    <n v="1"/>
    <n v="4"/>
    <n v="5"/>
  </r>
  <r>
    <s v="Aug"/>
    <x v="4"/>
    <s v="A"/>
    <s v="PHI"/>
    <x v="10"/>
    <n v="33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Aug"/>
    <x v="4"/>
    <s v="A"/>
    <s v="PHI"/>
    <x v="10"/>
    <n v="33"/>
    <x v="1"/>
    <n v="1"/>
    <n v="1"/>
    <m/>
    <n v="0"/>
    <m/>
    <m/>
    <m/>
    <m/>
    <m/>
    <m/>
    <n v="1"/>
    <m/>
    <m/>
    <m/>
    <n v="0"/>
    <n v="0"/>
    <n v="0"/>
    <n v="0"/>
  </r>
  <r>
    <s v="Aug"/>
    <x v="4"/>
    <s v="A"/>
    <s v="PHI"/>
    <x v="4"/>
    <n v="27"/>
    <x v="0"/>
    <n v="3"/>
    <n v="3"/>
    <m/>
    <n v="0"/>
    <m/>
    <m/>
    <m/>
    <m/>
    <m/>
    <m/>
    <n v="2"/>
    <m/>
    <m/>
    <m/>
    <n v="0"/>
    <n v="0"/>
    <n v="0"/>
    <n v="0"/>
  </r>
  <r>
    <s v="Aug"/>
    <x v="4"/>
    <s v="A"/>
    <s v="PHI"/>
    <x v="7"/>
    <n v="29"/>
    <x v="0"/>
    <n v="2"/>
    <n v="2"/>
    <m/>
    <n v="0"/>
    <m/>
    <m/>
    <m/>
    <m/>
    <m/>
    <m/>
    <m/>
    <m/>
    <m/>
    <m/>
    <n v="0"/>
    <n v="0"/>
    <n v="0"/>
    <n v="0"/>
  </r>
  <r>
    <s v="Aug"/>
    <x v="4"/>
    <s v="A"/>
    <s v="PHI"/>
    <x v="7"/>
    <n v="29"/>
    <x v="1"/>
    <n v="1"/>
    <n v="1"/>
    <m/>
    <n v="0"/>
    <m/>
    <m/>
    <m/>
    <m/>
    <m/>
    <m/>
    <m/>
    <m/>
    <m/>
    <m/>
    <n v="0"/>
    <n v="0"/>
    <n v="0"/>
    <n v="0"/>
  </r>
  <r>
    <s v="Aug"/>
    <x v="4"/>
    <s v="A"/>
    <s v="PHI"/>
    <x v="6"/>
    <n v="32"/>
    <x v="0"/>
    <n v="2"/>
    <n v="2"/>
    <m/>
    <n v="0"/>
    <m/>
    <m/>
    <m/>
    <m/>
    <m/>
    <m/>
    <n v="1"/>
    <m/>
    <m/>
    <m/>
    <n v="0"/>
    <n v="0"/>
    <n v="0"/>
    <n v="0"/>
  </r>
  <r>
    <s v="Aug"/>
    <x v="4"/>
    <s v="A"/>
    <s v="PHI"/>
    <x v="6"/>
    <n v="32"/>
    <x v="1"/>
    <n v="1"/>
    <n v="1"/>
    <m/>
    <n v="1"/>
    <n v="1"/>
    <m/>
    <m/>
    <m/>
    <m/>
    <m/>
    <m/>
    <m/>
    <m/>
    <m/>
    <n v="1"/>
    <n v="1"/>
    <n v="1"/>
    <n v="2"/>
  </r>
  <r>
    <s v="Aug"/>
    <x v="4"/>
    <s v="A"/>
    <s v="PHI"/>
    <x v="8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4"/>
    <s v="A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Aug"/>
    <x v="4"/>
    <s v="A"/>
    <s v="PHI"/>
    <x v="12"/>
    <n v="26"/>
    <x v="0"/>
    <n v="2"/>
    <n v="2"/>
    <m/>
    <n v="1"/>
    <n v="1"/>
    <m/>
    <m/>
    <m/>
    <m/>
    <m/>
    <m/>
    <m/>
    <m/>
    <m/>
    <n v="0.5"/>
    <n v="0.5"/>
    <n v="0.5"/>
    <n v="1"/>
  </r>
  <r>
    <s v="Aug"/>
    <x v="4"/>
    <s v="A"/>
    <s v="PHI"/>
    <x v="12"/>
    <n v="26"/>
    <x v="1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0"/>
    <n v="32"/>
    <x v="1"/>
    <n v="4"/>
    <n v="4"/>
    <n v="1"/>
    <n v="1"/>
    <n v="1"/>
    <m/>
    <m/>
    <m/>
    <n v="1"/>
    <m/>
    <m/>
    <m/>
    <m/>
    <n v="1"/>
    <n v="0.25"/>
    <n v="0.25"/>
    <n v="0.25"/>
    <n v="0.5"/>
  </r>
  <r>
    <s v="Aug"/>
    <x v="5"/>
    <s v="A"/>
    <s v="PHI"/>
    <x v="1"/>
    <n v="32"/>
    <x v="1"/>
    <n v="3"/>
    <n v="3"/>
    <m/>
    <n v="0"/>
    <m/>
    <m/>
    <m/>
    <m/>
    <m/>
    <m/>
    <n v="1"/>
    <m/>
    <m/>
    <m/>
    <n v="0"/>
    <n v="0"/>
    <n v="0"/>
    <n v="0"/>
  </r>
  <r>
    <s v="Aug"/>
    <x v="5"/>
    <s v="A"/>
    <s v="PHI"/>
    <x v="1"/>
    <n v="32"/>
    <x v="0"/>
    <n v="1"/>
    <n v="1"/>
    <n v="1"/>
    <n v="1"/>
    <m/>
    <m/>
    <m/>
    <n v="1"/>
    <n v="2"/>
    <m/>
    <m/>
    <m/>
    <m/>
    <n v="1"/>
    <n v="1"/>
    <n v="1"/>
    <n v="4"/>
    <n v="5"/>
  </r>
  <r>
    <s v="Aug"/>
    <x v="5"/>
    <s v="A"/>
    <s v="PHI"/>
    <x v="2"/>
    <n v="32"/>
    <x v="1"/>
    <n v="3"/>
    <n v="3"/>
    <m/>
    <n v="1"/>
    <m/>
    <n v="1"/>
    <m/>
    <m/>
    <m/>
    <m/>
    <n v="1"/>
    <m/>
    <m/>
    <m/>
    <n v="0.33333333333333331"/>
    <n v="0.33333333333333331"/>
    <n v="0.66666666666666663"/>
    <n v="1"/>
  </r>
  <r>
    <s v="Aug"/>
    <x v="5"/>
    <s v="A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3"/>
    <n v="34"/>
    <x v="1"/>
    <n v="3"/>
    <n v="3"/>
    <m/>
    <n v="1"/>
    <m/>
    <n v="1"/>
    <m/>
    <m/>
    <m/>
    <m/>
    <m/>
    <m/>
    <m/>
    <n v="1"/>
    <n v="0.33333333333333331"/>
    <n v="0.33333333333333331"/>
    <n v="0.66666666666666663"/>
    <n v="1"/>
  </r>
  <r>
    <s v="Aug"/>
    <x v="5"/>
    <s v="A"/>
    <s v="PHI"/>
    <x v="3"/>
    <n v="34"/>
    <x v="0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10"/>
    <n v="33"/>
    <x v="1"/>
    <n v="3"/>
    <n v="3"/>
    <m/>
    <n v="0"/>
    <m/>
    <m/>
    <m/>
    <m/>
    <m/>
    <m/>
    <m/>
    <m/>
    <m/>
    <n v="2"/>
    <n v="0"/>
    <n v="0"/>
    <n v="0"/>
    <n v="0"/>
  </r>
  <r>
    <s v="Aug"/>
    <x v="5"/>
    <s v="A"/>
    <s v="PHI"/>
    <x v="10"/>
    <n v="33"/>
    <x v="0"/>
    <n v="1"/>
    <n v="1"/>
    <m/>
    <n v="0"/>
    <m/>
    <m/>
    <m/>
    <m/>
    <m/>
    <m/>
    <m/>
    <m/>
    <m/>
    <m/>
    <n v="0"/>
    <n v="0"/>
    <n v="0"/>
    <n v="0"/>
  </r>
  <r>
    <s v="Aug"/>
    <x v="5"/>
    <s v="A"/>
    <s v="PHI"/>
    <x v="5"/>
    <n v="31"/>
    <x v="1"/>
    <n v="3"/>
    <n v="3"/>
    <m/>
    <n v="0"/>
    <m/>
    <m/>
    <m/>
    <m/>
    <m/>
    <m/>
    <n v="1"/>
    <m/>
    <m/>
    <n v="1"/>
    <n v="0"/>
    <n v="0"/>
    <n v="0"/>
    <n v="0"/>
  </r>
  <r>
    <s v="Aug"/>
    <x v="5"/>
    <s v="A"/>
    <s v="PHI"/>
    <x v="5"/>
    <n v="31"/>
    <x v="0"/>
    <n v="1"/>
    <n v="1"/>
    <m/>
    <n v="1"/>
    <m/>
    <n v="1"/>
    <m/>
    <m/>
    <m/>
    <m/>
    <m/>
    <m/>
    <m/>
    <m/>
    <n v="1"/>
    <n v="1"/>
    <n v="2"/>
    <n v="3"/>
  </r>
  <r>
    <s v="Aug"/>
    <x v="5"/>
    <s v="A"/>
    <s v="PHI"/>
    <x v="11"/>
    <n v="25"/>
    <x v="1"/>
    <n v="3"/>
    <n v="3"/>
    <m/>
    <n v="0"/>
    <m/>
    <m/>
    <m/>
    <m/>
    <m/>
    <m/>
    <n v="2"/>
    <m/>
    <m/>
    <n v="1"/>
    <n v="0"/>
    <n v="0"/>
    <n v="0"/>
    <n v="0"/>
  </r>
  <r>
    <s v="Aug"/>
    <x v="5"/>
    <s v="A"/>
    <s v="PHI"/>
    <x v="4"/>
    <n v="27"/>
    <x v="0"/>
    <n v="1"/>
    <n v="1"/>
    <m/>
    <n v="0"/>
    <m/>
    <m/>
    <m/>
    <m/>
    <m/>
    <m/>
    <m/>
    <m/>
    <m/>
    <n v="1"/>
    <n v="0"/>
    <n v="0"/>
    <n v="0"/>
    <n v="0"/>
  </r>
  <r>
    <s v="Aug"/>
    <x v="5"/>
    <s v="A"/>
    <s v="PHI"/>
    <x v="7"/>
    <n v="29"/>
    <x v="1"/>
    <n v="3"/>
    <n v="3"/>
    <n v="1"/>
    <n v="2"/>
    <n v="2"/>
    <m/>
    <m/>
    <m/>
    <m/>
    <m/>
    <m/>
    <m/>
    <m/>
    <m/>
    <n v="0.66666666666666663"/>
    <n v="0.66666666666666663"/>
    <n v="0.66666666666666663"/>
    <n v="1.3333333333333333"/>
  </r>
  <r>
    <s v="Aug"/>
    <x v="5"/>
    <s v="A"/>
    <s v="PHI"/>
    <x v="9"/>
    <n v="30"/>
    <x v="1"/>
    <n v="3"/>
    <n v="3"/>
    <n v="1"/>
    <n v="1"/>
    <m/>
    <n v="1"/>
    <m/>
    <m/>
    <n v="1"/>
    <m/>
    <n v="1"/>
    <m/>
    <m/>
    <m/>
    <n v="0.33333333333333331"/>
    <n v="0.33333333333333331"/>
    <n v="0.66666666666666663"/>
    <n v="1"/>
  </r>
  <r>
    <s v="Aug"/>
    <x v="5"/>
    <s v="A"/>
    <s v="PHI"/>
    <x v="8"/>
    <n v="27"/>
    <x v="0"/>
    <n v="0"/>
    <n v="0"/>
    <m/>
    <n v="0"/>
    <m/>
    <m/>
    <m/>
    <m/>
    <m/>
    <m/>
    <m/>
    <m/>
    <m/>
    <m/>
    <n v="0"/>
    <n v="0"/>
    <n v="0"/>
    <n v="0"/>
  </r>
  <r>
    <s v="Aug"/>
    <x v="6"/>
    <s v="A"/>
    <s v="PHI"/>
    <x v="0"/>
    <n v="32"/>
    <x v="1"/>
    <n v="3"/>
    <n v="1"/>
    <n v="1"/>
    <n v="0"/>
    <m/>
    <m/>
    <m/>
    <m/>
    <m/>
    <n v="2"/>
    <m/>
    <m/>
    <m/>
    <n v="1"/>
    <n v="0"/>
    <n v="0.66666666666666663"/>
    <n v="0"/>
    <n v="0.66666666666666663"/>
  </r>
  <r>
    <s v="Aug"/>
    <x v="6"/>
    <s v="A"/>
    <s v="PHI"/>
    <x v="0"/>
    <n v="32"/>
    <x v="0"/>
    <n v="2"/>
    <n v="2"/>
    <m/>
    <n v="0"/>
    <m/>
    <m/>
    <m/>
    <m/>
    <m/>
    <m/>
    <m/>
    <m/>
    <m/>
    <n v="1"/>
    <n v="0"/>
    <n v="0"/>
    <n v="0"/>
    <n v="0"/>
  </r>
  <r>
    <s v="Aug"/>
    <x v="6"/>
    <s v="A"/>
    <s v="PHI"/>
    <x v="1"/>
    <n v="32"/>
    <x v="1"/>
    <n v="4"/>
    <n v="3"/>
    <m/>
    <n v="0"/>
    <m/>
    <m/>
    <m/>
    <m/>
    <m/>
    <n v="1"/>
    <n v="1"/>
    <m/>
    <m/>
    <n v="1"/>
    <n v="0"/>
    <n v="0.25"/>
    <n v="0"/>
    <n v="0.25"/>
  </r>
  <r>
    <s v="Aug"/>
    <x v="6"/>
    <s v="A"/>
    <s v="PHI"/>
    <x v="2"/>
    <n v="32"/>
    <x v="1"/>
    <n v="4"/>
    <n v="4"/>
    <m/>
    <n v="1"/>
    <m/>
    <n v="1"/>
    <m/>
    <m/>
    <n v="1"/>
    <m/>
    <n v="2"/>
    <m/>
    <m/>
    <n v="1"/>
    <n v="0.25"/>
    <n v="0.25"/>
    <n v="0.5"/>
    <n v="0.75"/>
  </r>
  <r>
    <s v="Aug"/>
    <x v="6"/>
    <s v="A"/>
    <s v="PHI"/>
    <x v="3"/>
    <n v="34"/>
    <x v="1"/>
    <n v="4"/>
    <n v="4"/>
    <m/>
    <n v="2"/>
    <n v="1"/>
    <n v="1"/>
    <m/>
    <m/>
    <m/>
    <m/>
    <m/>
    <m/>
    <m/>
    <m/>
    <n v="0.5"/>
    <n v="0.5"/>
    <n v="0.75"/>
    <n v="1.25"/>
  </r>
  <r>
    <s v="Aug"/>
    <x v="6"/>
    <s v="A"/>
    <s v="PHI"/>
    <x v="10"/>
    <n v="33"/>
    <x v="1"/>
    <n v="3"/>
    <n v="3"/>
    <m/>
    <n v="0"/>
    <m/>
    <m/>
    <m/>
    <m/>
    <m/>
    <m/>
    <m/>
    <m/>
    <m/>
    <m/>
    <n v="0"/>
    <n v="0"/>
    <n v="0"/>
    <n v="0"/>
  </r>
  <r>
    <s v="Aug"/>
    <x v="6"/>
    <s v="A"/>
    <s v="PHI"/>
    <x v="10"/>
    <n v="33"/>
    <x v="0"/>
    <n v="1"/>
    <n v="1"/>
    <m/>
    <n v="0"/>
    <m/>
    <m/>
    <m/>
    <m/>
    <m/>
    <m/>
    <m/>
    <m/>
    <m/>
    <n v="1"/>
    <n v="0"/>
    <n v="0"/>
    <n v="0"/>
    <n v="0"/>
  </r>
  <r>
    <s v="Aug"/>
    <x v="6"/>
    <s v="A"/>
    <s v="PHI"/>
    <x v="5"/>
    <n v="31"/>
    <x v="1"/>
    <n v="2"/>
    <n v="2"/>
    <m/>
    <n v="0"/>
    <m/>
    <m/>
    <m/>
    <m/>
    <m/>
    <m/>
    <m/>
    <m/>
    <m/>
    <m/>
    <n v="0"/>
    <n v="0"/>
    <n v="0"/>
    <n v="0"/>
  </r>
  <r>
    <s v="Aug"/>
    <x v="6"/>
    <s v="A"/>
    <s v="PHI"/>
    <x v="5"/>
    <n v="31"/>
    <x v="0"/>
    <n v="2"/>
    <n v="1"/>
    <n v="1"/>
    <n v="0"/>
    <m/>
    <m/>
    <m/>
    <m/>
    <m/>
    <m/>
    <m/>
    <n v="1"/>
    <m/>
    <n v="1"/>
    <n v="0"/>
    <n v="0.5"/>
    <n v="0"/>
    <n v="0.5"/>
  </r>
  <r>
    <s v="Aug"/>
    <x v="6"/>
    <s v="A"/>
    <s v="PHI"/>
    <x v="7"/>
    <n v="29"/>
    <x v="1"/>
    <n v="2"/>
    <n v="2"/>
    <n v="1"/>
    <n v="1"/>
    <m/>
    <m/>
    <m/>
    <n v="1"/>
    <n v="1"/>
    <m/>
    <m/>
    <m/>
    <m/>
    <m/>
    <n v="0.5"/>
    <n v="0.5"/>
    <n v="2"/>
    <n v="2.5"/>
  </r>
  <r>
    <s v="Aug"/>
    <x v="6"/>
    <s v="A"/>
    <s v="PHI"/>
    <x v="7"/>
    <n v="29"/>
    <x v="0"/>
    <n v="2"/>
    <n v="1"/>
    <m/>
    <n v="0"/>
    <m/>
    <m/>
    <m/>
    <m/>
    <m/>
    <m/>
    <m/>
    <m/>
    <n v="1"/>
    <n v="1"/>
    <n v="0"/>
    <n v="0"/>
    <n v="0"/>
    <n v="0"/>
  </r>
  <r>
    <s v="Aug"/>
    <x v="6"/>
    <s v="A"/>
    <s v="PHI"/>
    <x v="8"/>
    <n v="27"/>
    <x v="1"/>
    <n v="2"/>
    <n v="2"/>
    <n v="1"/>
    <n v="1"/>
    <n v="1"/>
    <m/>
    <m/>
    <m/>
    <m/>
    <m/>
    <m/>
    <m/>
    <m/>
    <m/>
    <n v="0.5"/>
    <n v="0.5"/>
    <n v="0.5"/>
    <n v="1"/>
  </r>
  <r>
    <s v="Aug"/>
    <x v="6"/>
    <s v="A"/>
    <s v="PHI"/>
    <x v="8"/>
    <n v="27"/>
    <x v="0"/>
    <n v="2"/>
    <n v="2"/>
    <m/>
    <n v="1"/>
    <n v="1"/>
    <m/>
    <m/>
    <m/>
    <m/>
    <m/>
    <m/>
    <m/>
    <m/>
    <n v="1"/>
    <n v="0.5"/>
    <n v="0.5"/>
    <n v="0.5"/>
    <n v="1"/>
  </r>
  <r>
    <s v="Aug"/>
    <x v="6"/>
    <s v="A"/>
    <s v="PHI"/>
    <x v="9"/>
    <n v="30"/>
    <x v="1"/>
    <n v="2"/>
    <n v="2"/>
    <m/>
    <n v="1"/>
    <n v="1"/>
    <m/>
    <m/>
    <m/>
    <n v="1"/>
    <m/>
    <m/>
    <m/>
    <m/>
    <n v="1"/>
    <n v="0.5"/>
    <n v="0.5"/>
    <n v="0.5"/>
    <n v="1"/>
  </r>
  <r>
    <s v="Aug"/>
    <x v="6"/>
    <s v="A"/>
    <s v="PHI"/>
    <x v="4"/>
    <n v="27"/>
    <x v="0"/>
    <n v="2"/>
    <n v="1"/>
    <m/>
    <n v="0"/>
    <m/>
    <m/>
    <m/>
    <m/>
    <n v="1"/>
    <m/>
    <n v="1"/>
    <m/>
    <n v="1"/>
    <n v="2"/>
    <n v="0"/>
    <n v="0"/>
    <n v="0"/>
    <n v="0"/>
  </r>
  <r>
    <s v="Aug"/>
    <x v="7"/>
    <s v="A"/>
    <s v="PHI"/>
    <x v="0"/>
    <n v="32"/>
    <x v="0"/>
    <n v="3"/>
    <n v="3"/>
    <m/>
    <n v="0"/>
    <m/>
    <m/>
    <m/>
    <m/>
    <m/>
    <m/>
    <n v="2"/>
    <m/>
    <m/>
    <n v="1"/>
    <n v="0"/>
    <n v="0"/>
    <n v="0"/>
    <n v="0"/>
  </r>
  <r>
    <s v="Aug"/>
    <x v="7"/>
    <s v="A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7"/>
    <s v="A"/>
    <s v="PHI"/>
    <x v="1"/>
    <n v="32"/>
    <x v="0"/>
    <n v="3"/>
    <n v="3"/>
    <m/>
    <n v="0"/>
    <m/>
    <m/>
    <m/>
    <m/>
    <m/>
    <m/>
    <n v="1"/>
    <m/>
    <m/>
    <m/>
    <n v="0"/>
    <n v="0"/>
    <n v="0"/>
    <n v="0"/>
  </r>
  <r>
    <s v="Aug"/>
    <x v="7"/>
    <s v="A"/>
    <s v="PHI"/>
    <x v="1"/>
    <n v="32"/>
    <x v="1"/>
    <n v="1"/>
    <n v="0"/>
    <m/>
    <n v="0"/>
    <m/>
    <m/>
    <m/>
    <m/>
    <m/>
    <n v="1"/>
    <m/>
    <m/>
    <m/>
    <m/>
    <n v="0"/>
    <n v="1"/>
    <n v="0"/>
    <n v="1"/>
  </r>
  <r>
    <s v="Aug"/>
    <x v="7"/>
    <s v="A"/>
    <s v="PHI"/>
    <x v="2"/>
    <n v="32"/>
    <x v="0"/>
    <n v="3"/>
    <n v="3"/>
    <m/>
    <n v="0"/>
    <m/>
    <m/>
    <m/>
    <m/>
    <m/>
    <m/>
    <n v="2"/>
    <m/>
    <m/>
    <m/>
    <n v="0"/>
    <n v="0"/>
    <n v="0"/>
    <n v="0"/>
  </r>
  <r>
    <s v="Aug"/>
    <x v="7"/>
    <s v="A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7"/>
    <s v="A"/>
    <s v="PHI"/>
    <x v="3"/>
    <n v="34"/>
    <x v="0"/>
    <n v="4"/>
    <n v="3"/>
    <m/>
    <n v="1"/>
    <n v="1"/>
    <m/>
    <m/>
    <m/>
    <m/>
    <m/>
    <m/>
    <n v="1"/>
    <m/>
    <n v="1"/>
    <n v="0.33333333333333331"/>
    <n v="0.5"/>
    <n v="0.33333333333333331"/>
    <n v="0.83333333333333326"/>
  </r>
  <r>
    <s v="Aug"/>
    <x v="7"/>
    <s v="A"/>
    <s v="PHI"/>
    <x v="4"/>
    <n v="27"/>
    <x v="0"/>
    <n v="4"/>
    <n v="4"/>
    <n v="1"/>
    <n v="1"/>
    <n v="1"/>
    <m/>
    <m/>
    <m/>
    <m/>
    <m/>
    <n v="2"/>
    <m/>
    <m/>
    <n v="1"/>
    <n v="0.25"/>
    <n v="0.25"/>
    <n v="0.25"/>
    <n v="0.5"/>
  </r>
  <r>
    <s v="Aug"/>
    <x v="7"/>
    <s v="A"/>
    <s v="PHI"/>
    <x v="5"/>
    <n v="31"/>
    <x v="0"/>
    <n v="4"/>
    <n v="4"/>
    <n v="1"/>
    <n v="1"/>
    <n v="1"/>
    <m/>
    <m/>
    <m/>
    <m/>
    <m/>
    <n v="1"/>
    <m/>
    <m/>
    <m/>
    <n v="0.25"/>
    <n v="0.25"/>
    <n v="0.25"/>
    <n v="0.5"/>
  </r>
  <r>
    <s v="Aug"/>
    <x v="7"/>
    <s v="A"/>
    <s v="PHI"/>
    <x v="6"/>
    <n v="32"/>
    <x v="0"/>
    <n v="4"/>
    <n v="4"/>
    <n v="1"/>
    <n v="2"/>
    <n v="1"/>
    <n v="1"/>
    <m/>
    <m/>
    <n v="2"/>
    <m/>
    <n v="1"/>
    <m/>
    <m/>
    <n v="1"/>
    <n v="0.5"/>
    <n v="0.5"/>
    <n v="0.75"/>
    <n v="1.25"/>
  </r>
  <r>
    <s v="Aug"/>
    <x v="7"/>
    <s v="A"/>
    <s v="PHI"/>
    <x v="7"/>
    <n v="29"/>
    <x v="0"/>
    <n v="4"/>
    <n v="4"/>
    <m/>
    <n v="0"/>
    <m/>
    <m/>
    <m/>
    <m/>
    <m/>
    <m/>
    <n v="1"/>
    <m/>
    <m/>
    <n v="1"/>
    <n v="0"/>
    <n v="0"/>
    <n v="0"/>
    <n v="0"/>
  </r>
  <r>
    <s v="Aug"/>
    <x v="7"/>
    <s v="A"/>
    <s v="PHI"/>
    <x v="8"/>
    <n v="27"/>
    <x v="0"/>
    <n v="2"/>
    <n v="2"/>
    <m/>
    <n v="1"/>
    <m/>
    <n v="1"/>
    <m/>
    <m/>
    <m/>
    <m/>
    <n v="1"/>
    <m/>
    <m/>
    <n v="1"/>
    <n v="0.5"/>
    <n v="0.5"/>
    <n v="1"/>
    <n v="1.5"/>
  </r>
  <r>
    <s v="Aug"/>
    <x v="7"/>
    <s v="A"/>
    <s v="PHI"/>
    <x v="8"/>
    <n v="27"/>
    <x v="1"/>
    <n v="1"/>
    <n v="1"/>
    <m/>
    <n v="1"/>
    <n v="1"/>
    <m/>
    <m/>
    <m/>
    <n v="1"/>
    <m/>
    <m/>
    <m/>
    <m/>
    <n v="1"/>
    <n v="1"/>
    <n v="1"/>
    <n v="1"/>
    <n v="2"/>
  </r>
  <r>
    <s v="Aug"/>
    <x v="8"/>
    <s v="A"/>
    <s v="PHI"/>
    <x v="0"/>
    <n v="32"/>
    <x v="0"/>
    <n v="5"/>
    <n v="4"/>
    <n v="1"/>
    <n v="2"/>
    <m/>
    <n v="1"/>
    <m/>
    <n v="1"/>
    <n v="5"/>
    <n v="1"/>
    <m/>
    <m/>
    <m/>
    <n v="4"/>
    <n v="0.5"/>
    <n v="0.6"/>
    <n v="1.5"/>
    <n v="2.1"/>
  </r>
  <r>
    <s v="Aug"/>
    <x v="8"/>
    <s v="A"/>
    <s v="PHI"/>
    <x v="0"/>
    <n v="32"/>
    <x v="1"/>
    <n v="1"/>
    <n v="0"/>
    <m/>
    <n v="0"/>
    <m/>
    <m/>
    <m/>
    <m/>
    <m/>
    <n v="1"/>
    <m/>
    <m/>
    <m/>
    <m/>
    <n v="0"/>
    <n v="1"/>
    <n v="0"/>
    <n v="1"/>
  </r>
  <r>
    <s v="Aug"/>
    <x v="8"/>
    <s v="A"/>
    <s v="PHI"/>
    <x v="1"/>
    <n v="32"/>
    <x v="0"/>
    <n v="5"/>
    <n v="4"/>
    <n v="1"/>
    <n v="1"/>
    <m/>
    <m/>
    <m/>
    <n v="1"/>
    <n v="1"/>
    <n v="1"/>
    <m/>
    <m/>
    <m/>
    <m/>
    <n v="0.25"/>
    <n v="0.4"/>
    <n v="1"/>
    <n v="1.4"/>
  </r>
  <r>
    <s v="Aug"/>
    <x v="8"/>
    <s v="A"/>
    <s v="PHI"/>
    <x v="1"/>
    <n v="32"/>
    <x v="1"/>
    <n v="1"/>
    <n v="1"/>
    <m/>
    <n v="0"/>
    <m/>
    <m/>
    <m/>
    <m/>
    <m/>
    <m/>
    <n v="1"/>
    <m/>
    <m/>
    <n v="1"/>
    <n v="0"/>
    <n v="0"/>
    <n v="0"/>
    <n v="0"/>
  </r>
  <r>
    <s v="Aug"/>
    <x v="8"/>
    <s v="A"/>
    <s v="PHI"/>
    <x v="2"/>
    <n v="32"/>
    <x v="0"/>
    <n v="4"/>
    <n v="3"/>
    <m/>
    <n v="0"/>
    <m/>
    <m/>
    <m/>
    <m/>
    <m/>
    <m/>
    <n v="1"/>
    <n v="1"/>
    <m/>
    <m/>
    <n v="0"/>
    <n v="0.25"/>
    <n v="0"/>
    <n v="0.25"/>
  </r>
  <r>
    <s v="Aug"/>
    <x v="8"/>
    <s v="A"/>
    <s v="PHI"/>
    <x v="2"/>
    <n v="32"/>
    <x v="1"/>
    <n v="1"/>
    <n v="1"/>
    <m/>
    <n v="0"/>
    <m/>
    <m/>
    <m/>
    <m/>
    <m/>
    <m/>
    <n v="1"/>
    <m/>
    <m/>
    <n v="1"/>
    <n v="0"/>
    <n v="0"/>
    <n v="0"/>
    <n v="0"/>
  </r>
  <r>
    <s v="Aug"/>
    <x v="8"/>
    <s v="A"/>
    <s v="PHI"/>
    <x v="3"/>
    <n v="34"/>
    <x v="0"/>
    <n v="5"/>
    <n v="4"/>
    <m/>
    <n v="2"/>
    <n v="2"/>
    <m/>
    <m/>
    <m/>
    <m/>
    <n v="1"/>
    <n v="1"/>
    <m/>
    <m/>
    <n v="1"/>
    <n v="0.5"/>
    <n v="0.6"/>
    <n v="0.5"/>
    <n v="1.1000000000000001"/>
  </r>
  <r>
    <s v="Aug"/>
    <x v="8"/>
    <s v="A"/>
    <s v="PHI"/>
    <x v="10"/>
    <n v="33"/>
    <x v="0"/>
    <n v="5"/>
    <n v="5"/>
    <n v="1"/>
    <n v="0"/>
    <m/>
    <m/>
    <m/>
    <m/>
    <m/>
    <m/>
    <n v="1"/>
    <m/>
    <m/>
    <m/>
    <n v="0"/>
    <n v="0"/>
    <n v="0"/>
    <n v="0"/>
  </r>
  <r>
    <s v="Aug"/>
    <x v="8"/>
    <s v="A"/>
    <s v="PHI"/>
    <x v="4"/>
    <n v="27"/>
    <x v="0"/>
    <n v="4"/>
    <n v="4"/>
    <n v="1"/>
    <n v="3"/>
    <n v="1"/>
    <n v="1"/>
    <m/>
    <n v="1"/>
    <n v="1"/>
    <m/>
    <n v="1"/>
    <m/>
    <m/>
    <m/>
    <n v="0.75"/>
    <n v="0.75"/>
    <n v="1.75"/>
    <n v="2.5"/>
  </r>
  <r>
    <s v="Aug"/>
    <x v="8"/>
    <s v="A"/>
    <s v="PHI"/>
    <x v="4"/>
    <n v="27"/>
    <x v="1"/>
    <n v="1"/>
    <n v="1"/>
    <m/>
    <n v="1"/>
    <m/>
    <n v="1"/>
    <m/>
    <m/>
    <m/>
    <m/>
    <m/>
    <m/>
    <m/>
    <m/>
    <n v="1"/>
    <n v="1"/>
    <n v="2"/>
    <n v="3"/>
  </r>
  <r>
    <s v="Aug"/>
    <x v="8"/>
    <s v="A"/>
    <s v="PHI"/>
    <x v="6"/>
    <n v="32"/>
    <x v="0"/>
    <n v="4"/>
    <n v="3"/>
    <m/>
    <n v="0"/>
    <m/>
    <m/>
    <m/>
    <m/>
    <m/>
    <n v="1"/>
    <m/>
    <m/>
    <m/>
    <n v="1"/>
    <n v="0"/>
    <n v="0.25"/>
    <n v="0"/>
    <n v="0.25"/>
  </r>
  <r>
    <s v="Aug"/>
    <x v="8"/>
    <s v="A"/>
    <s v="PHI"/>
    <x v="6"/>
    <n v="32"/>
    <x v="1"/>
    <n v="1"/>
    <n v="1"/>
    <m/>
    <n v="0"/>
    <m/>
    <m/>
    <m/>
    <m/>
    <m/>
    <m/>
    <m/>
    <m/>
    <m/>
    <n v="2"/>
    <n v="0"/>
    <n v="0"/>
    <n v="0"/>
    <n v="0"/>
  </r>
  <r>
    <s v="Aug"/>
    <x v="8"/>
    <s v="A"/>
    <s v="PHI"/>
    <x v="11"/>
    <n v="25"/>
    <x v="0"/>
    <n v="3"/>
    <n v="2"/>
    <n v="1"/>
    <n v="0"/>
    <m/>
    <m/>
    <m/>
    <m/>
    <m/>
    <n v="1"/>
    <n v="1"/>
    <m/>
    <m/>
    <n v="1"/>
    <n v="0"/>
    <n v="0.33333333333333331"/>
    <n v="0"/>
    <n v="0.33333333333333331"/>
  </r>
  <r>
    <s v="Aug"/>
    <x v="8"/>
    <s v="A"/>
    <s v="PHI"/>
    <x v="11"/>
    <n v="25"/>
    <x v="1"/>
    <n v="1"/>
    <n v="0"/>
    <m/>
    <n v="0"/>
    <m/>
    <m/>
    <m/>
    <m/>
    <m/>
    <n v="1"/>
    <m/>
    <m/>
    <m/>
    <n v="2"/>
    <n v="0"/>
    <n v="1"/>
    <n v="0"/>
    <n v="1"/>
  </r>
  <r>
    <s v="Aug"/>
    <x v="8"/>
    <s v="A"/>
    <s v="PHI"/>
    <x v="7"/>
    <n v="29"/>
    <x v="0"/>
    <n v="1"/>
    <n v="1"/>
    <n v="1"/>
    <n v="1"/>
    <n v="1"/>
    <m/>
    <m/>
    <m/>
    <m/>
    <m/>
    <m/>
    <m/>
    <m/>
    <n v="1"/>
    <n v="1"/>
    <n v="1"/>
    <n v="1"/>
    <n v="2"/>
  </r>
  <r>
    <s v="Aug"/>
    <x v="8"/>
    <s v="A"/>
    <s v="PHI"/>
    <x v="8"/>
    <n v="27"/>
    <x v="0"/>
    <n v="4"/>
    <n v="2"/>
    <n v="1"/>
    <n v="1"/>
    <m/>
    <n v="1"/>
    <m/>
    <m/>
    <n v="2"/>
    <n v="2"/>
    <n v="1"/>
    <m/>
    <m/>
    <n v="2"/>
    <n v="0.5"/>
    <n v="0.75"/>
    <n v="1"/>
    <n v="1.75"/>
  </r>
  <r>
    <s v="Aug"/>
    <x v="8"/>
    <s v="A"/>
    <s v="PHI"/>
    <x v="8"/>
    <n v="27"/>
    <x v="1"/>
    <n v="1"/>
    <n v="1"/>
    <m/>
    <n v="0"/>
    <m/>
    <m/>
    <m/>
    <m/>
    <m/>
    <m/>
    <n v="1"/>
    <m/>
    <m/>
    <n v="2"/>
    <n v="0"/>
    <n v="0"/>
    <n v="0"/>
    <n v="0"/>
  </r>
  <r>
    <s v="Aug"/>
    <x v="9"/>
    <s v="H"/>
    <s v="PHI"/>
    <x v="0"/>
    <n v="32"/>
    <x v="1"/>
    <n v="5"/>
    <n v="4"/>
    <m/>
    <n v="3"/>
    <n v="1"/>
    <n v="1"/>
    <n v="1"/>
    <m/>
    <n v="1"/>
    <n v="1"/>
    <m/>
    <m/>
    <m/>
    <n v="1"/>
    <n v="0.75"/>
    <n v="0.8"/>
    <n v="1.5"/>
    <n v="2.2999999999999998"/>
  </r>
  <r>
    <s v="Aug"/>
    <x v="9"/>
    <s v="H"/>
    <s v="PHI"/>
    <x v="1"/>
    <n v="32"/>
    <x v="1"/>
    <n v="4"/>
    <n v="4"/>
    <m/>
    <n v="0"/>
    <m/>
    <m/>
    <m/>
    <m/>
    <m/>
    <m/>
    <n v="3"/>
    <m/>
    <m/>
    <n v="3"/>
    <n v="0"/>
    <n v="0"/>
    <n v="0"/>
    <n v="0"/>
  </r>
  <r>
    <s v="Aug"/>
    <x v="9"/>
    <s v="H"/>
    <s v="PHI"/>
    <x v="2"/>
    <n v="32"/>
    <x v="1"/>
    <n v="4"/>
    <n v="4"/>
    <m/>
    <n v="1"/>
    <n v="1"/>
    <m/>
    <m/>
    <m/>
    <m/>
    <m/>
    <n v="1"/>
    <m/>
    <m/>
    <n v="3"/>
    <n v="0.25"/>
    <n v="0.25"/>
    <n v="0.25"/>
    <n v="0.5"/>
  </r>
  <r>
    <s v="Aug"/>
    <x v="9"/>
    <s v="H"/>
    <s v="PHI"/>
    <x v="10"/>
    <n v="33"/>
    <x v="1"/>
    <n v="4"/>
    <n v="4"/>
    <m/>
    <n v="0"/>
    <m/>
    <m/>
    <m/>
    <m/>
    <m/>
    <m/>
    <n v="2"/>
    <m/>
    <m/>
    <n v="2"/>
    <n v="0"/>
    <n v="0"/>
    <n v="0"/>
    <n v="0"/>
  </r>
  <r>
    <s v="Aug"/>
    <x v="9"/>
    <s v="H"/>
    <s v="PHI"/>
    <x v="5"/>
    <n v="31"/>
    <x v="1"/>
    <n v="4"/>
    <n v="4"/>
    <m/>
    <n v="1"/>
    <n v="1"/>
    <m/>
    <m/>
    <m/>
    <m/>
    <m/>
    <n v="1"/>
    <m/>
    <m/>
    <m/>
    <n v="0.25"/>
    <n v="0.25"/>
    <n v="0.25"/>
    <n v="0.5"/>
  </r>
  <r>
    <s v="Aug"/>
    <x v="9"/>
    <s v="H"/>
    <s v="PHI"/>
    <x v="11"/>
    <n v="25"/>
    <x v="1"/>
    <n v="4"/>
    <n v="4"/>
    <m/>
    <n v="1"/>
    <n v="1"/>
    <m/>
    <m/>
    <m/>
    <m/>
    <m/>
    <n v="2"/>
    <m/>
    <m/>
    <m/>
    <n v="0.25"/>
    <n v="0.25"/>
    <n v="0.25"/>
    <n v="0.5"/>
  </r>
  <r>
    <s v="Aug"/>
    <x v="9"/>
    <s v="H"/>
    <s v="PHI"/>
    <x v="7"/>
    <n v="29"/>
    <x v="1"/>
    <n v="4"/>
    <n v="4"/>
    <m/>
    <n v="1"/>
    <n v="1"/>
    <m/>
    <m/>
    <m/>
    <m/>
    <m/>
    <n v="1"/>
    <m/>
    <m/>
    <m/>
    <n v="0.25"/>
    <n v="0.25"/>
    <n v="0.25"/>
    <n v="0.5"/>
  </r>
  <r>
    <s v="Aug"/>
    <x v="9"/>
    <s v="H"/>
    <s v="PHI"/>
    <x v="9"/>
    <n v="30"/>
    <x v="1"/>
    <n v="4"/>
    <n v="4"/>
    <n v="1"/>
    <n v="1"/>
    <n v="1"/>
    <m/>
    <m/>
    <m/>
    <m/>
    <m/>
    <n v="2"/>
    <m/>
    <m/>
    <m/>
    <n v="0.25"/>
    <n v="0.25"/>
    <n v="0.25"/>
    <n v="0.5"/>
  </r>
  <r>
    <s v="Aug"/>
    <x v="9"/>
    <s v="H"/>
    <s v="PHI"/>
    <x v="12"/>
    <n v="26"/>
    <x v="1"/>
    <n v="4"/>
    <n v="3"/>
    <m/>
    <n v="1"/>
    <n v="1"/>
    <m/>
    <m/>
    <m/>
    <m/>
    <n v="1"/>
    <m/>
    <m/>
    <m/>
    <n v="1"/>
    <n v="0.33333333333333331"/>
    <n v="0.5"/>
    <n v="0.33333333333333331"/>
    <n v="0.83333333333333326"/>
  </r>
  <r>
    <s v="Aug"/>
    <x v="10"/>
    <s v="H"/>
    <s v="PHI"/>
    <x v="0"/>
    <n v="32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Aug"/>
    <x v="10"/>
    <s v="H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10"/>
    <s v="H"/>
    <s v="PHI"/>
    <x v="1"/>
    <n v="32"/>
    <x v="0"/>
    <n v="3"/>
    <n v="2"/>
    <m/>
    <n v="0"/>
    <m/>
    <m/>
    <m/>
    <m/>
    <m/>
    <n v="1"/>
    <n v="1"/>
    <m/>
    <m/>
    <n v="2"/>
    <n v="0"/>
    <n v="0.33333333333333331"/>
    <n v="0"/>
    <n v="0.33333333333333331"/>
  </r>
  <r>
    <s v="Aug"/>
    <x v="10"/>
    <s v="H"/>
    <s v="PHI"/>
    <x v="1"/>
    <n v="32"/>
    <x v="1"/>
    <n v="1"/>
    <n v="1"/>
    <m/>
    <n v="1"/>
    <n v="1"/>
    <m/>
    <m/>
    <m/>
    <m/>
    <m/>
    <m/>
    <m/>
    <m/>
    <m/>
    <n v="1"/>
    <n v="1"/>
    <n v="1"/>
    <n v="2"/>
  </r>
  <r>
    <s v="Aug"/>
    <x v="10"/>
    <s v="H"/>
    <s v="PHI"/>
    <x v="2"/>
    <n v="32"/>
    <x v="0"/>
    <n v="3"/>
    <n v="3"/>
    <m/>
    <n v="0"/>
    <m/>
    <m/>
    <m/>
    <m/>
    <m/>
    <m/>
    <n v="1"/>
    <m/>
    <m/>
    <n v="2"/>
    <n v="0"/>
    <n v="0"/>
    <n v="0"/>
    <n v="0"/>
  </r>
  <r>
    <s v="Aug"/>
    <x v="10"/>
    <s v="H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0"/>
    <s v="H"/>
    <s v="PHI"/>
    <x v="3"/>
    <n v="34"/>
    <x v="0"/>
    <n v="4"/>
    <n v="4"/>
    <m/>
    <n v="1"/>
    <n v="1"/>
    <m/>
    <m/>
    <m/>
    <m/>
    <m/>
    <m/>
    <m/>
    <m/>
    <m/>
    <n v="0.25"/>
    <n v="0.25"/>
    <n v="0.25"/>
    <n v="0.5"/>
  </r>
  <r>
    <s v="Aug"/>
    <x v="10"/>
    <s v="H"/>
    <s v="PHI"/>
    <x v="10"/>
    <n v="33"/>
    <x v="0"/>
    <n v="4"/>
    <n v="4"/>
    <n v="1"/>
    <n v="1"/>
    <n v="1"/>
    <m/>
    <m/>
    <m/>
    <m/>
    <m/>
    <n v="1"/>
    <m/>
    <m/>
    <m/>
    <n v="0.25"/>
    <n v="0.25"/>
    <n v="0.25"/>
    <n v="0.5"/>
  </r>
  <r>
    <s v="Aug"/>
    <x v="10"/>
    <s v="H"/>
    <s v="PHI"/>
    <x v="4"/>
    <n v="27"/>
    <x v="0"/>
    <n v="4"/>
    <n v="4"/>
    <n v="2"/>
    <n v="2"/>
    <m/>
    <n v="1"/>
    <m/>
    <n v="1"/>
    <n v="2"/>
    <m/>
    <n v="1"/>
    <m/>
    <m/>
    <n v="1"/>
    <n v="0.5"/>
    <n v="0.5"/>
    <n v="1.5"/>
    <n v="2"/>
  </r>
  <r>
    <s v="Aug"/>
    <x v="10"/>
    <s v="H"/>
    <s v="PHI"/>
    <x v="6"/>
    <n v="32"/>
    <x v="0"/>
    <n v="4"/>
    <n v="4"/>
    <n v="2"/>
    <n v="2"/>
    <m/>
    <n v="1"/>
    <m/>
    <n v="1"/>
    <n v="2"/>
    <m/>
    <m/>
    <m/>
    <m/>
    <n v="1"/>
    <n v="0.5"/>
    <n v="0.5"/>
    <n v="1.5"/>
    <n v="2"/>
  </r>
  <r>
    <s v="Aug"/>
    <x v="10"/>
    <s v="H"/>
    <s v="PHI"/>
    <x v="7"/>
    <n v="29"/>
    <x v="0"/>
    <n v="3"/>
    <n v="3"/>
    <m/>
    <n v="0"/>
    <m/>
    <m/>
    <m/>
    <m/>
    <m/>
    <m/>
    <n v="3"/>
    <m/>
    <m/>
    <n v="1"/>
    <n v="0"/>
    <n v="0"/>
    <n v="0"/>
    <n v="0"/>
  </r>
  <r>
    <s v="Aug"/>
    <x v="10"/>
    <s v="H"/>
    <s v="PHI"/>
    <x v="8"/>
    <n v="27"/>
    <x v="0"/>
    <n v="2"/>
    <n v="2"/>
    <m/>
    <n v="2"/>
    <n v="1"/>
    <m/>
    <n v="1"/>
    <m/>
    <n v="1"/>
    <m/>
    <m/>
    <m/>
    <m/>
    <n v="1"/>
    <n v="1"/>
    <n v="1"/>
    <n v="2"/>
    <n v="3"/>
  </r>
  <r>
    <s v="Aug"/>
    <x v="10"/>
    <s v="H"/>
    <s v="PHI"/>
    <x v="8"/>
    <n v="27"/>
    <x v="1"/>
    <n v="1"/>
    <n v="1"/>
    <m/>
    <n v="0"/>
    <m/>
    <m/>
    <m/>
    <m/>
    <m/>
    <m/>
    <n v="1"/>
    <m/>
    <m/>
    <m/>
    <n v="0"/>
    <n v="0"/>
    <n v="0"/>
    <n v="0"/>
  </r>
  <r>
    <s v="Aug"/>
    <x v="11"/>
    <s v="H"/>
    <s v="PHI"/>
    <x v="0"/>
    <n v="32"/>
    <x v="1"/>
    <n v="3"/>
    <n v="3"/>
    <m/>
    <n v="0"/>
    <m/>
    <m/>
    <m/>
    <m/>
    <m/>
    <m/>
    <m/>
    <m/>
    <m/>
    <m/>
    <n v="0"/>
    <n v="0"/>
    <n v="0"/>
    <n v="0"/>
  </r>
  <r>
    <s v="Aug"/>
    <x v="11"/>
    <s v="H"/>
    <s v="PHI"/>
    <x v="0"/>
    <n v="32"/>
    <x v="0"/>
    <n v="2"/>
    <n v="1"/>
    <n v="1"/>
    <n v="0"/>
    <m/>
    <m/>
    <m/>
    <m/>
    <m/>
    <n v="1"/>
    <m/>
    <m/>
    <m/>
    <n v="1"/>
    <n v="0"/>
    <n v="0.5"/>
    <n v="0"/>
    <n v="0.5"/>
  </r>
  <r>
    <s v="Aug"/>
    <x v="11"/>
    <s v="H"/>
    <s v="PHI"/>
    <x v="1"/>
    <n v="32"/>
    <x v="1"/>
    <n v="3"/>
    <n v="3"/>
    <n v="1"/>
    <n v="1"/>
    <m/>
    <m/>
    <m/>
    <n v="1"/>
    <n v="2"/>
    <m/>
    <n v="1"/>
    <m/>
    <m/>
    <m/>
    <n v="0.33333333333333331"/>
    <n v="0.33333333333333331"/>
    <n v="1.3333333333333333"/>
    <n v="1.6666666666666665"/>
  </r>
  <r>
    <s v="Aug"/>
    <x v="11"/>
    <s v="H"/>
    <s v="PHI"/>
    <x v="1"/>
    <n v="32"/>
    <x v="0"/>
    <n v="2"/>
    <n v="2"/>
    <n v="1"/>
    <n v="2"/>
    <n v="1"/>
    <m/>
    <m/>
    <n v="1"/>
    <n v="4"/>
    <m/>
    <m/>
    <m/>
    <m/>
    <n v="2"/>
    <n v="1"/>
    <n v="1"/>
    <n v="2.5"/>
    <n v="3.5"/>
  </r>
  <r>
    <s v="Aug"/>
    <x v="11"/>
    <s v="H"/>
    <s v="PHI"/>
    <x v="2"/>
    <n v="32"/>
    <x v="1"/>
    <n v="3"/>
    <n v="3"/>
    <n v="1"/>
    <n v="1"/>
    <m/>
    <m/>
    <m/>
    <n v="1"/>
    <n v="1"/>
    <m/>
    <n v="2"/>
    <m/>
    <m/>
    <m/>
    <n v="0.33333333333333331"/>
    <n v="0.33333333333333331"/>
    <n v="1.3333333333333333"/>
    <n v="1.6666666666666665"/>
  </r>
  <r>
    <s v="Aug"/>
    <x v="11"/>
    <s v="H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Aug"/>
    <x v="11"/>
    <s v="H"/>
    <s v="PHI"/>
    <x v="12"/>
    <n v="26"/>
    <x v="0"/>
    <n v="1"/>
    <n v="1"/>
    <m/>
    <n v="0"/>
    <m/>
    <m/>
    <m/>
    <m/>
    <m/>
    <m/>
    <m/>
    <m/>
    <m/>
    <m/>
    <n v="0"/>
    <n v="0"/>
    <n v="0"/>
    <n v="0"/>
  </r>
  <r>
    <s v="Aug"/>
    <x v="11"/>
    <s v="H"/>
    <s v="PHI"/>
    <x v="3"/>
    <n v="34"/>
    <x v="1"/>
    <n v="3"/>
    <n v="2"/>
    <m/>
    <n v="1"/>
    <n v="1"/>
    <m/>
    <m/>
    <m/>
    <m/>
    <n v="1"/>
    <n v="1"/>
    <m/>
    <m/>
    <m/>
    <n v="0.5"/>
    <n v="0.66666666666666663"/>
    <n v="0.5"/>
    <n v="1.1666666666666665"/>
  </r>
  <r>
    <s v="Aug"/>
    <x v="11"/>
    <s v="H"/>
    <s v="PHI"/>
    <x v="3"/>
    <n v="34"/>
    <x v="0"/>
    <n v="1"/>
    <n v="1"/>
    <m/>
    <n v="0"/>
    <m/>
    <m/>
    <m/>
    <m/>
    <m/>
    <m/>
    <m/>
    <m/>
    <m/>
    <m/>
    <n v="0"/>
    <n v="0"/>
    <n v="0"/>
    <n v="0"/>
  </r>
  <r>
    <s v="Aug"/>
    <x v="11"/>
    <s v="H"/>
    <s v="PHI"/>
    <x v="4"/>
    <n v="27"/>
    <x v="0"/>
    <n v="0"/>
    <n v="0"/>
    <m/>
    <n v="0"/>
    <m/>
    <m/>
    <m/>
    <m/>
    <m/>
    <m/>
    <m/>
    <m/>
    <m/>
    <m/>
    <n v="0"/>
    <n v="0"/>
    <n v="0"/>
    <n v="0"/>
  </r>
  <r>
    <s v="Aug"/>
    <x v="11"/>
    <s v="H"/>
    <s v="PHI"/>
    <x v="10"/>
    <n v="33"/>
    <x v="1"/>
    <n v="2"/>
    <n v="2"/>
    <m/>
    <n v="0"/>
    <m/>
    <m/>
    <m/>
    <m/>
    <m/>
    <m/>
    <n v="1"/>
    <m/>
    <m/>
    <m/>
    <n v="0"/>
    <n v="0"/>
    <n v="0"/>
    <n v="0"/>
  </r>
  <r>
    <s v="Aug"/>
    <x v="11"/>
    <s v="H"/>
    <s v="PHI"/>
    <x v="10"/>
    <n v="33"/>
    <x v="0"/>
    <n v="1"/>
    <n v="1"/>
    <m/>
    <n v="1"/>
    <n v="1"/>
    <m/>
    <m/>
    <m/>
    <m/>
    <m/>
    <m/>
    <m/>
    <m/>
    <m/>
    <n v="1"/>
    <n v="1"/>
    <n v="1"/>
    <n v="2"/>
  </r>
  <r>
    <s v="Aug"/>
    <x v="11"/>
    <s v="H"/>
    <s v="PHI"/>
    <x v="6"/>
    <n v="32"/>
    <x v="0"/>
    <n v="1"/>
    <n v="1"/>
    <m/>
    <n v="0"/>
    <m/>
    <m/>
    <m/>
    <m/>
    <m/>
    <m/>
    <n v="1"/>
    <m/>
    <m/>
    <m/>
    <n v="0"/>
    <n v="0"/>
    <n v="0"/>
    <n v="0"/>
  </r>
  <r>
    <s v="Aug"/>
    <x v="11"/>
    <s v="H"/>
    <s v="PHI"/>
    <x v="5"/>
    <n v="31"/>
    <x v="1"/>
    <n v="2"/>
    <n v="2"/>
    <m/>
    <n v="0"/>
    <m/>
    <m/>
    <m/>
    <m/>
    <m/>
    <m/>
    <m/>
    <m/>
    <m/>
    <m/>
    <n v="0"/>
    <n v="0"/>
    <n v="0"/>
    <n v="0"/>
  </r>
  <r>
    <s v="Aug"/>
    <x v="11"/>
    <s v="H"/>
    <s v="PHI"/>
    <x v="5"/>
    <n v="31"/>
    <x v="0"/>
    <n v="2"/>
    <n v="2"/>
    <n v="1"/>
    <n v="1"/>
    <m/>
    <m/>
    <m/>
    <n v="1"/>
    <n v="3"/>
    <m/>
    <m/>
    <m/>
    <m/>
    <n v="1"/>
    <n v="0.5"/>
    <n v="0.5"/>
    <n v="2"/>
    <n v="2.5"/>
  </r>
  <r>
    <s v="Aug"/>
    <x v="11"/>
    <s v="H"/>
    <s v="PHI"/>
    <x v="11"/>
    <n v="25"/>
    <x v="1"/>
    <n v="2"/>
    <n v="2"/>
    <m/>
    <n v="0"/>
    <m/>
    <m/>
    <m/>
    <m/>
    <m/>
    <m/>
    <n v="1"/>
    <m/>
    <m/>
    <m/>
    <n v="0"/>
    <n v="0"/>
    <n v="0"/>
    <n v="0"/>
  </r>
  <r>
    <s v="Aug"/>
    <x v="11"/>
    <s v="H"/>
    <s v="PHI"/>
    <x v="11"/>
    <n v="25"/>
    <x v="0"/>
    <n v="1"/>
    <n v="1"/>
    <m/>
    <n v="1"/>
    <n v="1"/>
    <m/>
    <m/>
    <m/>
    <m/>
    <m/>
    <m/>
    <m/>
    <m/>
    <m/>
    <n v="1"/>
    <n v="1"/>
    <n v="1"/>
    <n v="2"/>
  </r>
  <r>
    <s v="Aug"/>
    <x v="11"/>
    <s v="H"/>
    <s v="PHI"/>
    <x v="8"/>
    <n v="27"/>
    <x v="0"/>
    <n v="1"/>
    <n v="1"/>
    <n v="1"/>
    <n v="0"/>
    <m/>
    <m/>
    <m/>
    <m/>
    <m/>
    <m/>
    <n v="1"/>
    <m/>
    <m/>
    <m/>
    <n v="0"/>
    <n v="0"/>
    <n v="0"/>
    <n v="0"/>
  </r>
  <r>
    <s v="Aug"/>
    <x v="11"/>
    <s v="H"/>
    <s v="PHI"/>
    <x v="7"/>
    <n v="29"/>
    <x v="1"/>
    <n v="2"/>
    <n v="2"/>
    <n v="1"/>
    <n v="1"/>
    <n v="1"/>
    <m/>
    <m/>
    <m/>
    <m/>
    <m/>
    <n v="1"/>
    <m/>
    <m/>
    <m/>
    <n v="0.5"/>
    <n v="0.5"/>
    <n v="0.5"/>
    <n v="1"/>
  </r>
  <r>
    <s v="Aug"/>
    <x v="11"/>
    <s v="H"/>
    <s v="PHI"/>
    <x v="7"/>
    <n v="29"/>
    <x v="0"/>
    <n v="2"/>
    <n v="2"/>
    <n v="2"/>
    <n v="2"/>
    <n v="1"/>
    <m/>
    <m/>
    <n v="1"/>
    <n v="1"/>
    <m/>
    <m/>
    <m/>
    <m/>
    <m/>
    <n v="1"/>
    <n v="1"/>
    <n v="2.5"/>
    <n v="3.5"/>
  </r>
  <r>
    <s v="Aug"/>
    <x v="11"/>
    <s v="H"/>
    <s v="PHI"/>
    <x v="9"/>
    <n v="30"/>
    <x v="1"/>
    <n v="3"/>
    <n v="3"/>
    <n v="1"/>
    <n v="1"/>
    <m/>
    <m/>
    <m/>
    <n v="1"/>
    <n v="1"/>
    <m/>
    <m/>
    <m/>
    <m/>
    <m/>
    <n v="0.33333333333333331"/>
    <n v="0.33333333333333331"/>
    <n v="1.3333333333333333"/>
    <n v="1.6666666666666665"/>
  </r>
  <r>
    <s v="Aug"/>
    <x v="11"/>
    <s v="H"/>
    <s v="PHI"/>
    <x v="9"/>
    <n v="30"/>
    <x v="0"/>
    <n v="1"/>
    <n v="1"/>
    <n v="1"/>
    <n v="1"/>
    <n v="1"/>
    <m/>
    <m/>
    <m/>
    <n v="1"/>
    <m/>
    <m/>
    <m/>
    <m/>
    <n v="1"/>
    <n v="1"/>
    <n v="1"/>
    <n v="1"/>
    <n v="2"/>
  </r>
  <r>
    <s v="Aug"/>
    <x v="12"/>
    <s v="H"/>
    <s v="PHI"/>
    <x v="0"/>
    <n v="32"/>
    <x v="0"/>
    <n v="3"/>
    <n v="3"/>
    <m/>
    <n v="0"/>
    <m/>
    <m/>
    <m/>
    <m/>
    <m/>
    <m/>
    <n v="1"/>
    <m/>
    <m/>
    <m/>
    <n v="0"/>
    <n v="0"/>
    <n v="0"/>
    <n v="0"/>
  </r>
  <r>
    <s v="Aug"/>
    <x v="12"/>
    <s v="H"/>
    <s v="PHI"/>
    <x v="0"/>
    <n v="32"/>
    <x v="1"/>
    <n v="1"/>
    <n v="1"/>
    <m/>
    <n v="0"/>
    <m/>
    <m/>
    <m/>
    <m/>
    <m/>
    <m/>
    <n v="1"/>
    <m/>
    <m/>
    <m/>
    <n v="0"/>
    <n v="0"/>
    <n v="0"/>
    <n v="0"/>
  </r>
  <r>
    <s v="Aug"/>
    <x v="12"/>
    <s v="H"/>
    <s v="PHI"/>
    <x v="1"/>
    <n v="32"/>
    <x v="0"/>
    <n v="3"/>
    <n v="2"/>
    <m/>
    <n v="1"/>
    <m/>
    <n v="1"/>
    <m/>
    <m/>
    <m/>
    <m/>
    <m/>
    <n v="1"/>
    <m/>
    <m/>
    <n v="0.5"/>
    <n v="0.66666666666666663"/>
    <n v="1"/>
    <n v="1.6666666666666665"/>
  </r>
  <r>
    <s v="Aug"/>
    <x v="12"/>
    <s v="H"/>
    <s v="PHI"/>
    <x v="1"/>
    <n v="32"/>
    <x v="1"/>
    <n v="1"/>
    <n v="1"/>
    <n v="1"/>
    <n v="1"/>
    <m/>
    <m/>
    <m/>
    <n v="1"/>
    <n v="1"/>
    <m/>
    <m/>
    <m/>
    <m/>
    <m/>
    <n v="1"/>
    <n v="1"/>
    <n v="4"/>
    <n v="5"/>
  </r>
  <r>
    <s v="Aug"/>
    <x v="12"/>
    <s v="H"/>
    <s v="PHI"/>
    <x v="2"/>
    <n v="32"/>
    <x v="0"/>
    <n v="3"/>
    <n v="2"/>
    <m/>
    <n v="1"/>
    <m/>
    <n v="1"/>
    <m/>
    <m/>
    <m/>
    <n v="1"/>
    <m/>
    <m/>
    <m/>
    <n v="1"/>
    <n v="0.5"/>
    <n v="0.66666666666666663"/>
    <n v="1"/>
    <n v="1.6666666666666665"/>
  </r>
  <r>
    <s v="Aug"/>
    <x v="12"/>
    <s v="H"/>
    <s v="PHI"/>
    <x v="2"/>
    <n v="32"/>
    <x v="1"/>
    <n v="1"/>
    <n v="1"/>
    <m/>
    <n v="0"/>
    <m/>
    <m/>
    <m/>
    <m/>
    <m/>
    <m/>
    <m/>
    <m/>
    <m/>
    <m/>
    <n v="0"/>
    <n v="0"/>
    <n v="0"/>
    <n v="0"/>
  </r>
  <r>
    <s v="Aug"/>
    <x v="12"/>
    <s v="H"/>
    <s v="PHI"/>
    <x v="3"/>
    <n v="34"/>
    <x v="0"/>
    <n v="3"/>
    <n v="3"/>
    <m/>
    <n v="0"/>
    <m/>
    <m/>
    <m/>
    <m/>
    <m/>
    <m/>
    <n v="1"/>
    <m/>
    <m/>
    <n v="2"/>
    <n v="0"/>
    <n v="0"/>
    <n v="0"/>
    <n v="0"/>
  </r>
  <r>
    <s v="Aug"/>
    <x v="12"/>
    <s v="H"/>
    <s v="PHI"/>
    <x v="10"/>
    <n v="33"/>
    <x v="0"/>
    <n v="3"/>
    <n v="3"/>
    <n v="1"/>
    <n v="1"/>
    <n v="1"/>
    <m/>
    <m/>
    <m/>
    <m/>
    <m/>
    <n v="1"/>
    <m/>
    <m/>
    <n v="1"/>
    <n v="0.33333333333333331"/>
    <n v="0.33333333333333331"/>
    <n v="0.33333333333333331"/>
    <n v="0.66666666666666663"/>
  </r>
  <r>
    <s v="Aug"/>
    <x v="12"/>
    <s v="H"/>
    <s v="PHI"/>
    <x v="4"/>
    <n v="27"/>
    <x v="0"/>
    <n v="2"/>
    <n v="2"/>
    <m/>
    <n v="1"/>
    <m/>
    <n v="1"/>
    <m/>
    <m/>
    <m/>
    <m/>
    <n v="1"/>
    <m/>
    <m/>
    <m/>
    <n v="0.5"/>
    <n v="0.5"/>
    <n v="1"/>
    <n v="1.5"/>
  </r>
  <r>
    <s v="Aug"/>
    <x v="12"/>
    <s v="H"/>
    <s v="PHI"/>
    <x v="4"/>
    <n v="27"/>
    <x v="1"/>
    <n v="1"/>
    <n v="1"/>
    <m/>
    <n v="0"/>
    <m/>
    <m/>
    <m/>
    <m/>
    <m/>
    <m/>
    <m/>
    <m/>
    <m/>
    <m/>
    <n v="0"/>
    <n v="0"/>
    <n v="0"/>
    <n v="0"/>
  </r>
  <r>
    <s v="Aug"/>
    <x v="12"/>
    <s v="H"/>
    <s v="PHI"/>
    <x v="6"/>
    <n v="32"/>
    <x v="0"/>
    <n v="2"/>
    <n v="2"/>
    <m/>
    <n v="0"/>
    <m/>
    <m/>
    <m/>
    <m/>
    <n v="1"/>
    <m/>
    <n v="1"/>
    <m/>
    <m/>
    <n v="2"/>
    <n v="0"/>
    <n v="0"/>
    <n v="0"/>
    <n v="0"/>
  </r>
  <r>
    <s v="Aug"/>
    <x v="12"/>
    <s v="H"/>
    <s v="PHI"/>
    <x v="5"/>
    <n v="31"/>
    <x v="1"/>
    <n v="1"/>
    <n v="1"/>
    <m/>
    <n v="0"/>
    <m/>
    <m/>
    <m/>
    <m/>
    <m/>
    <m/>
    <m/>
    <m/>
    <m/>
    <m/>
    <n v="0"/>
    <n v="0"/>
    <n v="0"/>
    <n v="0"/>
  </r>
  <r>
    <s v="Aug"/>
    <x v="12"/>
    <s v="H"/>
    <s v="PHI"/>
    <x v="7"/>
    <n v="29"/>
    <x v="0"/>
    <n v="2"/>
    <n v="2"/>
    <m/>
    <n v="0"/>
    <m/>
    <m/>
    <m/>
    <m/>
    <m/>
    <m/>
    <n v="1"/>
    <m/>
    <m/>
    <n v="1"/>
    <n v="0"/>
    <n v="0"/>
    <n v="0"/>
    <n v="0"/>
  </r>
  <r>
    <s v="Aug"/>
    <x v="12"/>
    <s v="H"/>
    <s v="PHI"/>
    <x v="7"/>
    <n v="29"/>
    <x v="1"/>
    <n v="1"/>
    <n v="1"/>
    <m/>
    <n v="0"/>
    <m/>
    <m/>
    <m/>
    <m/>
    <m/>
    <m/>
    <m/>
    <m/>
    <m/>
    <m/>
    <n v="0"/>
    <n v="0"/>
    <n v="0"/>
    <n v="0"/>
  </r>
  <r>
    <s v="Aug"/>
    <x v="12"/>
    <s v="H"/>
    <s v="PHI"/>
    <x v="8"/>
    <n v="27"/>
    <x v="0"/>
    <n v="2"/>
    <n v="2"/>
    <m/>
    <n v="0"/>
    <m/>
    <m/>
    <m/>
    <m/>
    <m/>
    <m/>
    <m/>
    <m/>
    <m/>
    <n v="1"/>
    <n v="0"/>
    <n v="0"/>
    <n v="0"/>
    <n v="0"/>
  </r>
  <r>
    <s v="Aug"/>
    <x v="12"/>
    <s v="H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Aug"/>
    <x v="13"/>
    <s v="H"/>
    <s v="PHI"/>
    <x v="0"/>
    <n v="32"/>
    <x v="1"/>
    <n v="3"/>
    <n v="3"/>
    <m/>
    <n v="0"/>
    <m/>
    <m/>
    <m/>
    <m/>
    <m/>
    <m/>
    <n v="1"/>
    <m/>
    <m/>
    <n v="1"/>
    <n v="0"/>
    <n v="0"/>
    <n v="0"/>
    <n v="0"/>
  </r>
  <r>
    <s v="Aug"/>
    <x v="13"/>
    <s v="H"/>
    <s v="PHI"/>
    <x v="0"/>
    <n v="32"/>
    <x v="0"/>
    <n v="1"/>
    <n v="1"/>
    <m/>
    <n v="0"/>
    <m/>
    <m/>
    <m/>
    <m/>
    <m/>
    <m/>
    <n v="1"/>
    <m/>
    <m/>
    <m/>
    <n v="0"/>
    <n v="0"/>
    <n v="0"/>
    <n v="0"/>
  </r>
  <r>
    <s v="Aug"/>
    <x v="13"/>
    <s v="H"/>
    <s v="PHI"/>
    <x v="1"/>
    <n v="32"/>
    <x v="1"/>
    <n v="3"/>
    <n v="3"/>
    <m/>
    <n v="0"/>
    <m/>
    <m/>
    <m/>
    <m/>
    <m/>
    <m/>
    <n v="2"/>
    <m/>
    <m/>
    <n v="1"/>
    <n v="0"/>
    <n v="0"/>
    <n v="0"/>
    <n v="0"/>
  </r>
  <r>
    <s v="Aug"/>
    <x v="13"/>
    <s v="H"/>
    <s v="PHI"/>
    <x v="1"/>
    <n v="32"/>
    <x v="0"/>
    <n v="1"/>
    <n v="1"/>
    <m/>
    <n v="0"/>
    <m/>
    <m/>
    <m/>
    <m/>
    <m/>
    <m/>
    <n v="1"/>
    <m/>
    <m/>
    <m/>
    <n v="0"/>
    <n v="0"/>
    <n v="0"/>
    <n v="0"/>
  </r>
  <r>
    <s v="Aug"/>
    <x v="13"/>
    <s v="H"/>
    <s v="PHI"/>
    <x v="2"/>
    <n v="32"/>
    <x v="1"/>
    <n v="3"/>
    <n v="3"/>
    <n v="1"/>
    <n v="2"/>
    <n v="2"/>
    <m/>
    <m/>
    <m/>
    <m/>
    <m/>
    <m/>
    <m/>
    <m/>
    <m/>
    <n v="0.66666666666666663"/>
    <n v="0.66666666666666663"/>
    <n v="0.66666666666666663"/>
    <n v="1.3333333333333333"/>
  </r>
  <r>
    <s v="Aug"/>
    <x v="13"/>
    <s v="H"/>
    <s v="PHI"/>
    <x v="2"/>
    <n v="32"/>
    <x v="0"/>
    <n v="1"/>
    <n v="1"/>
    <n v="1"/>
    <n v="1"/>
    <m/>
    <m/>
    <m/>
    <n v="1"/>
    <n v="2"/>
    <m/>
    <m/>
    <m/>
    <m/>
    <m/>
    <n v="1"/>
    <n v="1"/>
    <n v="4"/>
    <n v="5"/>
  </r>
  <r>
    <s v="Aug"/>
    <x v="13"/>
    <s v="H"/>
    <s v="PHI"/>
    <x v="3"/>
    <n v="34"/>
    <x v="1"/>
    <n v="3"/>
    <n v="3"/>
    <n v="1"/>
    <n v="1"/>
    <m/>
    <n v="1"/>
    <m/>
    <m/>
    <n v="1"/>
    <m/>
    <n v="1"/>
    <m/>
    <m/>
    <m/>
    <n v="0.33333333333333331"/>
    <n v="0.33333333333333331"/>
    <n v="0.66666666666666663"/>
    <n v="1"/>
  </r>
  <r>
    <s v="Aug"/>
    <x v="13"/>
    <s v="H"/>
    <s v="PHI"/>
    <x v="3"/>
    <n v="34"/>
    <x v="0"/>
    <n v="1"/>
    <n v="1"/>
    <m/>
    <n v="1"/>
    <n v="1"/>
    <m/>
    <m/>
    <m/>
    <m/>
    <m/>
    <m/>
    <m/>
    <m/>
    <m/>
    <n v="1"/>
    <n v="1"/>
    <n v="1"/>
    <n v="2"/>
  </r>
  <r>
    <s v="Aug"/>
    <x v="13"/>
    <s v="H"/>
    <s v="PHI"/>
    <x v="10"/>
    <n v="33"/>
    <x v="1"/>
    <n v="3"/>
    <n v="3"/>
    <n v="1"/>
    <n v="1"/>
    <m/>
    <m/>
    <m/>
    <n v="1"/>
    <n v="2"/>
    <m/>
    <n v="1"/>
    <m/>
    <m/>
    <n v="1"/>
    <n v="0.33333333333333331"/>
    <n v="0.33333333333333331"/>
    <n v="1.3333333333333333"/>
    <n v="1.6666666666666665"/>
  </r>
  <r>
    <s v="Aug"/>
    <x v="13"/>
    <s v="H"/>
    <s v="PHI"/>
    <x v="10"/>
    <n v="33"/>
    <x v="0"/>
    <n v="1"/>
    <n v="1"/>
    <m/>
    <n v="0"/>
    <m/>
    <m/>
    <m/>
    <m/>
    <m/>
    <m/>
    <m/>
    <m/>
    <m/>
    <m/>
    <n v="0"/>
    <n v="0"/>
    <n v="0"/>
    <n v="0"/>
  </r>
  <r>
    <s v="Aug"/>
    <x v="13"/>
    <s v="H"/>
    <s v="PHI"/>
    <x v="5"/>
    <n v="31"/>
    <x v="1"/>
    <n v="3"/>
    <n v="3"/>
    <m/>
    <n v="0"/>
    <m/>
    <m/>
    <m/>
    <m/>
    <m/>
    <m/>
    <n v="2"/>
    <m/>
    <m/>
    <m/>
    <n v="0"/>
    <n v="0"/>
    <n v="0"/>
    <n v="0"/>
  </r>
  <r>
    <s v="Aug"/>
    <x v="13"/>
    <s v="H"/>
    <s v="PHI"/>
    <x v="5"/>
    <n v="31"/>
    <x v="0"/>
    <n v="1"/>
    <n v="1"/>
    <m/>
    <n v="0"/>
    <m/>
    <m/>
    <m/>
    <m/>
    <m/>
    <m/>
    <m/>
    <m/>
    <m/>
    <m/>
    <n v="0"/>
    <n v="0"/>
    <n v="0"/>
    <n v="0"/>
  </r>
  <r>
    <s v="Aug"/>
    <x v="13"/>
    <s v="H"/>
    <s v="PHI"/>
    <x v="11"/>
    <n v="25"/>
    <x v="1"/>
    <n v="3"/>
    <n v="3"/>
    <m/>
    <n v="0"/>
    <m/>
    <m/>
    <m/>
    <m/>
    <m/>
    <m/>
    <n v="2"/>
    <m/>
    <m/>
    <m/>
    <n v="0"/>
    <n v="0"/>
    <n v="0"/>
    <n v="0"/>
  </r>
  <r>
    <s v="Aug"/>
    <x v="13"/>
    <s v="H"/>
    <s v="PHI"/>
    <x v="11"/>
    <n v="25"/>
    <x v="0"/>
    <n v="1"/>
    <n v="1"/>
    <m/>
    <n v="0"/>
    <m/>
    <m/>
    <m/>
    <m/>
    <m/>
    <m/>
    <n v="1"/>
    <m/>
    <m/>
    <m/>
    <n v="0"/>
    <n v="0"/>
    <n v="0"/>
    <n v="0"/>
  </r>
  <r>
    <s v="Aug"/>
    <x v="13"/>
    <s v="H"/>
    <s v="PHI"/>
    <x v="7"/>
    <n v="29"/>
    <x v="1"/>
    <n v="3"/>
    <n v="3"/>
    <m/>
    <n v="0"/>
    <m/>
    <m/>
    <m/>
    <m/>
    <m/>
    <m/>
    <n v="1"/>
    <m/>
    <m/>
    <m/>
    <n v="0"/>
    <n v="0"/>
    <n v="0"/>
    <n v="0"/>
  </r>
  <r>
    <s v="Aug"/>
    <x v="13"/>
    <s v="H"/>
    <s v="PHI"/>
    <x v="8"/>
    <n v="27"/>
    <x v="0"/>
    <n v="1"/>
    <n v="1"/>
    <m/>
    <n v="0"/>
    <m/>
    <m/>
    <m/>
    <m/>
    <m/>
    <m/>
    <m/>
    <m/>
    <m/>
    <m/>
    <n v="0"/>
    <n v="0"/>
    <n v="0"/>
    <n v="0"/>
  </r>
  <r>
    <s v="Aug"/>
    <x v="13"/>
    <s v="H"/>
    <s v="PHI"/>
    <x v="9"/>
    <n v="30"/>
    <x v="1"/>
    <n v="2"/>
    <n v="2"/>
    <m/>
    <n v="1"/>
    <m/>
    <n v="1"/>
    <m/>
    <m/>
    <m/>
    <m/>
    <m/>
    <m/>
    <m/>
    <m/>
    <n v="0.5"/>
    <n v="0.5"/>
    <n v="1"/>
    <n v="1.5"/>
  </r>
  <r>
    <s v="Aug"/>
    <x v="13"/>
    <s v="H"/>
    <s v="PHI"/>
    <x v="4"/>
    <n v="27"/>
    <x v="0"/>
    <n v="1"/>
    <n v="1"/>
    <n v="1"/>
    <n v="1"/>
    <n v="1"/>
    <m/>
    <m/>
    <m/>
    <m/>
    <m/>
    <m/>
    <m/>
    <m/>
    <m/>
    <n v="1"/>
    <n v="1"/>
    <n v="1"/>
    <n v="2"/>
  </r>
  <r>
    <s v="Aug"/>
    <x v="14"/>
    <s v="H"/>
    <s v="PHI"/>
    <x v="0"/>
    <n v="32"/>
    <x v="0"/>
    <n v="4"/>
    <n v="4"/>
    <m/>
    <n v="1"/>
    <n v="1"/>
    <m/>
    <m/>
    <m/>
    <n v="1"/>
    <m/>
    <m/>
    <m/>
    <m/>
    <n v="1"/>
    <n v="0.25"/>
    <n v="0.25"/>
    <n v="0.25"/>
    <n v="0.5"/>
  </r>
  <r>
    <s v="Aug"/>
    <x v="14"/>
    <s v="H"/>
    <s v="PHI"/>
    <x v="0"/>
    <n v="32"/>
    <x v="1"/>
    <n v="1"/>
    <n v="1"/>
    <m/>
    <n v="0"/>
    <m/>
    <m/>
    <m/>
    <m/>
    <m/>
    <m/>
    <n v="1"/>
    <m/>
    <m/>
    <n v="2"/>
    <n v="0"/>
    <n v="0"/>
    <n v="0"/>
    <n v="0"/>
  </r>
  <r>
    <s v="Aug"/>
    <x v="14"/>
    <s v="H"/>
    <s v="PHI"/>
    <x v="1"/>
    <n v="32"/>
    <x v="0"/>
    <n v="4"/>
    <n v="4"/>
    <m/>
    <n v="1"/>
    <n v="1"/>
    <m/>
    <m/>
    <m/>
    <n v="1"/>
    <m/>
    <n v="2"/>
    <m/>
    <m/>
    <n v="1"/>
    <n v="0.25"/>
    <n v="0.25"/>
    <n v="0.25"/>
    <n v="0.5"/>
  </r>
  <r>
    <s v="Aug"/>
    <x v="14"/>
    <s v="H"/>
    <s v="PHI"/>
    <x v="2"/>
    <n v="32"/>
    <x v="0"/>
    <n v="4"/>
    <n v="3"/>
    <m/>
    <n v="0"/>
    <m/>
    <m/>
    <m/>
    <m/>
    <m/>
    <n v="1"/>
    <n v="2"/>
    <m/>
    <m/>
    <n v="2"/>
    <n v="0"/>
    <n v="0.25"/>
    <n v="0"/>
    <n v="0.25"/>
  </r>
  <r>
    <s v="Aug"/>
    <x v="14"/>
    <s v="H"/>
    <s v="PHI"/>
    <x v="9"/>
    <n v="30"/>
    <x v="0"/>
    <n v="0"/>
    <n v="0"/>
    <m/>
    <n v="0"/>
    <m/>
    <m/>
    <m/>
    <m/>
    <m/>
    <m/>
    <m/>
    <m/>
    <m/>
    <m/>
    <n v="0"/>
    <n v="0"/>
    <n v="0"/>
    <n v="0"/>
  </r>
  <r>
    <s v="Aug"/>
    <x v="14"/>
    <s v="H"/>
    <s v="PHI"/>
    <x v="3"/>
    <n v="34"/>
    <x v="0"/>
    <n v="4"/>
    <n v="4"/>
    <m/>
    <n v="0"/>
    <m/>
    <m/>
    <m/>
    <m/>
    <m/>
    <m/>
    <n v="1"/>
    <m/>
    <m/>
    <m/>
    <n v="0"/>
    <n v="0"/>
    <n v="0"/>
    <n v="0"/>
  </r>
  <r>
    <s v="Aug"/>
    <x v="14"/>
    <s v="H"/>
    <s v="PHI"/>
    <x v="10"/>
    <n v="33"/>
    <x v="0"/>
    <n v="4"/>
    <n v="4"/>
    <n v="1"/>
    <n v="2"/>
    <n v="2"/>
    <m/>
    <m/>
    <m/>
    <m/>
    <m/>
    <n v="2"/>
    <m/>
    <m/>
    <m/>
    <n v="0.5"/>
    <n v="0.5"/>
    <n v="0.5"/>
    <n v="1"/>
  </r>
  <r>
    <s v="Aug"/>
    <x v="14"/>
    <s v="H"/>
    <s v="PHI"/>
    <x v="4"/>
    <n v="27"/>
    <x v="0"/>
    <n v="2"/>
    <n v="2"/>
    <m/>
    <n v="0"/>
    <m/>
    <m/>
    <m/>
    <m/>
    <m/>
    <m/>
    <n v="1"/>
    <m/>
    <m/>
    <m/>
    <n v="0"/>
    <n v="0"/>
    <n v="0"/>
    <n v="0"/>
  </r>
  <r>
    <s v="Aug"/>
    <x v="14"/>
    <s v="H"/>
    <s v="PHI"/>
    <x v="11"/>
    <n v="25"/>
    <x v="1"/>
    <n v="1"/>
    <n v="1"/>
    <m/>
    <n v="1"/>
    <n v="1"/>
    <m/>
    <m/>
    <m/>
    <m/>
    <m/>
    <m/>
    <m/>
    <m/>
    <m/>
    <n v="1"/>
    <n v="1"/>
    <n v="1"/>
    <n v="2"/>
  </r>
  <r>
    <s v="Aug"/>
    <x v="14"/>
    <s v="H"/>
    <s v="PHI"/>
    <x v="11"/>
    <n v="25"/>
    <x v="0"/>
    <n v="1"/>
    <n v="1"/>
    <n v="1"/>
    <n v="1"/>
    <m/>
    <n v="1"/>
    <m/>
    <m/>
    <n v="1"/>
    <m/>
    <m/>
    <m/>
    <m/>
    <m/>
    <n v="1"/>
    <n v="1"/>
    <n v="2"/>
    <n v="3"/>
  </r>
  <r>
    <s v="Aug"/>
    <x v="14"/>
    <s v="H"/>
    <s v="PHI"/>
    <x v="6"/>
    <n v="32"/>
    <x v="0"/>
    <n v="2"/>
    <n v="2"/>
    <m/>
    <n v="0"/>
    <m/>
    <m/>
    <m/>
    <m/>
    <m/>
    <m/>
    <m/>
    <m/>
    <m/>
    <m/>
    <n v="0"/>
    <n v="0"/>
    <n v="0"/>
    <n v="0"/>
  </r>
  <r>
    <s v="Aug"/>
    <x v="14"/>
    <s v="H"/>
    <s v="PHI"/>
    <x v="5"/>
    <n v="31"/>
    <x v="1"/>
    <n v="1"/>
    <n v="0"/>
    <m/>
    <n v="0"/>
    <m/>
    <m/>
    <m/>
    <m/>
    <m/>
    <n v="1"/>
    <m/>
    <m/>
    <m/>
    <n v="1"/>
    <n v="0"/>
    <n v="1"/>
    <n v="0"/>
    <n v="1"/>
  </r>
  <r>
    <s v="Aug"/>
    <x v="14"/>
    <s v="H"/>
    <s v="PHI"/>
    <x v="5"/>
    <n v="31"/>
    <x v="0"/>
    <n v="1"/>
    <n v="1"/>
    <m/>
    <n v="0"/>
    <m/>
    <m/>
    <m/>
    <m/>
    <m/>
    <m/>
    <n v="1"/>
    <m/>
    <m/>
    <n v="1"/>
    <n v="0"/>
    <n v="0"/>
    <n v="0"/>
    <n v="0"/>
  </r>
  <r>
    <s v="Aug"/>
    <x v="14"/>
    <s v="H"/>
    <s v="PHI"/>
    <x v="7"/>
    <n v="29"/>
    <x v="0"/>
    <n v="3"/>
    <n v="3"/>
    <m/>
    <n v="1"/>
    <m/>
    <n v="1"/>
    <m/>
    <m/>
    <m/>
    <m/>
    <n v="1"/>
    <m/>
    <m/>
    <n v="1"/>
    <n v="0.33333333333333331"/>
    <n v="0.33333333333333331"/>
    <n v="0.66666666666666663"/>
    <n v="1"/>
  </r>
  <r>
    <s v="Aug"/>
    <x v="14"/>
    <s v="H"/>
    <s v="PHI"/>
    <x v="7"/>
    <n v="29"/>
    <x v="1"/>
    <n v="1"/>
    <n v="1"/>
    <m/>
    <n v="0"/>
    <m/>
    <m/>
    <m/>
    <m/>
    <m/>
    <m/>
    <m/>
    <m/>
    <m/>
    <n v="2"/>
    <n v="0"/>
    <n v="0"/>
    <n v="0"/>
    <n v="0"/>
  </r>
  <r>
    <s v="Aug"/>
    <x v="14"/>
    <s v="H"/>
    <s v="PHI"/>
    <x v="8"/>
    <n v="27"/>
    <x v="0"/>
    <n v="2"/>
    <n v="0"/>
    <m/>
    <n v="0"/>
    <m/>
    <m/>
    <m/>
    <m/>
    <m/>
    <n v="2"/>
    <m/>
    <m/>
    <m/>
    <n v="1"/>
    <n v="0"/>
    <n v="1"/>
    <n v="0"/>
    <n v="1"/>
  </r>
  <r>
    <s v="Aug"/>
    <x v="14"/>
    <s v="H"/>
    <s v="PHI"/>
    <x v="8"/>
    <n v="27"/>
    <x v="1"/>
    <n v="2"/>
    <n v="1"/>
    <m/>
    <n v="1"/>
    <n v="1"/>
    <m/>
    <m/>
    <m/>
    <n v="2"/>
    <m/>
    <m/>
    <m/>
    <n v="1"/>
    <n v="4"/>
    <n v="1"/>
    <n v="0.5"/>
    <n v="1"/>
    <n v="1.5"/>
  </r>
  <r>
    <s v="Jul"/>
    <x v="15"/>
    <s v="A"/>
    <s v="PHI"/>
    <x v="0"/>
    <n v="32"/>
    <x v="1"/>
    <n v="2"/>
    <n v="2"/>
    <m/>
    <n v="0"/>
    <m/>
    <m/>
    <m/>
    <m/>
    <m/>
    <m/>
    <m/>
    <m/>
    <m/>
    <m/>
    <n v="0"/>
    <n v="0"/>
    <n v="0"/>
    <n v="0"/>
  </r>
  <r>
    <s v="Jul"/>
    <x v="15"/>
    <s v="A"/>
    <s v="PHI"/>
    <x v="0"/>
    <n v="32"/>
    <x v="0"/>
    <n v="2"/>
    <n v="2"/>
    <m/>
    <n v="0"/>
    <m/>
    <m/>
    <m/>
    <m/>
    <m/>
    <m/>
    <m/>
    <m/>
    <m/>
    <n v="1"/>
    <n v="0"/>
    <n v="0"/>
    <n v="0"/>
    <n v="0"/>
  </r>
  <r>
    <s v="Jul"/>
    <x v="15"/>
    <s v="A"/>
    <s v="PHI"/>
    <x v="1"/>
    <n v="32"/>
    <x v="1"/>
    <n v="3"/>
    <n v="3"/>
    <m/>
    <n v="0"/>
    <m/>
    <m/>
    <m/>
    <m/>
    <m/>
    <m/>
    <n v="1"/>
    <m/>
    <m/>
    <m/>
    <n v="0"/>
    <n v="0"/>
    <n v="0"/>
    <n v="0"/>
  </r>
  <r>
    <s v="Jul"/>
    <x v="15"/>
    <s v="A"/>
    <s v="PHI"/>
    <x v="1"/>
    <n v="32"/>
    <x v="0"/>
    <n v="1"/>
    <n v="1"/>
    <m/>
    <n v="0"/>
    <m/>
    <m/>
    <m/>
    <m/>
    <m/>
    <m/>
    <m/>
    <m/>
    <m/>
    <m/>
    <n v="0"/>
    <n v="0"/>
    <n v="0"/>
    <n v="0"/>
  </r>
  <r>
    <s v="Jul"/>
    <x v="15"/>
    <s v="A"/>
    <s v="PHI"/>
    <x v="2"/>
    <n v="32"/>
    <x v="1"/>
    <n v="3"/>
    <n v="3"/>
    <n v="1"/>
    <n v="1"/>
    <m/>
    <n v="1"/>
    <m/>
    <m/>
    <m/>
    <m/>
    <m/>
    <m/>
    <m/>
    <m/>
    <n v="0.33333333333333331"/>
    <n v="0.33333333333333331"/>
    <n v="0.66666666666666663"/>
    <n v="1"/>
  </r>
  <r>
    <s v="Jul"/>
    <x v="15"/>
    <s v="A"/>
    <s v="PHI"/>
    <x v="2"/>
    <n v="32"/>
    <x v="0"/>
    <n v="1"/>
    <n v="1"/>
    <m/>
    <n v="0"/>
    <m/>
    <m/>
    <m/>
    <m/>
    <m/>
    <m/>
    <m/>
    <m/>
    <m/>
    <m/>
    <n v="0"/>
    <n v="0"/>
    <n v="0"/>
    <n v="0"/>
  </r>
  <r>
    <s v="Jul"/>
    <x v="15"/>
    <s v="A"/>
    <s v="PHI"/>
    <x v="10"/>
    <n v="33"/>
    <x v="1"/>
    <n v="2"/>
    <n v="2"/>
    <n v="1"/>
    <n v="1"/>
    <n v="1"/>
    <m/>
    <m/>
    <m/>
    <n v="1"/>
    <m/>
    <n v="1"/>
    <m/>
    <m/>
    <n v="1"/>
    <n v="0.5"/>
    <n v="0.5"/>
    <n v="0.5"/>
    <n v="1"/>
  </r>
  <r>
    <s v="Jul"/>
    <x v="15"/>
    <s v="A"/>
    <s v="PHI"/>
    <x v="10"/>
    <n v="33"/>
    <x v="0"/>
    <n v="1"/>
    <n v="1"/>
    <m/>
    <n v="0"/>
    <m/>
    <m/>
    <m/>
    <m/>
    <m/>
    <m/>
    <n v="1"/>
    <m/>
    <m/>
    <m/>
    <n v="0"/>
    <n v="0"/>
    <n v="0"/>
    <n v="0"/>
  </r>
  <r>
    <s v="Jul"/>
    <x v="15"/>
    <s v="A"/>
    <s v="PHI"/>
    <x v="9"/>
    <n v="30"/>
    <x v="0"/>
    <n v="1"/>
    <n v="1"/>
    <m/>
    <n v="0"/>
    <m/>
    <m/>
    <m/>
    <m/>
    <m/>
    <m/>
    <m/>
    <m/>
    <m/>
    <m/>
    <n v="0"/>
    <n v="0"/>
    <n v="0"/>
    <n v="0"/>
  </r>
  <r>
    <s v="Jul"/>
    <x v="15"/>
    <s v="A"/>
    <s v="PHI"/>
    <x v="4"/>
    <n v="27"/>
    <x v="1"/>
    <n v="2"/>
    <n v="2"/>
    <m/>
    <n v="1"/>
    <n v="1"/>
    <m/>
    <m/>
    <m/>
    <m/>
    <m/>
    <n v="1"/>
    <m/>
    <m/>
    <m/>
    <n v="0.5"/>
    <n v="0.5"/>
    <n v="0.5"/>
    <n v="1"/>
  </r>
  <r>
    <s v="Jul"/>
    <x v="15"/>
    <s v="A"/>
    <s v="PHI"/>
    <x v="4"/>
    <n v="27"/>
    <x v="0"/>
    <n v="2"/>
    <n v="2"/>
    <n v="1"/>
    <n v="1"/>
    <m/>
    <m/>
    <m/>
    <n v="1"/>
    <n v="1"/>
    <m/>
    <m/>
    <m/>
    <m/>
    <m/>
    <n v="0.5"/>
    <n v="0.5"/>
    <n v="2"/>
    <n v="2.5"/>
  </r>
  <r>
    <s v="Jul"/>
    <x v="15"/>
    <s v="A"/>
    <s v="PHI"/>
    <x v="11"/>
    <n v="25"/>
    <x v="1"/>
    <n v="1"/>
    <n v="1"/>
    <m/>
    <n v="0"/>
    <m/>
    <m/>
    <m/>
    <m/>
    <m/>
    <m/>
    <m/>
    <m/>
    <m/>
    <m/>
    <n v="0"/>
    <n v="0"/>
    <n v="0"/>
    <n v="0"/>
  </r>
  <r>
    <s v="Jul"/>
    <x v="15"/>
    <s v="A"/>
    <s v="PHI"/>
    <x v="11"/>
    <n v="25"/>
    <x v="0"/>
    <n v="3"/>
    <n v="3"/>
    <m/>
    <n v="1"/>
    <n v="1"/>
    <m/>
    <m/>
    <m/>
    <n v="1"/>
    <m/>
    <n v="2"/>
    <m/>
    <m/>
    <n v="1"/>
    <n v="0.33333333333333331"/>
    <n v="0.33333333333333331"/>
    <n v="0.33333333333333331"/>
    <n v="0.66666666666666663"/>
  </r>
  <r>
    <s v="Jul"/>
    <x v="15"/>
    <s v="A"/>
    <s v="PHI"/>
    <x v="8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15"/>
    <s v="A"/>
    <s v="PHI"/>
    <x v="8"/>
    <n v="27"/>
    <x v="0"/>
    <n v="3"/>
    <n v="3"/>
    <m/>
    <n v="1"/>
    <n v="1"/>
    <m/>
    <m/>
    <m/>
    <m/>
    <m/>
    <n v="1"/>
    <m/>
    <m/>
    <n v="1"/>
    <n v="0.33333333333333331"/>
    <n v="0.33333333333333331"/>
    <n v="0.33333333333333331"/>
    <n v="0.66666666666666663"/>
  </r>
  <r>
    <s v="Jul"/>
    <x v="15"/>
    <s v="A"/>
    <s v="PHI"/>
    <x v="13"/>
    <n v="24"/>
    <x v="1"/>
    <n v="1"/>
    <n v="1"/>
    <m/>
    <n v="0"/>
    <m/>
    <m/>
    <m/>
    <m/>
    <m/>
    <m/>
    <m/>
    <m/>
    <m/>
    <m/>
    <n v="0"/>
    <n v="0"/>
    <n v="0"/>
    <n v="0"/>
  </r>
  <r>
    <s v="Jul"/>
    <x v="15"/>
    <s v="A"/>
    <s v="PHI"/>
    <x v="13"/>
    <n v="24"/>
    <x v="0"/>
    <n v="3"/>
    <n v="3"/>
    <m/>
    <n v="1"/>
    <n v="1"/>
    <m/>
    <m/>
    <m/>
    <m/>
    <m/>
    <m/>
    <m/>
    <m/>
    <m/>
    <n v="0.33333333333333331"/>
    <n v="0.33333333333333331"/>
    <n v="0.33333333333333331"/>
    <n v="0.66666666666666663"/>
  </r>
  <r>
    <s v="Jul"/>
    <x v="15"/>
    <s v="A"/>
    <s v="PHI"/>
    <x v="12"/>
    <n v="26"/>
    <x v="1"/>
    <n v="1"/>
    <n v="0"/>
    <m/>
    <n v="0"/>
    <m/>
    <m/>
    <m/>
    <m/>
    <m/>
    <n v="1"/>
    <m/>
    <m/>
    <m/>
    <m/>
    <n v="0"/>
    <n v="1"/>
    <n v="0"/>
    <n v="1"/>
  </r>
  <r>
    <s v="Jul"/>
    <x v="15"/>
    <s v="A"/>
    <s v="PHI"/>
    <x v="12"/>
    <n v="26"/>
    <x v="0"/>
    <n v="3"/>
    <n v="3"/>
    <m/>
    <n v="1"/>
    <n v="1"/>
    <m/>
    <m/>
    <m/>
    <m/>
    <m/>
    <m/>
    <m/>
    <m/>
    <n v="1"/>
    <n v="0.33333333333333331"/>
    <n v="0.33333333333333331"/>
    <n v="0.33333333333333331"/>
    <n v="0.66666666666666663"/>
  </r>
  <r>
    <s v="Jul"/>
    <x v="16"/>
    <s v="A"/>
    <s v="PHI"/>
    <x v="0"/>
    <n v="32"/>
    <x v="0"/>
    <n v="4"/>
    <n v="4"/>
    <n v="1"/>
    <n v="2"/>
    <n v="1"/>
    <n v="1"/>
    <m/>
    <m/>
    <m/>
    <m/>
    <n v="1"/>
    <m/>
    <m/>
    <n v="1"/>
    <n v="0.5"/>
    <n v="0.5"/>
    <n v="0.75"/>
    <n v="1.25"/>
  </r>
  <r>
    <s v="Jul"/>
    <x v="16"/>
    <s v="A"/>
    <s v="PHI"/>
    <x v="0"/>
    <n v="32"/>
    <x v="1"/>
    <n v="1"/>
    <n v="1"/>
    <m/>
    <n v="0"/>
    <m/>
    <m/>
    <m/>
    <m/>
    <m/>
    <m/>
    <m/>
    <m/>
    <m/>
    <m/>
    <n v="0"/>
    <n v="0"/>
    <n v="0"/>
    <n v="0"/>
  </r>
  <r>
    <s v="Jul"/>
    <x v="16"/>
    <s v="A"/>
    <s v="PHI"/>
    <x v="1"/>
    <n v="32"/>
    <x v="0"/>
    <n v="4"/>
    <n v="3"/>
    <n v="1"/>
    <n v="1"/>
    <m/>
    <m/>
    <m/>
    <n v="1"/>
    <n v="2"/>
    <n v="1"/>
    <m/>
    <m/>
    <m/>
    <n v="2"/>
    <n v="0.33333333333333331"/>
    <n v="0.5"/>
    <n v="1.3333333333333333"/>
    <n v="1.8333333333333333"/>
  </r>
  <r>
    <s v="Jul"/>
    <x v="16"/>
    <s v="A"/>
    <s v="PHI"/>
    <x v="1"/>
    <n v="32"/>
    <x v="1"/>
    <n v="1"/>
    <n v="1"/>
    <m/>
    <n v="1"/>
    <m/>
    <n v="1"/>
    <m/>
    <m/>
    <m/>
    <m/>
    <m/>
    <m/>
    <m/>
    <m/>
    <n v="1"/>
    <n v="1"/>
    <n v="2"/>
    <n v="3"/>
  </r>
  <r>
    <s v="Jul"/>
    <x v="16"/>
    <s v="A"/>
    <s v="PHI"/>
    <x v="2"/>
    <n v="32"/>
    <x v="0"/>
    <n v="3"/>
    <n v="3"/>
    <m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16"/>
    <s v="A"/>
    <s v="PHI"/>
    <x v="2"/>
    <n v="32"/>
    <x v="1"/>
    <n v="1"/>
    <n v="0"/>
    <m/>
    <n v="0"/>
    <m/>
    <m/>
    <m/>
    <m/>
    <m/>
    <n v="1"/>
    <m/>
    <m/>
    <m/>
    <n v="1"/>
    <n v="0"/>
    <n v="1"/>
    <n v="0"/>
    <n v="1"/>
  </r>
  <r>
    <s v="Jul"/>
    <x v="16"/>
    <s v="A"/>
    <s v="PHI"/>
    <x v="3"/>
    <n v="34"/>
    <x v="0"/>
    <n v="3"/>
    <n v="3"/>
    <n v="1"/>
    <n v="1"/>
    <n v="1"/>
    <m/>
    <m/>
    <m/>
    <m/>
    <m/>
    <n v="1"/>
    <m/>
    <m/>
    <m/>
    <n v="0.33333333333333331"/>
    <n v="0.33333333333333331"/>
    <n v="0.33333333333333331"/>
    <n v="0.66666666666666663"/>
  </r>
  <r>
    <s v="Jul"/>
    <x v="16"/>
    <s v="A"/>
    <s v="PHI"/>
    <x v="3"/>
    <n v="34"/>
    <x v="1"/>
    <n v="1"/>
    <n v="1"/>
    <m/>
    <n v="0"/>
    <m/>
    <m/>
    <m/>
    <m/>
    <m/>
    <m/>
    <n v="1"/>
    <m/>
    <m/>
    <n v="1"/>
    <n v="0"/>
    <n v="0"/>
    <n v="0"/>
    <n v="0"/>
  </r>
  <r>
    <s v="Jul"/>
    <x v="16"/>
    <s v="A"/>
    <s v="PHI"/>
    <x v="10"/>
    <n v="33"/>
    <x v="0"/>
    <n v="4"/>
    <n v="3"/>
    <n v="1"/>
    <n v="0"/>
    <m/>
    <m/>
    <m/>
    <m/>
    <m/>
    <n v="1"/>
    <m/>
    <m/>
    <m/>
    <m/>
    <n v="0"/>
    <n v="0.25"/>
    <n v="0"/>
    <n v="0.25"/>
  </r>
  <r>
    <s v="Jul"/>
    <x v="16"/>
    <s v="A"/>
    <s v="PHI"/>
    <x v="4"/>
    <n v="27"/>
    <x v="0"/>
    <n v="4"/>
    <n v="4"/>
    <n v="2"/>
    <n v="2"/>
    <m/>
    <n v="1"/>
    <m/>
    <n v="1"/>
    <n v="2"/>
    <m/>
    <m/>
    <m/>
    <m/>
    <m/>
    <n v="0.5"/>
    <n v="0.5"/>
    <n v="1.5"/>
    <n v="2"/>
  </r>
  <r>
    <s v="Jul"/>
    <x v="16"/>
    <s v="A"/>
    <s v="PHI"/>
    <x v="6"/>
    <n v="32"/>
    <x v="0"/>
    <n v="4"/>
    <n v="3"/>
    <m/>
    <n v="0"/>
    <m/>
    <m/>
    <m/>
    <m/>
    <n v="1"/>
    <m/>
    <n v="1"/>
    <m/>
    <n v="1"/>
    <n v="2"/>
    <n v="0"/>
    <n v="0"/>
    <n v="0"/>
    <n v="0"/>
  </r>
  <r>
    <s v="Jul"/>
    <x v="16"/>
    <s v="A"/>
    <s v="PHI"/>
    <x v="11"/>
    <n v="25"/>
    <x v="0"/>
    <n v="4"/>
    <n v="3"/>
    <m/>
    <n v="0"/>
    <m/>
    <m/>
    <m/>
    <m/>
    <n v="1"/>
    <m/>
    <m/>
    <m/>
    <n v="1"/>
    <n v="1"/>
    <n v="0"/>
    <n v="0"/>
    <n v="0"/>
    <n v="0"/>
  </r>
  <r>
    <s v="Jul"/>
    <x v="16"/>
    <s v="A"/>
    <s v="PHI"/>
    <x v="8"/>
    <n v="27"/>
    <x v="0"/>
    <n v="3"/>
    <n v="3"/>
    <m/>
    <n v="1"/>
    <m/>
    <n v="1"/>
    <m/>
    <m/>
    <m/>
    <m/>
    <m/>
    <m/>
    <m/>
    <m/>
    <n v="0.33333333333333331"/>
    <n v="0.33333333333333331"/>
    <n v="0.66666666666666663"/>
    <n v="1"/>
  </r>
  <r>
    <s v="Jul"/>
    <x v="16"/>
    <s v="A"/>
    <s v="PHI"/>
    <x v="8"/>
    <n v="27"/>
    <x v="1"/>
    <n v="1"/>
    <n v="1"/>
    <m/>
    <n v="0"/>
    <m/>
    <m/>
    <m/>
    <m/>
    <m/>
    <m/>
    <m/>
    <m/>
    <m/>
    <m/>
    <n v="0"/>
    <n v="0"/>
    <n v="0"/>
    <n v="0"/>
  </r>
  <r>
    <s v="Jul"/>
    <x v="17"/>
    <s v="A"/>
    <s v="PHI"/>
    <x v="0"/>
    <n v="32"/>
    <x v="0"/>
    <n v="4"/>
    <n v="4"/>
    <m/>
    <n v="0"/>
    <m/>
    <m/>
    <m/>
    <m/>
    <m/>
    <m/>
    <n v="2"/>
    <m/>
    <m/>
    <n v="1"/>
    <n v="0"/>
    <n v="0"/>
    <n v="0"/>
    <n v="0"/>
  </r>
  <r>
    <s v="Jul"/>
    <x v="17"/>
    <s v="A"/>
    <s v="PHI"/>
    <x v="1"/>
    <n v="32"/>
    <x v="0"/>
    <n v="4"/>
    <n v="1"/>
    <m/>
    <n v="0"/>
    <m/>
    <m/>
    <m/>
    <m/>
    <m/>
    <n v="3"/>
    <n v="1"/>
    <m/>
    <m/>
    <n v="1"/>
    <n v="0"/>
    <n v="0.75"/>
    <n v="0"/>
    <n v="0.75"/>
  </r>
  <r>
    <s v="Jul"/>
    <x v="17"/>
    <s v="A"/>
    <s v="PHI"/>
    <x v="2"/>
    <n v="32"/>
    <x v="0"/>
    <n v="4"/>
    <n v="4"/>
    <m/>
    <n v="2"/>
    <n v="1"/>
    <n v="1"/>
    <m/>
    <m/>
    <n v="2"/>
    <m/>
    <n v="1"/>
    <m/>
    <m/>
    <n v="2"/>
    <n v="0.5"/>
    <n v="0.5"/>
    <n v="0.75"/>
    <n v="1.25"/>
  </r>
  <r>
    <s v="Jul"/>
    <x v="17"/>
    <s v="A"/>
    <s v="PHI"/>
    <x v="10"/>
    <n v="33"/>
    <x v="0"/>
    <n v="4"/>
    <n v="4"/>
    <m/>
    <n v="0"/>
    <m/>
    <m/>
    <m/>
    <m/>
    <m/>
    <m/>
    <n v="1"/>
    <m/>
    <m/>
    <n v="3"/>
    <n v="0"/>
    <n v="0"/>
    <n v="0"/>
    <n v="0"/>
  </r>
  <r>
    <s v="Jul"/>
    <x v="17"/>
    <s v="A"/>
    <s v="PHI"/>
    <x v="3"/>
    <n v="34"/>
    <x v="0"/>
    <n v="4"/>
    <n v="4"/>
    <m/>
    <n v="0"/>
    <m/>
    <m/>
    <m/>
    <m/>
    <m/>
    <m/>
    <n v="1"/>
    <m/>
    <m/>
    <m/>
    <n v="0"/>
    <n v="0"/>
    <n v="0"/>
    <n v="0"/>
  </r>
  <r>
    <s v="Jul"/>
    <x v="17"/>
    <s v="A"/>
    <s v="PHI"/>
    <x v="4"/>
    <n v="27"/>
    <x v="0"/>
    <n v="4"/>
    <n v="4"/>
    <m/>
    <n v="2"/>
    <n v="2"/>
    <m/>
    <m/>
    <m/>
    <m/>
    <m/>
    <n v="1"/>
    <m/>
    <m/>
    <m/>
    <n v="0.5"/>
    <n v="0.5"/>
    <n v="0.5"/>
    <n v="1"/>
  </r>
  <r>
    <s v="Jul"/>
    <x v="17"/>
    <s v="A"/>
    <s v="PHI"/>
    <x v="11"/>
    <n v="25"/>
    <x v="0"/>
    <n v="4"/>
    <n v="4"/>
    <m/>
    <n v="0"/>
    <m/>
    <m/>
    <m/>
    <m/>
    <m/>
    <m/>
    <n v="1"/>
    <m/>
    <m/>
    <m/>
    <n v="0"/>
    <n v="0"/>
    <n v="0"/>
    <n v="0"/>
  </r>
  <r>
    <s v="Jul"/>
    <x v="17"/>
    <s v="A"/>
    <s v="PHI"/>
    <x v="6"/>
    <n v="32"/>
    <x v="0"/>
    <n v="4"/>
    <n v="4"/>
    <n v="1"/>
    <n v="1"/>
    <n v="1"/>
    <m/>
    <m/>
    <m/>
    <m/>
    <m/>
    <n v="1"/>
    <m/>
    <m/>
    <m/>
    <n v="0.25"/>
    <n v="0.25"/>
    <n v="0.25"/>
    <n v="0.5"/>
  </r>
  <r>
    <s v="Jul"/>
    <x v="17"/>
    <s v="A"/>
    <s v="PHI"/>
    <x v="8"/>
    <n v="27"/>
    <x v="0"/>
    <n v="4"/>
    <n v="3"/>
    <n v="1"/>
    <n v="1"/>
    <n v="1"/>
    <m/>
    <m/>
    <m/>
    <m/>
    <n v="1"/>
    <n v="2"/>
    <m/>
    <m/>
    <m/>
    <n v="0.33333333333333331"/>
    <n v="0.5"/>
    <n v="0.33333333333333331"/>
    <n v="0.83333333333333326"/>
  </r>
  <r>
    <s v="Jul"/>
    <x v="18"/>
    <s v="A"/>
    <s v="PHI"/>
    <x v="0"/>
    <n v="32"/>
    <x v="1"/>
    <n v="4"/>
    <n v="4"/>
    <m/>
    <n v="0"/>
    <m/>
    <m/>
    <m/>
    <m/>
    <m/>
    <m/>
    <n v="1"/>
    <m/>
    <m/>
    <n v="1"/>
    <n v="0"/>
    <n v="0"/>
    <n v="0"/>
    <n v="0"/>
  </r>
  <r>
    <s v="Jul"/>
    <x v="18"/>
    <s v="A"/>
    <s v="PHI"/>
    <x v="1"/>
    <n v="32"/>
    <x v="1"/>
    <n v="4"/>
    <n v="4"/>
    <m/>
    <n v="0"/>
    <m/>
    <m/>
    <m/>
    <m/>
    <m/>
    <m/>
    <n v="2"/>
    <m/>
    <m/>
    <n v="2"/>
    <n v="0"/>
    <n v="0"/>
    <n v="0"/>
    <n v="0"/>
  </r>
  <r>
    <s v="Jul"/>
    <x v="18"/>
    <s v="A"/>
    <s v="PHI"/>
    <x v="2"/>
    <n v="32"/>
    <x v="1"/>
    <n v="4"/>
    <n v="4"/>
    <m/>
    <n v="0"/>
    <m/>
    <m/>
    <m/>
    <m/>
    <m/>
    <m/>
    <m/>
    <m/>
    <m/>
    <m/>
    <n v="0"/>
    <n v="0"/>
    <n v="0"/>
    <n v="0"/>
  </r>
  <r>
    <s v="Jul"/>
    <x v="18"/>
    <s v="A"/>
    <s v="PHI"/>
    <x v="10"/>
    <n v="33"/>
    <x v="1"/>
    <n v="2"/>
    <n v="2"/>
    <n v="1"/>
    <n v="1"/>
    <m/>
    <m/>
    <m/>
    <n v="1"/>
    <n v="1"/>
    <m/>
    <n v="1"/>
    <m/>
    <m/>
    <m/>
    <n v="0.5"/>
    <n v="0.5"/>
    <n v="2"/>
    <n v="2.5"/>
  </r>
  <r>
    <s v="Jul"/>
    <x v="18"/>
    <s v="A"/>
    <s v="PHI"/>
    <x v="10"/>
    <n v="33"/>
    <x v="0"/>
    <n v="2"/>
    <n v="2"/>
    <m/>
    <n v="0"/>
    <m/>
    <m/>
    <m/>
    <m/>
    <m/>
    <m/>
    <n v="1"/>
    <m/>
    <m/>
    <m/>
    <n v="0"/>
    <n v="0"/>
    <n v="0"/>
    <n v="0"/>
  </r>
  <r>
    <s v="Jul"/>
    <x v="18"/>
    <s v="A"/>
    <s v="PHI"/>
    <x v="3"/>
    <n v="34"/>
    <x v="1"/>
    <n v="2"/>
    <n v="2"/>
    <m/>
    <n v="0"/>
    <m/>
    <m/>
    <m/>
    <m/>
    <m/>
    <m/>
    <n v="1"/>
    <m/>
    <m/>
    <m/>
    <n v="0"/>
    <n v="0"/>
    <n v="0"/>
    <n v="0"/>
  </r>
  <r>
    <s v="Jul"/>
    <x v="18"/>
    <s v="A"/>
    <s v="PHI"/>
    <x v="3"/>
    <n v="34"/>
    <x v="0"/>
    <n v="2"/>
    <n v="2"/>
    <m/>
    <n v="1"/>
    <n v="1"/>
    <m/>
    <m/>
    <m/>
    <m/>
    <m/>
    <m/>
    <m/>
    <m/>
    <m/>
    <n v="0.5"/>
    <n v="0.5"/>
    <n v="0.5"/>
    <n v="1"/>
  </r>
  <r>
    <s v="Jul"/>
    <x v="18"/>
    <s v="A"/>
    <s v="PHI"/>
    <x v="11"/>
    <n v="25"/>
    <x v="1"/>
    <n v="2"/>
    <n v="2"/>
    <n v="2"/>
    <n v="2"/>
    <m/>
    <m/>
    <m/>
    <n v="2"/>
    <n v="2"/>
    <m/>
    <m/>
    <m/>
    <m/>
    <m/>
    <n v="1"/>
    <n v="1"/>
    <n v="4"/>
    <n v="5"/>
  </r>
  <r>
    <s v="Jul"/>
    <x v="18"/>
    <s v="A"/>
    <s v="PHI"/>
    <x v="11"/>
    <n v="25"/>
    <x v="0"/>
    <n v="2"/>
    <n v="2"/>
    <m/>
    <n v="0"/>
    <m/>
    <m/>
    <m/>
    <m/>
    <m/>
    <m/>
    <n v="2"/>
    <m/>
    <m/>
    <m/>
    <n v="0"/>
    <n v="0"/>
    <n v="0"/>
    <n v="0"/>
  </r>
  <r>
    <s v="Jul"/>
    <x v="18"/>
    <s v="A"/>
    <s v="PHI"/>
    <x v="7"/>
    <n v="29"/>
    <x v="1"/>
    <n v="2"/>
    <n v="2"/>
    <m/>
    <n v="1"/>
    <n v="1"/>
    <m/>
    <m/>
    <m/>
    <m/>
    <m/>
    <n v="1"/>
    <m/>
    <m/>
    <m/>
    <n v="0.5"/>
    <n v="0.5"/>
    <n v="0.5"/>
    <n v="1"/>
  </r>
  <r>
    <s v="Jul"/>
    <x v="18"/>
    <s v="A"/>
    <s v="PHI"/>
    <x v="7"/>
    <n v="29"/>
    <x v="0"/>
    <n v="1"/>
    <n v="1"/>
    <m/>
    <n v="0"/>
    <m/>
    <m/>
    <m/>
    <m/>
    <m/>
    <m/>
    <n v="1"/>
    <m/>
    <m/>
    <m/>
    <n v="0"/>
    <n v="0"/>
    <n v="0"/>
    <n v="0"/>
  </r>
  <r>
    <s v="Jul"/>
    <x v="18"/>
    <s v="A"/>
    <s v="PHI"/>
    <x v="9"/>
    <n v="30"/>
    <x v="1"/>
    <n v="2"/>
    <n v="1"/>
    <m/>
    <n v="0"/>
    <m/>
    <m/>
    <m/>
    <m/>
    <m/>
    <n v="1"/>
    <m/>
    <m/>
    <m/>
    <m/>
    <n v="0"/>
    <n v="0.5"/>
    <n v="0"/>
    <n v="0.5"/>
  </r>
  <r>
    <s v="Jul"/>
    <x v="18"/>
    <s v="A"/>
    <s v="PHI"/>
    <x v="8"/>
    <n v="27"/>
    <x v="0"/>
    <n v="1"/>
    <n v="1"/>
    <m/>
    <n v="0"/>
    <m/>
    <m/>
    <m/>
    <m/>
    <m/>
    <m/>
    <m/>
    <m/>
    <m/>
    <m/>
    <n v="0"/>
    <n v="0"/>
    <n v="0"/>
    <n v="0"/>
  </r>
  <r>
    <s v="Jul"/>
    <x v="18"/>
    <s v="A"/>
    <s v="PHI"/>
    <x v="13"/>
    <n v="24"/>
    <x v="1"/>
    <n v="2"/>
    <n v="2"/>
    <m/>
    <n v="0"/>
    <m/>
    <m/>
    <m/>
    <m/>
    <m/>
    <m/>
    <n v="2"/>
    <m/>
    <m/>
    <n v="1"/>
    <n v="0"/>
    <n v="0"/>
    <n v="0"/>
    <n v="0"/>
  </r>
  <r>
    <s v="Jul"/>
    <x v="18"/>
    <s v="A"/>
    <s v="PHI"/>
    <x v="4"/>
    <n v="27"/>
    <x v="0"/>
    <n v="1"/>
    <n v="1"/>
    <m/>
    <n v="0"/>
    <m/>
    <m/>
    <m/>
    <m/>
    <m/>
    <m/>
    <m/>
    <m/>
    <m/>
    <m/>
    <n v="0"/>
    <n v="0"/>
    <n v="0"/>
    <n v="0"/>
  </r>
  <r>
    <s v="Jul"/>
    <x v="19"/>
    <s v="A"/>
    <s v="PHI"/>
    <x v="0"/>
    <n v="32"/>
    <x v="0"/>
    <n v="6"/>
    <n v="6"/>
    <n v="2"/>
    <n v="2"/>
    <m/>
    <n v="2"/>
    <m/>
    <m/>
    <n v="2"/>
    <m/>
    <n v="1"/>
    <m/>
    <m/>
    <n v="3"/>
    <n v="0.33333333333333331"/>
    <n v="0.33333333333333331"/>
    <n v="0.66666666666666663"/>
    <n v="1"/>
  </r>
  <r>
    <s v="Jul"/>
    <x v="19"/>
    <s v="A"/>
    <s v="PHI"/>
    <x v="1"/>
    <n v="32"/>
    <x v="0"/>
    <n v="6"/>
    <n v="5"/>
    <m/>
    <n v="2"/>
    <n v="1"/>
    <n v="1"/>
    <m/>
    <m/>
    <n v="2"/>
    <n v="1"/>
    <n v="1"/>
    <m/>
    <m/>
    <n v="4"/>
    <n v="0.4"/>
    <n v="0.5"/>
    <n v="0.6"/>
    <n v="1.1000000000000001"/>
  </r>
  <r>
    <s v="Jul"/>
    <x v="19"/>
    <s v="A"/>
    <s v="PHI"/>
    <x v="2"/>
    <n v="32"/>
    <x v="0"/>
    <n v="6"/>
    <n v="5"/>
    <n v="1"/>
    <n v="1"/>
    <m/>
    <m/>
    <m/>
    <n v="1"/>
    <n v="1"/>
    <n v="1"/>
    <n v="1"/>
    <m/>
    <m/>
    <n v="5"/>
    <n v="0.2"/>
    <n v="0.33333333333333331"/>
    <n v="0.8"/>
    <n v="1.1333333333333333"/>
  </r>
  <r>
    <s v="Jul"/>
    <x v="19"/>
    <s v="A"/>
    <s v="PHI"/>
    <x v="3"/>
    <n v="34"/>
    <x v="0"/>
    <n v="5"/>
    <n v="4"/>
    <m/>
    <n v="1"/>
    <m/>
    <n v="1"/>
    <m/>
    <m/>
    <n v="1"/>
    <n v="1"/>
    <n v="1"/>
    <m/>
    <m/>
    <n v="4"/>
    <n v="0.25"/>
    <n v="0.4"/>
    <n v="0.5"/>
    <n v="0.9"/>
  </r>
  <r>
    <s v="Jul"/>
    <x v="19"/>
    <s v="A"/>
    <s v="PHI"/>
    <x v="4"/>
    <n v="27"/>
    <x v="0"/>
    <n v="5"/>
    <n v="3"/>
    <n v="1"/>
    <n v="2"/>
    <n v="1"/>
    <n v="1"/>
    <m/>
    <m/>
    <m/>
    <n v="1"/>
    <m/>
    <m/>
    <n v="1"/>
    <n v="3"/>
    <n v="0.66666666666666663"/>
    <n v="0.6"/>
    <n v="1"/>
    <n v="1.6"/>
  </r>
  <r>
    <s v="Jul"/>
    <x v="19"/>
    <s v="A"/>
    <s v="PHI"/>
    <x v="6"/>
    <n v="32"/>
    <x v="0"/>
    <n v="5"/>
    <n v="5"/>
    <n v="2"/>
    <n v="2"/>
    <n v="2"/>
    <m/>
    <m/>
    <m/>
    <m/>
    <m/>
    <n v="1"/>
    <m/>
    <m/>
    <n v="3"/>
    <n v="0.4"/>
    <n v="0.4"/>
    <n v="0.4"/>
    <n v="0.8"/>
  </r>
  <r>
    <s v="Jul"/>
    <x v="19"/>
    <s v="A"/>
    <s v="PHI"/>
    <x v="7"/>
    <n v="29"/>
    <x v="0"/>
    <n v="4"/>
    <n v="4"/>
    <n v="1"/>
    <n v="1"/>
    <m/>
    <m/>
    <m/>
    <n v="1"/>
    <n v="2"/>
    <m/>
    <n v="1"/>
    <m/>
    <m/>
    <n v="2"/>
    <n v="0.25"/>
    <n v="0.25"/>
    <n v="1"/>
    <n v="1.25"/>
  </r>
  <r>
    <s v="Jul"/>
    <x v="19"/>
    <s v="A"/>
    <s v="PHI"/>
    <x v="11"/>
    <n v="25"/>
    <x v="0"/>
    <n v="1"/>
    <n v="1"/>
    <m/>
    <n v="0"/>
    <m/>
    <m/>
    <m/>
    <m/>
    <m/>
    <m/>
    <m/>
    <m/>
    <m/>
    <n v="1"/>
    <n v="0"/>
    <n v="0"/>
    <n v="0"/>
    <n v="0"/>
  </r>
  <r>
    <s v="Jul"/>
    <x v="19"/>
    <s v="A"/>
    <s v="PHI"/>
    <x v="8"/>
    <n v="27"/>
    <x v="0"/>
    <n v="5"/>
    <n v="3"/>
    <n v="1"/>
    <n v="1"/>
    <n v="1"/>
    <m/>
    <m/>
    <m/>
    <m/>
    <n v="2"/>
    <n v="1"/>
    <m/>
    <m/>
    <n v="2"/>
    <n v="0.33333333333333331"/>
    <n v="0.6"/>
    <n v="0.33333333333333331"/>
    <n v="0.93333333333333335"/>
  </r>
  <r>
    <s v="Jul"/>
    <x v="19"/>
    <s v="A"/>
    <s v="PHI"/>
    <x v="13"/>
    <n v="24"/>
    <x v="0"/>
    <n v="5"/>
    <n v="4"/>
    <n v="1"/>
    <n v="0"/>
    <m/>
    <m/>
    <m/>
    <m/>
    <n v="1"/>
    <n v="1"/>
    <m/>
    <m/>
    <m/>
    <n v="3"/>
    <n v="0"/>
    <n v="0.2"/>
    <n v="0"/>
    <n v="0.2"/>
  </r>
  <r>
    <s v="Jul"/>
    <x v="20"/>
    <s v="A"/>
    <s v="PHI"/>
    <x v="0"/>
    <n v="32"/>
    <x v="0"/>
    <n v="5"/>
    <n v="4"/>
    <n v="2"/>
    <n v="3"/>
    <n v="2"/>
    <m/>
    <n v="1"/>
    <m/>
    <n v="1"/>
    <n v="1"/>
    <n v="1"/>
    <m/>
    <m/>
    <n v="1"/>
    <n v="0.75"/>
    <n v="0.8"/>
    <n v="1.25"/>
    <n v="2.0499999999999998"/>
  </r>
  <r>
    <s v="Jul"/>
    <x v="20"/>
    <s v="A"/>
    <s v="PHI"/>
    <x v="0"/>
    <n v="32"/>
    <x v="1"/>
    <n v="1"/>
    <n v="1"/>
    <n v="1"/>
    <n v="1"/>
    <n v="1"/>
    <m/>
    <m/>
    <m/>
    <m/>
    <m/>
    <m/>
    <m/>
    <m/>
    <m/>
    <n v="1"/>
    <n v="1"/>
    <n v="1"/>
    <n v="2"/>
  </r>
  <r>
    <s v="Jul"/>
    <x v="20"/>
    <s v="A"/>
    <s v="PHI"/>
    <x v="1"/>
    <n v="32"/>
    <x v="0"/>
    <n v="5"/>
    <n v="4"/>
    <n v="2"/>
    <n v="2"/>
    <m/>
    <m/>
    <m/>
    <n v="2"/>
    <n v="4"/>
    <n v="1"/>
    <n v="1"/>
    <m/>
    <m/>
    <n v="1"/>
    <n v="0.5"/>
    <n v="0.6"/>
    <n v="2"/>
    <n v="2.6"/>
  </r>
  <r>
    <s v="Jul"/>
    <x v="20"/>
    <s v="A"/>
    <s v="PHI"/>
    <x v="1"/>
    <n v="32"/>
    <x v="1"/>
    <n v="1"/>
    <n v="1"/>
    <m/>
    <n v="1"/>
    <n v="1"/>
    <m/>
    <m/>
    <m/>
    <m/>
    <m/>
    <m/>
    <m/>
    <m/>
    <m/>
    <n v="1"/>
    <n v="1"/>
    <n v="1"/>
    <n v="2"/>
  </r>
  <r>
    <s v="Jul"/>
    <x v="20"/>
    <s v="A"/>
    <s v="PHI"/>
    <x v="2"/>
    <n v="32"/>
    <x v="0"/>
    <n v="4"/>
    <n v="3"/>
    <m/>
    <n v="0"/>
    <m/>
    <m/>
    <m/>
    <m/>
    <m/>
    <n v="1"/>
    <n v="1"/>
    <m/>
    <m/>
    <m/>
    <n v="0"/>
    <n v="0.25"/>
    <n v="0"/>
    <n v="0.25"/>
  </r>
  <r>
    <s v="Jul"/>
    <x v="20"/>
    <s v="A"/>
    <s v="PHI"/>
    <x v="2"/>
    <n v="32"/>
    <x v="1"/>
    <n v="1"/>
    <n v="1"/>
    <m/>
    <n v="0"/>
    <m/>
    <m/>
    <m/>
    <m/>
    <m/>
    <m/>
    <m/>
    <m/>
    <m/>
    <n v="1"/>
    <n v="0"/>
    <n v="0"/>
    <n v="0"/>
    <n v="0"/>
  </r>
  <r>
    <s v="Jul"/>
    <x v="20"/>
    <s v="A"/>
    <s v="PHI"/>
    <x v="10"/>
    <n v="33"/>
    <x v="0"/>
    <n v="5"/>
    <n v="5"/>
    <n v="1"/>
    <n v="2"/>
    <n v="1"/>
    <n v="1"/>
    <m/>
    <m/>
    <n v="1"/>
    <m/>
    <m/>
    <m/>
    <m/>
    <n v="3"/>
    <n v="0.4"/>
    <n v="0.4"/>
    <n v="0.6"/>
    <n v="1"/>
  </r>
  <r>
    <s v="Jul"/>
    <x v="20"/>
    <s v="A"/>
    <s v="PHI"/>
    <x v="3"/>
    <n v="34"/>
    <x v="0"/>
    <n v="5"/>
    <n v="5"/>
    <n v="1"/>
    <n v="2"/>
    <n v="1"/>
    <m/>
    <m/>
    <n v="1"/>
    <n v="3"/>
    <m/>
    <m/>
    <m/>
    <m/>
    <n v="4"/>
    <n v="0.4"/>
    <n v="0.4"/>
    <n v="1"/>
    <n v="1.4"/>
  </r>
  <r>
    <s v="Jul"/>
    <x v="20"/>
    <s v="A"/>
    <s v="PHI"/>
    <x v="4"/>
    <n v="27"/>
    <x v="0"/>
    <n v="5"/>
    <n v="4"/>
    <m/>
    <n v="1"/>
    <n v="1"/>
    <m/>
    <m/>
    <m/>
    <m/>
    <n v="1"/>
    <n v="1"/>
    <m/>
    <m/>
    <n v="1"/>
    <n v="0.25"/>
    <n v="0.4"/>
    <n v="0.25"/>
    <n v="0.65"/>
  </r>
  <r>
    <s v="Jul"/>
    <x v="20"/>
    <s v="A"/>
    <s v="PHI"/>
    <x v="6"/>
    <n v="32"/>
    <x v="0"/>
    <n v="5"/>
    <n v="3"/>
    <n v="1"/>
    <n v="0"/>
    <m/>
    <m/>
    <m/>
    <m/>
    <m/>
    <n v="1"/>
    <m/>
    <m/>
    <n v="1"/>
    <n v="1"/>
    <n v="0"/>
    <n v="0.2"/>
    <n v="0"/>
    <n v="0.2"/>
  </r>
  <r>
    <s v="Jul"/>
    <x v="20"/>
    <s v="A"/>
    <s v="PHI"/>
    <x v="11"/>
    <n v="25"/>
    <x v="0"/>
    <n v="4"/>
    <n v="4"/>
    <m/>
    <n v="0"/>
    <m/>
    <m/>
    <m/>
    <m/>
    <m/>
    <m/>
    <n v="3"/>
    <m/>
    <m/>
    <n v="2"/>
    <n v="0"/>
    <n v="0"/>
    <n v="0"/>
    <n v="0"/>
  </r>
  <r>
    <s v="Jul"/>
    <x v="20"/>
    <s v="A"/>
    <s v="PHI"/>
    <x v="7"/>
    <n v="29"/>
    <x v="0"/>
    <n v="1"/>
    <n v="1"/>
    <n v="1"/>
    <n v="1"/>
    <n v="1"/>
    <m/>
    <m/>
    <m/>
    <n v="1"/>
    <m/>
    <m/>
    <m/>
    <m/>
    <m/>
    <n v="1"/>
    <n v="1"/>
    <n v="1"/>
    <n v="2"/>
  </r>
  <r>
    <s v="Jul"/>
    <x v="20"/>
    <s v="A"/>
    <s v="PHI"/>
    <x v="8"/>
    <n v="27"/>
    <x v="0"/>
    <n v="4"/>
    <n v="4"/>
    <n v="1"/>
    <n v="1"/>
    <m/>
    <n v="1"/>
    <m/>
    <m/>
    <n v="2"/>
    <m/>
    <n v="1"/>
    <m/>
    <m/>
    <n v="3"/>
    <n v="0.25"/>
    <n v="0.25"/>
    <n v="0.5"/>
    <n v="0.75"/>
  </r>
  <r>
    <s v="Jul"/>
    <x v="20"/>
    <s v="A"/>
    <s v="PHI"/>
    <x v="8"/>
    <n v="27"/>
    <x v="1"/>
    <n v="1"/>
    <n v="1"/>
    <m/>
    <n v="0"/>
    <m/>
    <m/>
    <m/>
    <m/>
    <m/>
    <m/>
    <n v="1"/>
    <m/>
    <m/>
    <m/>
    <n v="0"/>
    <n v="0"/>
    <n v="0"/>
    <n v="0"/>
  </r>
  <r>
    <s v="Jul"/>
    <x v="21"/>
    <s v="H"/>
    <s v="PHI"/>
    <x v="0"/>
    <n v="32"/>
    <x v="0"/>
    <n v="5"/>
    <n v="5"/>
    <n v="1"/>
    <n v="2"/>
    <n v="1"/>
    <n v="1"/>
    <m/>
    <m/>
    <m/>
    <m/>
    <n v="1"/>
    <m/>
    <m/>
    <n v="2"/>
    <n v="0.4"/>
    <n v="0.4"/>
    <n v="0.6"/>
    <n v="1"/>
  </r>
  <r>
    <s v="Jul"/>
    <x v="21"/>
    <s v="H"/>
    <s v="PHI"/>
    <x v="1"/>
    <n v="32"/>
    <x v="0"/>
    <n v="3"/>
    <n v="3"/>
    <n v="1"/>
    <n v="2"/>
    <n v="1"/>
    <m/>
    <m/>
    <n v="1"/>
    <n v="3"/>
    <m/>
    <m/>
    <m/>
    <m/>
    <n v="2"/>
    <n v="0.66666666666666663"/>
    <n v="0.66666666666666663"/>
    <n v="1.6666666666666667"/>
    <n v="2.3333333333333335"/>
  </r>
  <r>
    <s v="Jul"/>
    <x v="21"/>
    <s v="H"/>
    <s v="PHI"/>
    <x v="1"/>
    <n v="32"/>
    <x v="1"/>
    <n v="2"/>
    <n v="2"/>
    <m/>
    <n v="0"/>
    <m/>
    <m/>
    <m/>
    <m/>
    <m/>
    <m/>
    <m/>
    <m/>
    <m/>
    <n v="1"/>
    <n v="0"/>
    <n v="0"/>
    <n v="0"/>
    <n v="0"/>
  </r>
  <r>
    <s v="Jul"/>
    <x v="21"/>
    <s v="H"/>
    <s v="PHI"/>
    <x v="9"/>
    <n v="30"/>
    <x v="0"/>
    <n v="0"/>
    <n v="0"/>
    <m/>
    <n v="0"/>
    <m/>
    <m/>
    <m/>
    <m/>
    <m/>
    <m/>
    <m/>
    <m/>
    <m/>
    <m/>
    <n v="0"/>
    <n v="0"/>
    <n v="0"/>
    <n v="0"/>
  </r>
  <r>
    <s v="Jul"/>
    <x v="21"/>
    <s v="H"/>
    <s v="PHI"/>
    <x v="2"/>
    <n v="32"/>
    <x v="0"/>
    <n v="3"/>
    <n v="3"/>
    <n v="2"/>
    <n v="1"/>
    <m/>
    <m/>
    <m/>
    <n v="1"/>
    <n v="1"/>
    <m/>
    <n v="1"/>
    <m/>
    <m/>
    <m/>
    <n v="0.33333333333333331"/>
    <n v="0.33333333333333331"/>
    <n v="1.3333333333333333"/>
    <n v="1.6666666666666665"/>
  </r>
  <r>
    <s v="Jul"/>
    <x v="21"/>
    <s v="H"/>
    <s v="PHI"/>
    <x v="2"/>
    <n v="32"/>
    <x v="1"/>
    <n v="2"/>
    <n v="2"/>
    <m/>
    <n v="0"/>
    <m/>
    <m/>
    <m/>
    <m/>
    <m/>
    <m/>
    <m/>
    <m/>
    <m/>
    <m/>
    <n v="0"/>
    <n v="0"/>
    <n v="0"/>
    <n v="0"/>
  </r>
  <r>
    <s v="Jul"/>
    <x v="21"/>
    <s v="H"/>
    <s v="PHI"/>
    <x v="10"/>
    <n v="33"/>
    <x v="0"/>
    <n v="3"/>
    <n v="3"/>
    <n v="1"/>
    <n v="1"/>
    <m/>
    <m/>
    <m/>
    <n v="1"/>
    <n v="1"/>
    <m/>
    <n v="1"/>
    <m/>
    <m/>
    <n v="1"/>
    <n v="0.33333333333333331"/>
    <n v="0.33333333333333331"/>
    <n v="1.3333333333333333"/>
    <n v="1.6666666666666665"/>
  </r>
  <r>
    <s v="Jul"/>
    <x v="21"/>
    <s v="H"/>
    <s v="PHI"/>
    <x v="10"/>
    <n v="33"/>
    <x v="1"/>
    <n v="2"/>
    <n v="2"/>
    <m/>
    <n v="0"/>
    <m/>
    <m/>
    <m/>
    <m/>
    <m/>
    <m/>
    <n v="1"/>
    <m/>
    <m/>
    <m/>
    <n v="0"/>
    <n v="0"/>
    <n v="0"/>
    <n v="0"/>
  </r>
  <r>
    <s v="Jul"/>
    <x v="21"/>
    <s v="H"/>
    <s v="PHI"/>
    <x v="3"/>
    <n v="34"/>
    <x v="0"/>
    <n v="3"/>
    <n v="3"/>
    <m/>
    <n v="0"/>
    <m/>
    <m/>
    <m/>
    <m/>
    <m/>
    <m/>
    <m/>
    <m/>
    <m/>
    <n v="1"/>
    <n v="0"/>
    <n v="0"/>
    <n v="0"/>
    <n v="0"/>
  </r>
  <r>
    <s v="Jul"/>
    <x v="21"/>
    <s v="H"/>
    <s v="PHI"/>
    <x v="3"/>
    <n v="34"/>
    <x v="1"/>
    <n v="2"/>
    <n v="2"/>
    <n v="1"/>
    <n v="2"/>
    <n v="1"/>
    <m/>
    <m/>
    <n v="1"/>
    <n v="1"/>
    <m/>
    <m/>
    <m/>
    <m/>
    <m/>
    <n v="1"/>
    <n v="1"/>
    <n v="2.5"/>
    <n v="3.5"/>
  </r>
  <r>
    <s v="Jul"/>
    <x v="21"/>
    <s v="H"/>
    <s v="PHI"/>
    <x v="4"/>
    <n v="27"/>
    <x v="0"/>
    <n v="2"/>
    <n v="1"/>
    <m/>
    <n v="0"/>
    <m/>
    <m/>
    <m/>
    <m/>
    <m/>
    <n v="1"/>
    <m/>
    <m/>
    <m/>
    <m/>
    <n v="0"/>
    <n v="0.5"/>
    <n v="0"/>
    <n v="0.5"/>
  </r>
  <r>
    <s v="Jul"/>
    <x v="21"/>
    <s v="H"/>
    <s v="PHI"/>
    <x v="4"/>
    <n v="27"/>
    <x v="1"/>
    <n v="1"/>
    <n v="1"/>
    <m/>
    <n v="0"/>
    <m/>
    <m/>
    <m/>
    <m/>
    <m/>
    <m/>
    <m/>
    <m/>
    <m/>
    <m/>
    <n v="0"/>
    <n v="0"/>
    <n v="0"/>
    <n v="0"/>
  </r>
  <r>
    <s v="Jul"/>
    <x v="21"/>
    <s v="H"/>
    <s v="PHI"/>
    <x v="11"/>
    <n v="25"/>
    <x v="1"/>
    <n v="1"/>
    <n v="1"/>
    <m/>
    <n v="0"/>
    <m/>
    <m/>
    <m/>
    <m/>
    <m/>
    <m/>
    <n v="1"/>
    <m/>
    <m/>
    <m/>
    <n v="0"/>
    <n v="0"/>
    <n v="0"/>
    <n v="0"/>
  </r>
  <r>
    <s v="Jul"/>
    <x v="21"/>
    <s v="H"/>
    <s v="PHI"/>
    <x v="13"/>
    <n v="24"/>
    <x v="0"/>
    <n v="1"/>
    <n v="1"/>
    <m/>
    <n v="1"/>
    <n v="1"/>
    <m/>
    <m/>
    <m/>
    <n v="1"/>
    <m/>
    <m/>
    <m/>
    <m/>
    <n v="1"/>
    <n v="1"/>
    <n v="1"/>
    <n v="1"/>
    <n v="2"/>
  </r>
  <r>
    <s v="Jul"/>
    <x v="21"/>
    <s v="H"/>
    <s v="PHI"/>
    <x v="6"/>
    <n v="32"/>
    <x v="0"/>
    <n v="3"/>
    <n v="3"/>
    <m/>
    <n v="0"/>
    <m/>
    <m/>
    <m/>
    <m/>
    <m/>
    <m/>
    <m/>
    <m/>
    <m/>
    <m/>
    <n v="0"/>
    <n v="0"/>
    <n v="0"/>
    <n v="0"/>
  </r>
  <r>
    <s v="Jul"/>
    <x v="21"/>
    <s v="H"/>
    <s v="PHI"/>
    <x v="6"/>
    <n v="32"/>
    <x v="1"/>
    <n v="2"/>
    <n v="2"/>
    <m/>
    <n v="0"/>
    <m/>
    <m/>
    <m/>
    <m/>
    <m/>
    <m/>
    <n v="1"/>
    <m/>
    <m/>
    <m/>
    <n v="0"/>
    <n v="0"/>
    <n v="0"/>
    <n v="0"/>
  </r>
  <r>
    <s v="Jul"/>
    <x v="21"/>
    <s v="H"/>
    <s v="PHI"/>
    <x v="7"/>
    <n v="29"/>
    <x v="0"/>
    <n v="4"/>
    <n v="4"/>
    <m/>
    <n v="0"/>
    <m/>
    <m/>
    <m/>
    <m/>
    <m/>
    <m/>
    <m/>
    <m/>
    <m/>
    <m/>
    <n v="0"/>
    <n v="0"/>
    <n v="0"/>
    <n v="0"/>
  </r>
  <r>
    <s v="Jul"/>
    <x v="21"/>
    <s v="H"/>
    <s v="PHI"/>
    <x v="8"/>
    <n v="27"/>
    <x v="0"/>
    <n v="4"/>
    <n v="4"/>
    <n v="2"/>
    <n v="2"/>
    <m/>
    <n v="1"/>
    <m/>
    <n v="1"/>
    <n v="1"/>
    <m/>
    <m/>
    <m/>
    <m/>
    <m/>
    <n v="0.5"/>
    <n v="0.5"/>
    <n v="1.5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172C78-BF34-493F-A576-33446383857E}" name="daily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Date">
  <location ref="A3:T229" firstHeaderRow="0" firstDataRow="1" firstDataCol="2"/>
  <pivotFields count="25">
    <pivotField showAll="0"/>
    <pivotField axis="axisRow" numFmtId="14" outline="0" showAll="0" sortType="ascending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6">
        <item x="5"/>
        <item x="10"/>
        <item x="2"/>
        <item x="11"/>
        <item x="6"/>
        <item m="1" x="14"/>
        <item x="4"/>
        <item x="3"/>
        <item x="1"/>
        <item x="7"/>
        <item x="8"/>
        <item x="0"/>
        <item x="9"/>
        <item m="1" x="15"/>
        <item x="1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4"/>
  </rowFields>
  <rowItems count="226">
    <i>
      <x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1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3"/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4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5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6"/>
      <x v="1"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>
      <x v="7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9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>
      <x v="11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5"/>
    </i>
    <i>
      <x v="13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7"/>
      <x v="1"/>
    </i>
    <i r="1">
      <x v="2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5"/>
    </i>
    <i>
      <x v="18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5"/>
    </i>
    <i>
      <x v="19"/>
      <x/>
    </i>
    <i r="1"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1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 of PA" fld="7" baseField="0" baseItem="0"/>
    <dataField name="Sum of AB" fld="8" baseField="0" baseItem="0"/>
    <dataField name="Sum of R" fld="9" baseField="0" baseItem="0"/>
    <dataField name="Sum of H" fld="10" baseField="0" baseItem="0"/>
    <dataField name="Sum of 1B" fld="11" baseField="0" baseItem="0"/>
    <dataField name="Sum of 2B" fld="12" baseField="0" baseItem="0"/>
    <dataField name="Sum of 3B" fld="13" baseField="5" baseItem="1"/>
    <dataField name="Sum of HR" fld="14" baseField="0" baseItem="0"/>
    <dataField name="Sum of RBI" fld="15" baseField="0" baseItem="0"/>
    <dataField name="Sum of BB" fld="16" baseField="0" baseItem="0"/>
    <dataField name="Sum of SO" fld="17" baseField="0" baseItem="0"/>
    <dataField name="Sum of HBP" fld="18" baseField="0" baseItem="0"/>
    <dataField name="Sum of SAC" fld="19" baseField="0" baseItem="0"/>
    <dataField name="Sum of RISP" fld="20" baseField="0" baseItem="0"/>
    <dataField name="Sum of BA" fld="21" baseField="0" baseItem="0" numFmtId="164"/>
    <dataField name="Sum of OBP" fld="22" baseField="0" baseItem="0" numFmtId="164"/>
    <dataField name="Sum of SLG" fld="23" baseField="0" baseItem="0" numFmtId="164"/>
    <dataField name="Sum of OPS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04D291-E73C-4867-BE8E-E4DB7134FFEB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F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x="5"/>
        <item h="1" x="10"/>
        <item h="1" x="2"/>
        <item h="1" x="11"/>
        <item x="6"/>
        <item h="1" m="1" x="14"/>
        <item h="1" x="4"/>
        <item h="1" x="3"/>
        <item h="1" x="1"/>
        <item x="7"/>
        <item h="1" x="8"/>
        <item h="1" x="0"/>
        <item x="9"/>
        <item h="1" x="13"/>
        <item h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5">
    <i>
      <x/>
    </i>
    <i>
      <x v="4"/>
    </i>
    <i>
      <x v="9"/>
    </i>
    <i>
      <x v="12"/>
    </i>
    <i t="grand">
      <x/>
    </i>
  </colItems>
  <dataFields count="1">
    <dataField name="Average of 10G_AVG" fld="2" subtotal="average" baseField="0" baseItem="0"/>
  </dataFields>
  <formats count="4">
    <format dxfId="11">
      <pivotArea collapsedLevelsAreSubtotals="1" fieldPosition="0">
        <references count="1">
          <reference field="1" count="0"/>
        </references>
      </pivotArea>
    </format>
    <format dxfId="10">
      <pivotArea grandRow="1" outline="0" collapsedLevelsAreSubtotals="1" fieldPosition="0"/>
    </format>
    <format dxfId="9">
      <pivotArea grandCol="1" outline="0" collapsedLevelsAreSubtotals="1" fieldPosition="0"/>
    </format>
    <format dxfId="8">
      <pivotArea dataOnly="0" labelOnly="1" grandCol="1" outline="0" fieldPosition="0"/>
    </format>
  </formats>
  <chartFormats count="19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27B75-ADC3-4C29-9108-D8AA8F1BB5BA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E20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h="1" x="5"/>
        <item h="1" x="10"/>
        <item h="1" x="2"/>
        <item x="11"/>
        <item h="1" x="6"/>
        <item h="1" m="1" x="14"/>
        <item h="1" x="4"/>
        <item h="1" x="3"/>
        <item h="1" x="1"/>
        <item h="1" x="7"/>
        <item h="1" x="8"/>
        <item h="1" x="0"/>
        <item h="1" x="9"/>
        <item x="13"/>
        <item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9"/>
    </i>
    <i>
      <x v="11"/>
    </i>
    <i>
      <x v="12"/>
    </i>
    <i>
      <x v="15"/>
    </i>
    <i>
      <x v="16"/>
    </i>
    <i>
      <x v="17"/>
    </i>
    <i>
      <x v="19"/>
    </i>
    <i t="grand">
      <x/>
    </i>
  </rowItems>
  <colFields count="1">
    <field x="1"/>
  </colFields>
  <colItems count="4">
    <i>
      <x v="3"/>
    </i>
    <i>
      <x v="13"/>
    </i>
    <i>
      <x v="14"/>
    </i>
    <i t="grand">
      <x/>
    </i>
  </colItems>
  <dataFields count="1">
    <dataField name="Average of 10G_AVG" fld="2" subtotal="average" baseField="0" baseItem="0"/>
  </dataFields>
  <formats count="4">
    <format dxfId="3">
      <pivotArea collapsedLevelsAreSubtotals="1" fieldPosition="0">
        <references count="1">
          <reference field="1" count="0"/>
        </references>
      </pivotArea>
    </format>
    <format dxfId="2">
      <pivotArea grandRow="1" outline="0" collapsedLevelsAreSubtotals="1" fieldPosition="0"/>
    </format>
    <format dxfId="1">
      <pivotArea grandCol="1" outline="0" collapsedLevelsAreSubtotals="1" fieldPosition="0"/>
    </format>
    <format dxfId="0">
      <pivotArea dataOnly="0" labelOnly="1" grandCol="1" outline="0" fieldPosition="0"/>
    </format>
  </formats>
  <chartFormats count="25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1A3D17-3F21-4E34-BB76-15EFD7077B1C}" name="daily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Date">
  <location ref="A3:T141" firstHeaderRow="0" firstDataRow="1" firstDataCol="2" rowPageCount="1" colPageCount="1"/>
  <pivotFields count="25">
    <pivotField showAll="0"/>
    <pivotField axis="axisRow" numFmtId="14" outline="0" showAll="0" sortType="ascending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6">
        <item x="5"/>
        <item x="10"/>
        <item x="2"/>
        <item x="11"/>
        <item x="6"/>
        <item m="1" x="14"/>
        <item x="4"/>
        <item x="3"/>
        <item x="1"/>
        <item x="7"/>
        <item x="8"/>
        <item x="0"/>
        <item x="9"/>
        <item m="1" x="15"/>
        <item x="1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axis="axisPage" showAll="0">
      <items count="4">
        <item x="1"/>
        <item x="0"/>
        <item m="1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4"/>
  </rowFields>
  <rowItems count="138">
    <i>
      <x/>
      <x v="1"/>
    </i>
    <i r="1">
      <x v="2"/>
    </i>
    <i r="1">
      <x v="3"/>
    </i>
    <i r="1">
      <x v="4"/>
    </i>
    <i r="1">
      <x v="6"/>
    </i>
    <i r="1">
      <x v="7"/>
    </i>
    <i r="1">
      <x v="8"/>
    </i>
    <i>
      <x v="1"/>
      <x v="2"/>
    </i>
    <i r="1">
      <x v="8"/>
    </i>
    <i r="1">
      <x v="10"/>
    </i>
    <i r="1">
      <x v="11"/>
    </i>
    <i>
      <x v="3"/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 r="1">
      <x v="14"/>
    </i>
    <i>
      <x v="5"/>
      <x v="2"/>
    </i>
    <i r="1">
      <x v="7"/>
    </i>
    <i r="1">
      <x v="8"/>
    </i>
    <i r="1">
      <x v="10"/>
    </i>
    <i r="1">
      <x v="11"/>
    </i>
    <i>
      <x v="6"/>
      <x v="1"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4"/>
    </i>
    <i r="1">
      <x v="15"/>
    </i>
    <i>
      <x v="7"/>
      <x/>
    </i>
    <i r="1">
      <x v="3"/>
    </i>
    <i r="1">
      <x v="9"/>
    </i>
    <i r="1">
      <x v="10"/>
    </i>
    <i r="1">
      <x v="11"/>
    </i>
    <i>
      <x v="8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>
      <x v="9"/>
      <x/>
    </i>
    <i r="1">
      <x v="2"/>
    </i>
    <i r="1">
      <x v="6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>
      <x v="11"/>
      <x v="2"/>
    </i>
    <i r="1">
      <x v="8"/>
    </i>
    <i r="1">
      <x v="10"/>
    </i>
    <i r="1">
      <x v="11"/>
    </i>
    <i>
      <x v="12"/>
      <x/>
    </i>
    <i r="1">
      <x v="1"/>
    </i>
    <i r="1">
      <x v="2"/>
    </i>
    <i r="1">
      <x v="3"/>
    </i>
    <i r="1">
      <x v="8"/>
    </i>
    <i r="1">
      <x v="9"/>
    </i>
    <i r="1">
      <x v="11"/>
    </i>
    <i r="1">
      <x v="12"/>
    </i>
    <i r="1">
      <x v="15"/>
    </i>
    <i>
      <x v="13"/>
      <x v="2"/>
    </i>
    <i r="1">
      <x v="3"/>
    </i>
    <i r="1">
      <x v="4"/>
    </i>
    <i r="1">
      <x v="6"/>
    </i>
    <i r="1">
      <x v="8"/>
    </i>
    <i r="1">
      <x v="10"/>
    </i>
    <i r="1">
      <x v="11"/>
    </i>
    <i>
      <x v="14"/>
      <x v="2"/>
    </i>
    <i r="1">
      <x v="8"/>
    </i>
    <i r="1">
      <x v="10"/>
    </i>
    <i r="1">
      <x v="11"/>
    </i>
    <i>
      <x v="15"/>
      <x/>
    </i>
    <i r="1">
      <x v="1"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2"/>
    </i>
    <i>
      <x v="16"/>
      <x/>
    </i>
    <i r="1">
      <x v="1"/>
    </i>
    <i r="1">
      <x v="2"/>
    </i>
    <i r="1">
      <x v="3"/>
    </i>
    <i r="1">
      <x v="7"/>
    </i>
    <i r="1">
      <x v="8"/>
    </i>
    <i r="1">
      <x v="9"/>
    </i>
    <i r="1">
      <x v="11"/>
    </i>
    <i r="1">
      <x v="12"/>
    </i>
    <i>
      <x v="17"/>
      <x v="1"/>
    </i>
    <i r="1">
      <x v="2"/>
    </i>
    <i r="1">
      <x v="4"/>
    </i>
    <i r="1">
      <x v="8"/>
    </i>
    <i r="1">
      <x v="9"/>
    </i>
    <i r="1">
      <x v="10"/>
    </i>
    <i r="1">
      <x v="11"/>
    </i>
    <i r="1">
      <x v="15"/>
    </i>
    <i>
      <x v="18"/>
      <x v="8"/>
    </i>
    <i>
      <x v="19"/>
      <x/>
    </i>
    <i r="1">
      <x v="1"/>
    </i>
    <i r="1">
      <x v="2"/>
    </i>
    <i r="1">
      <x v="7"/>
    </i>
    <i r="1">
      <x v="8"/>
    </i>
    <i>
      <x v="20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9"/>
    </i>
    <i r="1">
      <x v="11"/>
    </i>
    <i r="1">
      <x v="12"/>
    </i>
    <i>
      <x v="21"/>
      <x/>
    </i>
    <i r="1">
      <x v="2"/>
    </i>
    <i r="1">
      <x v="6"/>
    </i>
    <i r="1">
      <x v="7"/>
    </i>
    <i r="1">
      <x v="8"/>
    </i>
    <i r="1">
      <x v="11"/>
    </i>
    <i r="1">
      <x v="1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6" item="0" hier="-1"/>
  </pageFields>
  <dataFields count="18">
    <dataField name="Sum of PA" fld="7" baseField="0" baseItem="0"/>
    <dataField name="Sum of AB" fld="8" baseField="0" baseItem="0"/>
    <dataField name="Sum of R" fld="9" baseField="0" baseItem="0"/>
    <dataField name="Sum of H" fld="10" baseField="0" baseItem="0"/>
    <dataField name="Sum of 1B" fld="11" baseField="0" baseItem="0"/>
    <dataField name="Sum of 2B" fld="12" baseField="0" baseItem="0"/>
    <dataField name="Sum of 3B" fld="13" baseField="5" baseItem="1"/>
    <dataField name="Sum of HR" fld="14" baseField="0" baseItem="0"/>
    <dataField name="Sum of RBI" fld="15" baseField="0" baseItem="0"/>
    <dataField name="Sum of BB" fld="16" baseField="0" baseItem="0"/>
    <dataField name="Sum of SO" fld="17" baseField="0" baseItem="0"/>
    <dataField name="Sum of HBP" fld="18" baseField="0" baseItem="0"/>
    <dataField name="Sum of SAC" fld="19" baseField="0" baseItem="0"/>
    <dataField name="Sum of RISP" fld="20" baseField="0" baseItem="0"/>
    <dataField name="Sum of BA" fld="21" baseField="0" baseItem="0" numFmtId="164"/>
    <dataField name="Sum of OBP" fld="22" baseField="0" baseItem="0" numFmtId="164"/>
    <dataField name="Sum of SLG" fld="23" baseField="0" baseItem="0" numFmtId="164"/>
    <dataField name="Sum of OPS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41B3F-9BB5-4E3D-B986-5B81611E4045}" name="daily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GameDate">
  <location ref="A3:T196" firstHeaderRow="0" firstDataRow="1" firstDataCol="2" rowPageCount="1" colPageCount="1"/>
  <pivotFields count="25">
    <pivotField showAll="0"/>
    <pivotField axis="axisRow" numFmtId="14" outline="0" showAll="0" sortType="ascending" defaultSubtotal="0">
      <items count="22"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axis="axisRow" outline="0" showAll="0" defaultSubtotal="0">
      <items count="16">
        <item x="5"/>
        <item x="10"/>
        <item x="2"/>
        <item x="11"/>
        <item x="6"/>
        <item m="1" x="14"/>
        <item x="4"/>
        <item x="3"/>
        <item x="1"/>
        <item x="7"/>
        <item x="8"/>
        <item x="0"/>
        <item x="9"/>
        <item m="1" x="15"/>
        <item x="13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" showAll="0"/>
    <pivotField axis="axisPage" showAll="0">
      <items count="4">
        <item x="1"/>
        <item x="0"/>
        <item m="1" x="2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numFmtId="164" showAll="0"/>
    <pivotField dataField="1" numFmtId="164" showAll="0"/>
    <pivotField dataField="1" numFmtId="164" showAll="0"/>
    <pivotField dataField="1" numFmtId="164" showAll="0"/>
  </pivotFields>
  <rowFields count="2">
    <field x="1"/>
    <field x="4"/>
  </rowFields>
  <rowItems count="193">
    <i>
      <x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>
      <x v="1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>
      <x v="3"/>
      <x v="1"/>
    </i>
    <i r="1">
      <x v="3"/>
    </i>
    <i r="1">
      <x v="6"/>
    </i>
    <i r="1">
      <x v="7"/>
    </i>
    <i r="1">
      <x v="9"/>
    </i>
    <i r="1">
      <x v="10"/>
    </i>
    <i>
      <x v="4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5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10"/>
    </i>
    <i r="1">
      <x v="11"/>
    </i>
    <i>
      <x v="6"/>
      <x v="1"/>
    </i>
    <i r="1">
      <x v="2"/>
    </i>
    <i r="1">
      <x v="3"/>
    </i>
    <i r="1">
      <x v="6"/>
    </i>
    <i r="1">
      <x v="8"/>
    </i>
    <i r="1">
      <x v="10"/>
    </i>
    <i r="1">
      <x v="11"/>
    </i>
    <i r="1">
      <x v="12"/>
    </i>
    <i r="1">
      <x v="14"/>
    </i>
    <i r="1">
      <x v="15"/>
    </i>
    <i>
      <x v="7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>
      <x v="9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5"/>
    </i>
    <i>
      <x v="11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  <x/>
    </i>
    <i r="1">
      <x v="1"/>
    </i>
    <i r="1">
      <x v="6"/>
    </i>
    <i r="1">
      <x v="9"/>
    </i>
    <i r="1">
      <x v="10"/>
    </i>
    <i r="1">
      <x v="11"/>
    </i>
    <i>
      <x v="16"/>
      <x/>
    </i>
    <i r="1">
      <x v="1"/>
    </i>
    <i r="1">
      <x v="2"/>
    </i>
    <i r="1">
      <x v="6"/>
    </i>
    <i r="1">
      <x v="7"/>
    </i>
    <i r="1">
      <x v="8"/>
    </i>
    <i r="1">
      <x v="10"/>
    </i>
    <i>
      <x v="17"/>
      <x v="1"/>
    </i>
    <i r="1">
      <x v="2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5"/>
    </i>
    <i>
      <x v="18"/>
      <x/>
    </i>
    <i r="1">
      <x v="1"/>
    </i>
    <i r="1">
      <x v="2"/>
    </i>
    <i r="1">
      <x v="3"/>
    </i>
    <i r="1">
      <x v="6"/>
    </i>
    <i r="1">
      <x v="7"/>
    </i>
    <i r="1">
      <x v="8"/>
    </i>
    <i r="1">
      <x v="10"/>
    </i>
    <i r="1">
      <x v="11"/>
    </i>
    <i r="1">
      <x v="15"/>
    </i>
    <i>
      <x v="19"/>
      <x v="1"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  <x/>
    </i>
    <i r="1">
      <x v="1"/>
    </i>
    <i r="1">
      <x v="6"/>
    </i>
    <i r="1">
      <x v="7"/>
    </i>
    <i r="1">
      <x v="9"/>
    </i>
    <i r="1">
      <x v="10"/>
    </i>
    <i>
      <x v="21"/>
      <x/>
    </i>
    <i r="1">
      <x v="2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pageFields count="1">
    <pageField fld="6" item="1" hier="-1"/>
  </pageFields>
  <dataFields count="18">
    <dataField name="Sum of PA" fld="7" baseField="0" baseItem="0"/>
    <dataField name="Sum of AB" fld="8" baseField="0" baseItem="0"/>
    <dataField name="Sum of R" fld="9" baseField="0" baseItem="0"/>
    <dataField name="Sum of H" fld="10" baseField="0" baseItem="0"/>
    <dataField name="Sum of 1B" fld="11" baseField="0" baseItem="0"/>
    <dataField name="Sum of 2B" fld="12" baseField="0" baseItem="0"/>
    <dataField name="Sum of 3B" fld="13" baseField="5" baseItem="1"/>
    <dataField name="Sum of HR" fld="14" baseField="0" baseItem="0"/>
    <dataField name="Sum of RBI" fld="15" baseField="0" baseItem="0"/>
    <dataField name="Sum of BB" fld="16" baseField="0" baseItem="0"/>
    <dataField name="Sum of SO" fld="17" baseField="0" baseItem="0"/>
    <dataField name="Sum of HBP" fld="18" baseField="0" baseItem="0"/>
    <dataField name="Sum of SAC" fld="19" baseField="0" baseItem="0"/>
    <dataField name="Sum of RISP" fld="20" baseField="0" baseItem="0"/>
    <dataField name="Sum of BA" fld="21" baseField="0" baseItem="0" numFmtId="164"/>
    <dataField name="Sum of OBP" fld="22" baseField="0" baseItem="0" numFmtId="164"/>
    <dataField name="Sum of SLG" fld="23" baseField="0" baseItem="0" numFmtId="164"/>
    <dataField name="Sum of OPS" fld="2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A6A3E-AD41-4763-845C-1951C1AD8C17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F3:AK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h="1" x="5"/>
        <item h="1" x="10"/>
        <item x="2"/>
        <item h="1" x="11"/>
        <item h="1" x="6"/>
        <item h="1" m="1" x="14"/>
        <item h="1" x="4"/>
        <item x="3"/>
        <item h="1" x="13"/>
        <item x="1"/>
        <item h="1" x="7"/>
        <item h="1" x="8"/>
        <item x="0"/>
        <item h="1" x="9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5">
    <i>
      <x v="2"/>
    </i>
    <i>
      <x v="7"/>
    </i>
    <i>
      <x v="9"/>
    </i>
    <i>
      <x v="12"/>
    </i>
    <i t="grand">
      <x/>
    </i>
  </colItems>
  <dataFields count="1">
    <dataField name="Average of 20G_AVG" fld="14" subtotal="average" baseField="0" baseItem="5"/>
  </dataFields>
  <formats count="1">
    <format dxfId="17">
      <pivotArea outline="0" collapsedLevelsAreSubtotals="1" fieldPosition="0"/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06AC5A-F5C7-445D-9A51-DB0F563DAC28}" name="PivotTable1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R3:W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h="1" x="5"/>
        <item h="1" x="10"/>
        <item x="2"/>
        <item h="1" x="11"/>
        <item h="1" x="6"/>
        <item h="1" m="1" x="14"/>
        <item h="1" x="4"/>
        <item x="3"/>
        <item h="1" x="13"/>
        <item x="1"/>
        <item h="1" x="7"/>
        <item h="1" x="8"/>
        <item x="0"/>
        <item h="1" x="9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5">
    <i>
      <x v="2"/>
    </i>
    <i>
      <x v="7"/>
    </i>
    <i>
      <x v="9"/>
    </i>
    <i>
      <x v="12"/>
    </i>
    <i t="grand">
      <x/>
    </i>
  </colItems>
  <dataFields count="1">
    <dataField name="Average of 15G_AVG" fld="8" subtotal="average" baseField="0" baseItem="0" numFmtId="164"/>
  </dataFields>
  <formats count="1">
    <format dxfId="18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27F773-78E2-4310-822D-92A91FBBD8FB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F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h="1" x="5"/>
        <item h="1" x="10"/>
        <item x="2"/>
        <item h="1" x="11"/>
        <item h="1" x="6"/>
        <item h="1" m="1" x="14"/>
        <item h="1" x="4"/>
        <item x="3"/>
        <item x="1"/>
        <item h="1" x="7"/>
        <item h="1" x="8"/>
        <item x="0"/>
        <item h="1" x="9"/>
        <item h="1" x="13"/>
        <item h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5">
    <i>
      <x v="2"/>
    </i>
    <i>
      <x v="7"/>
    </i>
    <i>
      <x v="8"/>
    </i>
    <i>
      <x v="11"/>
    </i>
    <i t="grand">
      <x/>
    </i>
  </colItems>
  <dataFields count="1">
    <dataField name="Average of 10G_AVG" fld="2" subtotal="average" baseField="0" baseItem="0"/>
  </dataFields>
  <formats count="4">
    <format dxfId="22">
      <pivotArea collapsedLevelsAreSubtotals="1" fieldPosition="0">
        <references count="1">
          <reference field="1" count="0"/>
        </references>
      </pivotArea>
    </format>
    <format dxfId="21">
      <pivotArea grandRow="1" outline="0" collapsedLevelsAreSubtotals="1" fieldPosition="0"/>
    </format>
    <format dxfId="20">
      <pivotArea grandCol="1" outline="0" collapsedLevelsAreSubtotals="1" fieldPosition="0"/>
    </format>
    <format dxfId="19">
      <pivotArea dataOnly="0" labelOnly="1" grandCol="1" outline="0" fieldPosition="0"/>
    </format>
  </formats>
  <chartFormats count="4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E7A837-0076-4143-B72C-4E8F5FF71925}" name="PivotTable1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T3:X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h="1" x="5"/>
        <item x="10"/>
        <item h="1" x="2"/>
        <item h="1" x="11"/>
        <item h="1" x="6"/>
        <item h="1" m="1" x="14"/>
        <item x="4"/>
        <item h="1" x="3"/>
        <item h="1" x="13"/>
        <item h="1" x="1"/>
        <item h="1" x="7"/>
        <item x="8"/>
        <item h="1" x="0"/>
        <item h="1" x="9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x="0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 v="1"/>
    </i>
    <i>
      <x v="6"/>
    </i>
    <i>
      <x v="11"/>
    </i>
    <i t="grand">
      <x/>
    </i>
  </colItems>
  <dataFields count="1">
    <dataField name="Average of 15G_AVG" fld="8" subtotal="average" baseField="0" baseItem="0" numFmtId="164"/>
  </dataFields>
  <formats count="1">
    <format dxfId="12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42FC21-6F88-4D4D-906E-1F0EBEDD3C20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E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h="1" x="5"/>
        <item x="10"/>
        <item h="1" x="2"/>
        <item h="1" x="11"/>
        <item h="1" x="6"/>
        <item h="1" m="1" x="14"/>
        <item x="4"/>
        <item h="1" x="3"/>
        <item h="1" x="1"/>
        <item h="1" x="7"/>
        <item x="8"/>
        <item h="1" x="0"/>
        <item h="1" x="9"/>
        <item h="1" x="13"/>
        <item h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4">
    <i>
      <x v="1"/>
    </i>
    <i>
      <x v="6"/>
    </i>
    <i>
      <x v="10"/>
    </i>
    <i t="grand">
      <x/>
    </i>
  </colItems>
  <dataFields count="1">
    <dataField name="Average of 10G_AVG" fld="2" subtotal="average" baseField="0" baseItem="0"/>
  </dataFields>
  <formats count="4">
    <format dxfId="16">
      <pivotArea collapsedLevelsAreSubtotals="1" fieldPosition="0">
        <references count="1">
          <reference field="1" count="0"/>
        </references>
      </pivotArea>
    </format>
    <format dxfId="15">
      <pivotArea grandRow="1" outline="0" collapsedLevelsAreSubtotals="1" fieldPosition="0"/>
    </format>
    <format dxfId="14">
      <pivotArea grandCol="1" outline="0" collapsedLevelsAreSubtotals="1" fieldPosition="0"/>
    </format>
    <format dxfId="13">
      <pivotArea dataOnly="0" labelOnly="1" grandCol="1" outline="0" fieldPosition="0"/>
    </format>
  </formats>
  <chartFormats count="11"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5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015E9-323E-4B52-B87C-09A192C76D2F}" name="PivotTable2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S3:X26" firstHeaderRow="1" firstDataRow="2" firstDataCol="1"/>
  <pivotFields count="22">
    <pivotField axis="axisRow" numFmtId="14" showAll="0" sortType="ascending">
      <items count="22"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16">
        <item x="5"/>
        <item h="1" x="10"/>
        <item h="1" x="2"/>
        <item x="11"/>
        <item h="1" x="6"/>
        <item h="1" m="1" x="14"/>
        <item h="1" x="4"/>
        <item h="1" x="3"/>
        <item h="1" x="1"/>
        <item x="7"/>
        <item h="1" x="8"/>
        <item h="1" x="0"/>
        <item x="9"/>
        <item h="1" x="13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0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1"/>
  </colFields>
  <colItems count="5">
    <i>
      <x/>
    </i>
    <i>
      <x v="3"/>
    </i>
    <i>
      <x v="9"/>
    </i>
    <i>
      <x v="12"/>
    </i>
    <i t="grand">
      <x/>
    </i>
  </colItems>
  <dataFields count="1">
    <dataField name="Average of 15G_AVG" fld="8" subtotal="average" baseField="0" baseItem="0"/>
  </dataFields>
  <formats count="4">
    <format dxfId="7">
      <pivotArea collapsedLevelsAreSubtotals="1" fieldPosition="0">
        <references count="1">
          <reference field="1" count="0"/>
        </references>
      </pivotArea>
    </format>
    <format dxfId="6">
      <pivotArea grandRow="1" outline="0" collapsedLevelsAreSubtotals="1" fieldPosition="0"/>
    </format>
    <format dxfId="5">
      <pivotArea grandCol="1" outline="0" collapsedLevelsAreSubtotals="1" fieldPosition="0"/>
    </format>
    <format dxfId="4">
      <pivotArea dataOnly="0" labelOnly="1" grandCol="1" outline="0" fieldPosition="0"/>
    </format>
  </format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96966B-480F-4B09-9FA9-5896760F976B}" name="gamedata" displayName="gamedata" ref="A1:Y330" totalsRowShown="0" headerRowDxfId="49">
  <autoFilter ref="A1:Y330" xr:uid="{AD96966B-480F-4B09-9FA9-5896760F976B}"/>
  <sortState xmlns:xlrd2="http://schemas.microsoft.com/office/spreadsheetml/2017/richdata2" ref="A2:Y330">
    <sortCondition descending="1" ref="B1:B330"/>
  </sortState>
  <tableColumns count="25">
    <tableColumn id="1" xr3:uid="{AFE56DF2-3248-467A-A782-92E34ED1894F}" name="GameMonth">
      <calculatedColumnFormula>TEXT(B2,"mmm")</calculatedColumnFormula>
    </tableColumn>
    <tableColumn id="2" xr3:uid="{4B1533D0-C877-41F1-95BD-B334B3598932}" name="GameDate" dataDxfId="48"/>
    <tableColumn id="3" xr3:uid="{4590C68F-D760-4D2E-8D0A-45B43B1A3008}" name="H/A"/>
    <tableColumn id="4" xr3:uid="{61878CBB-53B9-468F-9949-B090F97B4C6F}" name="Team"/>
    <tableColumn id="5" xr3:uid="{269C2758-12B6-450A-8AFC-76F3B29FCD8A}" name="Player"/>
    <tableColumn id="6" xr3:uid="{23AFB3E5-55DD-4720-ADB1-B9448E318789}" name="Age" dataDxfId="47">
      <calculatedColumnFormula>DATEDIF(VLOOKUP(E2,Bio[],2,FALSE),B2,"Y")</calculatedColumnFormula>
    </tableColumn>
    <tableColumn id="7" xr3:uid="{84BE3753-16D0-443C-AA2B-CF57261E8120}" name="Pitch (L/R)"/>
    <tableColumn id="8" xr3:uid="{986D0885-3172-4918-8A16-7EBEE5B84F96}" name="PA"/>
    <tableColumn id="9" xr3:uid="{D96FA5EC-4755-4CCA-AD81-B0DADDE06EBA}" name="AB">
      <calculatedColumnFormula>H2-Q2-S2-T2</calculatedColumnFormula>
    </tableColumn>
    <tableColumn id="10" xr3:uid="{471759D3-6E41-43CD-B56E-3ABFF851AD58}" name="R"/>
    <tableColumn id="11" xr3:uid="{28AA848B-3B90-41A5-8D11-D9F8A8FA4890}" name="H">
      <calculatedColumnFormula>SUM(L2:O2)</calculatedColumnFormula>
    </tableColumn>
    <tableColumn id="12" xr3:uid="{440F8F11-944B-476A-8001-04917222D2F6}" name="1B"/>
    <tableColumn id="13" xr3:uid="{AF5762D6-C0A9-4CAC-AC21-0A26ECDB1063}" name="2B"/>
    <tableColumn id="14" xr3:uid="{2167746C-C04A-467F-A96D-BD6DA84444CC}" name="3B"/>
    <tableColumn id="15" xr3:uid="{15096BE4-74AC-479A-8528-FD922445E721}" name="HR"/>
    <tableColumn id="16" xr3:uid="{E5151327-8754-40F6-B69A-8698E0BFB9A3}" name="RBI"/>
    <tableColumn id="17" xr3:uid="{8BC7EE5E-78EF-4DB0-A4BF-1D4A64E7646A}" name="BB"/>
    <tableColumn id="18" xr3:uid="{0BA2314C-21B2-40BC-BBC3-0FEBE1812918}" name="SO"/>
    <tableColumn id="19" xr3:uid="{F8623A3D-C2E6-4388-8F49-805573CD906A}" name="HBP"/>
    <tableColumn id="20" xr3:uid="{EC796624-5420-4961-B371-9E7D8E131B3F}" name="SAC"/>
    <tableColumn id="21" xr3:uid="{B1B5E266-5EC7-4014-9534-268F82F86329}" name="RISP"/>
    <tableColumn id="22" xr3:uid="{76A8F7C5-4D20-42C7-BD3A-F9FF6B1F2BFE}" name="BA" dataDxfId="46">
      <calculatedColumnFormula>IF(ISBLANK(I2),"",K2/I2)</calculatedColumnFormula>
    </tableColumn>
    <tableColumn id="23" xr3:uid="{679E5335-9FE0-4A34-8139-6CFCFDD0AC46}" name="OBP" dataDxfId="45">
      <calculatedColumnFormula>IF(ISBLANK(I2),"",(K2+Q2+S2)/(I2+Q2+S2+T2))</calculatedColumnFormula>
    </tableColumn>
    <tableColumn id="24" xr3:uid="{570F0A37-12AC-4B21-9D0F-25E504FD0C5D}" name="SLG" dataDxfId="44">
      <calculatedColumnFormula>IF(ISBLANK(I2),"",(L2+(M2*2)+(N2*3)+(O2*4))/I2)</calculatedColumnFormula>
    </tableColumn>
    <tableColumn id="25" xr3:uid="{017800B0-ADD9-4553-BB00-496F0CF134E1}" name="OPS" dataDxfId="43">
      <calculatedColumnFormula>IF(ISBLANK(W2),"",W2+X2)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7466B9-64F9-48DC-ABEA-D2C738E0464E}" name="Bio" displayName="Bio" ref="A1:E16" totalsRowShown="0">
  <autoFilter ref="A1:E16" xr:uid="{5C7466B9-64F9-48DC-ABEA-D2C738E0464E}"/>
  <tableColumns count="5">
    <tableColumn id="1" xr3:uid="{94578539-1FBE-4B02-84C2-0EBE16A3C697}" name="Player"/>
    <tableColumn id="2" xr3:uid="{C74978B3-C0F7-4863-84E4-F2C17B7CF4BC}" name="DOB" dataDxfId="42"/>
    <tableColumn id="3" xr3:uid="{EB0DFB5D-6408-4C11-A935-32384539D3D7}" name="Bats (L/R)"/>
    <tableColumn id="4" xr3:uid="{7E47EE1F-F132-4439-B372-B35689FD9025}" name="FirstStart"/>
    <tableColumn id="5" xr3:uid="{889B3EFA-568C-41AD-897E-CD3B0FFCC363}" name="Downgrad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F8793D-C972-4025-9AC5-6B3B924C80B1}" name="Table3" displayName="Table3" ref="A1:T214" totalsRowShown="0">
  <autoFilter ref="A1:T214" xr:uid="{D0F8793D-C972-4025-9AC5-6B3B924C80B1}"/>
  <sortState xmlns:xlrd2="http://schemas.microsoft.com/office/spreadsheetml/2017/richdata2" ref="A2:T192">
    <sortCondition descending="1" ref="A1:A192"/>
  </sortState>
  <tableColumns count="20">
    <tableColumn id="1" xr3:uid="{F2E35E86-39C6-4D5C-87E8-17EBF9AD9452}" name="Date" dataDxfId="41"/>
    <tableColumn id="2" xr3:uid="{863ACDA3-BD8F-4EDD-9BD7-5C839C028997}" name="Player"/>
    <tableColumn id="3" xr3:uid="{B8FC27D0-47AA-4335-9AAB-610C17EB381F}" name="10G_AVG" dataDxfId="40">
      <calculatedColumnFormula>IF(COUNTIFS(DailySum!$B:$B,$B2,DailySum!$A:$A,"&lt;="&amp;$A2)&gt;=10,
    AVERAGEIFS(DailySum!Q:Q,DailySum!$B:$B,$B2,DailySum!$A:$A,"&lt;="&amp;$A2,DailySum!$A:$A,"&gt;"&amp;$A2-10),
    "")</calculatedColumnFormula>
    </tableColumn>
    <tableColumn id="4" xr3:uid="{369A9DE1-4644-423D-90D1-E8F13FF11A4D}" name="10G_OBP" dataDxfId="39">
      <calculatedColumnFormula>IF(COUNTIFS(DailySum!$B:$B,$B2,DailySum!$A:$A,"&lt;="&amp;$A2)&gt;=10,
    AVERAGEIFS(DailySum!R:R,DailySum!$B:$B,$B2,DailySum!$A:$A,"&lt;="&amp;$A2,DailySum!$A:$A,"&gt;"&amp;$A2-10),
    "")</calculatedColumnFormula>
    </tableColumn>
    <tableColumn id="5" xr3:uid="{B5CE6C93-FA15-4994-BCE4-2B0EC5D08ADE}" name="10G_SLG" dataDxfId="38">
      <calculatedColumnFormula>IF(COUNTIFS(DailySum!$B:$B,$B2,DailySum!$A:$A,"&lt;="&amp;$A2)&gt;=10,
    AVERAGEIFS(DailySum!S:S,DailySum!$B:$B,$B2,DailySum!$A:$A,"&lt;="&amp;$A2,DailySum!$A:$A,"&gt;"&amp;$A2-10),
    "")</calculatedColumnFormula>
    </tableColumn>
    <tableColumn id="6" xr3:uid="{C283B0AE-7C92-486D-841B-FBC223B68C78}" name="10G_OPS" dataDxfId="37">
      <calculatedColumnFormula>IF(COUNTIFS(DailySum!$B:$B,$B2,DailySum!$A:$A,"&lt;="&amp;$A2)&gt;=10,
    AVERAGEIFS(DailySum!T:T,DailySum!$B:$B,$B2,DailySum!$A:$A,"&lt;="&amp;$A2,DailySum!$A:$A,"&gt;"&amp;$A2-10),
    "")</calculatedColumnFormula>
    </tableColumn>
    <tableColumn id="7" xr3:uid="{58B9EEA9-23B6-4349-8A8C-CA2407EC9B00}" name="10G_AVG_vsLHP" dataDxfId="36">
      <calculatedColumnFormula>IF(COUNTIFS('DailySum vs LHP'!$B:$B,$B2,'DailySum vs LHP'!$A:$A,"&lt;="&amp;$A2)&gt;=10,
    AVERAGEIFS('DailySum vs LHP'!Q:Q,'DailySum vs LHP'!$B:$B,$B2,'DailySum vs LHP'!$A:$A,"&lt;="&amp;$A2,'DailySum vs LHP'!$A:$A,"&gt;"&amp;$A2-10),
    "")</calculatedColumnFormula>
    </tableColumn>
    <tableColumn id="8" xr3:uid="{A3D7BC6D-F661-45DB-9309-1F7106AC448E}" name="10G_AVG_vsRHP" dataDxfId="35">
      <calculatedColumnFormula>IF(COUNTIFS('DailySum vs RHP'!$B:$B,$B2,'DailySum vs RHP'!$A:$A,"&lt;="&amp;$A2)&gt;=10,
    AVERAGEIFS('DailySum vs RHP'!Q:Q,'DailySum vs RHP'!$B:$B,$B2,'DailySum vs RHP'!$A:$A,"&lt;="&amp;$A2,'DailySum vs RHP'!$A:$A,"&gt;"&amp;$A2-10),
    "")</calculatedColumnFormula>
    </tableColumn>
    <tableColumn id="9" xr3:uid="{1034FA35-2F5E-4326-BF54-543A6A888341}" name="15G_AVG" dataDxfId="34">
      <calculatedColumnFormula>IF(COUNTIFS(DailySum!$B:$B,$B2,DailySum!$A:$A,"&lt;="&amp;$A2)&gt;=15,
    AVERAGEIFS(DailySum!Q:Q,DailySum!$B:$B,$B2,DailySum!$A:$A,"&lt;="&amp;$A2,DailySum!$A:$A,"&gt;"&amp;$A2-15),
    "")</calculatedColumnFormula>
    </tableColumn>
    <tableColumn id="10" xr3:uid="{9EDE5BE8-FF36-4605-A217-FFB9E50531E7}" name="15G_OBP" dataDxfId="33">
      <calculatedColumnFormula>IF(COUNTIFS(DailySum!$B:$B,$B2,DailySum!$A:$A,"&lt;="&amp;$A2)&gt;=15,
    AVERAGEIFS(DailySum!R:R,DailySum!$B:$B,$B2,DailySum!$A:$A,"&lt;="&amp;$A2,DailySum!$A:$A,"&gt;"&amp;$A2-15),
    "")</calculatedColumnFormula>
    </tableColumn>
    <tableColumn id="11" xr3:uid="{4CFBF6CD-F3FF-4FF6-8C20-0B5C15A3B444}" name="15G_SLG" dataDxfId="32">
      <calculatedColumnFormula>IF(COUNTIFS(DailySum!$B:$B,$B2,DailySum!$A:$A,"&lt;="&amp;$A2)&gt;=15,
    AVERAGEIFS(DailySum!S:S,DailySum!$B:$B,$B2,DailySum!$A:$A,"&lt;="&amp;$A2,DailySum!$A:$A,"&gt;"&amp;$A2-15),
    "")</calculatedColumnFormula>
    </tableColumn>
    <tableColumn id="12" xr3:uid="{82E28B1F-9F11-444D-BF6F-FBF69CC7F76B}" name="15G_OPS" dataDxfId="31">
      <calculatedColumnFormula>IF(COUNTIFS(DailySum!$B:$B,$B2,DailySum!$A:$A,"&lt;="&amp;$A2)&gt;=15,
    AVERAGEIFS(DailySum!T:T,DailySum!$B:$B,$B2,DailySum!$A:$A,"&lt;="&amp;$A2,DailySum!$A:$A,"&gt;"&amp;$A2-15),
    "")</calculatedColumnFormula>
    </tableColumn>
    <tableColumn id="13" xr3:uid="{A790E2E9-072A-47D1-B15D-2A42A32F5E55}" name="15G_AVG_vsLHP" dataDxfId="30">
      <calculatedColumnFormula>IF(COUNTIFS(DailySum!$B:$B,$B2,DailySum!$A:$A,"&lt;="&amp;$A2)&gt;=15,
    AVERAGEIFS(DailySum!Q:Q,DailySum!$B:$B,$B2,'DailySum vs LHP'!$A:$A,"&lt;="&amp;$A2,'DailySum vs LHP'!$A:$A,"&gt;"&amp;$A2-15),
    "")</calculatedColumnFormula>
    </tableColumn>
    <tableColumn id="14" xr3:uid="{02219691-B925-47F7-8D67-55BA56152AFC}" name="15G_AVG_vsRHP" dataDxfId="29">
      <calculatedColumnFormula>IF(COUNTIFS(DailySum!$B:$B,$B2,DailySum!$A:$A,"&lt;="&amp;$A2)&gt;=15,
    AVERAGEIFS(DailySum!Q:Q,DailySum!$B:$B,$B2,'DailySum vs RHP'!$A:$A,"&lt;="&amp;$A2,'DailySum vs RHP'!$A:$A,"&gt;"&amp;$A2-15),
    "")</calculatedColumnFormula>
    </tableColumn>
    <tableColumn id="15" xr3:uid="{0F3918A3-4C64-4017-8955-314C543F50CC}" name="20G_AVG" dataDxfId="28">
      <calculatedColumnFormula>IF(COUNTIFS(DailySum!$B:$B,$B2,DailySum!$A:$A,"&lt;="&amp;$A2)&gt;=20,
    AVERAGEIFS(DailySum!Q:Q,DailySum!$B:$B,$B2,DailySum!$A:$A,"&lt;="&amp;$A2,DailySum!$A:$A,"&gt;"&amp;$A2-20),
    "")</calculatedColumnFormula>
    </tableColumn>
    <tableColumn id="16" xr3:uid="{2E20130E-2991-4D69-B7DA-1D818E90DA14}" name="20G_OBP" dataDxfId="27">
      <calculatedColumnFormula>IF(COUNTIFS(DailySum!$B:$B,$B2,DailySum!$A:$A,"&lt;="&amp;$A2)&gt;=20,
    AVERAGEIFS(DailySum!R:R,DailySum!$B:$B,$B2,DailySum!$A:$A,"&lt;="&amp;$A2,DailySum!$A:$A,"&gt;"&amp;$A2-20),
    "")</calculatedColumnFormula>
    </tableColumn>
    <tableColumn id="17" xr3:uid="{79DF1E14-7F78-477C-B5AC-8B24A7F95B31}" name="20G_SLG" dataDxfId="26">
      <calculatedColumnFormula>IF(COUNTIFS(DailySum!$B:$B,$B2,DailySum!$A:$A,"&lt;="&amp;$A2)&gt;=20,
    AVERAGEIFS(DailySum!S:S,DailySum!$B:$B,$B2,DailySum!$A:$A,"&lt;="&amp;$A2,DailySum!$A:$A,"&gt;"&amp;$A2-20),
    "")</calculatedColumnFormula>
    </tableColumn>
    <tableColumn id="18" xr3:uid="{3A6A2954-C8C0-4E36-8AB7-4824DB474E8D}" name="20G_OPS" dataDxfId="25">
      <calculatedColumnFormula>IF(COUNTIFS(DailySum!$B:$B,$B2,DailySum!$A:$A,"&lt;="&amp;$A2)&gt;=20,
    AVERAGEIFS(DailySum!T:T,DailySum!$B:$B,$B2,DailySum!$A:$A,"&lt;="&amp;$A2,DailySum!$A:$A,"&gt;"&amp;$A2-20),
    "")</calculatedColumnFormula>
    </tableColumn>
    <tableColumn id="19" xr3:uid="{BA780609-248C-4FB9-A110-EFCF60DFD44A}" name="20G_AVG_vsLHP" dataDxfId="24">
      <calculatedColumnFormula>IF(COUNTIFS(DailySum!$B:$B,$B2,DailySum!$A:$A,"&lt;="&amp;$A2)&gt;=20,
    AVERAGEIFS(DailySum!Q:Q,DailySum!$B:$B,$B2,'DailySum vs LHP'!$A:$A,"&lt;="&amp;$A2,'DailySum vs LHP'!$A:$A,"&gt;"&amp;$A2-20),
    "")</calculatedColumnFormula>
    </tableColumn>
    <tableColumn id="20" xr3:uid="{22A0AC2C-C9A8-48CC-87BF-516BC0464A48}" name="20G_AVG_vsRHP" dataDxfId="23">
      <calculatedColumnFormula>IF(COUNTIFS(DailySum!$B:$B,$B2,DailySum!$A:$A,"&lt;="&amp;$A2)&gt;=20,
    AVERAGEIFS(DailySum!Q:Q,DailySum!$B:$B,$B2,'DailySum vs RHP'!$A:$A,"&lt;="&amp;$A2,'DailySum vs RHP'!$A:$A,"&gt;"&amp;$A2-20),
    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A1AC0-FA6F-454F-B114-F28BACC6A0E9}">
  <dimension ref="A1:Y330"/>
  <sheetViews>
    <sheetView tabSelected="1" topLeftCell="A311" workbookViewId="0">
      <selection activeCell="E2" sqref="E2:E330"/>
    </sheetView>
  </sheetViews>
  <sheetFormatPr defaultRowHeight="15" x14ac:dyDescent="0.25"/>
  <cols>
    <col min="1" max="1" width="14.28515625" style="1" bestFit="1" customWidth="1"/>
    <col min="2" max="2" width="12.85546875" bestFit="1" customWidth="1"/>
    <col min="3" max="4" width="6.7109375" bestFit="1" customWidth="1"/>
    <col min="5" max="5" width="16.5703125" bestFit="1" customWidth="1"/>
    <col min="6" max="6" width="6.7109375" style="2" bestFit="1" customWidth="1"/>
    <col min="7" max="7" width="6.7109375" bestFit="1" customWidth="1"/>
    <col min="8" max="10" width="5.85546875" bestFit="1" customWidth="1"/>
    <col min="11" max="11" width="4.7109375" bestFit="1" customWidth="1"/>
    <col min="12" max="12" width="4.85546875" bestFit="1" customWidth="1"/>
    <col min="13" max="15" width="5.85546875" bestFit="1" customWidth="1"/>
    <col min="16" max="16" width="6" bestFit="1" customWidth="1"/>
    <col min="17" max="17" width="6.42578125" bestFit="1" customWidth="1"/>
    <col min="18" max="18" width="5.85546875" bestFit="1" customWidth="1"/>
    <col min="19" max="19" width="6.140625" bestFit="1" customWidth="1"/>
    <col min="20" max="21" width="7" bestFit="1" customWidth="1"/>
    <col min="22" max="22" width="7.5703125" style="3" bestFit="1" customWidth="1"/>
    <col min="23" max="23" width="6" style="3" bestFit="1" customWidth="1"/>
    <col min="24" max="24" width="7.140625" style="3" bestFit="1" customWidth="1"/>
    <col min="25" max="25" width="6.85546875" style="3" bestFit="1" customWidth="1"/>
    <col min="26" max="26" width="7.140625" bestFit="1" customWidth="1"/>
  </cols>
  <sheetData>
    <row r="1" spans="1:25" x14ac:dyDescent="0.25">
      <c r="A1" t="s">
        <v>39</v>
      </c>
      <c r="B1" s="1" t="s">
        <v>30</v>
      </c>
      <c r="C1" t="s">
        <v>1</v>
      </c>
      <c r="D1" t="s">
        <v>2</v>
      </c>
      <c r="E1" t="s">
        <v>3</v>
      </c>
      <c r="F1" s="2" t="s">
        <v>21</v>
      </c>
      <c r="G1" t="s">
        <v>28</v>
      </c>
      <c r="H1" t="s">
        <v>11</v>
      </c>
      <c r="I1" t="s">
        <v>4</v>
      </c>
      <c r="J1" t="s">
        <v>5</v>
      </c>
      <c r="K1" t="s">
        <v>6</v>
      </c>
      <c r="L1" t="s">
        <v>17</v>
      </c>
      <c r="M1" t="s">
        <v>15</v>
      </c>
      <c r="N1" t="s">
        <v>16</v>
      </c>
      <c r="O1" t="s">
        <v>10</v>
      </c>
      <c r="P1" t="s">
        <v>7</v>
      </c>
      <c r="Q1" t="s">
        <v>8</v>
      </c>
      <c r="R1" t="s">
        <v>9</v>
      </c>
      <c r="S1" t="s">
        <v>14</v>
      </c>
      <c r="T1" t="s">
        <v>43</v>
      </c>
      <c r="U1" t="s">
        <v>23</v>
      </c>
      <c r="V1" s="3" t="s">
        <v>12</v>
      </c>
      <c r="W1" s="3" t="s">
        <v>13</v>
      </c>
      <c r="X1" s="3" t="s">
        <v>18</v>
      </c>
      <c r="Y1" s="3" t="s">
        <v>19</v>
      </c>
    </row>
    <row r="2" spans="1:25" x14ac:dyDescent="0.25">
      <c r="A2" s="1" t="str">
        <f t="shared" ref="A2:A65" si="0">TEXT(B2,"mmm")</f>
        <v>Aug</v>
      </c>
      <c r="B2" s="1">
        <v>45885</v>
      </c>
      <c r="C2" t="s">
        <v>22</v>
      </c>
      <c r="D2" t="s">
        <v>38</v>
      </c>
      <c r="E2" t="s">
        <v>24</v>
      </c>
      <c r="F2" s="2">
        <f>DATEDIF(VLOOKUP(E2,Bio[],2,FALSE),B2,"Y")</f>
        <v>32</v>
      </c>
      <c r="G2" t="s">
        <v>5</v>
      </c>
      <c r="H2">
        <v>3</v>
      </c>
      <c r="I2">
        <f t="shared" ref="I2:I65" si="1">H2-Q2-S2-T2</f>
        <v>3</v>
      </c>
      <c r="K2">
        <f t="shared" ref="K2:K65" si="2">SUM(L2:O2)</f>
        <v>3</v>
      </c>
      <c r="L2">
        <v>2</v>
      </c>
      <c r="M2">
        <v>1</v>
      </c>
      <c r="V2" s="3">
        <f t="shared" ref="V2:V21" si="3">IF(ISBLANK(I2),"",K2/I2)</f>
        <v>1</v>
      </c>
      <c r="W2" s="3">
        <f t="shared" ref="W2:W33" si="4">IF(ISBLANK(I2),"",(K2+Q2+S2)/(I2+Q2+S2+T2))</f>
        <v>1</v>
      </c>
      <c r="X2" s="3">
        <f t="shared" ref="X2:X21" si="5">IF(ISBLANK(I2),"",(L2+(M2*2)+(N2*3)+(O2*4))/I2)</f>
        <v>1.3333333333333333</v>
      </c>
      <c r="Y2" s="3">
        <f t="shared" ref="Y2:Y33" si="6">IF(ISBLANK(W2),"",W2+X2)</f>
        <v>2.333333333333333</v>
      </c>
    </row>
    <row r="3" spans="1:25" x14ac:dyDescent="0.25">
      <c r="A3" s="1" t="str">
        <f t="shared" si="0"/>
        <v>Aug</v>
      </c>
      <c r="B3" s="1">
        <v>45885</v>
      </c>
      <c r="C3" t="s">
        <v>22</v>
      </c>
      <c r="D3" t="s">
        <v>38</v>
      </c>
      <c r="E3" t="s">
        <v>24</v>
      </c>
      <c r="F3" s="2">
        <f>DATEDIF(VLOOKUP(E3,Bio[],2,FALSE),B3,"Y")</f>
        <v>32</v>
      </c>
      <c r="G3" t="s">
        <v>26</v>
      </c>
      <c r="H3">
        <v>1</v>
      </c>
      <c r="I3">
        <f t="shared" si="1"/>
        <v>1</v>
      </c>
      <c r="K3">
        <f t="shared" si="2"/>
        <v>0</v>
      </c>
      <c r="R3">
        <v>1</v>
      </c>
      <c r="V3" s="3">
        <f t="shared" si="3"/>
        <v>0</v>
      </c>
      <c r="W3" s="3">
        <f t="shared" si="4"/>
        <v>0</v>
      </c>
      <c r="X3" s="3">
        <f t="shared" si="5"/>
        <v>0</v>
      </c>
      <c r="Y3" s="3">
        <f t="shared" si="6"/>
        <v>0</v>
      </c>
    </row>
    <row r="4" spans="1:25" x14ac:dyDescent="0.25">
      <c r="A4" s="1" t="str">
        <f t="shared" si="0"/>
        <v>Aug</v>
      </c>
      <c r="B4" s="1">
        <v>45885</v>
      </c>
      <c r="C4" t="s">
        <v>22</v>
      </c>
      <c r="D4" t="s">
        <v>38</v>
      </c>
      <c r="E4" t="s">
        <v>37</v>
      </c>
      <c r="F4" s="2">
        <f>DATEDIF(VLOOKUP(E4,Bio[],2,FALSE),B4,"Y")</f>
        <v>32</v>
      </c>
      <c r="G4" t="s">
        <v>5</v>
      </c>
      <c r="H4">
        <v>3</v>
      </c>
      <c r="I4">
        <f t="shared" si="1"/>
        <v>3</v>
      </c>
      <c r="K4">
        <f t="shared" si="2"/>
        <v>0</v>
      </c>
      <c r="R4">
        <v>1</v>
      </c>
      <c r="U4">
        <v>2</v>
      </c>
      <c r="V4" s="3">
        <f t="shared" si="3"/>
        <v>0</v>
      </c>
      <c r="W4" s="3">
        <f t="shared" si="4"/>
        <v>0</v>
      </c>
      <c r="X4" s="3">
        <f t="shared" si="5"/>
        <v>0</v>
      </c>
      <c r="Y4" s="3">
        <f t="shared" si="6"/>
        <v>0</v>
      </c>
    </row>
    <row r="5" spans="1:25" x14ac:dyDescent="0.25">
      <c r="A5" s="1" t="str">
        <f t="shared" si="0"/>
        <v>Aug</v>
      </c>
      <c r="B5" s="1">
        <v>45885</v>
      </c>
      <c r="C5" t="s">
        <v>22</v>
      </c>
      <c r="D5" t="s">
        <v>38</v>
      </c>
      <c r="E5" t="s">
        <v>37</v>
      </c>
      <c r="F5" s="2">
        <f>DATEDIF(VLOOKUP(E5,Bio[],2,FALSE),B5,"Y")</f>
        <v>32</v>
      </c>
      <c r="G5" t="s">
        <v>26</v>
      </c>
      <c r="H5">
        <v>1</v>
      </c>
      <c r="I5">
        <f t="shared" si="1"/>
        <v>1</v>
      </c>
      <c r="K5">
        <f t="shared" si="2"/>
        <v>0</v>
      </c>
      <c r="V5" s="3">
        <f t="shared" si="3"/>
        <v>0</v>
      </c>
      <c r="W5" s="3">
        <f t="shared" si="4"/>
        <v>0</v>
      </c>
      <c r="X5" s="3">
        <f t="shared" si="5"/>
        <v>0</v>
      </c>
      <c r="Y5" s="3">
        <f t="shared" si="6"/>
        <v>0</v>
      </c>
    </row>
    <row r="6" spans="1:25" x14ac:dyDescent="0.25">
      <c r="A6" s="1" t="str">
        <f t="shared" si="0"/>
        <v>Aug</v>
      </c>
      <c r="B6" s="1">
        <v>45885</v>
      </c>
      <c r="C6" t="s">
        <v>22</v>
      </c>
      <c r="D6" t="s">
        <v>38</v>
      </c>
      <c r="E6" t="s">
        <v>29</v>
      </c>
      <c r="F6" s="2">
        <f>DATEDIF(VLOOKUP(E6,Bio[],2,FALSE),B6,"Y")</f>
        <v>32</v>
      </c>
      <c r="G6" t="s">
        <v>5</v>
      </c>
      <c r="H6">
        <v>3</v>
      </c>
      <c r="I6">
        <f t="shared" si="1"/>
        <v>3</v>
      </c>
      <c r="K6">
        <f t="shared" si="2"/>
        <v>0</v>
      </c>
      <c r="R6">
        <v>1</v>
      </c>
      <c r="U6">
        <v>1</v>
      </c>
      <c r="V6" s="3">
        <f t="shared" si="3"/>
        <v>0</v>
      </c>
      <c r="W6" s="3">
        <f t="shared" si="4"/>
        <v>0</v>
      </c>
      <c r="X6" s="3">
        <f t="shared" si="5"/>
        <v>0</v>
      </c>
      <c r="Y6" s="3">
        <f t="shared" si="6"/>
        <v>0</v>
      </c>
    </row>
    <row r="7" spans="1:25" x14ac:dyDescent="0.25">
      <c r="A7" s="1" t="str">
        <f t="shared" si="0"/>
        <v>Aug</v>
      </c>
      <c r="B7" s="1">
        <v>45885</v>
      </c>
      <c r="C7" t="s">
        <v>22</v>
      </c>
      <c r="D7" t="s">
        <v>38</v>
      </c>
      <c r="E7" t="s">
        <v>29</v>
      </c>
      <c r="F7" s="2">
        <f>DATEDIF(VLOOKUP(E7,Bio[],2,FALSE),B7,"Y")</f>
        <v>32</v>
      </c>
      <c r="G7" t="s">
        <v>26</v>
      </c>
      <c r="H7">
        <v>1</v>
      </c>
      <c r="I7">
        <f t="shared" si="1"/>
        <v>1</v>
      </c>
      <c r="K7">
        <f t="shared" si="2"/>
        <v>0</v>
      </c>
      <c r="V7" s="3">
        <f t="shared" si="3"/>
        <v>0</v>
      </c>
      <c r="W7" s="3">
        <f t="shared" si="4"/>
        <v>0</v>
      </c>
      <c r="X7" s="3">
        <f t="shared" si="5"/>
        <v>0</v>
      </c>
      <c r="Y7" s="3">
        <f t="shared" si="6"/>
        <v>0</v>
      </c>
    </row>
    <row r="8" spans="1:25" x14ac:dyDescent="0.25">
      <c r="A8" s="1" t="str">
        <f t="shared" si="0"/>
        <v>Aug</v>
      </c>
      <c r="B8" s="1">
        <v>45885</v>
      </c>
      <c r="C8" t="s">
        <v>22</v>
      </c>
      <c r="D8" t="s">
        <v>38</v>
      </c>
      <c r="E8" t="s">
        <v>36</v>
      </c>
      <c r="F8" s="2">
        <f>DATEDIF(VLOOKUP(E8,Bio[],2,FALSE),B8,"Y")</f>
        <v>34</v>
      </c>
      <c r="G8" t="s">
        <v>5</v>
      </c>
      <c r="H8">
        <v>3</v>
      </c>
      <c r="I8">
        <f t="shared" si="1"/>
        <v>3</v>
      </c>
      <c r="K8">
        <f t="shared" si="2"/>
        <v>1</v>
      </c>
      <c r="L8">
        <v>1</v>
      </c>
      <c r="R8">
        <v>1</v>
      </c>
      <c r="V8" s="3">
        <f t="shared" si="3"/>
        <v>0.33333333333333331</v>
      </c>
      <c r="W8" s="3">
        <f t="shared" si="4"/>
        <v>0.33333333333333331</v>
      </c>
      <c r="X8" s="3">
        <f t="shared" si="5"/>
        <v>0.33333333333333331</v>
      </c>
      <c r="Y8" s="3">
        <f t="shared" si="6"/>
        <v>0.66666666666666663</v>
      </c>
    </row>
    <row r="9" spans="1:25" x14ac:dyDescent="0.25">
      <c r="A9" s="1" t="str">
        <f t="shared" si="0"/>
        <v>Aug</v>
      </c>
      <c r="B9" s="1">
        <v>45885</v>
      </c>
      <c r="C9" t="s">
        <v>22</v>
      </c>
      <c r="D9" t="s">
        <v>38</v>
      </c>
      <c r="E9" t="s">
        <v>36</v>
      </c>
      <c r="F9" s="2">
        <f>DATEDIF(VLOOKUP(E9,Bio[],2,FALSE),B9,"Y")</f>
        <v>34</v>
      </c>
      <c r="G9" t="s">
        <v>26</v>
      </c>
      <c r="H9">
        <v>1</v>
      </c>
      <c r="I9">
        <f t="shared" si="1"/>
        <v>1</v>
      </c>
      <c r="K9">
        <f t="shared" si="2"/>
        <v>0</v>
      </c>
      <c r="V9" s="3">
        <f t="shared" si="3"/>
        <v>0</v>
      </c>
      <c r="W9" s="3">
        <f t="shared" si="4"/>
        <v>0</v>
      </c>
      <c r="X9" s="3">
        <f t="shared" si="5"/>
        <v>0</v>
      </c>
      <c r="Y9" s="3">
        <f t="shared" si="6"/>
        <v>0</v>
      </c>
    </row>
    <row r="10" spans="1:25" x14ac:dyDescent="0.25">
      <c r="A10" s="1" t="str">
        <f t="shared" si="0"/>
        <v>Aug</v>
      </c>
      <c r="B10" s="1">
        <v>45885</v>
      </c>
      <c r="C10" t="s">
        <v>22</v>
      </c>
      <c r="D10" t="s">
        <v>38</v>
      </c>
      <c r="E10" t="s">
        <v>25</v>
      </c>
      <c r="F10" s="2">
        <f>DATEDIF(VLOOKUP(E10,Bio[],2,FALSE),B10,"Y")</f>
        <v>27</v>
      </c>
      <c r="G10" t="s">
        <v>5</v>
      </c>
      <c r="H10">
        <v>3</v>
      </c>
      <c r="I10">
        <f t="shared" si="1"/>
        <v>3</v>
      </c>
      <c r="K10">
        <f t="shared" si="2"/>
        <v>1</v>
      </c>
      <c r="M10">
        <v>1</v>
      </c>
      <c r="V10" s="3">
        <f t="shared" si="3"/>
        <v>0.33333333333333331</v>
      </c>
      <c r="W10" s="3">
        <f t="shared" si="4"/>
        <v>0.33333333333333331</v>
      </c>
      <c r="X10" s="3">
        <f t="shared" si="5"/>
        <v>0.66666666666666663</v>
      </c>
      <c r="Y10" s="3">
        <f t="shared" si="6"/>
        <v>1</v>
      </c>
    </row>
    <row r="11" spans="1:25" x14ac:dyDescent="0.25">
      <c r="A11" s="1" t="str">
        <f t="shared" si="0"/>
        <v>Aug</v>
      </c>
      <c r="B11" s="1">
        <v>45885</v>
      </c>
      <c r="C11" t="s">
        <v>22</v>
      </c>
      <c r="D11" t="s">
        <v>38</v>
      </c>
      <c r="E11" t="s">
        <v>25</v>
      </c>
      <c r="F11" s="2">
        <f>DATEDIF(VLOOKUP(E11,Bio[],2,FALSE),B11,"Y")</f>
        <v>27</v>
      </c>
      <c r="G11" t="s">
        <v>26</v>
      </c>
      <c r="H11">
        <v>1</v>
      </c>
      <c r="I11">
        <f t="shared" si="1"/>
        <v>1</v>
      </c>
      <c r="K11">
        <f t="shared" si="2"/>
        <v>0</v>
      </c>
      <c r="U11">
        <v>1</v>
      </c>
      <c r="V11" s="3">
        <f t="shared" si="3"/>
        <v>0</v>
      </c>
      <c r="W11" s="3">
        <f t="shared" si="4"/>
        <v>0</v>
      </c>
      <c r="X11" s="3">
        <f t="shared" si="5"/>
        <v>0</v>
      </c>
      <c r="Y11" s="3">
        <f t="shared" si="6"/>
        <v>0</v>
      </c>
    </row>
    <row r="12" spans="1:25" x14ac:dyDescent="0.25">
      <c r="A12" s="1" t="str">
        <f t="shared" si="0"/>
        <v>Aug</v>
      </c>
      <c r="B12" s="1">
        <v>45885</v>
      </c>
      <c r="C12" t="s">
        <v>22</v>
      </c>
      <c r="D12" t="s">
        <v>38</v>
      </c>
      <c r="E12" t="s">
        <v>34</v>
      </c>
      <c r="F12" s="2">
        <f>DATEDIF(VLOOKUP(E12,Bio[],2,FALSE),B12,"Y")</f>
        <v>31</v>
      </c>
      <c r="G12" t="s">
        <v>5</v>
      </c>
      <c r="H12">
        <v>3</v>
      </c>
      <c r="I12">
        <f t="shared" si="1"/>
        <v>3</v>
      </c>
      <c r="K12">
        <f t="shared" si="2"/>
        <v>1</v>
      </c>
      <c r="L12">
        <v>1</v>
      </c>
      <c r="U12">
        <v>1</v>
      </c>
      <c r="V12" s="3">
        <f t="shared" si="3"/>
        <v>0.33333333333333331</v>
      </c>
      <c r="W12" s="3">
        <f t="shared" si="4"/>
        <v>0.33333333333333331</v>
      </c>
      <c r="X12" s="3">
        <f t="shared" si="5"/>
        <v>0.33333333333333331</v>
      </c>
      <c r="Y12" s="3">
        <f t="shared" si="6"/>
        <v>0.66666666666666663</v>
      </c>
    </row>
    <row r="13" spans="1:25" x14ac:dyDescent="0.25">
      <c r="A13" s="1" t="str">
        <f t="shared" si="0"/>
        <v>Aug</v>
      </c>
      <c r="B13" s="1">
        <v>45885</v>
      </c>
      <c r="C13" t="s">
        <v>22</v>
      </c>
      <c r="D13" t="s">
        <v>38</v>
      </c>
      <c r="E13" t="s">
        <v>34</v>
      </c>
      <c r="F13" s="2">
        <f>DATEDIF(VLOOKUP(E13,Bio[],2,FALSE),B13,"Y")</f>
        <v>31</v>
      </c>
      <c r="G13" t="s">
        <v>26</v>
      </c>
      <c r="H13">
        <v>1</v>
      </c>
      <c r="I13">
        <f t="shared" si="1"/>
        <v>1</v>
      </c>
      <c r="K13">
        <f t="shared" si="2"/>
        <v>0</v>
      </c>
      <c r="R13">
        <v>1</v>
      </c>
      <c r="U13">
        <v>1</v>
      </c>
      <c r="V13" s="3">
        <f t="shared" si="3"/>
        <v>0</v>
      </c>
      <c r="W13" s="3">
        <f t="shared" si="4"/>
        <v>0</v>
      </c>
      <c r="X13" s="3">
        <f t="shared" si="5"/>
        <v>0</v>
      </c>
      <c r="Y13" s="3">
        <f t="shared" si="6"/>
        <v>0</v>
      </c>
    </row>
    <row r="14" spans="1:25" x14ac:dyDescent="0.25">
      <c r="A14" s="1" t="str">
        <f t="shared" si="0"/>
        <v>Aug</v>
      </c>
      <c r="B14" s="1">
        <v>45885</v>
      </c>
      <c r="C14" t="s">
        <v>22</v>
      </c>
      <c r="D14" t="s">
        <v>38</v>
      </c>
      <c r="E14" t="s">
        <v>41</v>
      </c>
      <c r="F14" s="2">
        <f>DATEDIF(VLOOKUP(E14,Bio[],2,FALSE),B14,"Y")</f>
        <v>32</v>
      </c>
      <c r="G14" t="s">
        <v>5</v>
      </c>
      <c r="H14">
        <v>3</v>
      </c>
      <c r="I14">
        <f t="shared" si="1"/>
        <v>3</v>
      </c>
      <c r="K14">
        <f t="shared" si="2"/>
        <v>0</v>
      </c>
      <c r="U14">
        <v>1</v>
      </c>
      <c r="V14" s="3">
        <f t="shared" si="3"/>
        <v>0</v>
      </c>
      <c r="W14" s="3">
        <f t="shared" si="4"/>
        <v>0</v>
      </c>
      <c r="X14" s="3">
        <f t="shared" si="5"/>
        <v>0</v>
      </c>
      <c r="Y14" s="3">
        <f t="shared" si="6"/>
        <v>0</v>
      </c>
    </row>
    <row r="15" spans="1:25" x14ac:dyDescent="0.25">
      <c r="A15" s="1" t="str">
        <f t="shared" si="0"/>
        <v>Aug</v>
      </c>
      <c r="B15" s="1">
        <v>45885</v>
      </c>
      <c r="C15" t="s">
        <v>22</v>
      </c>
      <c r="D15" t="s">
        <v>38</v>
      </c>
      <c r="E15" t="s">
        <v>40</v>
      </c>
      <c r="F15" s="2">
        <f>DATEDIF(VLOOKUP(E15,Bio[],2,FALSE),B15,"Y")</f>
        <v>29</v>
      </c>
      <c r="G15" t="s">
        <v>5</v>
      </c>
      <c r="H15">
        <v>3</v>
      </c>
      <c r="I15">
        <f t="shared" si="1"/>
        <v>3</v>
      </c>
      <c r="K15">
        <f t="shared" si="2"/>
        <v>1</v>
      </c>
      <c r="L15">
        <v>1</v>
      </c>
      <c r="R15">
        <v>1</v>
      </c>
      <c r="V15" s="3">
        <f t="shared" si="3"/>
        <v>0.33333333333333331</v>
      </c>
      <c r="W15" s="3">
        <f t="shared" si="4"/>
        <v>0.33333333333333331</v>
      </c>
      <c r="X15" s="3">
        <f t="shared" si="5"/>
        <v>0.33333333333333331</v>
      </c>
      <c r="Y15" s="3">
        <f t="shared" si="6"/>
        <v>0.66666666666666663</v>
      </c>
    </row>
    <row r="16" spans="1:25" x14ac:dyDescent="0.25">
      <c r="A16" s="1" t="str">
        <f t="shared" si="0"/>
        <v>Aug</v>
      </c>
      <c r="B16" s="1">
        <v>45885</v>
      </c>
      <c r="C16" t="s">
        <v>22</v>
      </c>
      <c r="D16" t="s">
        <v>38</v>
      </c>
      <c r="E16" t="s">
        <v>31</v>
      </c>
      <c r="F16" s="2">
        <f>DATEDIF(VLOOKUP(E16,Bio[],2,FALSE),B16,"Y")</f>
        <v>27</v>
      </c>
      <c r="G16" t="s">
        <v>5</v>
      </c>
      <c r="H16">
        <v>2</v>
      </c>
      <c r="I16">
        <f t="shared" si="1"/>
        <v>2</v>
      </c>
      <c r="K16">
        <f t="shared" si="2"/>
        <v>0</v>
      </c>
      <c r="R16">
        <v>1</v>
      </c>
      <c r="V16" s="3">
        <f t="shared" si="3"/>
        <v>0</v>
      </c>
      <c r="W16" s="3">
        <f t="shared" si="4"/>
        <v>0</v>
      </c>
      <c r="X16" s="3">
        <f t="shared" si="5"/>
        <v>0</v>
      </c>
      <c r="Y16" s="3">
        <f t="shared" si="6"/>
        <v>0</v>
      </c>
    </row>
    <row r="17" spans="1:25" x14ac:dyDescent="0.25">
      <c r="A17" s="1" t="str">
        <f t="shared" si="0"/>
        <v>Aug</v>
      </c>
      <c r="B17" s="1">
        <v>45885</v>
      </c>
      <c r="C17" t="s">
        <v>22</v>
      </c>
      <c r="D17" t="s">
        <v>38</v>
      </c>
      <c r="E17" t="s">
        <v>42</v>
      </c>
      <c r="F17" s="2">
        <f>DATEDIF(VLOOKUP(E17,Bio[],2,FALSE),B17,"Y")</f>
        <v>30</v>
      </c>
      <c r="G17" t="s">
        <v>26</v>
      </c>
      <c r="H17">
        <v>1</v>
      </c>
      <c r="I17">
        <f t="shared" si="1"/>
        <v>1</v>
      </c>
      <c r="K17">
        <f t="shared" si="2"/>
        <v>0</v>
      </c>
      <c r="V17" s="3">
        <f t="shared" si="3"/>
        <v>0</v>
      </c>
      <c r="W17" s="3">
        <f t="shared" si="4"/>
        <v>0</v>
      </c>
      <c r="X17" s="3">
        <f t="shared" si="5"/>
        <v>0</v>
      </c>
      <c r="Y17" s="3">
        <f t="shared" si="6"/>
        <v>0</v>
      </c>
    </row>
    <row r="18" spans="1:25" x14ac:dyDescent="0.25">
      <c r="A18" s="1" t="str">
        <f t="shared" si="0"/>
        <v>Aug</v>
      </c>
      <c r="B18" s="1">
        <v>45884</v>
      </c>
      <c r="C18" t="s">
        <v>22</v>
      </c>
      <c r="D18" t="s">
        <v>38</v>
      </c>
      <c r="E18" t="s">
        <v>24</v>
      </c>
      <c r="F18" s="2">
        <f>DATEDIF(VLOOKUP(E18,Bio[],2,FALSE),B18,"Y")</f>
        <v>32</v>
      </c>
      <c r="G18" t="s">
        <v>26</v>
      </c>
      <c r="H18">
        <v>5</v>
      </c>
      <c r="I18">
        <f t="shared" si="1"/>
        <v>5</v>
      </c>
      <c r="J18">
        <v>1</v>
      </c>
      <c r="K18">
        <f t="shared" si="2"/>
        <v>2</v>
      </c>
      <c r="L18">
        <v>2</v>
      </c>
      <c r="U18">
        <v>1</v>
      </c>
      <c r="V18" s="3">
        <f t="shared" si="3"/>
        <v>0.4</v>
      </c>
      <c r="W18" s="3">
        <f t="shared" si="4"/>
        <v>0.4</v>
      </c>
      <c r="X18" s="3">
        <f t="shared" si="5"/>
        <v>0.4</v>
      </c>
      <c r="Y18" s="3">
        <f t="shared" si="6"/>
        <v>0.8</v>
      </c>
    </row>
    <row r="19" spans="1:25" x14ac:dyDescent="0.25">
      <c r="A19" s="1" t="str">
        <f t="shared" si="0"/>
        <v>Aug</v>
      </c>
      <c r="B19" s="1">
        <v>45884</v>
      </c>
      <c r="C19" t="s">
        <v>22</v>
      </c>
      <c r="D19" t="s">
        <v>38</v>
      </c>
      <c r="E19" t="s">
        <v>37</v>
      </c>
      <c r="F19" s="2">
        <f>DATEDIF(VLOOKUP(E19,Bio[],2,FALSE),B19,"Y")</f>
        <v>32</v>
      </c>
      <c r="G19" t="s">
        <v>26</v>
      </c>
      <c r="H19">
        <v>5</v>
      </c>
      <c r="I19">
        <f t="shared" si="1"/>
        <v>3</v>
      </c>
      <c r="J19">
        <v>2</v>
      </c>
      <c r="K19">
        <f t="shared" si="2"/>
        <v>1</v>
      </c>
      <c r="O19">
        <v>1</v>
      </c>
      <c r="P19">
        <v>3</v>
      </c>
      <c r="Q19">
        <v>2</v>
      </c>
      <c r="R19">
        <v>1</v>
      </c>
      <c r="U19">
        <v>2</v>
      </c>
      <c r="V19" s="3">
        <f t="shared" si="3"/>
        <v>0.33333333333333331</v>
      </c>
      <c r="W19" s="3">
        <f t="shared" si="4"/>
        <v>0.6</v>
      </c>
      <c r="X19" s="3">
        <f t="shared" si="5"/>
        <v>1.3333333333333333</v>
      </c>
      <c r="Y19" s="3">
        <f t="shared" si="6"/>
        <v>1.9333333333333331</v>
      </c>
    </row>
    <row r="20" spans="1:25" x14ac:dyDescent="0.25">
      <c r="A20" s="1" t="str">
        <f t="shared" si="0"/>
        <v>Aug</v>
      </c>
      <c r="B20" s="1">
        <v>45884</v>
      </c>
      <c r="C20" t="s">
        <v>22</v>
      </c>
      <c r="D20" t="s">
        <v>38</v>
      </c>
      <c r="E20" t="s">
        <v>29</v>
      </c>
      <c r="F20" s="2">
        <f>DATEDIF(VLOOKUP(E20,Bio[],2,FALSE),B20,"Y")</f>
        <v>32</v>
      </c>
      <c r="G20" t="s">
        <v>26</v>
      </c>
      <c r="H20">
        <v>5</v>
      </c>
      <c r="I20">
        <f t="shared" si="1"/>
        <v>5</v>
      </c>
      <c r="J20">
        <v>1</v>
      </c>
      <c r="K20">
        <f t="shared" si="2"/>
        <v>2</v>
      </c>
      <c r="M20">
        <v>1</v>
      </c>
      <c r="O20">
        <v>1</v>
      </c>
      <c r="P20">
        <v>3</v>
      </c>
      <c r="U20">
        <v>2</v>
      </c>
      <c r="V20" s="3">
        <f t="shared" si="3"/>
        <v>0.4</v>
      </c>
      <c r="W20" s="3">
        <f t="shared" si="4"/>
        <v>0.4</v>
      </c>
      <c r="X20" s="3">
        <f t="shared" si="5"/>
        <v>1.2</v>
      </c>
      <c r="Y20" s="3">
        <f t="shared" si="6"/>
        <v>1.6</v>
      </c>
    </row>
    <row r="21" spans="1:25" x14ac:dyDescent="0.25">
      <c r="A21" s="1" t="str">
        <f t="shared" si="0"/>
        <v>Aug</v>
      </c>
      <c r="B21" s="1">
        <v>45884</v>
      </c>
      <c r="C21" t="s">
        <v>22</v>
      </c>
      <c r="D21" t="s">
        <v>38</v>
      </c>
      <c r="E21" t="s">
        <v>36</v>
      </c>
      <c r="F21" s="2">
        <f>DATEDIF(VLOOKUP(E21,Bio[],2,FALSE),B21,"Y")</f>
        <v>34</v>
      </c>
      <c r="G21" t="s">
        <v>26</v>
      </c>
      <c r="H21">
        <v>3</v>
      </c>
      <c r="I21">
        <f t="shared" si="1"/>
        <v>2</v>
      </c>
      <c r="K21">
        <f t="shared" si="2"/>
        <v>1</v>
      </c>
      <c r="L21">
        <v>1</v>
      </c>
      <c r="Q21">
        <v>1</v>
      </c>
      <c r="R21">
        <v>1</v>
      </c>
      <c r="U21">
        <v>1</v>
      </c>
      <c r="V21" s="3">
        <f t="shared" si="3"/>
        <v>0.5</v>
      </c>
      <c r="W21" s="3">
        <f t="shared" si="4"/>
        <v>0.66666666666666663</v>
      </c>
      <c r="X21" s="3">
        <f t="shared" si="5"/>
        <v>0.5</v>
      </c>
      <c r="Y21" s="3">
        <f t="shared" si="6"/>
        <v>1.1666666666666665</v>
      </c>
    </row>
    <row r="22" spans="1:25" x14ac:dyDescent="0.25">
      <c r="A22" s="1" t="str">
        <f t="shared" si="0"/>
        <v>Aug</v>
      </c>
      <c r="B22" s="1">
        <v>45884</v>
      </c>
      <c r="C22" t="s">
        <v>22</v>
      </c>
      <c r="D22" t="s">
        <v>38</v>
      </c>
      <c r="E22" t="s">
        <v>36</v>
      </c>
      <c r="F22" s="2">
        <f>DATEDIF(VLOOKUP(E22,Bio[],2,FALSE),B22,"Y")</f>
        <v>34</v>
      </c>
      <c r="G22" t="s">
        <v>5</v>
      </c>
      <c r="H22">
        <v>1</v>
      </c>
      <c r="I22">
        <f t="shared" si="1"/>
        <v>0</v>
      </c>
      <c r="K22">
        <f t="shared" si="2"/>
        <v>0</v>
      </c>
      <c r="S22">
        <v>1</v>
      </c>
      <c r="V22" s="3">
        <v>0</v>
      </c>
      <c r="W22" s="3">
        <f t="shared" si="4"/>
        <v>1</v>
      </c>
      <c r="X22" s="3">
        <v>0</v>
      </c>
      <c r="Y22" s="3">
        <f t="shared" si="6"/>
        <v>1</v>
      </c>
    </row>
    <row r="23" spans="1:25" x14ac:dyDescent="0.25">
      <c r="A23" s="1" t="str">
        <f t="shared" si="0"/>
        <v>Aug</v>
      </c>
      <c r="B23" s="1">
        <v>45884</v>
      </c>
      <c r="C23" t="s">
        <v>22</v>
      </c>
      <c r="D23" t="s">
        <v>38</v>
      </c>
      <c r="E23" t="s">
        <v>35</v>
      </c>
      <c r="F23" s="2">
        <f>DATEDIF(VLOOKUP(E23,Bio[],2,FALSE),B23,"Y")</f>
        <v>33</v>
      </c>
      <c r="G23" t="s">
        <v>26</v>
      </c>
      <c r="H23">
        <v>3</v>
      </c>
      <c r="I23">
        <f t="shared" si="1"/>
        <v>3</v>
      </c>
      <c r="K23">
        <f t="shared" si="2"/>
        <v>0</v>
      </c>
      <c r="U23">
        <v>1</v>
      </c>
      <c r="V23" s="3">
        <f t="shared" ref="V23:V31" si="7">IF(ISBLANK(I23),"",K23/I23)</f>
        <v>0</v>
      </c>
      <c r="W23" s="3">
        <f t="shared" si="4"/>
        <v>0</v>
      </c>
      <c r="X23" s="3">
        <f t="shared" ref="X23:X31" si="8">IF(ISBLANK(I23),"",(L23+(M23*2)+(N23*3)+(O23*4))/I23)</f>
        <v>0</v>
      </c>
      <c r="Y23" s="3">
        <f t="shared" si="6"/>
        <v>0</v>
      </c>
    </row>
    <row r="24" spans="1:25" x14ac:dyDescent="0.25">
      <c r="A24" s="1" t="str">
        <f t="shared" si="0"/>
        <v>Aug</v>
      </c>
      <c r="B24" s="1">
        <v>45884</v>
      </c>
      <c r="C24" t="s">
        <v>22</v>
      </c>
      <c r="D24" t="s">
        <v>38</v>
      </c>
      <c r="E24" t="s">
        <v>35</v>
      </c>
      <c r="F24" s="2">
        <f>DATEDIF(VLOOKUP(E24,Bio[],2,FALSE),B24,"Y")</f>
        <v>33</v>
      </c>
      <c r="G24" t="s">
        <v>5</v>
      </c>
      <c r="H24">
        <v>1</v>
      </c>
      <c r="I24">
        <f t="shared" si="1"/>
        <v>1</v>
      </c>
      <c r="K24">
        <f t="shared" si="2"/>
        <v>0</v>
      </c>
      <c r="V24" s="3">
        <f t="shared" si="7"/>
        <v>0</v>
      </c>
      <c r="W24" s="3">
        <f t="shared" si="4"/>
        <v>0</v>
      </c>
      <c r="X24" s="3">
        <f t="shared" si="8"/>
        <v>0</v>
      </c>
      <c r="Y24" s="3">
        <f t="shared" si="6"/>
        <v>0</v>
      </c>
    </row>
    <row r="25" spans="1:25" x14ac:dyDescent="0.25">
      <c r="A25" s="1" t="str">
        <f t="shared" si="0"/>
        <v>Aug</v>
      </c>
      <c r="B25" s="1">
        <v>45884</v>
      </c>
      <c r="C25" t="s">
        <v>22</v>
      </c>
      <c r="D25" t="s">
        <v>38</v>
      </c>
      <c r="E25" t="s">
        <v>34</v>
      </c>
      <c r="F25" s="2">
        <f>DATEDIF(VLOOKUP(E25,Bio[],2,FALSE),B25,"Y")</f>
        <v>31</v>
      </c>
      <c r="G25" t="s">
        <v>26</v>
      </c>
      <c r="H25">
        <v>3</v>
      </c>
      <c r="I25">
        <f t="shared" si="1"/>
        <v>2</v>
      </c>
      <c r="K25">
        <f t="shared" si="2"/>
        <v>0</v>
      </c>
      <c r="R25">
        <v>1</v>
      </c>
      <c r="S25">
        <v>1</v>
      </c>
      <c r="U25">
        <v>1</v>
      </c>
      <c r="V25" s="3">
        <f t="shared" si="7"/>
        <v>0</v>
      </c>
      <c r="W25" s="3">
        <f t="shared" si="4"/>
        <v>0.33333333333333331</v>
      </c>
      <c r="X25" s="3">
        <f t="shared" si="8"/>
        <v>0</v>
      </c>
      <c r="Y25" s="3">
        <f t="shared" si="6"/>
        <v>0.33333333333333331</v>
      </c>
    </row>
    <row r="26" spans="1:25" x14ac:dyDescent="0.25">
      <c r="A26" s="1" t="str">
        <f t="shared" si="0"/>
        <v>Aug</v>
      </c>
      <c r="B26" s="1">
        <v>45884</v>
      </c>
      <c r="C26" t="s">
        <v>22</v>
      </c>
      <c r="D26" t="s">
        <v>38</v>
      </c>
      <c r="E26" t="s">
        <v>34</v>
      </c>
      <c r="F26" s="2">
        <f>DATEDIF(VLOOKUP(E26,Bio[],2,FALSE),B26,"Y")</f>
        <v>31</v>
      </c>
      <c r="G26" t="s">
        <v>5</v>
      </c>
      <c r="H26">
        <v>1</v>
      </c>
      <c r="I26">
        <f t="shared" si="1"/>
        <v>1</v>
      </c>
      <c r="K26">
        <f t="shared" si="2"/>
        <v>0</v>
      </c>
      <c r="V26" s="3">
        <f t="shared" si="7"/>
        <v>0</v>
      </c>
      <c r="W26" s="3">
        <f t="shared" si="4"/>
        <v>0</v>
      </c>
      <c r="X26" s="3">
        <f t="shared" si="8"/>
        <v>0</v>
      </c>
      <c r="Y26" s="3">
        <f t="shared" si="6"/>
        <v>0</v>
      </c>
    </row>
    <row r="27" spans="1:25" x14ac:dyDescent="0.25">
      <c r="A27" s="1" t="str">
        <f t="shared" si="0"/>
        <v>Aug</v>
      </c>
      <c r="B27" s="1">
        <v>45884</v>
      </c>
      <c r="C27" t="s">
        <v>22</v>
      </c>
      <c r="D27" t="s">
        <v>38</v>
      </c>
      <c r="E27" t="s">
        <v>40</v>
      </c>
      <c r="F27" s="2">
        <f>DATEDIF(VLOOKUP(E27,Bio[],2,FALSE),B27,"Y")</f>
        <v>29</v>
      </c>
      <c r="G27" t="s">
        <v>26</v>
      </c>
      <c r="H27">
        <v>2</v>
      </c>
      <c r="I27">
        <f t="shared" si="1"/>
        <v>2</v>
      </c>
      <c r="K27">
        <f t="shared" si="2"/>
        <v>0</v>
      </c>
      <c r="R27">
        <v>1</v>
      </c>
      <c r="U27">
        <v>2</v>
      </c>
      <c r="V27" s="3">
        <f t="shared" si="7"/>
        <v>0</v>
      </c>
      <c r="W27" s="3">
        <f t="shared" si="4"/>
        <v>0</v>
      </c>
      <c r="X27" s="3">
        <f t="shared" si="8"/>
        <v>0</v>
      </c>
      <c r="Y27" s="3">
        <f t="shared" si="6"/>
        <v>0</v>
      </c>
    </row>
    <row r="28" spans="1:25" x14ac:dyDescent="0.25">
      <c r="A28" s="1" t="str">
        <f t="shared" si="0"/>
        <v>Aug</v>
      </c>
      <c r="B28" s="1">
        <v>45884</v>
      </c>
      <c r="C28" t="s">
        <v>22</v>
      </c>
      <c r="D28" t="s">
        <v>38</v>
      </c>
      <c r="E28" t="s">
        <v>40</v>
      </c>
      <c r="F28" s="2">
        <f>DATEDIF(VLOOKUP(E28,Bio[],2,FALSE),B28,"Y")</f>
        <v>29</v>
      </c>
      <c r="G28" t="s">
        <v>5</v>
      </c>
      <c r="H28">
        <v>2</v>
      </c>
      <c r="I28">
        <f t="shared" si="1"/>
        <v>2</v>
      </c>
      <c r="K28">
        <f t="shared" si="2"/>
        <v>0</v>
      </c>
      <c r="R28">
        <v>1</v>
      </c>
      <c r="V28" s="3">
        <f t="shared" si="7"/>
        <v>0</v>
      </c>
      <c r="W28" s="3">
        <f t="shared" si="4"/>
        <v>0</v>
      </c>
      <c r="X28" s="3">
        <f t="shared" si="8"/>
        <v>0</v>
      </c>
      <c r="Y28" s="3">
        <f t="shared" si="6"/>
        <v>0</v>
      </c>
    </row>
    <row r="29" spans="1:25" x14ac:dyDescent="0.25">
      <c r="A29" s="1" t="str">
        <f t="shared" si="0"/>
        <v>Aug</v>
      </c>
      <c r="B29" s="1">
        <v>45884</v>
      </c>
      <c r="C29" t="s">
        <v>22</v>
      </c>
      <c r="D29" t="s">
        <v>38</v>
      </c>
      <c r="E29" t="s">
        <v>32</v>
      </c>
      <c r="F29" s="2">
        <f>DATEDIF(VLOOKUP(E29,Bio[],2,FALSE),B29,"Y")</f>
        <v>25</v>
      </c>
      <c r="G29" t="s">
        <v>26</v>
      </c>
      <c r="H29">
        <v>2</v>
      </c>
      <c r="I29">
        <f t="shared" si="1"/>
        <v>2</v>
      </c>
      <c r="K29">
        <f t="shared" si="2"/>
        <v>0</v>
      </c>
      <c r="R29">
        <v>2</v>
      </c>
      <c r="U29">
        <v>2</v>
      </c>
      <c r="V29" s="3">
        <f t="shared" si="7"/>
        <v>0</v>
      </c>
      <c r="W29" s="3">
        <f t="shared" si="4"/>
        <v>0</v>
      </c>
      <c r="X29" s="3">
        <f t="shared" si="8"/>
        <v>0</v>
      </c>
      <c r="Y29" s="3">
        <f t="shared" si="6"/>
        <v>0</v>
      </c>
    </row>
    <row r="30" spans="1:25" x14ac:dyDescent="0.25">
      <c r="A30" s="1" t="str">
        <f t="shared" si="0"/>
        <v>Aug</v>
      </c>
      <c r="B30" s="1">
        <v>45884</v>
      </c>
      <c r="C30" t="s">
        <v>22</v>
      </c>
      <c r="D30" t="s">
        <v>38</v>
      </c>
      <c r="E30" t="s">
        <v>31</v>
      </c>
      <c r="F30" s="2">
        <f>DATEDIF(VLOOKUP(E30,Bio[],2,FALSE),B30,"Y")</f>
        <v>27</v>
      </c>
      <c r="G30" t="s">
        <v>5</v>
      </c>
      <c r="H30">
        <v>2</v>
      </c>
      <c r="I30">
        <f t="shared" si="1"/>
        <v>1</v>
      </c>
      <c r="J30">
        <v>1</v>
      </c>
      <c r="K30">
        <f t="shared" si="2"/>
        <v>0</v>
      </c>
      <c r="Q30">
        <v>1</v>
      </c>
      <c r="V30" s="3">
        <f t="shared" si="7"/>
        <v>0</v>
      </c>
      <c r="W30" s="3">
        <f t="shared" si="4"/>
        <v>0.5</v>
      </c>
      <c r="X30" s="3">
        <f t="shared" si="8"/>
        <v>0</v>
      </c>
      <c r="Y30" s="3">
        <f t="shared" si="6"/>
        <v>0.5</v>
      </c>
    </row>
    <row r="31" spans="1:25" x14ac:dyDescent="0.25">
      <c r="A31" s="1" t="str">
        <f t="shared" si="0"/>
        <v>Aug</v>
      </c>
      <c r="B31" s="1">
        <v>45884</v>
      </c>
      <c r="C31" t="s">
        <v>22</v>
      </c>
      <c r="D31" t="s">
        <v>38</v>
      </c>
      <c r="E31" t="s">
        <v>42</v>
      </c>
      <c r="F31" s="2">
        <f>DATEDIF(VLOOKUP(E31,Bio[],2,FALSE),B31,"Y")</f>
        <v>30</v>
      </c>
      <c r="G31" t="s">
        <v>26</v>
      </c>
      <c r="H31">
        <v>2</v>
      </c>
      <c r="I31">
        <f t="shared" si="1"/>
        <v>2</v>
      </c>
      <c r="K31">
        <f t="shared" si="2"/>
        <v>0</v>
      </c>
      <c r="R31">
        <v>1</v>
      </c>
      <c r="V31" s="3">
        <f t="shared" si="7"/>
        <v>0</v>
      </c>
      <c r="W31" s="3">
        <f t="shared" si="4"/>
        <v>0</v>
      </c>
      <c r="X31" s="3">
        <f t="shared" si="8"/>
        <v>0</v>
      </c>
      <c r="Y31" s="3">
        <f t="shared" si="6"/>
        <v>0</v>
      </c>
    </row>
    <row r="32" spans="1:25" x14ac:dyDescent="0.25">
      <c r="A32" s="1" t="str">
        <f t="shared" si="0"/>
        <v>Aug</v>
      </c>
      <c r="B32" s="1">
        <v>45884</v>
      </c>
      <c r="C32" t="s">
        <v>22</v>
      </c>
      <c r="D32" t="s">
        <v>38</v>
      </c>
      <c r="E32" t="s">
        <v>25</v>
      </c>
      <c r="F32" s="2">
        <f>DATEDIF(VLOOKUP(E32,Bio[],2,FALSE),B32,"Y")</f>
        <v>27</v>
      </c>
      <c r="G32" t="s">
        <v>5</v>
      </c>
      <c r="H32">
        <v>1</v>
      </c>
      <c r="I32">
        <f t="shared" si="1"/>
        <v>0</v>
      </c>
      <c r="J32">
        <v>1</v>
      </c>
      <c r="K32">
        <f t="shared" si="2"/>
        <v>0</v>
      </c>
      <c r="Q32">
        <v>1</v>
      </c>
      <c r="V32" s="3">
        <v>0</v>
      </c>
      <c r="W32" s="3">
        <f t="shared" si="4"/>
        <v>1</v>
      </c>
      <c r="X32" s="3">
        <v>0</v>
      </c>
      <c r="Y32" s="3">
        <f t="shared" si="6"/>
        <v>1</v>
      </c>
    </row>
    <row r="33" spans="1:25" x14ac:dyDescent="0.25">
      <c r="A33" s="1" t="str">
        <f t="shared" si="0"/>
        <v>Aug</v>
      </c>
      <c r="B33" s="1">
        <v>45884</v>
      </c>
      <c r="C33" t="s">
        <v>22</v>
      </c>
      <c r="D33" t="s">
        <v>38</v>
      </c>
      <c r="E33" t="s">
        <v>25</v>
      </c>
      <c r="F33" s="2">
        <f>DATEDIF(VLOOKUP(E33,Bio[],2,FALSE),B33,"Y")</f>
        <v>27</v>
      </c>
      <c r="G33" t="s">
        <v>26</v>
      </c>
      <c r="H33">
        <v>1</v>
      </c>
      <c r="I33">
        <f t="shared" si="1"/>
        <v>1</v>
      </c>
      <c r="K33">
        <f t="shared" si="2"/>
        <v>0</v>
      </c>
      <c r="R33">
        <v>1</v>
      </c>
      <c r="V33" s="3">
        <f t="shared" ref="V33:V64" si="9">IF(ISBLANK(I33),"",K33/I33)</f>
        <v>0</v>
      </c>
      <c r="W33" s="3">
        <f t="shared" si="4"/>
        <v>0</v>
      </c>
      <c r="X33" s="3">
        <f t="shared" ref="X33:X64" si="10">IF(ISBLANK(I33),"",(L33+(M33*2)+(N33*3)+(O33*4))/I33)</f>
        <v>0</v>
      </c>
      <c r="Y33" s="3">
        <f t="shared" si="6"/>
        <v>0</v>
      </c>
    </row>
    <row r="34" spans="1:25" x14ac:dyDescent="0.25">
      <c r="A34" s="1" t="str">
        <f t="shared" si="0"/>
        <v>Aug</v>
      </c>
      <c r="B34" s="1">
        <v>45883</v>
      </c>
      <c r="C34" t="s">
        <v>22</v>
      </c>
      <c r="D34" t="s">
        <v>38</v>
      </c>
      <c r="E34" t="s">
        <v>24</v>
      </c>
      <c r="F34" s="2">
        <f>DATEDIF(VLOOKUP(E34,Bio[],2,FALSE),B34,"Y")</f>
        <v>32</v>
      </c>
      <c r="G34" t="s">
        <v>5</v>
      </c>
      <c r="H34">
        <v>5</v>
      </c>
      <c r="I34">
        <f t="shared" si="1"/>
        <v>5</v>
      </c>
      <c r="J34">
        <v>1</v>
      </c>
      <c r="K34">
        <f t="shared" si="2"/>
        <v>3</v>
      </c>
      <c r="L34">
        <v>3</v>
      </c>
      <c r="R34">
        <v>1</v>
      </c>
      <c r="U34">
        <v>2</v>
      </c>
      <c r="V34" s="3">
        <f t="shared" si="9"/>
        <v>0.6</v>
      </c>
      <c r="W34" s="3">
        <f t="shared" ref="W34:W65" si="11">IF(ISBLANK(I34),"",(K34+Q34+S34)/(I34+Q34+S34+T34))</f>
        <v>0.6</v>
      </c>
      <c r="X34" s="3">
        <f t="shared" si="10"/>
        <v>0.6</v>
      </c>
      <c r="Y34" s="3">
        <f t="shared" ref="Y34:Y65" si="12">IF(ISBLANK(W34),"",W34+X34)</f>
        <v>1.2</v>
      </c>
    </row>
    <row r="35" spans="1:25" x14ac:dyDescent="0.25">
      <c r="A35" s="1" t="str">
        <f t="shared" si="0"/>
        <v>Aug</v>
      </c>
      <c r="B35" s="1">
        <v>45883</v>
      </c>
      <c r="C35" t="s">
        <v>22</v>
      </c>
      <c r="D35" t="s">
        <v>38</v>
      </c>
      <c r="E35" t="s">
        <v>37</v>
      </c>
      <c r="F35" s="2">
        <f>DATEDIF(VLOOKUP(E35,Bio[],2,FALSE),B35,"Y")</f>
        <v>32</v>
      </c>
      <c r="G35" t="s">
        <v>5</v>
      </c>
      <c r="H35">
        <v>3</v>
      </c>
      <c r="I35">
        <f t="shared" si="1"/>
        <v>3</v>
      </c>
      <c r="K35">
        <f t="shared" si="2"/>
        <v>1</v>
      </c>
      <c r="M35">
        <v>1</v>
      </c>
      <c r="P35">
        <v>1</v>
      </c>
      <c r="R35">
        <v>2</v>
      </c>
      <c r="U35">
        <v>1</v>
      </c>
      <c r="V35" s="3">
        <f t="shared" si="9"/>
        <v>0.33333333333333331</v>
      </c>
      <c r="W35" s="3">
        <f t="shared" si="11"/>
        <v>0.33333333333333331</v>
      </c>
      <c r="X35" s="3">
        <f t="shared" si="10"/>
        <v>0.66666666666666663</v>
      </c>
      <c r="Y35" s="3">
        <f t="shared" si="12"/>
        <v>1</v>
      </c>
    </row>
    <row r="36" spans="1:25" x14ac:dyDescent="0.25">
      <c r="A36" s="1" t="str">
        <f t="shared" si="0"/>
        <v>Aug</v>
      </c>
      <c r="B36" s="1">
        <v>45883</v>
      </c>
      <c r="C36" t="s">
        <v>22</v>
      </c>
      <c r="D36" t="s">
        <v>38</v>
      </c>
      <c r="E36" t="s">
        <v>37</v>
      </c>
      <c r="F36" s="2">
        <f>DATEDIF(VLOOKUP(E36,Bio[],2,FALSE),B36,"Y")</f>
        <v>32</v>
      </c>
      <c r="G36" t="s">
        <v>26</v>
      </c>
      <c r="H36">
        <v>1</v>
      </c>
      <c r="I36">
        <f t="shared" si="1"/>
        <v>1</v>
      </c>
      <c r="K36">
        <f t="shared" si="2"/>
        <v>0</v>
      </c>
      <c r="R36">
        <v>1</v>
      </c>
      <c r="V36" s="3">
        <f t="shared" si="9"/>
        <v>0</v>
      </c>
      <c r="W36" s="3">
        <f t="shared" si="11"/>
        <v>0</v>
      </c>
      <c r="X36" s="3">
        <f t="shared" si="10"/>
        <v>0</v>
      </c>
      <c r="Y36" s="3">
        <f t="shared" si="12"/>
        <v>0</v>
      </c>
    </row>
    <row r="37" spans="1:25" x14ac:dyDescent="0.25">
      <c r="A37" s="1" t="str">
        <f t="shared" si="0"/>
        <v>Aug</v>
      </c>
      <c r="B37" s="1">
        <v>45883</v>
      </c>
      <c r="C37" t="s">
        <v>22</v>
      </c>
      <c r="D37" t="s">
        <v>38</v>
      </c>
      <c r="E37" t="s">
        <v>29</v>
      </c>
      <c r="F37" s="2">
        <f>DATEDIF(VLOOKUP(E37,Bio[],2,FALSE),B37,"Y")</f>
        <v>32</v>
      </c>
      <c r="G37" t="s">
        <v>5</v>
      </c>
      <c r="H37">
        <v>3</v>
      </c>
      <c r="I37">
        <f t="shared" si="1"/>
        <v>3</v>
      </c>
      <c r="K37">
        <f t="shared" si="2"/>
        <v>1</v>
      </c>
      <c r="L37">
        <v>1</v>
      </c>
      <c r="P37">
        <v>1</v>
      </c>
      <c r="U37">
        <v>1</v>
      </c>
      <c r="V37" s="3">
        <f t="shared" si="9"/>
        <v>0.33333333333333331</v>
      </c>
      <c r="W37" s="3">
        <f t="shared" si="11"/>
        <v>0.33333333333333331</v>
      </c>
      <c r="X37" s="3">
        <f t="shared" si="10"/>
        <v>0.33333333333333331</v>
      </c>
      <c r="Y37" s="3">
        <f t="shared" si="12"/>
        <v>0.66666666666666663</v>
      </c>
    </row>
    <row r="38" spans="1:25" x14ac:dyDescent="0.25">
      <c r="A38" s="1" t="str">
        <f t="shared" si="0"/>
        <v>Aug</v>
      </c>
      <c r="B38" s="1">
        <v>45883</v>
      </c>
      <c r="C38" t="s">
        <v>22</v>
      </c>
      <c r="D38" t="s">
        <v>38</v>
      </c>
      <c r="E38" t="s">
        <v>29</v>
      </c>
      <c r="F38" s="2">
        <f>DATEDIF(VLOOKUP(E38,Bio[],2,FALSE),B38,"Y")</f>
        <v>32</v>
      </c>
      <c r="G38" t="s">
        <v>26</v>
      </c>
      <c r="H38">
        <v>1</v>
      </c>
      <c r="I38">
        <f t="shared" si="1"/>
        <v>1</v>
      </c>
      <c r="K38">
        <f t="shared" si="2"/>
        <v>0</v>
      </c>
      <c r="V38" s="3">
        <f t="shared" si="9"/>
        <v>0</v>
      </c>
      <c r="W38" s="3">
        <f t="shared" si="11"/>
        <v>0</v>
      </c>
      <c r="X38" s="3">
        <f t="shared" si="10"/>
        <v>0</v>
      </c>
      <c r="Y38" s="3">
        <f t="shared" si="12"/>
        <v>0</v>
      </c>
    </row>
    <row r="39" spans="1:25" x14ac:dyDescent="0.25">
      <c r="A39" s="1" t="str">
        <f t="shared" si="0"/>
        <v>Aug</v>
      </c>
      <c r="B39" s="1">
        <v>45883</v>
      </c>
      <c r="C39" t="s">
        <v>22</v>
      </c>
      <c r="D39" t="s">
        <v>38</v>
      </c>
      <c r="E39" t="s">
        <v>36</v>
      </c>
      <c r="F39" s="2">
        <f>DATEDIF(VLOOKUP(E39,Bio[],2,FALSE),B39,"Y")</f>
        <v>34</v>
      </c>
      <c r="G39" t="s">
        <v>5</v>
      </c>
      <c r="H39">
        <v>3</v>
      </c>
      <c r="I39">
        <f t="shared" si="1"/>
        <v>3</v>
      </c>
      <c r="K39">
        <f t="shared" si="2"/>
        <v>0</v>
      </c>
      <c r="V39" s="3">
        <f t="shared" si="9"/>
        <v>0</v>
      </c>
      <c r="W39" s="3">
        <f t="shared" si="11"/>
        <v>0</v>
      </c>
      <c r="X39" s="3">
        <f t="shared" si="10"/>
        <v>0</v>
      </c>
      <c r="Y39" s="3">
        <f t="shared" si="12"/>
        <v>0</v>
      </c>
    </row>
    <row r="40" spans="1:25" x14ac:dyDescent="0.25">
      <c r="A40" s="1" t="str">
        <f t="shared" si="0"/>
        <v>Aug</v>
      </c>
      <c r="B40" s="1">
        <v>45883</v>
      </c>
      <c r="C40" t="s">
        <v>22</v>
      </c>
      <c r="D40" t="s">
        <v>38</v>
      </c>
      <c r="E40" t="s">
        <v>36</v>
      </c>
      <c r="F40" s="2">
        <f>DATEDIF(VLOOKUP(E40,Bio[],2,FALSE),B40,"Y")</f>
        <v>34</v>
      </c>
      <c r="G40" t="s">
        <v>26</v>
      </c>
      <c r="H40">
        <v>1</v>
      </c>
      <c r="I40">
        <f t="shared" si="1"/>
        <v>1</v>
      </c>
      <c r="K40">
        <f t="shared" si="2"/>
        <v>0</v>
      </c>
      <c r="V40" s="3">
        <f t="shared" si="9"/>
        <v>0</v>
      </c>
      <c r="W40" s="3">
        <f t="shared" si="11"/>
        <v>0</v>
      </c>
      <c r="X40" s="3">
        <f t="shared" si="10"/>
        <v>0</v>
      </c>
      <c r="Y40" s="3">
        <f t="shared" si="12"/>
        <v>0</v>
      </c>
    </row>
    <row r="41" spans="1:25" x14ac:dyDescent="0.25">
      <c r="A41" s="1" t="str">
        <f t="shared" si="0"/>
        <v>Aug</v>
      </c>
      <c r="B41" s="1">
        <v>45883</v>
      </c>
      <c r="C41" t="s">
        <v>22</v>
      </c>
      <c r="D41" t="s">
        <v>38</v>
      </c>
      <c r="E41" t="s">
        <v>25</v>
      </c>
      <c r="F41" s="2">
        <f>DATEDIF(VLOOKUP(E41,Bio[],2,FALSE),B41,"Y")</f>
        <v>27</v>
      </c>
      <c r="G41" t="s">
        <v>5</v>
      </c>
      <c r="H41">
        <v>3</v>
      </c>
      <c r="I41">
        <f t="shared" si="1"/>
        <v>3</v>
      </c>
      <c r="K41">
        <f t="shared" si="2"/>
        <v>1</v>
      </c>
      <c r="L41">
        <v>1</v>
      </c>
      <c r="V41" s="3">
        <f t="shared" si="9"/>
        <v>0.33333333333333331</v>
      </c>
      <c r="W41" s="3">
        <f t="shared" si="11"/>
        <v>0.33333333333333331</v>
      </c>
      <c r="X41" s="3">
        <f t="shared" si="10"/>
        <v>0.33333333333333331</v>
      </c>
      <c r="Y41" s="3">
        <f t="shared" si="12"/>
        <v>0.66666666666666663</v>
      </c>
    </row>
    <row r="42" spans="1:25" x14ac:dyDescent="0.25">
      <c r="A42" s="1" t="str">
        <f t="shared" si="0"/>
        <v>Aug</v>
      </c>
      <c r="B42" s="1">
        <v>45883</v>
      </c>
      <c r="C42" t="s">
        <v>22</v>
      </c>
      <c r="D42" t="s">
        <v>38</v>
      </c>
      <c r="E42" t="s">
        <v>34</v>
      </c>
      <c r="F42" s="2">
        <f>DATEDIF(VLOOKUP(E42,Bio[],2,FALSE),B42,"Y")</f>
        <v>31</v>
      </c>
      <c r="G42" t="s">
        <v>26</v>
      </c>
      <c r="H42">
        <v>1</v>
      </c>
      <c r="I42">
        <f t="shared" si="1"/>
        <v>1</v>
      </c>
      <c r="K42">
        <f t="shared" si="2"/>
        <v>1</v>
      </c>
      <c r="L42">
        <v>1</v>
      </c>
      <c r="V42" s="3">
        <f t="shared" si="9"/>
        <v>1</v>
      </c>
      <c r="W42" s="3">
        <f t="shared" si="11"/>
        <v>1</v>
      </c>
      <c r="X42" s="3">
        <f t="shared" si="10"/>
        <v>1</v>
      </c>
      <c r="Y42" s="3">
        <f t="shared" si="12"/>
        <v>2</v>
      </c>
    </row>
    <row r="43" spans="1:25" x14ac:dyDescent="0.25">
      <c r="A43" s="1" t="str">
        <f t="shared" si="0"/>
        <v>Aug</v>
      </c>
      <c r="B43" s="1">
        <v>45883</v>
      </c>
      <c r="C43" t="s">
        <v>22</v>
      </c>
      <c r="D43" t="s">
        <v>38</v>
      </c>
      <c r="E43" t="s">
        <v>35</v>
      </c>
      <c r="F43" s="2">
        <f>DATEDIF(VLOOKUP(E43,Bio[],2,FALSE),B43,"Y")</f>
        <v>33</v>
      </c>
      <c r="G43" t="s">
        <v>5</v>
      </c>
      <c r="H43">
        <v>3</v>
      </c>
      <c r="I43">
        <f t="shared" si="1"/>
        <v>3</v>
      </c>
      <c r="K43">
        <f t="shared" si="2"/>
        <v>0</v>
      </c>
      <c r="R43">
        <v>1</v>
      </c>
      <c r="V43" s="3">
        <f t="shared" si="9"/>
        <v>0</v>
      </c>
      <c r="W43" s="3">
        <f t="shared" si="11"/>
        <v>0</v>
      </c>
      <c r="X43" s="3">
        <f t="shared" si="10"/>
        <v>0</v>
      </c>
      <c r="Y43" s="3">
        <f t="shared" si="12"/>
        <v>0</v>
      </c>
    </row>
    <row r="44" spans="1:25" x14ac:dyDescent="0.25">
      <c r="A44" s="1" t="str">
        <f t="shared" si="0"/>
        <v>Aug</v>
      </c>
      <c r="B44" s="1">
        <v>45883</v>
      </c>
      <c r="C44" t="s">
        <v>22</v>
      </c>
      <c r="D44" t="s">
        <v>38</v>
      </c>
      <c r="E44" t="s">
        <v>35</v>
      </c>
      <c r="F44" s="2">
        <f>DATEDIF(VLOOKUP(E44,Bio[],2,FALSE),B44,"Y")</f>
        <v>33</v>
      </c>
      <c r="G44" t="s">
        <v>26</v>
      </c>
      <c r="H44">
        <v>1</v>
      </c>
      <c r="I44">
        <f t="shared" si="1"/>
        <v>1</v>
      </c>
      <c r="K44">
        <f t="shared" si="2"/>
        <v>0</v>
      </c>
      <c r="R44">
        <v>1</v>
      </c>
      <c r="V44" s="3">
        <f t="shared" si="9"/>
        <v>0</v>
      </c>
      <c r="W44" s="3">
        <f t="shared" si="11"/>
        <v>0</v>
      </c>
      <c r="X44" s="3">
        <f t="shared" si="10"/>
        <v>0</v>
      </c>
      <c r="Y44" s="3">
        <f t="shared" si="12"/>
        <v>0</v>
      </c>
    </row>
    <row r="45" spans="1:25" x14ac:dyDescent="0.25">
      <c r="A45" s="1" t="str">
        <f t="shared" si="0"/>
        <v>Aug</v>
      </c>
      <c r="B45" s="1">
        <v>45883</v>
      </c>
      <c r="C45" t="s">
        <v>22</v>
      </c>
      <c r="D45" t="s">
        <v>38</v>
      </c>
      <c r="E45" t="s">
        <v>41</v>
      </c>
      <c r="F45" s="2">
        <f>DATEDIF(VLOOKUP(E45,Bio[],2,FALSE),B45,"Y")</f>
        <v>32</v>
      </c>
      <c r="G45" t="s">
        <v>5</v>
      </c>
      <c r="H45">
        <v>4</v>
      </c>
      <c r="I45">
        <f t="shared" si="1"/>
        <v>4</v>
      </c>
      <c r="K45">
        <f t="shared" si="2"/>
        <v>2</v>
      </c>
      <c r="L45">
        <v>2</v>
      </c>
      <c r="V45" s="3">
        <f t="shared" si="9"/>
        <v>0.5</v>
      </c>
      <c r="W45" s="3">
        <f t="shared" si="11"/>
        <v>0.5</v>
      </c>
      <c r="X45" s="3">
        <f t="shared" si="10"/>
        <v>0.5</v>
      </c>
      <c r="Y45" s="3">
        <f t="shared" si="12"/>
        <v>1</v>
      </c>
    </row>
    <row r="46" spans="1:25" x14ac:dyDescent="0.25">
      <c r="A46" s="1" t="str">
        <f t="shared" si="0"/>
        <v>Aug</v>
      </c>
      <c r="B46" s="1">
        <v>45883</v>
      </c>
      <c r="C46" t="s">
        <v>22</v>
      </c>
      <c r="D46" t="s">
        <v>38</v>
      </c>
      <c r="E46" t="s">
        <v>40</v>
      </c>
      <c r="F46" s="2">
        <f>DATEDIF(VLOOKUP(E46,Bio[],2,FALSE),B46,"Y")</f>
        <v>29</v>
      </c>
      <c r="G46" t="s">
        <v>5</v>
      </c>
      <c r="H46">
        <v>4</v>
      </c>
      <c r="I46">
        <f t="shared" si="1"/>
        <v>2</v>
      </c>
      <c r="K46">
        <f t="shared" si="2"/>
        <v>0</v>
      </c>
      <c r="Q46">
        <v>1</v>
      </c>
      <c r="T46">
        <v>1</v>
      </c>
      <c r="V46" s="3">
        <f t="shared" si="9"/>
        <v>0</v>
      </c>
      <c r="W46" s="3">
        <f t="shared" si="11"/>
        <v>0.25</v>
      </c>
      <c r="X46" s="3">
        <f t="shared" si="10"/>
        <v>0</v>
      </c>
      <c r="Y46" s="3">
        <f t="shared" si="12"/>
        <v>0.25</v>
      </c>
    </row>
    <row r="47" spans="1:25" x14ac:dyDescent="0.25">
      <c r="A47" s="1" t="str">
        <f t="shared" si="0"/>
        <v>Aug</v>
      </c>
      <c r="B47" s="1">
        <v>45883</v>
      </c>
      <c r="C47" t="s">
        <v>22</v>
      </c>
      <c r="D47" t="s">
        <v>38</v>
      </c>
      <c r="E47" t="s">
        <v>31</v>
      </c>
      <c r="F47" s="2">
        <f>DATEDIF(VLOOKUP(E47,Bio[],2,FALSE),B47,"Y")</f>
        <v>27</v>
      </c>
      <c r="G47" t="s">
        <v>5</v>
      </c>
      <c r="H47">
        <v>4</v>
      </c>
      <c r="I47">
        <f t="shared" si="1"/>
        <v>4</v>
      </c>
      <c r="J47">
        <v>1</v>
      </c>
      <c r="K47">
        <f t="shared" si="2"/>
        <v>1</v>
      </c>
      <c r="M47">
        <v>1</v>
      </c>
      <c r="R47">
        <v>1</v>
      </c>
      <c r="U47">
        <v>1</v>
      </c>
      <c r="V47" s="3">
        <f t="shared" si="9"/>
        <v>0.25</v>
      </c>
      <c r="W47" s="3">
        <f t="shared" si="11"/>
        <v>0.25</v>
      </c>
      <c r="X47" s="3">
        <f t="shared" si="10"/>
        <v>0.5</v>
      </c>
      <c r="Y47" s="3">
        <f t="shared" si="12"/>
        <v>0.75</v>
      </c>
    </row>
    <row r="48" spans="1:25" x14ac:dyDescent="0.25">
      <c r="A48" t="str">
        <f t="shared" si="0"/>
        <v>Aug</v>
      </c>
      <c r="B48" s="1">
        <v>45882</v>
      </c>
      <c r="C48" t="s">
        <v>22</v>
      </c>
      <c r="D48" t="s">
        <v>38</v>
      </c>
      <c r="E48" t="s">
        <v>24</v>
      </c>
      <c r="F48" s="2">
        <f>DATEDIF(VLOOKUP(E48,Bio[],2,FALSE),B48,"Y")</f>
        <v>32</v>
      </c>
      <c r="G48" t="s">
        <v>5</v>
      </c>
      <c r="H48">
        <v>4</v>
      </c>
      <c r="I48">
        <f t="shared" si="1"/>
        <v>4</v>
      </c>
      <c r="K48">
        <f t="shared" si="2"/>
        <v>1</v>
      </c>
      <c r="L48">
        <v>1</v>
      </c>
      <c r="U48">
        <v>1</v>
      </c>
      <c r="V48" s="3">
        <f t="shared" si="9"/>
        <v>0.25</v>
      </c>
      <c r="W48" s="3">
        <f t="shared" si="11"/>
        <v>0.25</v>
      </c>
      <c r="X48" s="3">
        <f t="shared" si="10"/>
        <v>0.25</v>
      </c>
      <c r="Y48" s="3">
        <f t="shared" si="12"/>
        <v>0.5</v>
      </c>
    </row>
    <row r="49" spans="1:25" x14ac:dyDescent="0.25">
      <c r="A49" t="str">
        <f t="shared" si="0"/>
        <v>Aug</v>
      </c>
      <c r="B49" s="1">
        <v>45882</v>
      </c>
      <c r="C49" t="s">
        <v>22</v>
      </c>
      <c r="D49" t="s">
        <v>38</v>
      </c>
      <c r="E49" t="s">
        <v>37</v>
      </c>
      <c r="F49" s="2">
        <f>DATEDIF(VLOOKUP(E49,Bio[],2,FALSE),B49,"Y")</f>
        <v>32</v>
      </c>
      <c r="G49" t="s">
        <v>5</v>
      </c>
      <c r="H49">
        <v>3</v>
      </c>
      <c r="I49">
        <f t="shared" si="1"/>
        <v>3</v>
      </c>
      <c r="K49">
        <f t="shared" si="2"/>
        <v>1</v>
      </c>
      <c r="M49">
        <v>1</v>
      </c>
      <c r="R49">
        <v>2</v>
      </c>
      <c r="U49">
        <v>1</v>
      </c>
      <c r="V49" s="3">
        <f t="shared" si="9"/>
        <v>0.33333333333333331</v>
      </c>
      <c r="W49" s="3">
        <f t="shared" si="11"/>
        <v>0.33333333333333331</v>
      </c>
      <c r="X49" s="3">
        <f t="shared" si="10"/>
        <v>0.66666666666666663</v>
      </c>
      <c r="Y49" s="3">
        <f t="shared" si="12"/>
        <v>1</v>
      </c>
    </row>
    <row r="50" spans="1:25" x14ac:dyDescent="0.25">
      <c r="A50" t="str">
        <f t="shared" si="0"/>
        <v>Aug</v>
      </c>
      <c r="B50" s="1">
        <v>45882</v>
      </c>
      <c r="C50" t="s">
        <v>22</v>
      </c>
      <c r="D50" t="s">
        <v>38</v>
      </c>
      <c r="E50" t="s">
        <v>37</v>
      </c>
      <c r="F50" s="2">
        <f>DATEDIF(VLOOKUP(E50,Bio[],2,FALSE),B50,"Y")</f>
        <v>32</v>
      </c>
      <c r="G50" t="s">
        <v>26</v>
      </c>
      <c r="H50">
        <v>1</v>
      </c>
      <c r="I50">
        <f t="shared" si="1"/>
        <v>1</v>
      </c>
      <c r="K50">
        <f t="shared" si="2"/>
        <v>0</v>
      </c>
      <c r="R50">
        <v>1</v>
      </c>
      <c r="V50" s="3">
        <f t="shared" si="9"/>
        <v>0</v>
      </c>
      <c r="W50" s="3">
        <f t="shared" si="11"/>
        <v>0</v>
      </c>
      <c r="X50" s="3">
        <f t="shared" si="10"/>
        <v>0</v>
      </c>
      <c r="Y50" s="3">
        <f t="shared" si="12"/>
        <v>0</v>
      </c>
    </row>
    <row r="51" spans="1:25" x14ac:dyDescent="0.25">
      <c r="A51" t="str">
        <f t="shared" si="0"/>
        <v>Aug</v>
      </c>
      <c r="B51" s="1">
        <v>45882</v>
      </c>
      <c r="C51" t="s">
        <v>22</v>
      </c>
      <c r="D51" t="s">
        <v>38</v>
      </c>
      <c r="E51" t="s">
        <v>29</v>
      </c>
      <c r="F51" s="2">
        <f>DATEDIF(VLOOKUP(E51,Bio[],2,FALSE),B51,"Y")</f>
        <v>32</v>
      </c>
      <c r="G51" t="s">
        <v>5</v>
      </c>
      <c r="H51">
        <v>4</v>
      </c>
      <c r="I51">
        <f t="shared" si="1"/>
        <v>4</v>
      </c>
      <c r="K51">
        <f t="shared" si="2"/>
        <v>0</v>
      </c>
      <c r="R51">
        <v>3</v>
      </c>
      <c r="U51">
        <v>1</v>
      </c>
      <c r="V51" s="3">
        <f t="shared" si="9"/>
        <v>0</v>
      </c>
      <c r="W51" s="3">
        <f t="shared" si="11"/>
        <v>0</v>
      </c>
      <c r="X51" s="3">
        <f t="shared" si="10"/>
        <v>0</v>
      </c>
      <c r="Y51" s="3">
        <f t="shared" si="12"/>
        <v>0</v>
      </c>
    </row>
    <row r="52" spans="1:25" x14ac:dyDescent="0.25">
      <c r="A52" t="str">
        <f t="shared" si="0"/>
        <v>Aug</v>
      </c>
      <c r="B52" s="1">
        <v>45882</v>
      </c>
      <c r="C52" t="s">
        <v>22</v>
      </c>
      <c r="D52" t="s">
        <v>38</v>
      </c>
      <c r="E52" t="s">
        <v>36</v>
      </c>
      <c r="F52" s="2">
        <f>DATEDIF(VLOOKUP(E52,Bio[],2,FALSE),B52,"Y")</f>
        <v>34</v>
      </c>
      <c r="G52" t="s">
        <v>5</v>
      </c>
      <c r="H52">
        <v>3</v>
      </c>
      <c r="I52">
        <f t="shared" si="1"/>
        <v>3</v>
      </c>
      <c r="K52">
        <f t="shared" si="2"/>
        <v>0</v>
      </c>
      <c r="R52">
        <v>1</v>
      </c>
      <c r="V52" s="3">
        <f t="shared" si="9"/>
        <v>0</v>
      </c>
      <c r="W52" s="3">
        <f t="shared" si="11"/>
        <v>0</v>
      </c>
      <c r="X52" s="3">
        <f t="shared" si="10"/>
        <v>0</v>
      </c>
      <c r="Y52" s="3">
        <f t="shared" si="12"/>
        <v>0</v>
      </c>
    </row>
    <row r="53" spans="1:25" x14ac:dyDescent="0.25">
      <c r="A53" t="str">
        <f t="shared" si="0"/>
        <v>Aug</v>
      </c>
      <c r="B53" s="1">
        <v>45882</v>
      </c>
      <c r="C53" t="s">
        <v>22</v>
      </c>
      <c r="D53" t="s">
        <v>38</v>
      </c>
      <c r="E53" t="s">
        <v>95</v>
      </c>
      <c r="F53" s="2">
        <f>DATEDIF(VLOOKUP(E53,Bio[],2,FALSE),B53,"Y")</f>
        <v>26</v>
      </c>
      <c r="G53" t="s">
        <v>5</v>
      </c>
      <c r="H53">
        <v>1</v>
      </c>
      <c r="I53">
        <f t="shared" si="1"/>
        <v>1</v>
      </c>
      <c r="K53">
        <f t="shared" si="2"/>
        <v>0</v>
      </c>
      <c r="R53">
        <v>1</v>
      </c>
      <c r="V53" s="3">
        <f t="shared" si="9"/>
        <v>0</v>
      </c>
      <c r="W53" s="3">
        <f t="shared" si="11"/>
        <v>0</v>
      </c>
      <c r="X53" s="3">
        <f t="shared" si="10"/>
        <v>0</v>
      </c>
      <c r="Y53" s="3">
        <f t="shared" si="12"/>
        <v>0</v>
      </c>
    </row>
    <row r="54" spans="1:25" x14ac:dyDescent="0.25">
      <c r="A54" t="str">
        <f t="shared" si="0"/>
        <v>Aug</v>
      </c>
      <c r="B54" s="1">
        <v>45882</v>
      </c>
      <c r="C54" t="s">
        <v>22</v>
      </c>
      <c r="D54" t="s">
        <v>38</v>
      </c>
      <c r="E54" t="s">
        <v>35</v>
      </c>
      <c r="F54" s="2">
        <f>DATEDIF(VLOOKUP(E54,Bio[],2,FALSE),B54,"Y")</f>
        <v>33</v>
      </c>
      <c r="G54" t="s">
        <v>5</v>
      </c>
      <c r="H54">
        <v>4</v>
      </c>
      <c r="I54">
        <f t="shared" si="1"/>
        <v>4</v>
      </c>
      <c r="K54">
        <f t="shared" si="2"/>
        <v>0</v>
      </c>
      <c r="R54">
        <v>2</v>
      </c>
      <c r="V54" s="3">
        <f t="shared" si="9"/>
        <v>0</v>
      </c>
      <c r="W54" s="3">
        <f t="shared" si="11"/>
        <v>0</v>
      </c>
      <c r="X54" s="3">
        <f t="shared" si="10"/>
        <v>0</v>
      </c>
      <c r="Y54" s="3">
        <f t="shared" si="12"/>
        <v>0</v>
      </c>
    </row>
    <row r="55" spans="1:25" x14ac:dyDescent="0.25">
      <c r="A55" t="str">
        <f t="shared" si="0"/>
        <v>Aug</v>
      </c>
      <c r="B55" s="1">
        <v>45882</v>
      </c>
      <c r="C55" t="s">
        <v>22</v>
      </c>
      <c r="D55" t="s">
        <v>38</v>
      </c>
      <c r="E55" t="s">
        <v>25</v>
      </c>
      <c r="F55" s="2">
        <f>DATEDIF(VLOOKUP(E55,Bio[],2,FALSE),B55,"Y")</f>
        <v>27</v>
      </c>
      <c r="G55" t="s">
        <v>5</v>
      </c>
      <c r="H55">
        <v>3</v>
      </c>
      <c r="I55">
        <f t="shared" si="1"/>
        <v>3</v>
      </c>
      <c r="K55">
        <f t="shared" si="2"/>
        <v>0</v>
      </c>
      <c r="V55" s="3">
        <f t="shared" si="9"/>
        <v>0</v>
      </c>
      <c r="W55" s="3">
        <f t="shared" si="11"/>
        <v>0</v>
      </c>
      <c r="X55" s="3">
        <f t="shared" si="10"/>
        <v>0</v>
      </c>
      <c r="Y55" s="3">
        <f t="shared" si="12"/>
        <v>0</v>
      </c>
    </row>
    <row r="56" spans="1:25" x14ac:dyDescent="0.25">
      <c r="A56" t="str">
        <f t="shared" si="0"/>
        <v>Aug</v>
      </c>
      <c r="B56" s="1">
        <v>45882</v>
      </c>
      <c r="C56" t="s">
        <v>22</v>
      </c>
      <c r="D56" t="s">
        <v>38</v>
      </c>
      <c r="E56" t="s">
        <v>34</v>
      </c>
      <c r="F56" s="2">
        <f>DATEDIF(VLOOKUP(E56,Bio[],2,FALSE),B56,"Y")</f>
        <v>31</v>
      </c>
      <c r="G56" t="s">
        <v>5</v>
      </c>
      <c r="H56">
        <v>3</v>
      </c>
      <c r="I56">
        <f t="shared" si="1"/>
        <v>2</v>
      </c>
      <c r="K56">
        <f t="shared" si="2"/>
        <v>0</v>
      </c>
      <c r="Q56">
        <v>1</v>
      </c>
      <c r="V56" s="3">
        <f t="shared" si="9"/>
        <v>0</v>
      </c>
      <c r="W56" s="3">
        <f t="shared" si="11"/>
        <v>0.33333333333333331</v>
      </c>
      <c r="X56" s="3">
        <f t="shared" si="10"/>
        <v>0</v>
      </c>
      <c r="Y56" s="3">
        <f t="shared" si="12"/>
        <v>0.33333333333333331</v>
      </c>
    </row>
    <row r="57" spans="1:25" x14ac:dyDescent="0.25">
      <c r="A57" t="str">
        <f t="shared" si="0"/>
        <v>Aug</v>
      </c>
      <c r="B57" s="1">
        <v>45882</v>
      </c>
      <c r="C57" t="s">
        <v>22</v>
      </c>
      <c r="D57" t="s">
        <v>38</v>
      </c>
      <c r="E57" t="s">
        <v>31</v>
      </c>
      <c r="F57" s="2">
        <f>DATEDIF(VLOOKUP(E57,Bio[],2,FALSE),B57,"Y")</f>
        <v>27</v>
      </c>
      <c r="G57" t="s">
        <v>5</v>
      </c>
      <c r="H57">
        <v>3</v>
      </c>
      <c r="I57">
        <f t="shared" si="1"/>
        <v>3</v>
      </c>
      <c r="K57">
        <f t="shared" si="2"/>
        <v>1</v>
      </c>
      <c r="L57">
        <v>1</v>
      </c>
      <c r="V57" s="3">
        <f t="shared" si="9"/>
        <v>0.33333333333333331</v>
      </c>
      <c r="W57" s="3">
        <f t="shared" si="11"/>
        <v>0.33333333333333331</v>
      </c>
      <c r="X57" s="3">
        <f t="shared" si="10"/>
        <v>0.33333333333333331</v>
      </c>
      <c r="Y57" s="3">
        <f t="shared" si="12"/>
        <v>0.66666666666666663</v>
      </c>
    </row>
    <row r="58" spans="1:25" x14ac:dyDescent="0.25">
      <c r="A58" t="str">
        <f t="shared" si="0"/>
        <v>Aug</v>
      </c>
      <c r="B58" s="1">
        <v>45882</v>
      </c>
      <c r="C58" t="s">
        <v>22</v>
      </c>
      <c r="D58" t="s">
        <v>38</v>
      </c>
      <c r="E58" t="s">
        <v>32</v>
      </c>
      <c r="F58" s="2">
        <f>DATEDIF(VLOOKUP(E58,Bio[],2,FALSE),B58,"Y")</f>
        <v>25</v>
      </c>
      <c r="G58" t="s">
        <v>5</v>
      </c>
      <c r="H58">
        <v>3</v>
      </c>
      <c r="I58">
        <f t="shared" si="1"/>
        <v>2</v>
      </c>
      <c r="K58">
        <f t="shared" si="2"/>
        <v>0</v>
      </c>
      <c r="S58">
        <v>1</v>
      </c>
      <c r="V58" s="3">
        <f t="shared" si="9"/>
        <v>0</v>
      </c>
      <c r="W58" s="3">
        <f t="shared" si="11"/>
        <v>0.33333333333333331</v>
      </c>
      <c r="X58" s="3">
        <f t="shared" si="10"/>
        <v>0</v>
      </c>
      <c r="Y58" s="3">
        <f t="shared" si="12"/>
        <v>0.33333333333333331</v>
      </c>
    </row>
    <row r="59" spans="1:25" x14ac:dyDescent="0.25">
      <c r="A59" t="str">
        <f t="shared" si="0"/>
        <v>Aug</v>
      </c>
      <c r="B59" s="1">
        <v>45881</v>
      </c>
      <c r="C59" t="s">
        <v>22</v>
      </c>
      <c r="D59" t="s">
        <v>38</v>
      </c>
      <c r="E59" t="s">
        <v>24</v>
      </c>
      <c r="F59" s="2">
        <f>DATEDIF(VLOOKUP(E59,Bio[],2,FALSE),B59,"Y")</f>
        <v>32</v>
      </c>
      <c r="G59" t="s">
        <v>5</v>
      </c>
      <c r="H59">
        <v>3</v>
      </c>
      <c r="I59">
        <f t="shared" si="1"/>
        <v>3</v>
      </c>
      <c r="K59">
        <f t="shared" si="2"/>
        <v>1</v>
      </c>
      <c r="M59">
        <v>1</v>
      </c>
      <c r="R59">
        <v>1</v>
      </c>
      <c r="V59" s="3">
        <f t="shared" si="9"/>
        <v>0.33333333333333331</v>
      </c>
      <c r="W59" s="3">
        <f t="shared" si="11"/>
        <v>0.33333333333333331</v>
      </c>
      <c r="X59" s="3">
        <f t="shared" si="10"/>
        <v>0.66666666666666663</v>
      </c>
      <c r="Y59" s="3">
        <f t="shared" si="12"/>
        <v>1</v>
      </c>
    </row>
    <row r="60" spans="1:25" x14ac:dyDescent="0.25">
      <c r="A60" t="str">
        <f t="shared" si="0"/>
        <v>Aug</v>
      </c>
      <c r="B60" s="1">
        <v>45881</v>
      </c>
      <c r="C60" t="s">
        <v>22</v>
      </c>
      <c r="D60" t="s">
        <v>38</v>
      </c>
      <c r="E60" t="s">
        <v>24</v>
      </c>
      <c r="F60" s="2">
        <f>DATEDIF(VLOOKUP(E60,Bio[],2,FALSE),B60,"Y")</f>
        <v>32</v>
      </c>
      <c r="G60" t="s">
        <v>26</v>
      </c>
      <c r="H60">
        <v>1</v>
      </c>
      <c r="I60">
        <f t="shared" si="1"/>
        <v>1</v>
      </c>
      <c r="K60">
        <f t="shared" si="2"/>
        <v>0</v>
      </c>
      <c r="V60" s="3">
        <f t="shared" si="9"/>
        <v>0</v>
      </c>
      <c r="W60" s="3">
        <f t="shared" si="11"/>
        <v>0</v>
      </c>
      <c r="X60" s="3">
        <f t="shared" si="10"/>
        <v>0</v>
      </c>
      <c r="Y60" s="3">
        <f t="shared" si="12"/>
        <v>0</v>
      </c>
    </row>
    <row r="61" spans="1:25" x14ac:dyDescent="0.25">
      <c r="A61" t="str">
        <f t="shared" si="0"/>
        <v>Aug</v>
      </c>
      <c r="B61" s="1">
        <v>45881</v>
      </c>
      <c r="C61" t="s">
        <v>22</v>
      </c>
      <c r="D61" t="s">
        <v>38</v>
      </c>
      <c r="E61" t="s">
        <v>37</v>
      </c>
      <c r="F61" s="2">
        <f>DATEDIF(VLOOKUP(E61,Bio[],2,FALSE),B61,"Y")</f>
        <v>32</v>
      </c>
      <c r="G61" t="s">
        <v>5</v>
      </c>
      <c r="H61">
        <v>3</v>
      </c>
      <c r="I61">
        <f t="shared" si="1"/>
        <v>3</v>
      </c>
      <c r="K61">
        <f t="shared" si="2"/>
        <v>0</v>
      </c>
      <c r="R61">
        <v>1</v>
      </c>
      <c r="U61">
        <v>2</v>
      </c>
      <c r="V61" s="3">
        <f t="shared" si="9"/>
        <v>0</v>
      </c>
      <c r="W61" s="3">
        <f t="shared" si="11"/>
        <v>0</v>
      </c>
      <c r="X61" s="3">
        <f t="shared" si="10"/>
        <v>0</v>
      </c>
      <c r="Y61" s="3">
        <f t="shared" si="12"/>
        <v>0</v>
      </c>
    </row>
    <row r="62" spans="1:25" x14ac:dyDescent="0.25">
      <c r="A62" t="str">
        <f t="shared" si="0"/>
        <v>Aug</v>
      </c>
      <c r="B62" s="1">
        <v>45881</v>
      </c>
      <c r="C62" t="s">
        <v>22</v>
      </c>
      <c r="D62" t="s">
        <v>38</v>
      </c>
      <c r="E62" t="s">
        <v>37</v>
      </c>
      <c r="F62" s="2">
        <f>DATEDIF(VLOOKUP(E62,Bio[],2,FALSE),B62,"Y")</f>
        <v>32</v>
      </c>
      <c r="G62" t="s">
        <v>26</v>
      </c>
      <c r="H62">
        <v>1</v>
      </c>
      <c r="I62">
        <f t="shared" si="1"/>
        <v>1</v>
      </c>
      <c r="K62">
        <f t="shared" si="2"/>
        <v>0</v>
      </c>
      <c r="R62">
        <v>1</v>
      </c>
      <c r="V62" s="3">
        <f t="shared" si="9"/>
        <v>0</v>
      </c>
      <c r="W62" s="3">
        <f t="shared" si="11"/>
        <v>0</v>
      </c>
      <c r="X62" s="3">
        <f t="shared" si="10"/>
        <v>0</v>
      </c>
      <c r="Y62" s="3">
        <f t="shared" si="12"/>
        <v>0</v>
      </c>
    </row>
    <row r="63" spans="1:25" x14ac:dyDescent="0.25">
      <c r="A63" t="str">
        <f t="shared" si="0"/>
        <v>Aug</v>
      </c>
      <c r="B63" s="1">
        <v>45881</v>
      </c>
      <c r="C63" t="s">
        <v>22</v>
      </c>
      <c r="D63" t="s">
        <v>38</v>
      </c>
      <c r="E63" t="s">
        <v>29</v>
      </c>
      <c r="F63" s="2">
        <f>DATEDIF(VLOOKUP(E63,Bio[],2,FALSE),B63,"Y")</f>
        <v>32</v>
      </c>
      <c r="G63" t="s">
        <v>5</v>
      </c>
      <c r="H63">
        <v>3</v>
      </c>
      <c r="I63">
        <f t="shared" si="1"/>
        <v>3</v>
      </c>
      <c r="K63">
        <f t="shared" si="2"/>
        <v>0</v>
      </c>
      <c r="R63">
        <v>1</v>
      </c>
      <c r="V63" s="3">
        <f t="shared" si="9"/>
        <v>0</v>
      </c>
      <c r="W63" s="3">
        <f t="shared" si="11"/>
        <v>0</v>
      </c>
      <c r="X63" s="3">
        <f t="shared" si="10"/>
        <v>0</v>
      </c>
      <c r="Y63" s="3">
        <f t="shared" si="12"/>
        <v>0</v>
      </c>
    </row>
    <row r="64" spans="1:25" x14ac:dyDescent="0.25">
      <c r="A64" t="str">
        <f t="shared" si="0"/>
        <v>Aug</v>
      </c>
      <c r="B64" s="1">
        <v>45881</v>
      </c>
      <c r="C64" t="s">
        <v>22</v>
      </c>
      <c r="D64" t="s">
        <v>38</v>
      </c>
      <c r="E64" t="s">
        <v>29</v>
      </c>
      <c r="F64" s="2">
        <f>DATEDIF(VLOOKUP(E64,Bio[],2,FALSE),B64,"Y")</f>
        <v>32</v>
      </c>
      <c r="G64" t="s">
        <v>26</v>
      </c>
      <c r="H64">
        <v>1</v>
      </c>
      <c r="I64">
        <f t="shared" si="1"/>
        <v>1</v>
      </c>
      <c r="J64">
        <v>1</v>
      </c>
      <c r="K64">
        <f t="shared" si="2"/>
        <v>1</v>
      </c>
      <c r="O64">
        <v>1</v>
      </c>
      <c r="P64">
        <v>1</v>
      </c>
      <c r="V64" s="3">
        <f t="shared" si="9"/>
        <v>1</v>
      </c>
      <c r="W64" s="3">
        <f t="shared" si="11"/>
        <v>1</v>
      </c>
      <c r="X64" s="3">
        <f t="shared" si="10"/>
        <v>4</v>
      </c>
      <c r="Y64" s="3">
        <f t="shared" si="12"/>
        <v>5</v>
      </c>
    </row>
    <row r="65" spans="1:25" x14ac:dyDescent="0.25">
      <c r="A65" t="str">
        <f t="shared" si="0"/>
        <v>Aug</v>
      </c>
      <c r="B65" s="1">
        <v>45881</v>
      </c>
      <c r="C65" t="s">
        <v>22</v>
      </c>
      <c r="D65" t="s">
        <v>38</v>
      </c>
      <c r="E65" t="s">
        <v>35</v>
      </c>
      <c r="F65" s="2">
        <f>DATEDIF(VLOOKUP(E65,Bio[],2,FALSE),B65,"Y")</f>
        <v>33</v>
      </c>
      <c r="G65" t="s">
        <v>5</v>
      </c>
      <c r="H65">
        <v>3</v>
      </c>
      <c r="I65">
        <f t="shared" si="1"/>
        <v>3</v>
      </c>
      <c r="K65">
        <f t="shared" si="2"/>
        <v>1</v>
      </c>
      <c r="L65">
        <v>1</v>
      </c>
      <c r="R65">
        <v>1</v>
      </c>
      <c r="V65" s="3">
        <f t="shared" ref="V65:V90" si="13">IF(ISBLANK(I65),"",K65/I65)</f>
        <v>0.33333333333333331</v>
      </c>
      <c r="W65" s="3">
        <f t="shared" si="11"/>
        <v>0.33333333333333331</v>
      </c>
      <c r="X65" s="3">
        <f t="shared" ref="X65:X90" si="14">IF(ISBLANK(I65),"",(L65+(M65*2)+(N65*3)+(O65*4))/I65)</f>
        <v>0.33333333333333331</v>
      </c>
      <c r="Y65" s="3">
        <f t="shared" si="12"/>
        <v>0.66666666666666663</v>
      </c>
    </row>
    <row r="66" spans="1:25" x14ac:dyDescent="0.25">
      <c r="A66" t="str">
        <f t="shared" ref="A66:A129" si="15">TEXT(B66,"mmm")</f>
        <v>Aug</v>
      </c>
      <c r="B66" s="1">
        <v>45881</v>
      </c>
      <c r="C66" t="s">
        <v>22</v>
      </c>
      <c r="D66" t="s">
        <v>38</v>
      </c>
      <c r="E66" t="s">
        <v>35</v>
      </c>
      <c r="F66" s="2">
        <f>DATEDIF(VLOOKUP(E66,Bio[],2,FALSE),B66,"Y")</f>
        <v>33</v>
      </c>
      <c r="G66" t="s">
        <v>26</v>
      </c>
      <c r="H66">
        <v>1</v>
      </c>
      <c r="I66">
        <f t="shared" ref="I66:I129" si="16">H66-Q66-S66-T66</f>
        <v>1</v>
      </c>
      <c r="K66">
        <f t="shared" ref="K66:K129" si="17">SUM(L66:O66)</f>
        <v>0</v>
      </c>
      <c r="R66">
        <v>1</v>
      </c>
      <c r="V66" s="3">
        <f t="shared" si="13"/>
        <v>0</v>
      </c>
      <c r="W66" s="3">
        <f t="shared" ref="W66:W90" si="18">IF(ISBLANK(I66),"",(K66+Q66+S66)/(I66+Q66+S66+T66))</f>
        <v>0</v>
      </c>
      <c r="X66" s="3">
        <f t="shared" si="14"/>
        <v>0</v>
      </c>
      <c r="Y66" s="3">
        <f t="shared" ref="Y66:Y97" si="19">IF(ISBLANK(W66),"",W66+X66)</f>
        <v>0</v>
      </c>
    </row>
    <row r="67" spans="1:25" x14ac:dyDescent="0.25">
      <c r="A67" t="str">
        <f t="shared" si="15"/>
        <v>Aug</v>
      </c>
      <c r="B67" s="1">
        <v>45881</v>
      </c>
      <c r="C67" t="s">
        <v>22</v>
      </c>
      <c r="D67" t="s">
        <v>38</v>
      </c>
      <c r="E67" t="s">
        <v>25</v>
      </c>
      <c r="F67" s="2">
        <f>DATEDIF(VLOOKUP(E67,Bio[],2,FALSE),B67,"Y")</f>
        <v>27</v>
      </c>
      <c r="G67" t="s">
        <v>5</v>
      </c>
      <c r="H67">
        <v>3</v>
      </c>
      <c r="I67">
        <f t="shared" si="16"/>
        <v>3</v>
      </c>
      <c r="K67">
        <f t="shared" si="17"/>
        <v>0</v>
      </c>
      <c r="R67">
        <v>2</v>
      </c>
      <c r="V67" s="3">
        <f t="shared" si="13"/>
        <v>0</v>
      </c>
      <c r="W67" s="3">
        <f t="shared" si="18"/>
        <v>0</v>
      </c>
      <c r="X67" s="3">
        <f t="shared" si="14"/>
        <v>0</v>
      </c>
      <c r="Y67" s="3">
        <f t="shared" si="19"/>
        <v>0</v>
      </c>
    </row>
    <row r="68" spans="1:25" x14ac:dyDescent="0.25">
      <c r="A68" t="str">
        <f t="shared" si="15"/>
        <v>Aug</v>
      </c>
      <c r="B68" s="1">
        <v>45881</v>
      </c>
      <c r="C68" t="s">
        <v>22</v>
      </c>
      <c r="D68" t="s">
        <v>38</v>
      </c>
      <c r="E68" t="s">
        <v>40</v>
      </c>
      <c r="F68" s="2">
        <f>DATEDIF(VLOOKUP(E68,Bio[],2,FALSE),B68,"Y")</f>
        <v>29</v>
      </c>
      <c r="G68" t="s">
        <v>5</v>
      </c>
      <c r="H68">
        <v>2</v>
      </c>
      <c r="I68">
        <f t="shared" si="16"/>
        <v>2</v>
      </c>
      <c r="K68">
        <f t="shared" si="17"/>
        <v>0</v>
      </c>
      <c r="V68" s="3">
        <f t="shared" si="13"/>
        <v>0</v>
      </c>
      <c r="W68" s="3">
        <f t="shared" si="18"/>
        <v>0</v>
      </c>
      <c r="X68" s="3">
        <f t="shared" si="14"/>
        <v>0</v>
      </c>
      <c r="Y68" s="3">
        <f t="shared" si="19"/>
        <v>0</v>
      </c>
    </row>
    <row r="69" spans="1:25" x14ac:dyDescent="0.25">
      <c r="A69" t="str">
        <f t="shared" si="15"/>
        <v>Aug</v>
      </c>
      <c r="B69" s="1">
        <v>45881</v>
      </c>
      <c r="C69" t="s">
        <v>22</v>
      </c>
      <c r="D69" t="s">
        <v>38</v>
      </c>
      <c r="E69" t="s">
        <v>40</v>
      </c>
      <c r="F69" s="2">
        <f>DATEDIF(VLOOKUP(E69,Bio[],2,FALSE),B69,"Y")</f>
        <v>29</v>
      </c>
      <c r="G69" t="s">
        <v>26</v>
      </c>
      <c r="H69">
        <v>1</v>
      </c>
      <c r="I69">
        <f t="shared" si="16"/>
        <v>1</v>
      </c>
      <c r="K69">
        <f t="shared" si="17"/>
        <v>0</v>
      </c>
      <c r="V69" s="3">
        <f t="shared" si="13"/>
        <v>0</v>
      </c>
      <c r="W69" s="3">
        <f t="shared" si="18"/>
        <v>0</v>
      </c>
      <c r="X69" s="3">
        <f t="shared" si="14"/>
        <v>0</v>
      </c>
      <c r="Y69" s="3">
        <f t="shared" si="19"/>
        <v>0</v>
      </c>
    </row>
    <row r="70" spans="1:25" x14ac:dyDescent="0.25">
      <c r="A70" t="str">
        <f t="shared" si="15"/>
        <v>Aug</v>
      </c>
      <c r="B70" s="1">
        <v>45881</v>
      </c>
      <c r="C70" t="s">
        <v>22</v>
      </c>
      <c r="D70" t="s">
        <v>38</v>
      </c>
      <c r="E70" t="s">
        <v>41</v>
      </c>
      <c r="F70" s="2">
        <f>DATEDIF(VLOOKUP(E70,Bio[],2,FALSE),B70,"Y")</f>
        <v>32</v>
      </c>
      <c r="G70" t="s">
        <v>5</v>
      </c>
      <c r="H70">
        <v>2</v>
      </c>
      <c r="I70">
        <f t="shared" si="16"/>
        <v>2</v>
      </c>
      <c r="K70">
        <f t="shared" si="17"/>
        <v>0</v>
      </c>
      <c r="R70">
        <v>1</v>
      </c>
      <c r="V70" s="3">
        <f t="shared" si="13"/>
        <v>0</v>
      </c>
      <c r="W70" s="3">
        <f t="shared" si="18"/>
        <v>0</v>
      </c>
      <c r="X70" s="3">
        <f t="shared" si="14"/>
        <v>0</v>
      </c>
      <c r="Y70" s="3">
        <f t="shared" si="19"/>
        <v>0</v>
      </c>
    </row>
    <row r="71" spans="1:25" x14ac:dyDescent="0.25">
      <c r="A71" t="str">
        <f t="shared" si="15"/>
        <v>Aug</v>
      </c>
      <c r="B71" s="1">
        <v>45881</v>
      </c>
      <c r="C71" t="s">
        <v>22</v>
      </c>
      <c r="D71" t="s">
        <v>38</v>
      </c>
      <c r="E71" t="s">
        <v>41</v>
      </c>
      <c r="F71" s="2">
        <f>DATEDIF(VLOOKUP(E71,Bio[],2,FALSE),B71,"Y")</f>
        <v>32</v>
      </c>
      <c r="G71" t="s">
        <v>26</v>
      </c>
      <c r="H71">
        <v>1</v>
      </c>
      <c r="I71">
        <f t="shared" si="16"/>
        <v>1</v>
      </c>
      <c r="K71">
        <f t="shared" si="17"/>
        <v>1</v>
      </c>
      <c r="L71">
        <v>1</v>
      </c>
      <c r="V71" s="3">
        <f t="shared" si="13"/>
        <v>1</v>
      </c>
      <c r="W71" s="3">
        <f t="shared" si="18"/>
        <v>1</v>
      </c>
      <c r="X71" s="3">
        <f t="shared" si="14"/>
        <v>1</v>
      </c>
      <c r="Y71" s="3">
        <f t="shared" si="19"/>
        <v>2</v>
      </c>
    </row>
    <row r="72" spans="1:25" x14ac:dyDescent="0.25">
      <c r="A72" t="str">
        <f t="shared" si="15"/>
        <v>Aug</v>
      </c>
      <c r="B72" s="1">
        <v>45881</v>
      </c>
      <c r="C72" t="s">
        <v>22</v>
      </c>
      <c r="D72" t="s">
        <v>38</v>
      </c>
      <c r="E72" t="s">
        <v>31</v>
      </c>
      <c r="F72" s="2">
        <f>DATEDIF(VLOOKUP(E72,Bio[],2,FALSE),B72,"Y")</f>
        <v>27</v>
      </c>
      <c r="G72" t="s">
        <v>5</v>
      </c>
      <c r="H72">
        <v>2</v>
      </c>
      <c r="I72">
        <f t="shared" si="16"/>
        <v>2</v>
      </c>
      <c r="K72">
        <f t="shared" si="17"/>
        <v>0</v>
      </c>
      <c r="R72">
        <v>1</v>
      </c>
      <c r="V72" s="3">
        <f t="shared" si="13"/>
        <v>0</v>
      </c>
      <c r="W72" s="3">
        <f t="shared" si="18"/>
        <v>0</v>
      </c>
      <c r="X72" s="3">
        <f t="shared" si="14"/>
        <v>0</v>
      </c>
      <c r="Y72" s="3">
        <f t="shared" si="19"/>
        <v>0</v>
      </c>
    </row>
    <row r="73" spans="1:25" x14ac:dyDescent="0.25">
      <c r="A73" t="str">
        <f t="shared" si="15"/>
        <v>Aug</v>
      </c>
      <c r="B73" s="1">
        <v>45881</v>
      </c>
      <c r="C73" t="s">
        <v>22</v>
      </c>
      <c r="D73" t="s">
        <v>38</v>
      </c>
      <c r="E73" t="s">
        <v>31</v>
      </c>
      <c r="F73" s="2">
        <f>DATEDIF(VLOOKUP(E73,Bio[],2,FALSE),B73,"Y")</f>
        <v>27</v>
      </c>
      <c r="G73" t="s">
        <v>26</v>
      </c>
      <c r="H73">
        <v>1</v>
      </c>
      <c r="I73">
        <f t="shared" si="16"/>
        <v>1</v>
      </c>
      <c r="K73">
        <f t="shared" si="17"/>
        <v>0</v>
      </c>
      <c r="V73" s="3">
        <f t="shared" si="13"/>
        <v>0</v>
      </c>
      <c r="W73" s="3">
        <f t="shared" si="18"/>
        <v>0</v>
      </c>
      <c r="X73" s="3">
        <f t="shared" si="14"/>
        <v>0</v>
      </c>
      <c r="Y73" s="3">
        <f t="shared" si="19"/>
        <v>0</v>
      </c>
    </row>
    <row r="74" spans="1:25" x14ac:dyDescent="0.25">
      <c r="A74" t="str">
        <f t="shared" si="15"/>
        <v>Aug</v>
      </c>
      <c r="B74" s="1">
        <v>45881</v>
      </c>
      <c r="C74" t="s">
        <v>22</v>
      </c>
      <c r="D74" t="s">
        <v>38</v>
      </c>
      <c r="E74" t="s">
        <v>95</v>
      </c>
      <c r="F74" s="2">
        <f>DATEDIF(VLOOKUP(E74,Bio[],2,FALSE),B74,"Y")</f>
        <v>26</v>
      </c>
      <c r="G74" t="s">
        <v>5</v>
      </c>
      <c r="H74">
        <v>2</v>
      </c>
      <c r="I74">
        <f t="shared" si="16"/>
        <v>2</v>
      </c>
      <c r="K74">
        <f t="shared" si="17"/>
        <v>1</v>
      </c>
      <c r="L74">
        <v>1</v>
      </c>
      <c r="V74" s="3">
        <f t="shared" si="13"/>
        <v>0.5</v>
      </c>
      <c r="W74" s="3">
        <f t="shared" si="18"/>
        <v>0.5</v>
      </c>
      <c r="X74" s="3">
        <f t="shared" si="14"/>
        <v>0.5</v>
      </c>
      <c r="Y74" s="3">
        <f t="shared" si="19"/>
        <v>1</v>
      </c>
    </row>
    <row r="75" spans="1:25" x14ac:dyDescent="0.25">
      <c r="A75" t="str">
        <f t="shared" si="15"/>
        <v>Aug</v>
      </c>
      <c r="B75" s="1">
        <v>45881</v>
      </c>
      <c r="C75" t="s">
        <v>22</v>
      </c>
      <c r="D75" t="s">
        <v>38</v>
      </c>
      <c r="E75" t="s">
        <v>95</v>
      </c>
      <c r="F75" s="2">
        <f>DATEDIF(VLOOKUP(E75,Bio[],2,FALSE),B75,"Y")</f>
        <v>26</v>
      </c>
      <c r="G75" t="s">
        <v>26</v>
      </c>
      <c r="H75">
        <v>1</v>
      </c>
      <c r="I75">
        <f t="shared" si="16"/>
        <v>1</v>
      </c>
      <c r="K75">
        <f t="shared" si="17"/>
        <v>0</v>
      </c>
      <c r="V75" s="3">
        <f t="shared" si="13"/>
        <v>0</v>
      </c>
      <c r="W75" s="3">
        <f t="shared" si="18"/>
        <v>0</v>
      </c>
      <c r="X75" s="3">
        <f t="shared" si="14"/>
        <v>0</v>
      </c>
      <c r="Y75" s="3">
        <f t="shared" si="19"/>
        <v>0</v>
      </c>
    </row>
    <row r="76" spans="1:25" x14ac:dyDescent="0.25">
      <c r="A76" t="str">
        <f t="shared" si="15"/>
        <v>Aug</v>
      </c>
      <c r="B76" s="1">
        <v>45880</v>
      </c>
      <c r="C76" t="s">
        <v>22</v>
      </c>
      <c r="D76" t="s">
        <v>38</v>
      </c>
      <c r="E76" t="s">
        <v>24</v>
      </c>
      <c r="F76" s="2">
        <f>DATEDIF(VLOOKUP(E76,Bio[],2,FALSE),B76,"Y")</f>
        <v>32</v>
      </c>
      <c r="G76" t="s">
        <v>26</v>
      </c>
      <c r="H76">
        <v>4</v>
      </c>
      <c r="I76">
        <f t="shared" si="16"/>
        <v>4</v>
      </c>
      <c r="J76">
        <v>1</v>
      </c>
      <c r="K76">
        <f t="shared" si="17"/>
        <v>1</v>
      </c>
      <c r="L76">
        <v>1</v>
      </c>
      <c r="P76">
        <v>1</v>
      </c>
      <c r="U76">
        <v>1</v>
      </c>
      <c r="V76" s="3">
        <f t="shared" si="13"/>
        <v>0.25</v>
      </c>
      <c r="W76" s="3">
        <f t="shared" si="18"/>
        <v>0.25</v>
      </c>
      <c r="X76" s="3">
        <f t="shared" si="14"/>
        <v>0.25</v>
      </c>
      <c r="Y76" s="3">
        <f t="shared" si="19"/>
        <v>0.5</v>
      </c>
    </row>
    <row r="77" spans="1:25" x14ac:dyDescent="0.25">
      <c r="A77" t="str">
        <f t="shared" si="15"/>
        <v>Aug</v>
      </c>
      <c r="B77" s="1">
        <v>45880</v>
      </c>
      <c r="C77" t="s">
        <v>22</v>
      </c>
      <c r="D77" t="s">
        <v>38</v>
      </c>
      <c r="E77" t="s">
        <v>37</v>
      </c>
      <c r="F77" s="2">
        <f>DATEDIF(VLOOKUP(E77,Bio[],2,FALSE),B77,"Y")</f>
        <v>32</v>
      </c>
      <c r="G77" t="s">
        <v>26</v>
      </c>
      <c r="H77">
        <v>3</v>
      </c>
      <c r="I77">
        <f t="shared" si="16"/>
        <v>3</v>
      </c>
      <c r="K77">
        <f t="shared" si="17"/>
        <v>0</v>
      </c>
      <c r="R77">
        <v>1</v>
      </c>
      <c r="V77" s="3">
        <f t="shared" si="13"/>
        <v>0</v>
      </c>
      <c r="W77" s="3">
        <f t="shared" si="18"/>
        <v>0</v>
      </c>
      <c r="X77" s="3">
        <f t="shared" si="14"/>
        <v>0</v>
      </c>
      <c r="Y77" s="3">
        <f t="shared" si="19"/>
        <v>0</v>
      </c>
    </row>
    <row r="78" spans="1:25" x14ac:dyDescent="0.25">
      <c r="A78" t="str">
        <f t="shared" si="15"/>
        <v>Aug</v>
      </c>
      <c r="B78" s="1">
        <v>45880</v>
      </c>
      <c r="C78" t="s">
        <v>22</v>
      </c>
      <c r="D78" t="s">
        <v>38</v>
      </c>
      <c r="E78" t="s">
        <v>37</v>
      </c>
      <c r="F78" s="2">
        <f>DATEDIF(VLOOKUP(E78,Bio[],2,FALSE),B78,"Y")</f>
        <v>32</v>
      </c>
      <c r="G78" t="s">
        <v>5</v>
      </c>
      <c r="H78">
        <v>1</v>
      </c>
      <c r="I78">
        <f t="shared" si="16"/>
        <v>1</v>
      </c>
      <c r="J78">
        <v>1</v>
      </c>
      <c r="K78">
        <f t="shared" si="17"/>
        <v>1</v>
      </c>
      <c r="O78">
        <v>1</v>
      </c>
      <c r="P78">
        <v>2</v>
      </c>
      <c r="U78">
        <v>1</v>
      </c>
      <c r="V78" s="3">
        <f t="shared" si="13"/>
        <v>1</v>
      </c>
      <c r="W78" s="3">
        <f t="shared" si="18"/>
        <v>1</v>
      </c>
      <c r="X78" s="3">
        <f t="shared" si="14"/>
        <v>4</v>
      </c>
      <c r="Y78" s="3">
        <f t="shared" si="19"/>
        <v>5</v>
      </c>
    </row>
    <row r="79" spans="1:25" x14ac:dyDescent="0.25">
      <c r="A79" t="str">
        <f t="shared" si="15"/>
        <v>Aug</v>
      </c>
      <c r="B79" s="1">
        <v>45880</v>
      </c>
      <c r="C79" t="s">
        <v>22</v>
      </c>
      <c r="D79" t="s">
        <v>38</v>
      </c>
      <c r="E79" t="s">
        <v>29</v>
      </c>
      <c r="F79" s="2">
        <f>DATEDIF(VLOOKUP(E79,Bio[],2,FALSE),B79,"Y")</f>
        <v>32</v>
      </c>
      <c r="G79" t="s">
        <v>26</v>
      </c>
      <c r="H79">
        <v>3</v>
      </c>
      <c r="I79">
        <f t="shared" si="16"/>
        <v>3</v>
      </c>
      <c r="K79">
        <f t="shared" si="17"/>
        <v>1</v>
      </c>
      <c r="M79">
        <v>1</v>
      </c>
      <c r="R79">
        <v>1</v>
      </c>
      <c r="V79" s="3">
        <f t="shared" si="13"/>
        <v>0.33333333333333331</v>
      </c>
      <c r="W79" s="3">
        <f t="shared" si="18"/>
        <v>0.33333333333333331</v>
      </c>
      <c r="X79" s="3">
        <f t="shared" si="14"/>
        <v>0.66666666666666663</v>
      </c>
      <c r="Y79" s="3">
        <f t="shared" si="19"/>
        <v>1</v>
      </c>
    </row>
    <row r="80" spans="1:25" x14ac:dyDescent="0.25">
      <c r="A80" t="str">
        <f t="shared" si="15"/>
        <v>Aug</v>
      </c>
      <c r="B80" s="1">
        <v>45880</v>
      </c>
      <c r="C80" t="s">
        <v>22</v>
      </c>
      <c r="D80" t="s">
        <v>38</v>
      </c>
      <c r="E80" t="s">
        <v>29</v>
      </c>
      <c r="F80" s="2">
        <f>DATEDIF(VLOOKUP(E80,Bio[],2,FALSE),B80,"Y")</f>
        <v>32</v>
      </c>
      <c r="G80" t="s">
        <v>5</v>
      </c>
      <c r="H80">
        <v>1</v>
      </c>
      <c r="I80">
        <f t="shared" si="16"/>
        <v>1</v>
      </c>
      <c r="K80">
        <f t="shared" si="17"/>
        <v>0</v>
      </c>
      <c r="V80" s="3">
        <f t="shared" si="13"/>
        <v>0</v>
      </c>
      <c r="W80" s="3">
        <f t="shared" si="18"/>
        <v>0</v>
      </c>
      <c r="X80" s="3">
        <f t="shared" si="14"/>
        <v>0</v>
      </c>
      <c r="Y80" s="3">
        <f t="shared" si="19"/>
        <v>0</v>
      </c>
    </row>
    <row r="81" spans="1:25" x14ac:dyDescent="0.25">
      <c r="A81" t="str">
        <f t="shared" si="15"/>
        <v>Aug</v>
      </c>
      <c r="B81" s="1">
        <v>45880</v>
      </c>
      <c r="C81" t="s">
        <v>22</v>
      </c>
      <c r="D81" t="s">
        <v>38</v>
      </c>
      <c r="E81" t="s">
        <v>36</v>
      </c>
      <c r="F81" s="2">
        <f>DATEDIF(VLOOKUP(E81,Bio[],2,FALSE),B81,"Y")</f>
        <v>34</v>
      </c>
      <c r="G81" t="s">
        <v>26</v>
      </c>
      <c r="H81">
        <v>3</v>
      </c>
      <c r="I81">
        <f t="shared" si="16"/>
        <v>3</v>
      </c>
      <c r="K81">
        <f t="shared" si="17"/>
        <v>1</v>
      </c>
      <c r="M81">
        <v>1</v>
      </c>
      <c r="U81">
        <v>1</v>
      </c>
      <c r="V81" s="3">
        <f t="shared" si="13"/>
        <v>0.33333333333333331</v>
      </c>
      <c r="W81" s="3">
        <f t="shared" si="18"/>
        <v>0.33333333333333331</v>
      </c>
      <c r="X81" s="3">
        <f t="shared" si="14"/>
        <v>0.66666666666666663</v>
      </c>
      <c r="Y81" s="3">
        <f t="shared" si="19"/>
        <v>1</v>
      </c>
    </row>
    <row r="82" spans="1:25" x14ac:dyDescent="0.25">
      <c r="A82" t="str">
        <f t="shared" si="15"/>
        <v>Aug</v>
      </c>
      <c r="B82" s="1">
        <v>45880</v>
      </c>
      <c r="C82" t="s">
        <v>22</v>
      </c>
      <c r="D82" t="s">
        <v>38</v>
      </c>
      <c r="E82" t="s">
        <v>36</v>
      </c>
      <c r="F82" s="2">
        <f>DATEDIF(VLOOKUP(E82,Bio[],2,FALSE),B82,"Y")</f>
        <v>34</v>
      </c>
      <c r="G82" t="s">
        <v>5</v>
      </c>
      <c r="H82">
        <v>1</v>
      </c>
      <c r="I82">
        <f t="shared" si="16"/>
        <v>1</v>
      </c>
      <c r="K82">
        <f t="shared" si="17"/>
        <v>0</v>
      </c>
      <c r="V82" s="3">
        <f t="shared" si="13"/>
        <v>0</v>
      </c>
      <c r="W82" s="3">
        <f t="shared" si="18"/>
        <v>0</v>
      </c>
      <c r="X82" s="3">
        <f t="shared" si="14"/>
        <v>0</v>
      </c>
      <c r="Y82" s="3">
        <f t="shared" si="19"/>
        <v>0</v>
      </c>
    </row>
    <row r="83" spans="1:25" x14ac:dyDescent="0.25">
      <c r="A83" t="str">
        <f t="shared" si="15"/>
        <v>Aug</v>
      </c>
      <c r="B83" s="1">
        <v>45880</v>
      </c>
      <c r="C83" t="s">
        <v>22</v>
      </c>
      <c r="D83" t="s">
        <v>38</v>
      </c>
      <c r="E83" t="s">
        <v>35</v>
      </c>
      <c r="F83" s="2">
        <f>DATEDIF(VLOOKUP(E83,Bio[],2,FALSE),B83,"Y")</f>
        <v>33</v>
      </c>
      <c r="G83" t="s">
        <v>26</v>
      </c>
      <c r="H83">
        <v>3</v>
      </c>
      <c r="I83">
        <f t="shared" si="16"/>
        <v>3</v>
      </c>
      <c r="K83">
        <f t="shared" si="17"/>
        <v>0</v>
      </c>
      <c r="U83">
        <v>2</v>
      </c>
      <c r="V83" s="3">
        <f t="shared" si="13"/>
        <v>0</v>
      </c>
      <c r="W83" s="3">
        <f t="shared" si="18"/>
        <v>0</v>
      </c>
      <c r="X83" s="3">
        <f t="shared" si="14"/>
        <v>0</v>
      </c>
      <c r="Y83" s="3">
        <f t="shared" si="19"/>
        <v>0</v>
      </c>
    </row>
    <row r="84" spans="1:25" x14ac:dyDescent="0.25">
      <c r="A84" t="str">
        <f t="shared" si="15"/>
        <v>Aug</v>
      </c>
      <c r="B84" s="1">
        <v>45880</v>
      </c>
      <c r="C84" t="s">
        <v>22</v>
      </c>
      <c r="D84" t="s">
        <v>38</v>
      </c>
      <c r="E84" t="s">
        <v>35</v>
      </c>
      <c r="F84" s="2">
        <f>DATEDIF(VLOOKUP(E84,Bio[],2,FALSE),B84,"Y")</f>
        <v>33</v>
      </c>
      <c r="G84" t="s">
        <v>5</v>
      </c>
      <c r="H84">
        <v>1</v>
      </c>
      <c r="I84">
        <f t="shared" si="16"/>
        <v>1</v>
      </c>
      <c r="K84">
        <f t="shared" si="17"/>
        <v>0</v>
      </c>
      <c r="V84" s="3">
        <f t="shared" si="13"/>
        <v>0</v>
      </c>
      <c r="W84" s="3">
        <f t="shared" si="18"/>
        <v>0</v>
      </c>
      <c r="X84" s="3">
        <f t="shared" si="14"/>
        <v>0</v>
      </c>
      <c r="Y84" s="3">
        <f t="shared" si="19"/>
        <v>0</v>
      </c>
    </row>
    <row r="85" spans="1:25" x14ac:dyDescent="0.25">
      <c r="A85" t="str">
        <f t="shared" si="15"/>
        <v>Aug</v>
      </c>
      <c r="B85" s="1">
        <v>45880</v>
      </c>
      <c r="C85" t="s">
        <v>22</v>
      </c>
      <c r="D85" t="s">
        <v>38</v>
      </c>
      <c r="E85" t="s">
        <v>34</v>
      </c>
      <c r="F85" s="2">
        <f>DATEDIF(VLOOKUP(E85,Bio[],2,FALSE),B85,"Y")</f>
        <v>31</v>
      </c>
      <c r="G85" t="s">
        <v>26</v>
      </c>
      <c r="H85">
        <v>3</v>
      </c>
      <c r="I85">
        <f t="shared" si="16"/>
        <v>3</v>
      </c>
      <c r="K85">
        <f t="shared" si="17"/>
        <v>0</v>
      </c>
      <c r="R85">
        <v>1</v>
      </c>
      <c r="U85">
        <v>1</v>
      </c>
      <c r="V85" s="3">
        <f t="shared" si="13"/>
        <v>0</v>
      </c>
      <c r="W85" s="3">
        <f t="shared" si="18"/>
        <v>0</v>
      </c>
      <c r="X85" s="3">
        <f t="shared" si="14"/>
        <v>0</v>
      </c>
      <c r="Y85" s="3">
        <f t="shared" si="19"/>
        <v>0</v>
      </c>
    </row>
    <row r="86" spans="1:25" x14ac:dyDescent="0.25">
      <c r="A86" t="str">
        <f t="shared" si="15"/>
        <v>Aug</v>
      </c>
      <c r="B86" s="1">
        <v>45880</v>
      </c>
      <c r="C86" t="s">
        <v>22</v>
      </c>
      <c r="D86" t="s">
        <v>38</v>
      </c>
      <c r="E86" t="s">
        <v>34</v>
      </c>
      <c r="F86" s="2">
        <f>DATEDIF(VLOOKUP(E86,Bio[],2,FALSE),B86,"Y")</f>
        <v>31</v>
      </c>
      <c r="G86" t="s">
        <v>5</v>
      </c>
      <c r="H86">
        <v>1</v>
      </c>
      <c r="I86">
        <f t="shared" si="16"/>
        <v>1</v>
      </c>
      <c r="K86">
        <f t="shared" si="17"/>
        <v>1</v>
      </c>
      <c r="M86">
        <v>1</v>
      </c>
      <c r="V86" s="3">
        <f t="shared" si="13"/>
        <v>1</v>
      </c>
      <c r="W86" s="3">
        <f t="shared" si="18"/>
        <v>1</v>
      </c>
      <c r="X86" s="3">
        <f t="shared" si="14"/>
        <v>2</v>
      </c>
      <c r="Y86" s="3">
        <f t="shared" si="19"/>
        <v>3</v>
      </c>
    </row>
    <row r="87" spans="1:25" x14ac:dyDescent="0.25">
      <c r="A87" t="str">
        <f t="shared" si="15"/>
        <v>Aug</v>
      </c>
      <c r="B87" s="1">
        <v>45880</v>
      </c>
      <c r="C87" t="s">
        <v>22</v>
      </c>
      <c r="D87" t="s">
        <v>38</v>
      </c>
      <c r="E87" t="s">
        <v>32</v>
      </c>
      <c r="F87" s="2">
        <f>DATEDIF(VLOOKUP(E87,Bio[],2,FALSE),B87,"Y")</f>
        <v>25</v>
      </c>
      <c r="G87" t="s">
        <v>26</v>
      </c>
      <c r="H87">
        <v>3</v>
      </c>
      <c r="I87">
        <f t="shared" si="16"/>
        <v>3</v>
      </c>
      <c r="K87">
        <f t="shared" si="17"/>
        <v>0</v>
      </c>
      <c r="R87">
        <v>2</v>
      </c>
      <c r="U87">
        <v>1</v>
      </c>
      <c r="V87" s="3">
        <f t="shared" si="13"/>
        <v>0</v>
      </c>
      <c r="W87" s="3">
        <f t="shared" si="18"/>
        <v>0</v>
      </c>
      <c r="X87" s="3">
        <f t="shared" si="14"/>
        <v>0</v>
      </c>
      <c r="Y87" s="3">
        <f t="shared" si="19"/>
        <v>0</v>
      </c>
    </row>
    <row r="88" spans="1:25" x14ac:dyDescent="0.25">
      <c r="A88" t="str">
        <f t="shared" si="15"/>
        <v>Aug</v>
      </c>
      <c r="B88" s="1">
        <v>45880</v>
      </c>
      <c r="C88" t="s">
        <v>22</v>
      </c>
      <c r="D88" t="s">
        <v>38</v>
      </c>
      <c r="E88" t="s">
        <v>25</v>
      </c>
      <c r="F88" s="2">
        <f>DATEDIF(VLOOKUP(E88,Bio[],2,FALSE),B88,"Y")</f>
        <v>27</v>
      </c>
      <c r="G88" t="s">
        <v>5</v>
      </c>
      <c r="H88">
        <v>1</v>
      </c>
      <c r="I88">
        <f t="shared" si="16"/>
        <v>1</v>
      </c>
      <c r="K88">
        <f t="shared" si="17"/>
        <v>0</v>
      </c>
      <c r="U88">
        <v>1</v>
      </c>
      <c r="V88" s="3">
        <f t="shared" si="13"/>
        <v>0</v>
      </c>
      <c r="W88" s="3">
        <f t="shared" si="18"/>
        <v>0</v>
      </c>
      <c r="X88" s="3">
        <f t="shared" si="14"/>
        <v>0</v>
      </c>
      <c r="Y88" s="3">
        <f t="shared" si="19"/>
        <v>0</v>
      </c>
    </row>
    <row r="89" spans="1:25" x14ac:dyDescent="0.25">
      <c r="A89" t="str">
        <f t="shared" si="15"/>
        <v>Aug</v>
      </c>
      <c r="B89" s="1">
        <v>45880</v>
      </c>
      <c r="C89" t="s">
        <v>22</v>
      </c>
      <c r="D89" t="s">
        <v>38</v>
      </c>
      <c r="E89" t="s">
        <v>40</v>
      </c>
      <c r="F89" s="2">
        <f>DATEDIF(VLOOKUP(E89,Bio[],2,FALSE),B89,"Y")</f>
        <v>29</v>
      </c>
      <c r="G89" t="s">
        <v>26</v>
      </c>
      <c r="H89">
        <v>3</v>
      </c>
      <c r="I89">
        <f t="shared" si="16"/>
        <v>3</v>
      </c>
      <c r="J89">
        <v>1</v>
      </c>
      <c r="K89">
        <f t="shared" si="17"/>
        <v>2</v>
      </c>
      <c r="L89">
        <v>2</v>
      </c>
      <c r="V89" s="3">
        <f t="shared" si="13"/>
        <v>0.66666666666666663</v>
      </c>
      <c r="W89" s="3">
        <f t="shared" si="18"/>
        <v>0.66666666666666663</v>
      </c>
      <c r="X89" s="3">
        <f t="shared" si="14"/>
        <v>0.66666666666666663</v>
      </c>
      <c r="Y89" s="3">
        <f t="shared" si="19"/>
        <v>1.3333333333333333</v>
      </c>
    </row>
    <row r="90" spans="1:25" x14ac:dyDescent="0.25">
      <c r="A90" t="str">
        <f t="shared" si="15"/>
        <v>Aug</v>
      </c>
      <c r="B90" s="1">
        <v>45880</v>
      </c>
      <c r="C90" t="s">
        <v>22</v>
      </c>
      <c r="D90" t="s">
        <v>38</v>
      </c>
      <c r="E90" t="s">
        <v>42</v>
      </c>
      <c r="F90" s="2">
        <f>DATEDIF(VLOOKUP(E90,Bio[],2,FALSE),B90,"Y")</f>
        <v>30</v>
      </c>
      <c r="G90" t="s">
        <v>26</v>
      </c>
      <c r="H90">
        <v>3</v>
      </c>
      <c r="I90">
        <f t="shared" si="16"/>
        <v>3</v>
      </c>
      <c r="J90">
        <v>1</v>
      </c>
      <c r="K90">
        <f t="shared" si="17"/>
        <v>1</v>
      </c>
      <c r="M90">
        <v>1</v>
      </c>
      <c r="P90">
        <v>1</v>
      </c>
      <c r="R90">
        <v>1</v>
      </c>
      <c r="V90" s="3">
        <f t="shared" si="13"/>
        <v>0.33333333333333331</v>
      </c>
      <c r="W90" s="3">
        <f t="shared" si="18"/>
        <v>0.33333333333333331</v>
      </c>
      <c r="X90" s="3">
        <f t="shared" si="14"/>
        <v>0.66666666666666663</v>
      </c>
      <c r="Y90" s="3">
        <f t="shared" si="19"/>
        <v>1</v>
      </c>
    </row>
    <row r="91" spans="1:25" x14ac:dyDescent="0.25">
      <c r="A91" t="str">
        <f t="shared" si="15"/>
        <v>Aug</v>
      </c>
      <c r="B91" s="1">
        <v>45880</v>
      </c>
      <c r="C91" t="s">
        <v>22</v>
      </c>
      <c r="D91" t="s">
        <v>38</v>
      </c>
      <c r="E91" t="s">
        <v>31</v>
      </c>
      <c r="F91" s="2">
        <f>DATEDIF(VLOOKUP(E91,Bio[],2,FALSE),B91,"Y")</f>
        <v>27</v>
      </c>
      <c r="G91" t="s">
        <v>5</v>
      </c>
      <c r="H91">
        <v>0</v>
      </c>
      <c r="I91">
        <f t="shared" si="16"/>
        <v>0</v>
      </c>
      <c r="K91">
        <f t="shared" si="17"/>
        <v>0</v>
      </c>
      <c r="V91" s="3">
        <v>0</v>
      </c>
      <c r="W91" s="3">
        <v>0</v>
      </c>
      <c r="X91" s="3">
        <v>0</v>
      </c>
      <c r="Y91" s="3">
        <f t="shared" si="19"/>
        <v>0</v>
      </c>
    </row>
    <row r="92" spans="1:25" x14ac:dyDescent="0.25">
      <c r="A92" t="str">
        <f t="shared" si="15"/>
        <v>Aug</v>
      </c>
      <c r="B92" s="1">
        <v>45879</v>
      </c>
      <c r="C92" t="s">
        <v>22</v>
      </c>
      <c r="D92" t="s">
        <v>38</v>
      </c>
      <c r="E92" t="s">
        <v>24</v>
      </c>
      <c r="F92" s="2">
        <f>DATEDIF(VLOOKUP(E92,Bio[],2,FALSE),B92,"Y")</f>
        <v>32</v>
      </c>
      <c r="G92" t="s">
        <v>26</v>
      </c>
      <c r="H92">
        <v>3</v>
      </c>
      <c r="I92">
        <f t="shared" si="16"/>
        <v>1</v>
      </c>
      <c r="J92">
        <v>1</v>
      </c>
      <c r="K92">
        <f t="shared" si="17"/>
        <v>0</v>
      </c>
      <c r="Q92">
        <v>2</v>
      </c>
      <c r="U92">
        <v>1</v>
      </c>
      <c r="V92" s="3">
        <f t="shared" ref="V92:V109" si="20">IF(ISBLANK(I92),"",K92/I92)</f>
        <v>0</v>
      </c>
      <c r="W92" s="3">
        <f t="shared" ref="W92:W123" si="21">IF(ISBLANK(I92),"",(K92+Q92+S92)/(I92+Q92+S92+T92))</f>
        <v>0.66666666666666663</v>
      </c>
      <c r="X92" s="3">
        <f t="shared" ref="X92:X109" si="22">IF(ISBLANK(I92),"",(L92+(M92*2)+(N92*3)+(O92*4))/I92)</f>
        <v>0</v>
      </c>
      <c r="Y92" s="3">
        <f t="shared" si="19"/>
        <v>0.66666666666666663</v>
      </c>
    </row>
    <row r="93" spans="1:25" x14ac:dyDescent="0.25">
      <c r="A93" t="str">
        <f t="shared" si="15"/>
        <v>Aug</v>
      </c>
      <c r="B93" s="1">
        <v>45879</v>
      </c>
      <c r="C93" t="s">
        <v>22</v>
      </c>
      <c r="D93" t="s">
        <v>38</v>
      </c>
      <c r="E93" t="s">
        <v>24</v>
      </c>
      <c r="F93" s="2">
        <f>DATEDIF(VLOOKUP(E93,Bio[],2,FALSE),B93,"Y")</f>
        <v>32</v>
      </c>
      <c r="G93" t="s">
        <v>5</v>
      </c>
      <c r="H93">
        <v>2</v>
      </c>
      <c r="I93">
        <f t="shared" si="16"/>
        <v>2</v>
      </c>
      <c r="K93">
        <f t="shared" si="17"/>
        <v>0</v>
      </c>
      <c r="U93">
        <v>1</v>
      </c>
      <c r="V93" s="3">
        <f t="shared" si="20"/>
        <v>0</v>
      </c>
      <c r="W93" s="3">
        <f t="shared" si="21"/>
        <v>0</v>
      </c>
      <c r="X93" s="3">
        <f t="shared" si="22"/>
        <v>0</v>
      </c>
      <c r="Y93" s="3">
        <f t="shared" si="19"/>
        <v>0</v>
      </c>
    </row>
    <row r="94" spans="1:25" x14ac:dyDescent="0.25">
      <c r="A94" t="str">
        <f t="shared" si="15"/>
        <v>Aug</v>
      </c>
      <c r="B94" s="1">
        <v>45879</v>
      </c>
      <c r="C94" t="s">
        <v>22</v>
      </c>
      <c r="D94" t="s">
        <v>38</v>
      </c>
      <c r="E94" t="s">
        <v>37</v>
      </c>
      <c r="F94" s="2">
        <f>DATEDIF(VLOOKUP(E94,Bio[],2,FALSE),B94,"Y")</f>
        <v>32</v>
      </c>
      <c r="G94" t="s">
        <v>26</v>
      </c>
      <c r="H94">
        <v>4</v>
      </c>
      <c r="I94">
        <f t="shared" si="16"/>
        <v>3</v>
      </c>
      <c r="K94">
        <f t="shared" si="17"/>
        <v>0</v>
      </c>
      <c r="Q94">
        <v>1</v>
      </c>
      <c r="R94">
        <v>1</v>
      </c>
      <c r="U94">
        <v>1</v>
      </c>
      <c r="V94" s="3">
        <f t="shared" si="20"/>
        <v>0</v>
      </c>
      <c r="W94" s="3">
        <f t="shared" si="21"/>
        <v>0.25</v>
      </c>
      <c r="X94" s="3">
        <f t="shared" si="22"/>
        <v>0</v>
      </c>
      <c r="Y94" s="3">
        <f t="shared" si="19"/>
        <v>0.25</v>
      </c>
    </row>
    <row r="95" spans="1:25" x14ac:dyDescent="0.25">
      <c r="A95" t="str">
        <f t="shared" si="15"/>
        <v>Aug</v>
      </c>
      <c r="B95" s="1">
        <v>45879</v>
      </c>
      <c r="C95" t="s">
        <v>22</v>
      </c>
      <c r="D95" t="s">
        <v>38</v>
      </c>
      <c r="E95" t="s">
        <v>29</v>
      </c>
      <c r="F95" s="2">
        <f>DATEDIF(VLOOKUP(E95,Bio[],2,FALSE),B95,"Y")</f>
        <v>32</v>
      </c>
      <c r="G95" t="s">
        <v>26</v>
      </c>
      <c r="H95">
        <v>4</v>
      </c>
      <c r="I95">
        <f t="shared" si="16"/>
        <v>4</v>
      </c>
      <c r="K95">
        <f t="shared" si="17"/>
        <v>1</v>
      </c>
      <c r="M95">
        <v>1</v>
      </c>
      <c r="P95">
        <v>1</v>
      </c>
      <c r="R95">
        <v>2</v>
      </c>
      <c r="U95">
        <v>1</v>
      </c>
      <c r="V95" s="3">
        <f t="shared" si="20"/>
        <v>0.25</v>
      </c>
      <c r="W95" s="3">
        <f t="shared" si="21"/>
        <v>0.25</v>
      </c>
      <c r="X95" s="3">
        <f t="shared" si="22"/>
        <v>0.5</v>
      </c>
      <c r="Y95" s="3">
        <f t="shared" si="19"/>
        <v>0.75</v>
      </c>
    </row>
    <row r="96" spans="1:25" x14ac:dyDescent="0.25">
      <c r="A96" t="str">
        <f t="shared" si="15"/>
        <v>Aug</v>
      </c>
      <c r="B96" s="1">
        <v>45879</v>
      </c>
      <c r="C96" t="s">
        <v>22</v>
      </c>
      <c r="D96" t="s">
        <v>38</v>
      </c>
      <c r="E96" t="s">
        <v>36</v>
      </c>
      <c r="F96" s="2">
        <f>DATEDIF(VLOOKUP(E96,Bio[],2,FALSE),B96,"Y")</f>
        <v>34</v>
      </c>
      <c r="G96" t="s">
        <v>26</v>
      </c>
      <c r="H96">
        <v>4</v>
      </c>
      <c r="I96">
        <f t="shared" si="16"/>
        <v>4</v>
      </c>
      <c r="K96">
        <f t="shared" si="17"/>
        <v>2</v>
      </c>
      <c r="L96">
        <v>1</v>
      </c>
      <c r="M96">
        <v>1</v>
      </c>
      <c r="V96" s="3">
        <f t="shared" si="20"/>
        <v>0.5</v>
      </c>
      <c r="W96" s="3">
        <f t="shared" si="21"/>
        <v>0.5</v>
      </c>
      <c r="X96" s="3">
        <f t="shared" si="22"/>
        <v>0.75</v>
      </c>
      <c r="Y96" s="3">
        <f t="shared" si="19"/>
        <v>1.25</v>
      </c>
    </row>
    <row r="97" spans="1:25" x14ac:dyDescent="0.25">
      <c r="A97" t="str">
        <f t="shared" si="15"/>
        <v>Aug</v>
      </c>
      <c r="B97" s="1">
        <v>45879</v>
      </c>
      <c r="C97" t="s">
        <v>22</v>
      </c>
      <c r="D97" t="s">
        <v>38</v>
      </c>
      <c r="E97" t="s">
        <v>35</v>
      </c>
      <c r="F97" s="2">
        <f>DATEDIF(VLOOKUP(E97,Bio[],2,FALSE),B97,"Y")</f>
        <v>33</v>
      </c>
      <c r="G97" t="s">
        <v>26</v>
      </c>
      <c r="H97">
        <v>3</v>
      </c>
      <c r="I97">
        <f t="shared" si="16"/>
        <v>3</v>
      </c>
      <c r="K97">
        <f t="shared" si="17"/>
        <v>0</v>
      </c>
      <c r="V97" s="3">
        <f t="shared" si="20"/>
        <v>0</v>
      </c>
      <c r="W97" s="3">
        <f t="shared" si="21"/>
        <v>0</v>
      </c>
      <c r="X97" s="3">
        <f t="shared" si="22"/>
        <v>0</v>
      </c>
      <c r="Y97" s="3">
        <f t="shared" si="19"/>
        <v>0</v>
      </c>
    </row>
    <row r="98" spans="1:25" x14ac:dyDescent="0.25">
      <c r="A98" t="str">
        <f t="shared" si="15"/>
        <v>Aug</v>
      </c>
      <c r="B98" s="1">
        <v>45879</v>
      </c>
      <c r="C98" t="s">
        <v>22</v>
      </c>
      <c r="D98" t="s">
        <v>38</v>
      </c>
      <c r="E98" t="s">
        <v>35</v>
      </c>
      <c r="F98" s="2">
        <f>DATEDIF(VLOOKUP(E98,Bio[],2,FALSE),B98,"Y")</f>
        <v>33</v>
      </c>
      <c r="G98" t="s">
        <v>5</v>
      </c>
      <c r="H98">
        <v>1</v>
      </c>
      <c r="I98">
        <f t="shared" si="16"/>
        <v>1</v>
      </c>
      <c r="K98">
        <f t="shared" si="17"/>
        <v>0</v>
      </c>
      <c r="U98">
        <v>1</v>
      </c>
      <c r="V98" s="3">
        <f t="shared" si="20"/>
        <v>0</v>
      </c>
      <c r="W98" s="3">
        <f t="shared" si="21"/>
        <v>0</v>
      </c>
      <c r="X98" s="3">
        <f t="shared" si="22"/>
        <v>0</v>
      </c>
      <c r="Y98" s="3">
        <f t="shared" ref="Y98:Y129" si="23">IF(ISBLANK(W98),"",W98+X98)</f>
        <v>0</v>
      </c>
    </row>
    <row r="99" spans="1:25" x14ac:dyDescent="0.25">
      <c r="A99" t="str">
        <f t="shared" si="15"/>
        <v>Aug</v>
      </c>
      <c r="B99" s="1">
        <v>45879</v>
      </c>
      <c r="C99" t="s">
        <v>22</v>
      </c>
      <c r="D99" t="s">
        <v>38</v>
      </c>
      <c r="E99" t="s">
        <v>34</v>
      </c>
      <c r="F99" s="2">
        <f>DATEDIF(VLOOKUP(E99,Bio[],2,FALSE),B99,"Y")</f>
        <v>31</v>
      </c>
      <c r="G99" t="s">
        <v>26</v>
      </c>
      <c r="H99">
        <v>2</v>
      </c>
      <c r="I99">
        <f t="shared" si="16"/>
        <v>2</v>
      </c>
      <c r="K99">
        <f t="shared" si="17"/>
        <v>0</v>
      </c>
      <c r="V99" s="3">
        <f t="shared" si="20"/>
        <v>0</v>
      </c>
      <c r="W99" s="3">
        <f t="shared" si="21"/>
        <v>0</v>
      </c>
      <c r="X99" s="3">
        <f t="shared" si="22"/>
        <v>0</v>
      </c>
      <c r="Y99" s="3">
        <f t="shared" si="23"/>
        <v>0</v>
      </c>
    </row>
    <row r="100" spans="1:25" x14ac:dyDescent="0.25">
      <c r="A100" t="str">
        <f t="shared" si="15"/>
        <v>Aug</v>
      </c>
      <c r="B100" s="1">
        <v>45879</v>
      </c>
      <c r="C100" t="s">
        <v>22</v>
      </c>
      <c r="D100" t="s">
        <v>38</v>
      </c>
      <c r="E100" t="s">
        <v>34</v>
      </c>
      <c r="F100" s="2">
        <f>DATEDIF(VLOOKUP(E100,Bio[],2,FALSE),B100,"Y")</f>
        <v>31</v>
      </c>
      <c r="G100" t="s">
        <v>5</v>
      </c>
      <c r="H100">
        <v>2</v>
      </c>
      <c r="I100">
        <f t="shared" si="16"/>
        <v>1</v>
      </c>
      <c r="J100">
        <v>1</v>
      </c>
      <c r="K100">
        <f t="shared" si="17"/>
        <v>0</v>
      </c>
      <c r="S100">
        <v>1</v>
      </c>
      <c r="U100">
        <v>1</v>
      </c>
      <c r="V100" s="3">
        <f t="shared" si="20"/>
        <v>0</v>
      </c>
      <c r="W100" s="3">
        <f t="shared" si="21"/>
        <v>0.5</v>
      </c>
      <c r="X100" s="3">
        <f t="shared" si="22"/>
        <v>0</v>
      </c>
      <c r="Y100" s="3">
        <f t="shared" si="23"/>
        <v>0.5</v>
      </c>
    </row>
    <row r="101" spans="1:25" x14ac:dyDescent="0.25">
      <c r="A101" t="str">
        <f t="shared" si="15"/>
        <v>Aug</v>
      </c>
      <c r="B101" s="1">
        <v>45879</v>
      </c>
      <c r="C101" t="s">
        <v>22</v>
      </c>
      <c r="D101" t="s">
        <v>38</v>
      </c>
      <c r="E101" t="s">
        <v>40</v>
      </c>
      <c r="F101" s="2">
        <f>DATEDIF(VLOOKUP(E101,Bio[],2,FALSE),B101,"Y")</f>
        <v>29</v>
      </c>
      <c r="G101" t="s">
        <v>26</v>
      </c>
      <c r="H101">
        <v>2</v>
      </c>
      <c r="I101">
        <f t="shared" si="16"/>
        <v>2</v>
      </c>
      <c r="J101">
        <v>1</v>
      </c>
      <c r="K101">
        <f t="shared" si="17"/>
        <v>1</v>
      </c>
      <c r="O101">
        <v>1</v>
      </c>
      <c r="P101">
        <v>1</v>
      </c>
      <c r="V101" s="3">
        <f t="shared" si="20"/>
        <v>0.5</v>
      </c>
      <c r="W101" s="3">
        <f t="shared" si="21"/>
        <v>0.5</v>
      </c>
      <c r="X101" s="3">
        <f t="shared" si="22"/>
        <v>2</v>
      </c>
      <c r="Y101" s="3">
        <f t="shared" si="23"/>
        <v>2.5</v>
      </c>
    </row>
    <row r="102" spans="1:25" x14ac:dyDescent="0.25">
      <c r="A102" t="str">
        <f t="shared" si="15"/>
        <v>Aug</v>
      </c>
      <c r="B102" s="1">
        <v>45879</v>
      </c>
      <c r="C102" t="s">
        <v>22</v>
      </c>
      <c r="D102" t="s">
        <v>38</v>
      </c>
      <c r="E102" t="s">
        <v>40</v>
      </c>
      <c r="F102" s="2">
        <f>DATEDIF(VLOOKUP(E102,Bio[],2,FALSE),B102,"Y")</f>
        <v>29</v>
      </c>
      <c r="G102" t="s">
        <v>5</v>
      </c>
      <c r="H102">
        <v>2</v>
      </c>
      <c r="I102">
        <f t="shared" si="16"/>
        <v>1</v>
      </c>
      <c r="K102">
        <f t="shared" si="17"/>
        <v>0</v>
      </c>
      <c r="T102">
        <v>1</v>
      </c>
      <c r="U102">
        <v>1</v>
      </c>
      <c r="V102" s="3">
        <f t="shared" si="20"/>
        <v>0</v>
      </c>
      <c r="W102" s="3">
        <f t="shared" si="21"/>
        <v>0</v>
      </c>
      <c r="X102" s="3">
        <f t="shared" si="22"/>
        <v>0</v>
      </c>
      <c r="Y102" s="3">
        <f t="shared" si="23"/>
        <v>0</v>
      </c>
    </row>
    <row r="103" spans="1:25" x14ac:dyDescent="0.25">
      <c r="A103" t="str">
        <f t="shared" si="15"/>
        <v>Aug</v>
      </c>
      <c r="B103" s="1">
        <v>45879</v>
      </c>
      <c r="C103" t="s">
        <v>22</v>
      </c>
      <c r="D103" t="s">
        <v>38</v>
      </c>
      <c r="E103" t="s">
        <v>31</v>
      </c>
      <c r="F103" s="2">
        <f>DATEDIF(VLOOKUP(E103,Bio[],2,FALSE),B103,"Y")</f>
        <v>27</v>
      </c>
      <c r="G103" t="s">
        <v>26</v>
      </c>
      <c r="H103">
        <v>2</v>
      </c>
      <c r="I103">
        <f t="shared" si="16"/>
        <v>2</v>
      </c>
      <c r="J103">
        <v>1</v>
      </c>
      <c r="K103">
        <f t="shared" si="17"/>
        <v>1</v>
      </c>
      <c r="L103">
        <v>1</v>
      </c>
      <c r="V103" s="3">
        <f t="shared" si="20"/>
        <v>0.5</v>
      </c>
      <c r="W103" s="3">
        <f t="shared" si="21"/>
        <v>0.5</v>
      </c>
      <c r="X103" s="3">
        <f t="shared" si="22"/>
        <v>0.5</v>
      </c>
      <c r="Y103" s="3">
        <f t="shared" si="23"/>
        <v>1</v>
      </c>
    </row>
    <row r="104" spans="1:25" x14ac:dyDescent="0.25">
      <c r="A104" t="str">
        <f t="shared" si="15"/>
        <v>Aug</v>
      </c>
      <c r="B104" s="1">
        <v>45879</v>
      </c>
      <c r="C104" t="s">
        <v>22</v>
      </c>
      <c r="D104" t="s">
        <v>38</v>
      </c>
      <c r="E104" t="s">
        <v>31</v>
      </c>
      <c r="F104" s="2">
        <f>DATEDIF(VLOOKUP(E104,Bio[],2,FALSE),B104,"Y")</f>
        <v>27</v>
      </c>
      <c r="G104" t="s">
        <v>5</v>
      </c>
      <c r="H104">
        <v>2</v>
      </c>
      <c r="I104">
        <f t="shared" si="16"/>
        <v>2</v>
      </c>
      <c r="K104">
        <f t="shared" si="17"/>
        <v>1</v>
      </c>
      <c r="L104">
        <v>1</v>
      </c>
      <c r="U104">
        <v>1</v>
      </c>
      <c r="V104" s="3">
        <f t="shared" si="20"/>
        <v>0.5</v>
      </c>
      <c r="W104" s="3">
        <f t="shared" si="21"/>
        <v>0.5</v>
      </c>
      <c r="X104" s="3">
        <f t="shared" si="22"/>
        <v>0.5</v>
      </c>
      <c r="Y104" s="3">
        <f t="shared" si="23"/>
        <v>1</v>
      </c>
    </row>
    <row r="105" spans="1:25" x14ac:dyDescent="0.25">
      <c r="A105" t="str">
        <f t="shared" si="15"/>
        <v>Aug</v>
      </c>
      <c r="B105" s="1">
        <v>45879</v>
      </c>
      <c r="C105" t="s">
        <v>22</v>
      </c>
      <c r="D105" t="s">
        <v>38</v>
      </c>
      <c r="E105" t="s">
        <v>42</v>
      </c>
      <c r="F105" s="2">
        <f>DATEDIF(VLOOKUP(E105,Bio[],2,FALSE),B105,"Y")</f>
        <v>30</v>
      </c>
      <c r="G105" t="s">
        <v>26</v>
      </c>
      <c r="H105">
        <v>2</v>
      </c>
      <c r="I105">
        <f t="shared" si="16"/>
        <v>2</v>
      </c>
      <c r="K105">
        <f t="shared" si="17"/>
        <v>1</v>
      </c>
      <c r="L105">
        <v>1</v>
      </c>
      <c r="P105">
        <v>1</v>
      </c>
      <c r="U105">
        <v>1</v>
      </c>
      <c r="V105" s="3">
        <f t="shared" si="20"/>
        <v>0.5</v>
      </c>
      <c r="W105" s="3">
        <f t="shared" si="21"/>
        <v>0.5</v>
      </c>
      <c r="X105" s="3">
        <f t="shared" si="22"/>
        <v>0.5</v>
      </c>
      <c r="Y105" s="3">
        <f t="shared" si="23"/>
        <v>1</v>
      </c>
    </row>
    <row r="106" spans="1:25" x14ac:dyDescent="0.25">
      <c r="A106" t="str">
        <f t="shared" si="15"/>
        <v>Aug</v>
      </c>
      <c r="B106" s="1">
        <v>45879</v>
      </c>
      <c r="C106" t="s">
        <v>22</v>
      </c>
      <c r="D106" t="s">
        <v>38</v>
      </c>
      <c r="E106" t="s">
        <v>25</v>
      </c>
      <c r="F106" s="2">
        <f>DATEDIF(VLOOKUP(E106,Bio[],2,FALSE),B106,"Y")</f>
        <v>27</v>
      </c>
      <c r="G106" t="s">
        <v>5</v>
      </c>
      <c r="H106">
        <v>2</v>
      </c>
      <c r="I106">
        <f t="shared" si="16"/>
        <v>1</v>
      </c>
      <c r="K106">
        <f t="shared" si="17"/>
        <v>0</v>
      </c>
      <c r="P106">
        <v>1</v>
      </c>
      <c r="R106">
        <v>1</v>
      </c>
      <c r="T106">
        <v>1</v>
      </c>
      <c r="U106">
        <v>2</v>
      </c>
      <c r="V106" s="3">
        <f t="shared" si="20"/>
        <v>0</v>
      </c>
      <c r="W106" s="3">
        <f t="shared" si="21"/>
        <v>0</v>
      </c>
      <c r="X106" s="3">
        <f t="shared" si="22"/>
        <v>0</v>
      </c>
      <c r="Y106" s="3">
        <f t="shared" si="23"/>
        <v>0</v>
      </c>
    </row>
    <row r="107" spans="1:25" x14ac:dyDescent="0.25">
      <c r="A107" t="str">
        <f t="shared" si="15"/>
        <v>Aug</v>
      </c>
      <c r="B107" s="1">
        <v>45878</v>
      </c>
      <c r="C107" t="s">
        <v>22</v>
      </c>
      <c r="D107" t="s">
        <v>38</v>
      </c>
      <c r="E107" t="s">
        <v>24</v>
      </c>
      <c r="F107" s="2">
        <f>DATEDIF(VLOOKUP(E107,Bio[],2,FALSE),B107,"Y")</f>
        <v>32</v>
      </c>
      <c r="G107" t="s">
        <v>5</v>
      </c>
      <c r="H107">
        <v>3</v>
      </c>
      <c r="I107">
        <f t="shared" si="16"/>
        <v>3</v>
      </c>
      <c r="K107">
        <f t="shared" si="17"/>
        <v>0</v>
      </c>
      <c r="R107">
        <v>2</v>
      </c>
      <c r="U107">
        <v>1</v>
      </c>
      <c r="V107" s="3">
        <f t="shared" si="20"/>
        <v>0</v>
      </c>
      <c r="W107" s="3">
        <f t="shared" si="21"/>
        <v>0</v>
      </c>
      <c r="X107" s="3">
        <f t="shared" si="22"/>
        <v>0</v>
      </c>
      <c r="Y107" s="3">
        <f t="shared" si="23"/>
        <v>0</v>
      </c>
    </row>
    <row r="108" spans="1:25" x14ac:dyDescent="0.25">
      <c r="A108" t="str">
        <f t="shared" si="15"/>
        <v>Aug</v>
      </c>
      <c r="B108" s="1">
        <v>45878</v>
      </c>
      <c r="C108" t="s">
        <v>22</v>
      </c>
      <c r="D108" t="s">
        <v>38</v>
      </c>
      <c r="E108" t="s">
        <v>24</v>
      </c>
      <c r="F108" s="2">
        <f>DATEDIF(VLOOKUP(E108,Bio[],2,FALSE),B108,"Y")</f>
        <v>32</v>
      </c>
      <c r="G108" t="s">
        <v>26</v>
      </c>
      <c r="H108">
        <v>1</v>
      </c>
      <c r="I108">
        <f t="shared" si="16"/>
        <v>1</v>
      </c>
      <c r="K108">
        <f t="shared" si="17"/>
        <v>0</v>
      </c>
      <c r="R108">
        <v>1</v>
      </c>
      <c r="V108" s="3">
        <f t="shared" si="20"/>
        <v>0</v>
      </c>
      <c r="W108" s="3">
        <f t="shared" si="21"/>
        <v>0</v>
      </c>
      <c r="X108" s="3">
        <f t="shared" si="22"/>
        <v>0</v>
      </c>
      <c r="Y108" s="3">
        <f t="shared" si="23"/>
        <v>0</v>
      </c>
    </row>
    <row r="109" spans="1:25" x14ac:dyDescent="0.25">
      <c r="A109" t="str">
        <f t="shared" si="15"/>
        <v>Aug</v>
      </c>
      <c r="B109" s="1">
        <v>45878</v>
      </c>
      <c r="C109" t="s">
        <v>22</v>
      </c>
      <c r="D109" t="s">
        <v>38</v>
      </c>
      <c r="E109" t="s">
        <v>37</v>
      </c>
      <c r="F109" s="2">
        <f>DATEDIF(VLOOKUP(E109,Bio[],2,FALSE),B109,"Y")</f>
        <v>32</v>
      </c>
      <c r="G109" t="s">
        <v>5</v>
      </c>
      <c r="H109">
        <v>3</v>
      </c>
      <c r="I109">
        <f t="shared" si="16"/>
        <v>3</v>
      </c>
      <c r="K109">
        <f t="shared" si="17"/>
        <v>0</v>
      </c>
      <c r="R109">
        <v>1</v>
      </c>
      <c r="V109" s="3">
        <f t="shared" si="20"/>
        <v>0</v>
      </c>
      <c r="W109" s="3">
        <f t="shared" si="21"/>
        <v>0</v>
      </c>
      <c r="X109" s="3">
        <f t="shared" si="22"/>
        <v>0</v>
      </c>
      <c r="Y109" s="3">
        <f t="shared" si="23"/>
        <v>0</v>
      </c>
    </row>
    <row r="110" spans="1:25" x14ac:dyDescent="0.25">
      <c r="A110" t="str">
        <f t="shared" si="15"/>
        <v>Aug</v>
      </c>
      <c r="B110" s="1">
        <v>45878</v>
      </c>
      <c r="C110" t="s">
        <v>22</v>
      </c>
      <c r="D110" t="s">
        <v>38</v>
      </c>
      <c r="E110" t="s">
        <v>37</v>
      </c>
      <c r="F110" s="2">
        <f>DATEDIF(VLOOKUP(E110,Bio[],2,FALSE),B110,"Y")</f>
        <v>32</v>
      </c>
      <c r="G110" t="s">
        <v>26</v>
      </c>
      <c r="H110">
        <v>1</v>
      </c>
      <c r="I110">
        <f t="shared" si="16"/>
        <v>0</v>
      </c>
      <c r="K110">
        <f t="shared" si="17"/>
        <v>0</v>
      </c>
      <c r="Q110">
        <v>1</v>
      </c>
      <c r="V110" s="3">
        <v>0</v>
      </c>
      <c r="W110" s="3">
        <f t="shared" si="21"/>
        <v>1</v>
      </c>
      <c r="X110" s="3">
        <v>0</v>
      </c>
      <c r="Y110" s="3">
        <f t="shared" si="23"/>
        <v>1</v>
      </c>
    </row>
    <row r="111" spans="1:25" x14ac:dyDescent="0.25">
      <c r="A111" t="str">
        <f t="shared" si="15"/>
        <v>Aug</v>
      </c>
      <c r="B111" s="1">
        <v>45878</v>
      </c>
      <c r="C111" t="s">
        <v>22</v>
      </c>
      <c r="D111" t="s">
        <v>38</v>
      </c>
      <c r="E111" t="s">
        <v>29</v>
      </c>
      <c r="F111" s="2">
        <f>DATEDIF(VLOOKUP(E111,Bio[],2,FALSE),B111,"Y")</f>
        <v>32</v>
      </c>
      <c r="G111" t="s">
        <v>5</v>
      </c>
      <c r="H111">
        <v>3</v>
      </c>
      <c r="I111">
        <f t="shared" si="16"/>
        <v>3</v>
      </c>
      <c r="K111">
        <f t="shared" si="17"/>
        <v>0</v>
      </c>
      <c r="R111">
        <v>2</v>
      </c>
      <c r="V111" s="3">
        <f t="shared" ref="V111:V120" si="24">IF(ISBLANK(I111),"",K111/I111)</f>
        <v>0</v>
      </c>
      <c r="W111" s="3">
        <f t="shared" si="21"/>
        <v>0</v>
      </c>
      <c r="X111" s="3">
        <f t="shared" ref="X111:X120" si="25">IF(ISBLANK(I111),"",(L111+(M111*2)+(N111*3)+(O111*4))/I111)</f>
        <v>0</v>
      </c>
      <c r="Y111" s="3">
        <f t="shared" si="23"/>
        <v>0</v>
      </c>
    </row>
    <row r="112" spans="1:25" x14ac:dyDescent="0.25">
      <c r="A112" t="str">
        <f t="shared" si="15"/>
        <v>Aug</v>
      </c>
      <c r="B112" s="1">
        <v>45878</v>
      </c>
      <c r="C112" t="s">
        <v>22</v>
      </c>
      <c r="D112" t="s">
        <v>38</v>
      </c>
      <c r="E112" t="s">
        <v>29</v>
      </c>
      <c r="F112" s="2">
        <f>DATEDIF(VLOOKUP(E112,Bio[],2,FALSE),B112,"Y")</f>
        <v>32</v>
      </c>
      <c r="G112" t="s">
        <v>26</v>
      </c>
      <c r="H112">
        <v>1</v>
      </c>
      <c r="I112">
        <f t="shared" si="16"/>
        <v>1</v>
      </c>
      <c r="K112">
        <f t="shared" si="17"/>
        <v>0</v>
      </c>
      <c r="V112" s="3">
        <f t="shared" si="24"/>
        <v>0</v>
      </c>
      <c r="W112" s="3">
        <f t="shared" si="21"/>
        <v>0</v>
      </c>
      <c r="X112" s="3">
        <f t="shared" si="25"/>
        <v>0</v>
      </c>
      <c r="Y112" s="3">
        <f t="shared" si="23"/>
        <v>0</v>
      </c>
    </row>
    <row r="113" spans="1:25" x14ac:dyDescent="0.25">
      <c r="A113" t="str">
        <f t="shared" si="15"/>
        <v>Aug</v>
      </c>
      <c r="B113" s="1">
        <v>45878</v>
      </c>
      <c r="C113" t="s">
        <v>22</v>
      </c>
      <c r="D113" t="s">
        <v>38</v>
      </c>
      <c r="E113" t="s">
        <v>36</v>
      </c>
      <c r="F113" s="2">
        <f>DATEDIF(VLOOKUP(E113,Bio[],2,FALSE),B113,"Y")</f>
        <v>34</v>
      </c>
      <c r="G113" t="s">
        <v>5</v>
      </c>
      <c r="H113">
        <v>4</v>
      </c>
      <c r="I113">
        <f t="shared" si="16"/>
        <v>3</v>
      </c>
      <c r="K113">
        <f t="shared" si="17"/>
        <v>1</v>
      </c>
      <c r="L113">
        <v>1</v>
      </c>
      <c r="S113">
        <v>1</v>
      </c>
      <c r="U113">
        <v>1</v>
      </c>
      <c r="V113" s="3">
        <f t="shared" si="24"/>
        <v>0.33333333333333331</v>
      </c>
      <c r="W113" s="3">
        <f t="shared" si="21"/>
        <v>0.5</v>
      </c>
      <c r="X113" s="3">
        <f t="shared" si="25"/>
        <v>0.33333333333333331</v>
      </c>
      <c r="Y113" s="3">
        <f t="shared" si="23"/>
        <v>0.83333333333333326</v>
      </c>
    </row>
    <row r="114" spans="1:25" x14ac:dyDescent="0.25">
      <c r="A114" t="str">
        <f t="shared" si="15"/>
        <v>Aug</v>
      </c>
      <c r="B114" s="1">
        <v>45878</v>
      </c>
      <c r="C114" t="s">
        <v>22</v>
      </c>
      <c r="D114" t="s">
        <v>38</v>
      </c>
      <c r="E114" t="s">
        <v>25</v>
      </c>
      <c r="F114" s="2">
        <f>DATEDIF(VLOOKUP(E114,Bio[],2,FALSE),B114,"Y")</f>
        <v>27</v>
      </c>
      <c r="G114" t="s">
        <v>5</v>
      </c>
      <c r="H114">
        <v>4</v>
      </c>
      <c r="I114">
        <f t="shared" si="16"/>
        <v>4</v>
      </c>
      <c r="J114">
        <v>1</v>
      </c>
      <c r="K114">
        <f t="shared" si="17"/>
        <v>1</v>
      </c>
      <c r="L114">
        <v>1</v>
      </c>
      <c r="R114">
        <v>2</v>
      </c>
      <c r="U114">
        <v>1</v>
      </c>
      <c r="V114" s="3">
        <f t="shared" si="24"/>
        <v>0.25</v>
      </c>
      <c r="W114" s="3">
        <f t="shared" si="21"/>
        <v>0.25</v>
      </c>
      <c r="X114" s="3">
        <f t="shared" si="25"/>
        <v>0.25</v>
      </c>
      <c r="Y114" s="3">
        <f t="shared" si="23"/>
        <v>0.5</v>
      </c>
    </row>
    <row r="115" spans="1:25" x14ac:dyDescent="0.25">
      <c r="A115" t="str">
        <f t="shared" si="15"/>
        <v>Aug</v>
      </c>
      <c r="B115" s="1">
        <v>45878</v>
      </c>
      <c r="C115" t="s">
        <v>22</v>
      </c>
      <c r="D115" t="s">
        <v>38</v>
      </c>
      <c r="E115" t="s">
        <v>34</v>
      </c>
      <c r="F115" s="2">
        <f>DATEDIF(VLOOKUP(E115,Bio[],2,FALSE),B115,"Y")</f>
        <v>31</v>
      </c>
      <c r="G115" t="s">
        <v>5</v>
      </c>
      <c r="H115">
        <v>4</v>
      </c>
      <c r="I115">
        <f t="shared" si="16"/>
        <v>4</v>
      </c>
      <c r="J115">
        <v>1</v>
      </c>
      <c r="K115">
        <f t="shared" si="17"/>
        <v>1</v>
      </c>
      <c r="L115">
        <v>1</v>
      </c>
      <c r="R115">
        <v>1</v>
      </c>
      <c r="V115" s="3">
        <f t="shared" si="24"/>
        <v>0.25</v>
      </c>
      <c r="W115" s="3">
        <f t="shared" si="21"/>
        <v>0.25</v>
      </c>
      <c r="X115" s="3">
        <f t="shared" si="25"/>
        <v>0.25</v>
      </c>
      <c r="Y115" s="3">
        <f t="shared" si="23"/>
        <v>0.5</v>
      </c>
    </row>
    <row r="116" spans="1:25" x14ac:dyDescent="0.25">
      <c r="A116" t="str">
        <f t="shared" si="15"/>
        <v>Aug</v>
      </c>
      <c r="B116" s="1">
        <v>45878</v>
      </c>
      <c r="C116" t="s">
        <v>22</v>
      </c>
      <c r="D116" t="s">
        <v>38</v>
      </c>
      <c r="E116" t="s">
        <v>41</v>
      </c>
      <c r="F116" s="2">
        <f>DATEDIF(VLOOKUP(E116,Bio[],2,FALSE),B116,"Y")</f>
        <v>32</v>
      </c>
      <c r="G116" t="s">
        <v>5</v>
      </c>
      <c r="H116">
        <v>4</v>
      </c>
      <c r="I116">
        <f t="shared" si="16"/>
        <v>4</v>
      </c>
      <c r="J116">
        <v>1</v>
      </c>
      <c r="K116">
        <f t="shared" si="17"/>
        <v>2</v>
      </c>
      <c r="L116">
        <v>1</v>
      </c>
      <c r="M116">
        <v>1</v>
      </c>
      <c r="P116">
        <v>2</v>
      </c>
      <c r="R116">
        <v>1</v>
      </c>
      <c r="U116">
        <v>1</v>
      </c>
      <c r="V116" s="3">
        <f t="shared" si="24"/>
        <v>0.5</v>
      </c>
      <c r="W116" s="3">
        <f t="shared" si="21"/>
        <v>0.5</v>
      </c>
      <c r="X116" s="3">
        <f t="shared" si="25"/>
        <v>0.75</v>
      </c>
      <c r="Y116" s="3">
        <f t="shared" si="23"/>
        <v>1.25</v>
      </c>
    </row>
    <row r="117" spans="1:25" x14ac:dyDescent="0.25">
      <c r="A117" t="str">
        <f t="shared" si="15"/>
        <v>Aug</v>
      </c>
      <c r="B117" s="1">
        <v>45878</v>
      </c>
      <c r="C117" t="s">
        <v>22</v>
      </c>
      <c r="D117" t="s">
        <v>38</v>
      </c>
      <c r="E117" t="s">
        <v>40</v>
      </c>
      <c r="F117" s="2">
        <f>DATEDIF(VLOOKUP(E117,Bio[],2,FALSE),B117,"Y")</f>
        <v>29</v>
      </c>
      <c r="G117" t="s">
        <v>5</v>
      </c>
      <c r="H117">
        <v>4</v>
      </c>
      <c r="I117">
        <f t="shared" si="16"/>
        <v>4</v>
      </c>
      <c r="K117">
        <f t="shared" si="17"/>
        <v>0</v>
      </c>
      <c r="R117">
        <v>1</v>
      </c>
      <c r="U117">
        <v>1</v>
      </c>
      <c r="V117" s="3">
        <f t="shared" si="24"/>
        <v>0</v>
      </c>
      <c r="W117" s="3">
        <f t="shared" si="21"/>
        <v>0</v>
      </c>
      <c r="X117" s="3">
        <f t="shared" si="25"/>
        <v>0</v>
      </c>
      <c r="Y117" s="3">
        <f t="shared" si="23"/>
        <v>0</v>
      </c>
    </row>
    <row r="118" spans="1:25" x14ac:dyDescent="0.25">
      <c r="A118" t="str">
        <f t="shared" si="15"/>
        <v>Aug</v>
      </c>
      <c r="B118" s="1">
        <v>45878</v>
      </c>
      <c r="C118" t="s">
        <v>22</v>
      </c>
      <c r="D118" t="s">
        <v>38</v>
      </c>
      <c r="E118" t="s">
        <v>31</v>
      </c>
      <c r="F118" s="2">
        <f>DATEDIF(VLOOKUP(E118,Bio[],2,FALSE),B118,"Y")</f>
        <v>27</v>
      </c>
      <c r="G118" t="s">
        <v>5</v>
      </c>
      <c r="H118">
        <v>2</v>
      </c>
      <c r="I118">
        <f t="shared" si="16"/>
        <v>2</v>
      </c>
      <c r="K118">
        <f t="shared" si="17"/>
        <v>1</v>
      </c>
      <c r="M118">
        <v>1</v>
      </c>
      <c r="R118">
        <v>1</v>
      </c>
      <c r="U118">
        <v>1</v>
      </c>
      <c r="V118" s="3">
        <f t="shared" si="24"/>
        <v>0.5</v>
      </c>
      <c r="W118" s="3">
        <f t="shared" si="21"/>
        <v>0.5</v>
      </c>
      <c r="X118" s="3">
        <f t="shared" si="25"/>
        <v>1</v>
      </c>
      <c r="Y118" s="3">
        <f t="shared" si="23"/>
        <v>1.5</v>
      </c>
    </row>
    <row r="119" spans="1:25" x14ac:dyDescent="0.25">
      <c r="A119" t="str">
        <f t="shared" si="15"/>
        <v>Aug</v>
      </c>
      <c r="B119" s="1">
        <v>45878</v>
      </c>
      <c r="C119" t="s">
        <v>22</v>
      </c>
      <c r="D119" t="s">
        <v>38</v>
      </c>
      <c r="E119" t="s">
        <v>31</v>
      </c>
      <c r="F119" s="2">
        <f>DATEDIF(VLOOKUP(E119,Bio[],2,FALSE),B119,"Y")</f>
        <v>27</v>
      </c>
      <c r="G119" t="s">
        <v>26</v>
      </c>
      <c r="H119">
        <v>1</v>
      </c>
      <c r="I119">
        <f t="shared" si="16"/>
        <v>1</v>
      </c>
      <c r="K119">
        <f t="shared" si="17"/>
        <v>1</v>
      </c>
      <c r="L119">
        <v>1</v>
      </c>
      <c r="P119">
        <v>1</v>
      </c>
      <c r="U119">
        <v>1</v>
      </c>
      <c r="V119" s="3">
        <f t="shared" si="24"/>
        <v>1</v>
      </c>
      <c r="W119" s="3">
        <f t="shared" si="21"/>
        <v>1</v>
      </c>
      <c r="X119" s="3">
        <f t="shared" si="25"/>
        <v>1</v>
      </c>
      <c r="Y119" s="3">
        <f t="shared" si="23"/>
        <v>2</v>
      </c>
    </row>
    <row r="120" spans="1:25" x14ac:dyDescent="0.25">
      <c r="A120" t="str">
        <f t="shared" si="15"/>
        <v>Aug</v>
      </c>
      <c r="B120" s="1">
        <v>45877</v>
      </c>
      <c r="C120" t="s">
        <v>22</v>
      </c>
      <c r="D120" t="s">
        <v>38</v>
      </c>
      <c r="E120" t="s">
        <v>24</v>
      </c>
      <c r="F120" s="2">
        <f>DATEDIF(VLOOKUP(E120,Bio[],2,FALSE),B120,"Y")</f>
        <v>32</v>
      </c>
      <c r="G120" t="s">
        <v>5</v>
      </c>
      <c r="H120">
        <v>5</v>
      </c>
      <c r="I120">
        <f t="shared" si="16"/>
        <v>4</v>
      </c>
      <c r="J120">
        <v>1</v>
      </c>
      <c r="K120">
        <f t="shared" si="17"/>
        <v>2</v>
      </c>
      <c r="M120">
        <v>1</v>
      </c>
      <c r="O120">
        <v>1</v>
      </c>
      <c r="P120">
        <v>5</v>
      </c>
      <c r="Q120">
        <v>1</v>
      </c>
      <c r="U120">
        <v>4</v>
      </c>
      <c r="V120" s="3">
        <f t="shared" si="24"/>
        <v>0.5</v>
      </c>
      <c r="W120" s="3">
        <f t="shared" si="21"/>
        <v>0.6</v>
      </c>
      <c r="X120" s="3">
        <f t="shared" si="25"/>
        <v>1.5</v>
      </c>
      <c r="Y120" s="3">
        <f t="shared" si="23"/>
        <v>2.1</v>
      </c>
    </row>
    <row r="121" spans="1:25" x14ac:dyDescent="0.25">
      <c r="A121" t="str">
        <f t="shared" si="15"/>
        <v>Aug</v>
      </c>
      <c r="B121" s="1">
        <v>45877</v>
      </c>
      <c r="C121" t="s">
        <v>22</v>
      </c>
      <c r="D121" t="s">
        <v>38</v>
      </c>
      <c r="E121" t="s">
        <v>24</v>
      </c>
      <c r="F121" s="2">
        <f>DATEDIF(VLOOKUP(E121,Bio[],2,FALSE),B121,"Y")</f>
        <v>32</v>
      </c>
      <c r="G121" t="s">
        <v>26</v>
      </c>
      <c r="H121">
        <v>1</v>
      </c>
      <c r="I121">
        <f t="shared" si="16"/>
        <v>0</v>
      </c>
      <c r="K121">
        <f t="shared" si="17"/>
        <v>0</v>
      </c>
      <c r="Q121">
        <v>1</v>
      </c>
      <c r="V121" s="3">
        <v>0</v>
      </c>
      <c r="W121" s="3">
        <f t="shared" si="21"/>
        <v>1</v>
      </c>
      <c r="X121" s="3">
        <v>0</v>
      </c>
      <c r="Y121" s="3">
        <f t="shared" si="23"/>
        <v>1</v>
      </c>
    </row>
    <row r="122" spans="1:25" x14ac:dyDescent="0.25">
      <c r="A122" t="str">
        <f t="shared" si="15"/>
        <v>Aug</v>
      </c>
      <c r="B122" s="1">
        <v>45877</v>
      </c>
      <c r="C122" t="s">
        <v>22</v>
      </c>
      <c r="D122" t="s">
        <v>38</v>
      </c>
      <c r="E122" t="s">
        <v>37</v>
      </c>
      <c r="F122" s="2">
        <f>DATEDIF(VLOOKUP(E122,Bio[],2,FALSE),B122,"Y")</f>
        <v>32</v>
      </c>
      <c r="G122" t="s">
        <v>5</v>
      </c>
      <c r="H122">
        <v>5</v>
      </c>
      <c r="I122">
        <f t="shared" si="16"/>
        <v>4</v>
      </c>
      <c r="J122">
        <v>1</v>
      </c>
      <c r="K122">
        <f t="shared" si="17"/>
        <v>1</v>
      </c>
      <c r="O122">
        <v>1</v>
      </c>
      <c r="P122">
        <v>1</v>
      </c>
      <c r="Q122">
        <v>1</v>
      </c>
      <c r="V122" s="3">
        <f t="shared" ref="V122:V132" si="26">IF(ISBLANK(I122),"",K122/I122)</f>
        <v>0.25</v>
      </c>
      <c r="W122" s="3">
        <f t="shared" si="21"/>
        <v>0.4</v>
      </c>
      <c r="X122" s="3">
        <f t="shared" ref="X122:X132" si="27">IF(ISBLANK(I122),"",(L122+(M122*2)+(N122*3)+(O122*4))/I122)</f>
        <v>1</v>
      </c>
      <c r="Y122" s="3">
        <f t="shared" si="23"/>
        <v>1.4</v>
      </c>
    </row>
    <row r="123" spans="1:25" x14ac:dyDescent="0.25">
      <c r="A123" t="str">
        <f t="shared" si="15"/>
        <v>Aug</v>
      </c>
      <c r="B123" s="1">
        <v>45877</v>
      </c>
      <c r="C123" t="s">
        <v>22</v>
      </c>
      <c r="D123" t="s">
        <v>38</v>
      </c>
      <c r="E123" t="s">
        <v>37</v>
      </c>
      <c r="F123" s="2">
        <f>DATEDIF(VLOOKUP(E123,Bio[],2,FALSE),B123,"Y")</f>
        <v>32</v>
      </c>
      <c r="G123" t="s">
        <v>26</v>
      </c>
      <c r="H123">
        <v>1</v>
      </c>
      <c r="I123">
        <f t="shared" si="16"/>
        <v>1</v>
      </c>
      <c r="K123">
        <f t="shared" si="17"/>
        <v>0</v>
      </c>
      <c r="R123">
        <v>1</v>
      </c>
      <c r="U123">
        <v>1</v>
      </c>
      <c r="V123" s="3">
        <f t="shared" si="26"/>
        <v>0</v>
      </c>
      <c r="W123" s="3">
        <f t="shared" si="21"/>
        <v>0</v>
      </c>
      <c r="X123" s="3">
        <f t="shared" si="27"/>
        <v>0</v>
      </c>
      <c r="Y123" s="3">
        <f t="shared" si="23"/>
        <v>0</v>
      </c>
    </row>
    <row r="124" spans="1:25" x14ac:dyDescent="0.25">
      <c r="A124" t="str">
        <f t="shared" si="15"/>
        <v>Aug</v>
      </c>
      <c r="B124" s="1">
        <v>45877</v>
      </c>
      <c r="C124" t="s">
        <v>22</v>
      </c>
      <c r="D124" t="s">
        <v>38</v>
      </c>
      <c r="E124" t="s">
        <v>29</v>
      </c>
      <c r="F124" s="2">
        <f>DATEDIF(VLOOKUP(E124,Bio[],2,FALSE),B124,"Y")</f>
        <v>32</v>
      </c>
      <c r="G124" t="s">
        <v>5</v>
      </c>
      <c r="H124">
        <v>4</v>
      </c>
      <c r="I124">
        <f t="shared" si="16"/>
        <v>3</v>
      </c>
      <c r="K124">
        <f t="shared" si="17"/>
        <v>0</v>
      </c>
      <c r="R124">
        <v>1</v>
      </c>
      <c r="S124">
        <v>1</v>
      </c>
      <c r="V124" s="3">
        <f t="shared" si="26"/>
        <v>0</v>
      </c>
      <c r="W124" s="3">
        <f t="shared" ref="W124:W155" si="28">IF(ISBLANK(I124),"",(K124+Q124+S124)/(I124+Q124+S124+T124))</f>
        <v>0.25</v>
      </c>
      <c r="X124" s="3">
        <f t="shared" si="27"/>
        <v>0</v>
      </c>
      <c r="Y124" s="3">
        <f t="shared" si="23"/>
        <v>0.25</v>
      </c>
    </row>
    <row r="125" spans="1:25" x14ac:dyDescent="0.25">
      <c r="A125" t="str">
        <f t="shared" si="15"/>
        <v>Aug</v>
      </c>
      <c r="B125" s="1">
        <v>45877</v>
      </c>
      <c r="C125" t="s">
        <v>22</v>
      </c>
      <c r="D125" t="s">
        <v>38</v>
      </c>
      <c r="E125" t="s">
        <v>29</v>
      </c>
      <c r="F125" s="2">
        <f>DATEDIF(VLOOKUP(E125,Bio[],2,FALSE),B125,"Y")</f>
        <v>32</v>
      </c>
      <c r="G125" t="s">
        <v>26</v>
      </c>
      <c r="H125">
        <v>1</v>
      </c>
      <c r="I125">
        <f t="shared" si="16"/>
        <v>1</v>
      </c>
      <c r="K125">
        <f t="shared" si="17"/>
        <v>0</v>
      </c>
      <c r="R125">
        <v>1</v>
      </c>
      <c r="U125">
        <v>1</v>
      </c>
      <c r="V125" s="3">
        <f t="shared" si="26"/>
        <v>0</v>
      </c>
      <c r="W125" s="3">
        <f t="shared" si="28"/>
        <v>0</v>
      </c>
      <c r="X125" s="3">
        <f t="shared" si="27"/>
        <v>0</v>
      </c>
      <c r="Y125" s="3">
        <f t="shared" si="23"/>
        <v>0</v>
      </c>
    </row>
    <row r="126" spans="1:25" x14ac:dyDescent="0.25">
      <c r="A126" t="str">
        <f t="shared" si="15"/>
        <v>Aug</v>
      </c>
      <c r="B126" s="1">
        <v>45877</v>
      </c>
      <c r="C126" t="s">
        <v>22</v>
      </c>
      <c r="D126" t="s">
        <v>38</v>
      </c>
      <c r="E126" t="s">
        <v>36</v>
      </c>
      <c r="F126" s="2">
        <f>DATEDIF(VLOOKUP(E126,Bio[],2,FALSE),B126,"Y")</f>
        <v>34</v>
      </c>
      <c r="G126" t="s">
        <v>5</v>
      </c>
      <c r="H126">
        <v>5</v>
      </c>
      <c r="I126">
        <f t="shared" si="16"/>
        <v>4</v>
      </c>
      <c r="K126">
        <f t="shared" si="17"/>
        <v>2</v>
      </c>
      <c r="L126">
        <v>2</v>
      </c>
      <c r="Q126">
        <v>1</v>
      </c>
      <c r="R126">
        <v>1</v>
      </c>
      <c r="U126">
        <v>1</v>
      </c>
      <c r="V126" s="3">
        <f t="shared" si="26"/>
        <v>0.5</v>
      </c>
      <c r="W126" s="3">
        <f t="shared" si="28"/>
        <v>0.6</v>
      </c>
      <c r="X126" s="3">
        <f t="shared" si="27"/>
        <v>0.5</v>
      </c>
      <c r="Y126" s="3">
        <f t="shared" si="23"/>
        <v>1.1000000000000001</v>
      </c>
    </row>
    <row r="127" spans="1:25" x14ac:dyDescent="0.25">
      <c r="A127" t="str">
        <f t="shared" si="15"/>
        <v>Aug</v>
      </c>
      <c r="B127" s="1">
        <v>45877</v>
      </c>
      <c r="C127" t="s">
        <v>22</v>
      </c>
      <c r="D127" t="s">
        <v>38</v>
      </c>
      <c r="E127" t="s">
        <v>35</v>
      </c>
      <c r="F127" s="2">
        <f>DATEDIF(VLOOKUP(E127,Bio[],2,FALSE),B127,"Y")</f>
        <v>33</v>
      </c>
      <c r="G127" t="s">
        <v>5</v>
      </c>
      <c r="H127">
        <v>5</v>
      </c>
      <c r="I127">
        <f t="shared" si="16"/>
        <v>5</v>
      </c>
      <c r="J127">
        <v>1</v>
      </c>
      <c r="K127">
        <f t="shared" si="17"/>
        <v>0</v>
      </c>
      <c r="R127">
        <v>1</v>
      </c>
      <c r="V127" s="3">
        <f t="shared" si="26"/>
        <v>0</v>
      </c>
      <c r="W127" s="3">
        <f t="shared" si="28"/>
        <v>0</v>
      </c>
      <c r="X127" s="3">
        <f t="shared" si="27"/>
        <v>0</v>
      </c>
      <c r="Y127" s="3">
        <f t="shared" si="23"/>
        <v>0</v>
      </c>
    </row>
    <row r="128" spans="1:25" x14ac:dyDescent="0.25">
      <c r="A128" t="str">
        <f t="shared" si="15"/>
        <v>Aug</v>
      </c>
      <c r="B128" s="1">
        <v>45877</v>
      </c>
      <c r="C128" t="s">
        <v>22</v>
      </c>
      <c r="D128" t="s">
        <v>38</v>
      </c>
      <c r="E128" t="s">
        <v>25</v>
      </c>
      <c r="F128" s="2">
        <f>DATEDIF(VLOOKUP(E128,Bio[],2,FALSE),B128,"Y")</f>
        <v>27</v>
      </c>
      <c r="G128" t="s">
        <v>5</v>
      </c>
      <c r="H128">
        <v>4</v>
      </c>
      <c r="I128">
        <f t="shared" si="16"/>
        <v>4</v>
      </c>
      <c r="J128">
        <v>1</v>
      </c>
      <c r="K128">
        <f t="shared" si="17"/>
        <v>3</v>
      </c>
      <c r="L128">
        <v>1</v>
      </c>
      <c r="M128">
        <v>1</v>
      </c>
      <c r="O128">
        <v>1</v>
      </c>
      <c r="P128">
        <v>1</v>
      </c>
      <c r="R128">
        <v>1</v>
      </c>
      <c r="V128" s="3">
        <f t="shared" si="26"/>
        <v>0.75</v>
      </c>
      <c r="W128" s="3">
        <f t="shared" si="28"/>
        <v>0.75</v>
      </c>
      <c r="X128" s="3">
        <f t="shared" si="27"/>
        <v>1.75</v>
      </c>
      <c r="Y128" s="3">
        <f t="shared" si="23"/>
        <v>2.5</v>
      </c>
    </row>
    <row r="129" spans="1:25" x14ac:dyDescent="0.25">
      <c r="A129" t="str">
        <f t="shared" si="15"/>
        <v>Aug</v>
      </c>
      <c r="B129" s="1">
        <v>45877</v>
      </c>
      <c r="C129" t="s">
        <v>22</v>
      </c>
      <c r="D129" t="s">
        <v>38</v>
      </c>
      <c r="E129" t="s">
        <v>25</v>
      </c>
      <c r="F129" s="2">
        <f>DATEDIF(VLOOKUP(E129,Bio[],2,FALSE),B129,"Y")</f>
        <v>27</v>
      </c>
      <c r="G129" t="s">
        <v>26</v>
      </c>
      <c r="H129">
        <v>1</v>
      </c>
      <c r="I129">
        <f t="shared" si="16"/>
        <v>1</v>
      </c>
      <c r="K129">
        <f t="shared" si="17"/>
        <v>1</v>
      </c>
      <c r="M129">
        <v>1</v>
      </c>
      <c r="V129" s="3">
        <f t="shared" si="26"/>
        <v>1</v>
      </c>
      <c r="W129" s="3">
        <f t="shared" si="28"/>
        <v>1</v>
      </c>
      <c r="X129" s="3">
        <f t="shared" si="27"/>
        <v>2</v>
      </c>
      <c r="Y129" s="3">
        <f t="shared" si="23"/>
        <v>3</v>
      </c>
    </row>
    <row r="130" spans="1:25" x14ac:dyDescent="0.25">
      <c r="A130" t="str">
        <f t="shared" ref="A130:A193" si="29">TEXT(B130,"mmm")</f>
        <v>Aug</v>
      </c>
      <c r="B130" s="1">
        <v>45877</v>
      </c>
      <c r="C130" t="s">
        <v>22</v>
      </c>
      <c r="D130" t="s">
        <v>38</v>
      </c>
      <c r="E130" t="s">
        <v>41</v>
      </c>
      <c r="F130" s="2">
        <f>DATEDIF(VLOOKUP(E130,Bio[],2,FALSE),B130,"Y")</f>
        <v>32</v>
      </c>
      <c r="G130" t="s">
        <v>5</v>
      </c>
      <c r="H130">
        <v>4</v>
      </c>
      <c r="I130">
        <f t="shared" ref="I130:I193" si="30">H130-Q130-S130-T130</f>
        <v>3</v>
      </c>
      <c r="K130">
        <f t="shared" ref="K130:K193" si="31">SUM(L130:O130)</f>
        <v>0</v>
      </c>
      <c r="Q130">
        <v>1</v>
      </c>
      <c r="U130">
        <v>1</v>
      </c>
      <c r="V130" s="3">
        <f t="shared" si="26"/>
        <v>0</v>
      </c>
      <c r="W130" s="3">
        <f t="shared" si="28"/>
        <v>0.25</v>
      </c>
      <c r="X130" s="3">
        <f t="shared" si="27"/>
        <v>0</v>
      </c>
      <c r="Y130" s="3">
        <f t="shared" ref="Y130:Y161" si="32">IF(ISBLANK(W130),"",W130+X130)</f>
        <v>0.25</v>
      </c>
    </row>
    <row r="131" spans="1:25" x14ac:dyDescent="0.25">
      <c r="A131" t="str">
        <f t="shared" si="29"/>
        <v>Aug</v>
      </c>
      <c r="B131" s="1">
        <v>45877</v>
      </c>
      <c r="C131" t="s">
        <v>22</v>
      </c>
      <c r="D131" t="s">
        <v>38</v>
      </c>
      <c r="E131" t="s">
        <v>41</v>
      </c>
      <c r="F131" s="2">
        <f>DATEDIF(VLOOKUP(E131,Bio[],2,FALSE),B131,"Y")</f>
        <v>32</v>
      </c>
      <c r="G131" t="s">
        <v>26</v>
      </c>
      <c r="H131">
        <v>1</v>
      </c>
      <c r="I131">
        <f t="shared" si="30"/>
        <v>1</v>
      </c>
      <c r="K131">
        <f t="shared" si="31"/>
        <v>0</v>
      </c>
      <c r="U131">
        <v>2</v>
      </c>
      <c r="V131" s="3">
        <f t="shared" si="26"/>
        <v>0</v>
      </c>
      <c r="W131" s="3">
        <f t="shared" si="28"/>
        <v>0</v>
      </c>
      <c r="X131" s="3">
        <f t="shared" si="27"/>
        <v>0</v>
      </c>
      <c r="Y131" s="3">
        <f t="shared" si="32"/>
        <v>0</v>
      </c>
    </row>
    <row r="132" spans="1:25" x14ac:dyDescent="0.25">
      <c r="A132" t="str">
        <f t="shared" si="29"/>
        <v>Aug</v>
      </c>
      <c r="B132" s="1">
        <v>45877</v>
      </c>
      <c r="C132" t="s">
        <v>22</v>
      </c>
      <c r="D132" t="s">
        <v>38</v>
      </c>
      <c r="E132" t="s">
        <v>32</v>
      </c>
      <c r="F132" s="2">
        <f>DATEDIF(VLOOKUP(E132,Bio[],2,FALSE),B132,"Y")</f>
        <v>25</v>
      </c>
      <c r="G132" t="s">
        <v>5</v>
      </c>
      <c r="H132">
        <v>3</v>
      </c>
      <c r="I132">
        <f t="shared" si="30"/>
        <v>2</v>
      </c>
      <c r="J132">
        <v>1</v>
      </c>
      <c r="K132">
        <f t="shared" si="31"/>
        <v>0</v>
      </c>
      <c r="Q132">
        <v>1</v>
      </c>
      <c r="R132">
        <v>1</v>
      </c>
      <c r="U132">
        <v>1</v>
      </c>
      <c r="V132" s="3">
        <f t="shared" si="26"/>
        <v>0</v>
      </c>
      <c r="W132" s="3">
        <f t="shared" si="28"/>
        <v>0.33333333333333331</v>
      </c>
      <c r="X132" s="3">
        <f t="shared" si="27"/>
        <v>0</v>
      </c>
      <c r="Y132" s="3">
        <f t="shared" si="32"/>
        <v>0.33333333333333331</v>
      </c>
    </row>
    <row r="133" spans="1:25" x14ac:dyDescent="0.25">
      <c r="A133" t="str">
        <f t="shared" si="29"/>
        <v>Aug</v>
      </c>
      <c r="B133" s="1">
        <v>45877</v>
      </c>
      <c r="C133" t="s">
        <v>22</v>
      </c>
      <c r="D133" t="s">
        <v>38</v>
      </c>
      <c r="E133" t="s">
        <v>32</v>
      </c>
      <c r="F133" s="2">
        <f>DATEDIF(VLOOKUP(E133,Bio[],2,FALSE),B133,"Y")</f>
        <v>25</v>
      </c>
      <c r="G133" t="s">
        <v>26</v>
      </c>
      <c r="H133">
        <v>1</v>
      </c>
      <c r="I133">
        <f t="shared" si="30"/>
        <v>0</v>
      </c>
      <c r="K133">
        <f t="shared" si="31"/>
        <v>0</v>
      </c>
      <c r="Q133">
        <v>1</v>
      </c>
      <c r="U133">
        <v>2</v>
      </c>
      <c r="V133" s="3">
        <v>0</v>
      </c>
      <c r="W133" s="3">
        <f t="shared" si="28"/>
        <v>1</v>
      </c>
      <c r="X133" s="3">
        <v>0</v>
      </c>
      <c r="Y133" s="3">
        <f t="shared" si="32"/>
        <v>1</v>
      </c>
    </row>
    <row r="134" spans="1:25" x14ac:dyDescent="0.25">
      <c r="A134" t="str">
        <f t="shared" si="29"/>
        <v>Aug</v>
      </c>
      <c r="B134" s="1">
        <v>45877</v>
      </c>
      <c r="C134" t="s">
        <v>22</v>
      </c>
      <c r="D134" t="s">
        <v>38</v>
      </c>
      <c r="E134" t="s">
        <v>40</v>
      </c>
      <c r="F134" s="2">
        <f>DATEDIF(VLOOKUP(E134,Bio[],2,FALSE),B134,"Y")</f>
        <v>29</v>
      </c>
      <c r="G134" t="s">
        <v>5</v>
      </c>
      <c r="H134">
        <v>1</v>
      </c>
      <c r="I134">
        <f t="shared" si="30"/>
        <v>1</v>
      </c>
      <c r="J134">
        <v>1</v>
      </c>
      <c r="K134">
        <f t="shared" si="31"/>
        <v>1</v>
      </c>
      <c r="L134">
        <v>1</v>
      </c>
      <c r="U134">
        <v>1</v>
      </c>
      <c r="V134" s="3">
        <f t="shared" ref="V134:V167" si="33">IF(ISBLANK(I134),"",K134/I134)</f>
        <v>1</v>
      </c>
      <c r="W134" s="3">
        <f t="shared" si="28"/>
        <v>1</v>
      </c>
      <c r="X134" s="3">
        <f t="shared" ref="X134:X167" si="34">IF(ISBLANK(I134),"",(L134+(M134*2)+(N134*3)+(O134*4))/I134)</f>
        <v>1</v>
      </c>
      <c r="Y134" s="3">
        <f t="shared" si="32"/>
        <v>2</v>
      </c>
    </row>
    <row r="135" spans="1:25" x14ac:dyDescent="0.25">
      <c r="A135" t="str">
        <f t="shared" si="29"/>
        <v>Aug</v>
      </c>
      <c r="B135" s="1">
        <v>45877</v>
      </c>
      <c r="C135" t="s">
        <v>22</v>
      </c>
      <c r="D135" t="s">
        <v>38</v>
      </c>
      <c r="E135" t="s">
        <v>31</v>
      </c>
      <c r="F135" s="2">
        <f>DATEDIF(VLOOKUP(E135,Bio[],2,FALSE),B135,"Y")</f>
        <v>27</v>
      </c>
      <c r="G135" t="s">
        <v>5</v>
      </c>
      <c r="H135">
        <v>4</v>
      </c>
      <c r="I135">
        <f t="shared" si="30"/>
        <v>2</v>
      </c>
      <c r="J135">
        <v>1</v>
      </c>
      <c r="K135">
        <f t="shared" si="31"/>
        <v>1</v>
      </c>
      <c r="M135">
        <v>1</v>
      </c>
      <c r="P135">
        <v>2</v>
      </c>
      <c r="Q135">
        <v>2</v>
      </c>
      <c r="R135">
        <v>1</v>
      </c>
      <c r="U135">
        <v>2</v>
      </c>
      <c r="V135" s="3">
        <f t="shared" si="33"/>
        <v>0.5</v>
      </c>
      <c r="W135" s="3">
        <f t="shared" si="28"/>
        <v>0.75</v>
      </c>
      <c r="X135" s="3">
        <f t="shared" si="34"/>
        <v>1</v>
      </c>
      <c r="Y135" s="3">
        <f t="shared" si="32"/>
        <v>1.75</v>
      </c>
    </row>
    <row r="136" spans="1:25" x14ac:dyDescent="0.25">
      <c r="A136" t="str">
        <f t="shared" si="29"/>
        <v>Aug</v>
      </c>
      <c r="B136" s="1">
        <v>45877</v>
      </c>
      <c r="C136" t="s">
        <v>22</v>
      </c>
      <c r="D136" t="s">
        <v>38</v>
      </c>
      <c r="E136" t="s">
        <v>31</v>
      </c>
      <c r="F136" s="2">
        <f>DATEDIF(VLOOKUP(E136,Bio[],2,FALSE),B136,"Y")</f>
        <v>27</v>
      </c>
      <c r="G136" t="s">
        <v>26</v>
      </c>
      <c r="H136">
        <v>1</v>
      </c>
      <c r="I136">
        <f t="shared" si="30"/>
        <v>1</v>
      </c>
      <c r="K136">
        <f t="shared" si="31"/>
        <v>0</v>
      </c>
      <c r="R136">
        <v>1</v>
      </c>
      <c r="U136">
        <v>2</v>
      </c>
      <c r="V136" s="3">
        <f t="shared" si="33"/>
        <v>0</v>
      </c>
      <c r="W136" s="3">
        <f t="shared" si="28"/>
        <v>0</v>
      </c>
      <c r="X136" s="3">
        <f t="shared" si="34"/>
        <v>0</v>
      </c>
      <c r="Y136" s="3">
        <f t="shared" si="32"/>
        <v>0</v>
      </c>
    </row>
    <row r="137" spans="1:25" x14ac:dyDescent="0.25">
      <c r="A137" s="1" t="str">
        <f t="shared" si="29"/>
        <v>Aug</v>
      </c>
      <c r="B137" s="1">
        <v>45875</v>
      </c>
      <c r="C137" t="s">
        <v>6</v>
      </c>
      <c r="D137" t="s">
        <v>38</v>
      </c>
      <c r="E137" t="s">
        <v>24</v>
      </c>
      <c r="F137" s="2">
        <f>DATEDIF(VLOOKUP(E137,Bio[],2,FALSE),B137,"Y")</f>
        <v>32</v>
      </c>
      <c r="G137" t="s">
        <v>26</v>
      </c>
      <c r="H137">
        <v>5</v>
      </c>
      <c r="I137">
        <f t="shared" si="30"/>
        <v>4</v>
      </c>
      <c r="K137">
        <f t="shared" si="31"/>
        <v>3</v>
      </c>
      <c r="L137">
        <v>1</v>
      </c>
      <c r="M137">
        <v>1</v>
      </c>
      <c r="N137">
        <v>1</v>
      </c>
      <c r="P137">
        <v>1</v>
      </c>
      <c r="Q137">
        <v>1</v>
      </c>
      <c r="U137">
        <v>1</v>
      </c>
      <c r="V137" s="3">
        <f t="shared" si="33"/>
        <v>0.75</v>
      </c>
      <c r="W137" s="3">
        <f t="shared" si="28"/>
        <v>0.8</v>
      </c>
      <c r="X137" s="3">
        <f t="shared" si="34"/>
        <v>1.5</v>
      </c>
      <c r="Y137" s="3">
        <f t="shared" si="32"/>
        <v>2.2999999999999998</v>
      </c>
    </row>
    <row r="138" spans="1:25" x14ac:dyDescent="0.25">
      <c r="A138" s="1" t="str">
        <f t="shared" si="29"/>
        <v>Aug</v>
      </c>
      <c r="B138" s="1">
        <v>45875</v>
      </c>
      <c r="C138" t="s">
        <v>6</v>
      </c>
      <c r="D138" t="s">
        <v>38</v>
      </c>
      <c r="E138" t="s">
        <v>37</v>
      </c>
      <c r="F138" s="2">
        <f>DATEDIF(VLOOKUP(E138,Bio[],2,FALSE),B138,"Y")</f>
        <v>32</v>
      </c>
      <c r="G138" t="s">
        <v>26</v>
      </c>
      <c r="H138">
        <v>4</v>
      </c>
      <c r="I138">
        <f t="shared" si="30"/>
        <v>4</v>
      </c>
      <c r="K138">
        <f t="shared" si="31"/>
        <v>0</v>
      </c>
      <c r="R138">
        <v>3</v>
      </c>
      <c r="U138">
        <v>3</v>
      </c>
      <c r="V138" s="3">
        <f t="shared" si="33"/>
        <v>0</v>
      </c>
      <c r="W138" s="3">
        <f t="shared" si="28"/>
        <v>0</v>
      </c>
      <c r="X138" s="3">
        <f t="shared" si="34"/>
        <v>0</v>
      </c>
      <c r="Y138" s="3">
        <f t="shared" si="32"/>
        <v>0</v>
      </c>
    </row>
    <row r="139" spans="1:25" x14ac:dyDescent="0.25">
      <c r="A139" s="1" t="str">
        <f t="shared" si="29"/>
        <v>Aug</v>
      </c>
      <c r="B139" s="1">
        <v>45875</v>
      </c>
      <c r="C139" t="s">
        <v>6</v>
      </c>
      <c r="D139" t="s">
        <v>38</v>
      </c>
      <c r="E139" t="s">
        <v>29</v>
      </c>
      <c r="F139" s="2">
        <f>DATEDIF(VLOOKUP(E139,Bio[],2,FALSE),B139,"Y")</f>
        <v>32</v>
      </c>
      <c r="G139" t="s">
        <v>26</v>
      </c>
      <c r="H139">
        <v>4</v>
      </c>
      <c r="I139">
        <f t="shared" si="30"/>
        <v>4</v>
      </c>
      <c r="K139">
        <f t="shared" si="31"/>
        <v>1</v>
      </c>
      <c r="L139">
        <v>1</v>
      </c>
      <c r="R139">
        <v>1</v>
      </c>
      <c r="U139">
        <v>3</v>
      </c>
      <c r="V139" s="3">
        <f t="shared" si="33"/>
        <v>0.25</v>
      </c>
      <c r="W139" s="3">
        <f t="shared" si="28"/>
        <v>0.25</v>
      </c>
      <c r="X139" s="3">
        <f t="shared" si="34"/>
        <v>0.25</v>
      </c>
      <c r="Y139" s="3">
        <f t="shared" si="32"/>
        <v>0.5</v>
      </c>
    </row>
    <row r="140" spans="1:25" x14ac:dyDescent="0.25">
      <c r="A140" s="1" t="str">
        <f t="shared" si="29"/>
        <v>Aug</v>
      </c>
      <c r="B140" s="1">
        <v>45875</v>
      </c>
      <c r="C140" t="s">
        <v>6</v>
      </c>
      <c r="D140" t="s">
        <v>38</v>
      </c>
      <c r="E140" t="s">
        <v>35</v>
      </c>
      <c r="F140" s="2">
        <f>DATEDIF(VLOOKUP(E140,Bio[],2,FALSE),B140,"Y")</f>
        <v>33</v>
      </c>
      <c r="G140" t="s">
        <v>26</v>
      </c>
      <c r="H140">
        <v>4</v>
      </c>
      <c r="I140">
        <f t="shared" si="30"/>
        <v>4</v>
      </c>
      <c r="K140">
        <f t="shared" si="31"/>
        <v>0</v>
      </c>
      <c r="R140">
        <v>2</v>
      </c>
      <c r="U140">
        <v>2</v>
      </c>
      <c r="V140" s="3">
        <f t="shared" si="33"/>
        <v>0</v>
      </c>
      <c r="W140" s="3">
        <f t="shared" si="28"/>
        <v>0</v>
      </c>
      <c r="X140" s="3">
        <f t="shared" si="34"/>
        <v>0</v>
      </c>
      <c r="Y140" s="3">
        <f t="shared" si="32"/>
        <v>0</v>
      </c>
    </row>
    <row r="141" spans="1:25" x14ac:dyDescent="0.25">
      <c r="A141" s="1" t="str">
        <f t="shared" si="29"/>
        <v>Aug</v>
      </c>
      <c r="B141" s="1">
        <v>45875</v>
      </c>
      <c r="C141" t="s">
        <v>6</v>
      </c>
      <c r="D141" t="s">
        <v>38</v>
      </c>
      <c r="E141" t="s">
        <v>34</v>
      </c>
      <c r="F141" s="2">
        <f>DATEDIF(VLOOKUP(E141,Bio[],2,FALSE),B141,"Y")</f>
        <v>31</v>
      </c>
      <c r="G141" t="s">
        <v>26</v>
      </c>
      <c r="H141">
        <v>4</v>
      </c>
      <c r="I141">
        <f t="shared" si="30"/>
        <v>4</v>
      </c>
      <c r="K141">
        <f t="shared" si="31"/>
        <v>1</v>
      </c>
      <c r="L141">
        <v>1</v>
      </c>
      <c r="R141">
        <v>1</v>
      </c>
      <c r="V141" s="3">
        <f t="shared" si="33"/>
        <v>0.25</v>
      </c>
      <c r="W141" s="3">
        <f t="shared" si="28"/>
        <v>0.25</v>
      </c>
      <c r="X141" s="3">
        <f t="shared" si="34"/>
        <v>0.25</v>
      </c>
      <c r="Y141" s="3">
        <f t="shared" si="32"/>
        <v>0.5</v>
      </c>
    </row>
    <row r="142" spans="1:25" x14ac:dyDescent="0.25">
      <c r="A142" s="1" t="str">
        <f t="shared" si="29"/>
        <v>Aug</v>
      </c>
      <c r="B142" s="1">
        <v>45875</v>
      </c>
      <c r="C142" t="s">
        <v>6</v>
      </c>
      <c r="D142" t="s">
        <v>38</v>
      </c>
      <c r="E142" t="s">
        <v>32</v>
      </c>
      <c r="F142" s="2">
        <f>DATEDIF(VLOOKUP(E142,Bio[],2,FALSE),B142,"Y")</f>
        <v>25</v>
      </c>
      <c r="G142" t="s">
        <v>26</v>
      </c>
      <c r="H142">
        <v>4</v>
      </c>
      <c r="I142">
        <f t="shared" si="30"/>
        <v>4</v>
      </c>
      <c r="K142">
        <f t="shared" si="31"/>
        <v>1</v>
      </c>
      <c r="L142">
        <v>1</v>
      </c>
      <c r="R142">
        <v>2</v>
      </c>
      <c r="V142" s="3">
        <f t="shared" si="33"/>
        <v>0.25</v>
      </c>
      <c r="W142" s="3">
        <f t="shared" si="28"/>
        <v>0.25</v>
      </c>
      <c r="X142" s="3">
        <f t="shared" si="34"/>
        <v>0.25</v>
      </c>
      <c r="Y142" s="3">
        <f t="shared" si="32"/>
        <v>0.5</v>
      </c>
    </row>
    <row r="143" spans="1:25" x14ac:dyDescent="0.25">
      <c r="A143" s="1" t="str">
        <f t="shared" si="29"/>
        <v>Aug</v>
      </c>
      <c r="B143" s="1">
        <v>45875</v>
      </c>
      <c r="C143" t="s">
        <v>6</v>
      </c>
      <c r="D143" t="s">
        <v>38</v>
      </c>
      <c r="E143" t="s">
        <v>40</v>
      </c>
      <c r="F143" s="2">
        <f>DATEDIF(VLOOKUP(E143,Bio[],2,FALSE),B143,"Y")</f>
        <v>29</v>
      </c>
      <c r="G143" t="s">
        <v>26</v>
      </c>
      <c r="H143">
        <v>4</v>
      </c>
      <c r="I143">
        <f t="shared" si="30"/>
        <v>4</v>
      </c>
      <c r="K143">
        <f t="shared" si="31"/>
        <v>1</v>
      </c>
      <c r="L143">
        <v>1</v>
      </c>
      <c r="R143">
        <v>1</v>
      </c>
      <c r="V143" s="3">
        <f t="shared" si="33"/>
        <v>0.25</v>
      </c>
      <c r="W143" s="3">
        <f t="shared" si="28"/>
        <v>0.25</v>
      </c>
      <c r="X143" s="3">
        <f t="shared" si="34"/>
        <v>0.25</v>
      </c>
      <c r="Y143" s="3">
        <f t="shared" si="32"/>
        <v>0.5</v>
      </c>
    </row>
    <row r="144" spans="1:25" x14ac:dyDescent="0.25">
      <c r="A144" s="1" t="str">
        <f t="shared" si="29"/>
        <v>Aug</v>
      </c>
      <c r="B144" s="1">
        <v>45875</v>
      </c>
      <c r="C144" t="s">
        <v>6</v>
      </c>
      <c r="D144" t="s">
        <v>38</v>
      </c>
      <c r="E144" t="s">
        <v>42</v>
      </c>
      <c r="F144" s="2">
        <f>DATEDIF(VLOOKUP(E144,Bio[],2,FALSE),B144,"Y")</f>
        <v>30</v>
      </c>
      <c r="G144" t="s">
        <v>26</v>
      </c>
      <c r="H144">
        <v>4</v>
      </c>
      <c r="I144">
        <f t="shared" si="30"/>
        <v>4</v>
      </c>
      <c r="J144">
        <v>1</v>
      </c>
      <c r="K144">
        <f t="shared" si="31"/>
        <v>1</v>
      </c>
      <c r="L144">
        <v>1</v>
      </c>
      <c r="R144">
        <v>2</v>
      </c>
      <c r="V144" s="3">
        <f t="shared" si="33"/>
        <v>0.25</v>
      </c>
      <c r="W144" s="3">
        <f t="shared" si="28"/>
        <v>0.25</v>
      </c>
      <c r="X144" s="3">
        <f t="shared" si="34"/>
        <v>0.25</v>
      </c>
      <c r="Y144" s="3">
        <f t="shared" si="32"/>
        <v>0.5</v>
      </c>
    </row>
    <row r="145" spans="1:25" x14ac:dyDescent="0.25">
      <c r="A145" s="1" t="str">
        <f t="shared" si="29"/>
        <v>Aug</v>
      </c>
      <c r="B145" s="1">
        <v>45875</v>
      </c>
      <c r="C145" t="s">
        <v>6</v>
      </c>
      <c r="D145" t="s">
        <v>38</v>
      </c>
      <c r="E145" t="s">
        <v>95</v>
      </c>
      <c r="F145" s="2">
        <f>DATEDIF(VLOOKUP(E145,Bio[],2,FALSE),B145,"Y")</f>
        <v>26</v>
      </c>
      <c r="G145" t="s">
        <v>26</v>
      </c>
      <c r="H145">
        <v>4</v>
      </c>
      <c r="I145">
        <f t="shared" si="30"/>
        <v>3</v>
      </c>
      <c r="K145">
        <f t="shared" si="31"/>
        <v>1</v>
      </c>
      <c r="L145">
        <v>1</v>
      </c>
      <c r="Q145">
        <v>1</v>
      </c>
      <c r="U145">
        <v>1</v>
      </c>
      <c r="V145" s="3">
        <f t="shared" si="33"/>
        <v>0.33333333333333331</v>
      </c>
      <c r="W145" s="3">
        <f t="shared" si="28"/>
        <v>0.5</v>
      </c>
      <c r="X145" s="3">
        <f t="shared" si="34"/>
        <v>0.33333333333333331</v>
      </c>
      <c r="Y145" s="3">
        <f t="shared" si="32"/>
        <v>0.83333333333333326</v>
      </c>
    </row>
    <row r="146" spans="1:25" x14ac:dyDescent="0.25">
      <c r="A146" s="1" t="str">
        <f t="shared" si="29"/>
        <v>Aug</v>
      </c>
      <c r="B146" s="1">
        <v>45874</v>
      </c>
      <c r="C146" t="s">
        <v>6</v>
      </c>
      <c r="D146" t="s">
        <v>38</v>
      </c>
      <c r="E146" t="s">
        <v>24</v>
      </c>
      <c r="F146" s="2">
        <f>DATEDIF(VLOOKUP(E146,Bio[],2,FALSE),B146,"Y")</f>
        <v>32</v>
      </c>
      <c r="G146" t="s">
        <v>5</v>
      </c>
      <c r="H146">
        <v>3</v>
      </c>
      <c r="I146">
        <f t="shared" si="30"/>
        <v>3</v>
      </c>
      <c r="K146">
        <f t="shared" si="31"/>
        <v>1</v>
      </c>
      <c r="L146">
        <v>1</v>
      </c>
      <c r="U146">
        <v>1</v>
      </c>
      <c r="V146" s="3">
        <f t="shared" si="33"/>
        <v>0.33333333333333331</v>
      </c>
      <c r="W146" s="3">
        <f t="shared" si="28"/>
        <v>0.33333333333333331</v>
      </c>
      <c r="X146" s="3">
        <f t="shared" si="34"/>
        <v>0.33333333333333331</v>
      </c>
      <c r="Y146" s="3">
        <f t="shared" si="32"/>
        <v>0.66666666666666663</v>
      </c>
    </row>
    <row r="147" spans="1:25" x14ac:dyDescent="0.25">
      <c r="A147" s="1" t="str">
        <f t="shared" si="29"/>
        <v>Aug</v>
      </c>
      <c r="B147" s="1">
        <v>45874</v>
      </c>
      <c r="C147" t="s">
        <v>6</v>
      </c>
      <c r="D147" t="s">
        <v>38</v>
      </c>
      <c r="E147" t="s">
        <v>24</v>
      </c>
      <c r="F147" s="2">
        <f>DATEDIF(VLOOKUP(E147,Bio[],2,FALSE),B147,"Y")</f>
        <v>32</v>
      </c>
      <c r="G147" t="s">
        <v>26</v>
      </c>
      <c r="H147">
        <v>1</v>
      </c>
      <c r="I147">
        <f t="shared" si="30"/>
        <v>1</v>
      </c>
      <c r="K147">
        <f t="shared" si="31"/>
        <v>0</v>
      </c>
      <c r="R147">
        <v>1</v>
      </c>
      <c r="V147" s="3">
        <f t="shared" si="33"/>
        <v>0</v>
      </c>
      <c r="W147" s="3">
        <f t="shared" si="28"/>
        <v>0</v>
      </c>
      <c r="X147" s="3">
        <f t="shared" si="34"/>
        <v>0</v>
      </c>
      <c r="Y147" s="3">
        <f t="shared" si="32"/>
        <v>0</v>
      </c>
    </row>
    <row r="148" spans="1:25" x14ac:dyDescent="0.25">
      <c r="A148" s="1" t="str">
        <f t="shared" si="29"/>
        <v>Aug</v>
      </c>
      <c r="B148" s="1">
        <v>45874</v>
      </c>
      <c r="C148" t="s">
        <v>6</v>
      </c>
      <c r="D148" t="s">
        <v>38</v>
      </c>
      <c r="E148" t="s">
        <v>37</v>
      </c>
      <c r="F148" s="2">
        <f>DATEDIF(VLOOKUP(E148,Bio[],2,FALSE),B148,"Y")</f>
        <v>32</v>
      </c>
      <c r="G148" t="s">
        <v>5</v>
      </c>
      <c r="H148">
        <v>3</v>
      </c>
      <c r="I148">
        <f t="shared" si="30"/>
        <v>2</v>
      </c>
      <c r="K148">
        <f t="shared" si="31"/>
        <v>0</v>
      </c>
      <c r="Q148">
        <v>1</v>
      </c>
      <c r="R148">
        <v>1</v>
      </c>
      <c r="U148">
        <v>2</v>
      </c>
      <c r="V148" s="3">
        <f t="shared" si="33"/>
        <v>0</v>
      </c>
      <c r="W148" s="3">
        <f t="shared" si="28"/>
        <v>0.33333333333333331</v>
      </c>
      <c r="X148" s="3">
        <f t="shared" si="34"/>
        <v>0</v>
      </c>
      <c r="Y148" s="3">
        <f t="shared" si="32"/>
        <v>0.33333333333333331</v>
      </c>
    </row>
    <row r="149" spans="1:25" x14ac:dyDescent="0.25">
      <c r="A149" s="1" t="str">
        <f t="shared" si="29"/>
        <v>Aug</v>
      </c>
      <c r="B149" s="1">
        <v>45874</v>
      </c>
      <c r="C149" t="s">
        <v>6</v>
      </c>
      <c r="D149" t="s">
        <v>38</v>
      </c>
      <c r="E149" t="s">
        <v>37</v>
      </c>
      <c r="F149" s="2">
        <f>DATEDIF(VLOOKUP(E149,Bio[],2,FALSE),B149,"Y")</f>
        <v>32</v>
      </c>
      <c r="G149" t="s">
        <v>26</v>
      </c>
      <c r="H149">
        <v>1</v>
      </c>
      <c r="I149">
        <f t="shared" si="30"/>
        <v>1</v>
      </c>
      <c r="K149">
        <f t="shared" si="31"/>
        <v>1</v>
      </c>
      <c r="L149">
        <v>1</v>
      </c>
      <c r="V149" s="3">
        <f t="shared" si="33"/>
        <v>1</v>
      </c>
      <c r="W149" s="3">
        <f t="shared" si="28"/>
        <v>1</v>
      </c>
      <c r="X149" s="3">
        <f t="shared" si="34"/>
        <v>1</v>
      </c>
      <c r="Y149" s="3">
        <f t="shared" si="32"/>
        <v>2</v>
      </c>
    </row>
    <row r="150" spans="1:25" x14ac:dyDescent="0.25">
      <c r="A150" s="1" t="str">
        <f t="shared" si="29"/>
        <v>Aug</v>
      </c>
      <c r="B150" s="1">
        <v>45874</v>
      </c>
      <c r="C150" t="s">
        <v>6</v>
      </c>
      <c r="D150" t="s">
        <v>38</v>
      </c>
      <c r="E150" t="s">
        <v>29</v>
      </c>
      <c r="F150" s="2">
        <f>DATEDIF(VLOOKUP(E150,Bio[],2,FALSE),B150,"Y")</f>
        <v>32</v>
      </c>
      <c r="G150" t="s">
        <v>5</v>
      </c>
      <c r="H150">
        <v>3</v>
      </c>
      <c r="I150">
        <f t="shared" si="30"/>
        <v>3</v>
      </c>
      <c r="K150">
        <f t="shared" si="31"/>
        <v>0</v>
      </c>
      <c r="R150">
        <v>1</v>
      </c>
      <c r="U150">
        <v>2</v>
      </c>
      <c r="V150" s="3">
        <f t="shared" si="33"/>
        <v>0</v>
      </c>
      <c r="W150" s="3">
        <f t="shared" si="28"/>
        <v>0</v>
      </c>
      <c r="X150" s="3">
        <f t="shared" si="34"/>
        <v>0</v>
      </c>
      <c r="Y150" s="3">
        <f t="shared" si="32"/>
        <v>0</v>
      </c>
    </row>
    <row r="151" spans="1:25" x14ac:dyDescent="0.25">
      <c r="A151" s="1" t="str">
        <f t="shared" si="29"/>
        <v>Aug</v>
      </c>
      <c r="B151" s="1">
        <v>45874</v>
      </c>
      <c r="C151" t="s">
        <v>6</v>
      </c>
      <c r="D151" t="s">
        <v>38</v>
      </c>
      <c r="E151" t="s">
        <v>29</v>
      </c>
      <c r="F151" s="2">
        <f>DATEDIF(VLOOKUP(E151,Bio[],2,FALSE),B151,"Y")</f>
        <v>32</v>
      </c>
      <c r="G151" t="s">
        <v>26</v>
      </c>
      <c r="H151">
        <v>1</v>
      </c>
      <c r="I151">
        <f t="shared" si="30"/>
        <v>1</v>
      </c>
      <c r="K151">
        <f t="shared" si="31"/>
        <v>0</v>
      </c>
      <c r="V151" s="3">
        <f t="shared" si="33"/>
        <v>0</v>
      </c>
      <c r="W151" s="3">
        <f t="shared" si="28"/>
        <v>0</v>
      </c>
      <c r="X151" s="3">
        <f t="shared" si="34"/>
        <v>0</v>
      </c>
      <c r="Y151" s="3">
        <f t="shared" si="32"/>
        <v>0</v>
      </c>
    </row>
    <row r="152" spans="1:25" x14ac:dyDescent="0.25">
      <c r="A152" s="1" t="str">
        <f t="shared" si="29"/>
        <v>Aug</v>
      </c>
      <c r="B152" s="1">
        <v>45874</v>
      </c>
      <c r="C152" t="s">
        <v>6</v>
      </c>
      <c r="D152" t="s">
        <v>38</v>
      </c>
      <c r="E152" t="s">
        <v>36</v>
      </c>
      <c r="F152" s="2">
        <f>DATEDIF(VLOOKUP(E152,Bio[],2,FALSE),B152,"Y")</f>
        <v>34</v>
      </c>
      <c r="G152" t="s">
        <v>5</v>
      </c>
      <c r="H152">
        <v>4</v>
      </c>
      <c r="I152">
        <f t="shared" si="30"/>
        <v>4</v>
      </c>
      <c r="K152">
        <f t="shared" si="31"/>
        <v>1</v>
      </c>
      <c r="L152">
        <v>1</v>
      </c>
      <c r="V152" s="3">
        <f t="shared" si="33"/>
        <v>0.25</v>
      </c>
      <c r="W152" s="3">
        <f t="shared" si="28"/>
        <v>0.25</v>
      </c>
      <c r="X152" s="3">
        <f t="shared" si="34"/>
        <v>0.25</v>
      </c>
      <c r="Y152" s="3">
        <f t="shared" si="32"/>
        <v>0.5</v>
      </c>
    </row>
    <row r="153" spans="1:25" x14ac:dyDescent="0.25">
      <c r="A153" s="1" t="str">
        <f t="shared" si="29"/>
        <v>Aug</v>
      </c>
      <c r="B153" s="1">
        <v>45874</v>
      </c>
      <c r="C153" t="s">
        <v>6</v>
      </c>
      <c r="D153" t="s">
        <v>38</v>
      </c>
      <c r="E153" t="s">
        <v>35</v>
      </c>
      <c r="F153" s="2">
        <f>DATEDIF(VLOOKUP(E153,Bio[],2,FALSE),B153,"Y")</f>
        <v>33</v>
      </c>
      <c r="G153" t="s">
        <v>5</v>
      </c>
      <c r="H153">
        <v>4</v>
      </c>
      <c r="I153">
        <f t="shared" si="30"/>
        <v>4</v>
      </c>
      <c r="J153">
        <v>1</v>
      </c>
      <c r="K153">
        <f t="shared" si="31"/>
        <v>1</v>
      </c>
      <c r="L153">
        <v>1</v>
      </c>
      <c r="R153">
        <v>1</v>
      </c>
      <c r="V153" s="3">
        <f t="shared" si="33"/>
        <v>0.25</v>
      </c>
      <c r="W153" s="3">
        <f t="shared" si="28"/>
        <v>0.25</v>
      </c>
      <c r="X153" s="3">
        <f t="shared" si="34"/>
        <v>0.25</v>
      </c>
      <c r="Y153" s="3">
        <f t="shared" si="32"/>
        <v>0.5</v>
      </c>
    </row>
    <row r="154" spans="1:25" x14ac:dyDescent="0.25">
      <c r="A154" s="1" t="str">
        <f t="shared" si="29"/>
        <v>Aug</v>
      </c>
      <c r="B154" s="1">
        <v>45874</v>
      </c>
      <c r="C154" t="s">
        <v>6</v>
      </c>
      <c r="D154" t="s">
        <v>38</v>
      </c>
      <c r="E154" t="s">
        <v>25</v>
      </c>
      <c r="F154" s="2">
        <f>DATEDIF(VLOOKUP(E154,Bio[],2,FALSE),B154,"Y")</f>
        <v>27</v>
      </c>
      <c r="G154" t="s">
        <v>5</v>
      </c>
      <c r="H154">
        <v>4</v>
      </c>
      <c r="I154">
        <f t="shared" si="30"/>
        <v>4</v>
      </c>
      <c r="J154">
        <v>2</v>
      </c>
      <c r="K154">
        <f t="shared" si="31"/>
        <v>2</v>
      </c>
      <c r="M154">
        <v>1</v>
      </c>
      <c r="O154">
        <v>1</v>
      </c>
      <c r="P154">
        <v>2</v>
      </c>
      <c r="R154">
        <v>1</v>
      </c>
      <c r="U154">
        <v>1</v>
      </c>
      <c r="V154" s="3">
        <f t="shared" si="33"/>
        <v>0.5</v>
      </c>
      <c r="W154" s="3">
        <f t="shared" si="28"/>
        <v>0.5</v>
      </c>
      <c r="X154" s="3">
        <f t="shared" si="34"/>
        <v>1.5</v>
      </c>
      <c r="Y154" s="3">
        <f t="shared" si="32"/>
        <v>2</v>
      </c>
    </row>
    <row r="155" spans="1:25" x14ac:dyDescent="0.25">
      <c r="A155" s="1" t="str">
        <f t="shared" si="29"/>
        <v>Aug</v>
      </c>
      <c r="B155" s="1">
        <v>45874</v>
      </c>
      <c r="C155" t="s">
        <v>6</v>
      </c>
      <c r="D155" t="s">
        <v>38</v>
      </c>
      <c r="E155" t="s">
        <v>41</v>
      </c>
      <c r="F155" s="2">
        <f>DATEDIF(VLOOKUP(E155,Bio[],2,FALSE),B155,"Y")</f>
        <v>32</v>
      </c>
      <c r="G155" t="s">
        <v>5</v>
      </c>
      <c r="H155">
        <v>4</v>
      </c>
      <c r="I155">
        <f t="shared" si="30"/>
        <v>4</v>
      </c>
      <c r="J155">
        <v>2</v>
      </c>
      <c r="K155">
        <f t="shared" si="31"/>
        <v>2</v>
      </c>
      <c r="M155">
        <v>1</v>
      </c>
      <c r="O155">
        <v>1</v>
      </c>
      <c r="P155">
        <v>2</v>
      </c>
      <c r="U155">
        <v>1</v>
      </c>
      <c r="V155" s="3">
        <f t="shared" si="33"/>
        <v>0.5</v>
      </c>
      <c r="W155" s="3">
        <f t="shared" si="28"/>
        <v>0.5</v>
      </c>
      <c r="X155" s="3">
        <f t="shared" si="34"/>
        <v>1.5</v>
      </c>
      <c r="Y155" s="3">
        <f t="shared" si="32"/>
        <v>2</v>
      </c>
    </row>
    <row r="156" spans="1:25" x14ac:dyDescent="0.25">
      <c r="A156" s="1" t="str">
        <f t="shared" si="29"/>
        <v>Aug</v>
      </c>
      <c r="B156" s="1">
        <v>45874</v>
      </c>
      <c r="C156" t="s">
        <v>6</v>
      </c>
      <c r="D156" t="s">
        <v>38</v>
      </c>
      <c r="E156" t="s">
        <v>40</v>
      </c>
      <c r="F156" s="2">
        <f>DATEDIF(VLOOKUP(E156,Bio[],2,FALSE),B156,"Y")</f>
        <v>29</v>
      </c>
      <c r="G156" t="s">
        <v>5</v>
      </c>
      <c r="H156">
        <v>3</v>
      </c>
      <c r="I156">
        <f t="shared" si="30"/>
        <v>3</v>
      </c>
      <c r="K156">
        <f t="shared" si="31"/>
        <v>0</v>
      </c>
      <c r="R156">
        <v>3</v>
      </c>
      <c r="U156">
        <v>1</v>
      </c>
      <c r="V156" s="3">
        <f t="shared" si="33"/>
        <v>0</v>
      </c>
      <c r="W156" s="3">
        <f t="shared" ref="W156:W167" si="35">IF(ISBLANK(I156),"",(K156+Q156+S156)/(I156+Q156+S156+T156))</f>
        <v>0</v>
      </c>
      <c r="X156" s="3">
        <f t="shared" si="34"/>
        <v>0</v>
      </c>
      <c r="Y156" s="3">
        <f t="shared" si="32"/>
        <v>0</v>
      </c>
    </row>
    <row r="157" spans="1:25" x14ac:dyDescent="0.25">
      <c r="A157" s="1" t="str">
        <f t="shared" si="29"/>
        <v>Aug</v>
      </c>
      <c r="B157" s="1">
        <v>45874</v>
      </c>
      <c r="C157" t="s">
        <v>6</v>
      </c>
      <c r="D157" t="s">
        <v>38</v>
      </c>
      <c r="E157" t="s">
        <v>31</v>
      </c>
      <c r="F157" s="2">
        <f>DATEDIF(VLOOKUP(E157,Bio[],2,FALSE),B157,"Y")</f>
        <v>27</v>
      </c>
      <c r="G157" t="s">
        <v>5</v>
      </c>
      <c r="H157">
        <v>2</v>
      </c>
      <c r="I157">
        <f t="shared" si="30"/>
        <v>2</v>
      </c>
      <c r="K157">
        <f t="shared" si="31"/>
        <v>2</v>
      </c>
      <c r="L157">
        <v>1</v>
      </c>
      <c r="N157">
        <v>1</v>
      </c>
      <c r="P157">
        <v>1</v>
      </c>
      <c r="U157">
        <v>1</v>
      </c>
      <c r="V157" s="3">
        <f t="shared" si="33"/>
        <v>1</v>
      </c>
      <c r="W157" s="3">
        <f t="shared" si="35"/>
        <v>1</v>
      </c>
      <c r="X157" s="3">
        <f t="shared" si="34"/>
        <v>2</v>
      </c>
      <c r="Y157" s="3">
        <f t="shared" si="32"/>
        <v>3</v>
      </c>
    </row>
    <row r="158" spans="1:25" x14ac:dyDescent="0.25">
      <c r="A158" s="1" t="str">
        <f t="shared" si="29"/>
        <v>Aug</v>
      </c>
      <c r="B158" s="1">
        <v>45874</v>
      </c>
      <c r="C158" t="s">
        <v>6</v>
      </c>
      <c r="D158" t="s">
        <v>38</v>
      </c>
      <c r="E158" t="s">
        <v>31</v>
      </c>
      <c r="F158" s="2">
        <f>DATEDIF(VLOOKUP(E158,Bio[],2,FALSE),B158,"Y")</f>
        <v>27</v>
      </c>
      <c r="G158" t="s">
        <v>26</v>
      </c>
      <c r="H158">
        <v>1</v>
      </c>
      <c r="I158">
        <f t="shared" si="30"/>
        <v>1</v>
      </c>
      <c r="K158">
        <f t="shared" si="31"/>
        <v>0</v>
      </c>
      <c r="R158">
        <v>1</v>
      </c>
      <c r="V158" s="3">
        <f t="shared" si="33"/>
        <v>0</v>
      </c>
      <c r="W158" s="3">
        <f t="shared" si="35"/>
        <v>0</v>
      </c>
      <c r="X158" s="3">
        <f t="shared" si="34"/>
        <v>0</v>
      </c>
      <c r="Y158" s="3">
        <f t="shared" si="32"/>
        <v>0</v>
      </c>
    </row>
    <row r="159" spans="1:25" x14ac:dyDescent="0.25">
      <c r="A159" s="1" t="str">
        <f t="shared" si="29"/>
        <v>Aug</v>
      </c>
      <c r="B159" s="1">
        <v>45873</v>
      </c>
      <c r="C159" t="s">
        <v>6</v>
      </c>
      <c r="D159" t="s">
        <v>38</v>
      </c>
      <c r="E159" t="s">
        <v>24</v>
      </c>
      <c r="F159" s="2">
        <f>DATEDIF(VLOOKUP(E159,Bio[],2,FALSE),B159,"Y")</f>
        <v>32</v>
      </c>
      <c r="G159" t="s">
        <v>26</v>
      </c>
      <c r="H159">
        <v>3</v>
      </c>
      <c r="I159">
        <f t="shared" si="30"/>
        <v>3</v>
      </c>
      <c r="K159">
        <f t="shared" si="31"/>
        <v>0</v>
      </c>
      <c r="V159" s="3">
        <f t="shared" si="33"/>
        <v>0</v>
      </c>
      <c r="W159" s="3">
        <f t="shared" si="35"/>
        <v>0</v>
      </c>
      <c r="X159" s="3">
        <f t="shared" si="34"/>
        <v>0</v>
      </c>
      <c r="Y159" s="3">
        <f t="shared" si="32"/>
        <v>0</v>
      </c>
    </row>
    <row r="160" spans="1:25" x14ac:dyDescent="0.25">
      <c r="A160" s="1" t="str">
        <f t="shared" si="29"/>
        <v>Aug</v>
      </c>
      <c r="B160" s="1">
        <v>45873</v>
      </c>
      <c r="C160" t="s">
        <v>6</v>
      </c>
      <c r="D160" t="s">
        <v>38</v>
      </c>
      <c r="E160" t="s">
        <v>24</v>
      </c>
      <c r="F160" s="2">
        <f>DATEDIF(VLOOKUP(E160,Bio[],2,FALSE),B160,"Y")</f>
        <v>32</v>
      </c>
      <c r="G160" t="s">
        <v>5</v>
      </c>
      <c r="H160">
        <v>2</v>
      </c>
      <c r="I160">
        <f t="shared" si="30"/>
        <v>1</v>
      </c>
      <c r="J160">
        <v>1</v>
      </c>
      <c r="K160">
        <f t="shared" si="31"/>
        <v>0</v>
      </c>
      <c r="Q160">
        <v>1</v>
      </c>
      <c r="U160">
        <v>1</v>
      </c>
      <c r="V160" s="3">
        <f t="shared" si="33"/>
        <v>0</v>
      </c>
      <c r="W160" s="3">
        <f t="shared" si="35"/>
        <v>0.5</v>
      </c>
      <c r="X160" s="3">
        <f t="shared" si="34"/>
        <v>0</v>
      </c>
      <c r="Y160" s="3">
        <f t="shared" si="32"/>
        <v>0.5</v>
      </c>
    </row>
    <row r="161" spans="1:25" x14ac:dyDescent="0.25">
      <c r="A161" s="1" t="str">
        <f t="shared" si="29"/>
        <v>Aug</v>
      </c>
      <c r="B161" s="1">
        <v>45873</v>
      </c>
      <c r="C161" t="s">
        <v>6</v>
      </c>
      <c r="D161" t="s">
        <v>38</v>
      </c>
      <c r="E161" t="s">
        <v>37</v>
      </c>
      <c r="F161" s="2">
        <f>DATEDIF(VLOOKUP(E161,Bio[],2,FALSE),B161,"Y")</f>
        <v>32</v>
      </c>
      <c r="G161" t="s">
        <v>26</v>
      </c>
      <c r="H161">
        <v>3</v>
      </c>
      <c r="I161">
        <f t="shared" si="30"/>
        <v>3</v>
      </c>
      <c r="J161">
        <v>1</v>
      </c>
      <c r="K161">
        <f t="shared" si="31"/>
        <v>1</v>
      </c>
      <c r="O161">
        <v>1</v>
      </c>
      <c r="P161">
        <v>2</v>
      </c>
      <c r="R161">
        <v>1</v>
      </c>
      <c r="V161" s="3">
        <f t="shared" si="33"/>
        <v>0.33333333333333331</v>
      </c>
      <c r="W161" s="3">
        <f t="shared" si="35"/>
        <v>0.33333333333333331</v>
      </c>
      <c r="X161" s="3">
        <f t="shared" si="34"/>
        <v>1.3333333333333333</v>
      </c>
      <c r="Y161" s="3">
        <f t="shared" si="32"/>
        <v>1.6666666666666665</v>
      </c>
    </row>
    <row r="162" spans="1:25" x14ac:dyDescent="0.25">
      <c r="A162" s="1" t="str">
        <f t="shared" si="29"/>
        <v>Aug</v>
      </c>
      <c r="B162" s="1">
        <v>45873</v>
      </c>
      <c r="C162" t="s">
        <v>6</v>
      </c>
      <c r="D162" t="s">
        <v>38</v>
      </c>
      <c r="E162" t="s">
        <v>37</v>
      </c>
      <c r="F162" s="2">
        <f>DATEDIF(VLOOKUP(E162,Bio[],2,FALSE),B162,"Y")</f>
        <v>32</v>
      </c>
      <c r="G162" t="s">
        <v>5</v>
      </c>
      <c r="H162">
        <v>2</v>
      </c>
      <c r="I162">
        <f t="shared" si="30"/>
        <v>2</v>
      </c>
      <c r="J162">
        <v>1</v>
      </c>
      <c r="K162">
        <f t="shared" si="31"/>
        <v>2</v>
      </c>
      <c r="L162">
        <v>1</v>
      </c>
      <c r="O162">
        <v>1</v>
      </c>
      <c r="P162">
        <v>4</v>
      </c>
      <c r="U162">
        <v>2</v>
      </c>
      <c r="V162" s="3">
        <f t="shared" si="33"/>
        <v>1</v>
      </c>
      <c r="W162" s="3">
        <f t="shared" si="35"/>
        <v>1</v>
      </c>
      <c r="X162" s="3">
        <f t="shared" si="34"/>
        <v>2.5</v>
      </c>
      <c r="Y162" s="3">
        <f t="shared" ref="Y162:Y193" si="36">IF(ISBLANK(W162),"",W162+X162)</f>
        <v>3.5</v>
      </c>
    </row>
    <row r="163" spans="1:25" x14ac:dyDescent="0.25">
      <c r="A163" s="1" t="str">
        <f t="shared" si="29"/>
        <v>Aug</v>
      </c>
      <c r="B163" s="1">
        <v>45873</v>
      </c>
      <c r="C163" t="s">
        <v>6</v>
      </c>
      <c r="D163" t="s">
        <v>38</v>
      </c>
      <c r="E163" t="s">
        <v>29</v>
      </c>
      <c r="F163" s="2">
        <f>DATEDIF(VLOOKUP(E163,Bio[],2,FALSE),B163,"Y")</f>
        <v>32</v>
      </c>
      <c r="G163" t="s">
        <v>26</v>
      </c>
      <c r="H163">
        <v>3</v>
      </c>
      <c r="I163">
        <f t="shared" si="30"/>
        <v>3</v>
      </c>
      <c r="J163">
        <v>1</v>
      </c>
      <c r="K163">
        <f t="shared" si="31"/>
        <v>1</v>
      </c>
      <c r="O163">
        <v>1</v>
      </c>
      <c r="P163">
        <v>1</v>
      </c>
      <c r="R163">
        <v>2</v>
      </c>
      <c r="V163" s="3">
        <f t="shared" si="33"/>
        <v>0.33333333333333331</v>
      </c>
      <c r="W163" s="3">
        <f t="shared" si="35"/>
        <v>0.33333333333333331</v>
      </c>
      <c r="X163" s="3">
        <f t="shared" si="34"/>
        <v>1.3333333333333333</v>
      </c>
      <c r="Y163" s="3">
        <f t="shared" si="36"/>
        <v>1.6666666666666665</v>
      </c>
    </row>
    <row r="164" spans="1:25" x14ac:dyDescent="0.25">
      <c r="A164" s="1" t="str">
        <f t="shared" si="29"/>
        <v>Aug</v>
      </c>
      <c r="B164" s="1">
        <v>45873</v>
      </c>
      <c r="C164" t="s">
        <v>6</v>
      </c>
      <c r="D164" t="s">
        <v>38</v>
      </c>
      <c r="E164" t="s">
        <v>29</v>
      </c>
      <c r="F164" s="2">
        <f>DATEDIF(VLOOKUP(E164,Bio[],2,FALSE),B164,"Y")</f>
        <v>32</v>
      </c>
      <c r="G164" t="s">
        <v>5</v>
      </c>
      <c r="H164">
        <v>1</v>
      </c>
      <c r="I164">
        <f t="shared" si="30"/>
        <v>1</v>
      </c>
      <c r="K164">
        <f t="shared" si="31"/>
        <v>0</v>
      </c>
      <c r="V164" s="3">
        <f t="shared" si="33"/>
        <v>0</v>
      </c>
      <c r="W164" s="3">
        <f t="shared" si="35"/>
        <v>0</v>
      </c>
      <c r="X164" s="3">
        <f t="shared" si="34"/>
        <v>0</v>
      </c>
      <c r="Y164" s="3">
        <f t="shared" si="36"/>
        <v>0</v>
      </c>
    </row>
    <row r="165" spans="1:25" x14ac:dyDescent="0.25">
      <c r="A165" s="1" t="str">
        <f t="shared" si="29"/>
        <v>Aug</v>
      </c>
      <c r="B165" s="1">
        <v>45873</v>
      </c>
      <c r="C165" t="s">
        <v>6</v>
      </c>
      <c r="D165" t="s">
        <v>38</v>
      </c>
      <c r="E165" t="s">
        <v>95</v>
      </c>
      <c r="F165" s="2">
        <f>DATEDIF(VLOOKUP(E165,Bio[],2,FALSE),B165,"Y")</f>
        <v>26</v>
      </c>
      <c r="G165" t="s">
        <v>5</v>
      </c>
      <c r="H165">
        <v>1</v>
      </c>
      <c r="I165">
        <f t="shared" si="30"/>
        <v>1</v>
      </c>
      <c r="K165">
        <f t="shared" si="31"/>
        <v>0</v>
      </c>
      <c r="V165" s="3">
        <f t="shared" si="33"/>
        <v>0</v>
      </c>
      <c r="W165" s="3">
        <f t="shared" si="35"/>
        <v>0</v>
      </c>
      <c r="X165" s="3">
        <f t="shared" si="34"/>
        <v>0</v>
      </c>
      <c r="Y165" s="3">
        <f t="shared" si="36"/>
        <v>0</v>
      </c>
    </row>
    <row r="166" spans="1:25" x14ac:dyDescent="0.25">
      <c r="A166" s="1" t="str">
        <f t="shared" si="29"/>
        <v>Aug</v>
      </c>
      <c r="B166" s="1">
        <v>45873</v>
      </c>
      <c r="C166" t="s">
        <v>6</v>
      </c>
      <c r="D166" t="s">
        <v>38</v>
      </c>
      <c r="E166" t="s">
        <v>36</v>
      </c>
      <c r="F166" s="2">
        <f>DATEDIF(VLOOKUP(E166,Bio[],2,FALSE),B166,"Y")</f>
        <v>34</v>
      </c>
      <c r="G166" t="s">
        <v>26</v>
      </c>
      <c r="H166">
        <v>3</v>
      </c>
      <c r="I166">
        <f t="shared" si="30"/>
        <v>2</v>
      </c>
      <c r="K166">
        <f t="shared" si="31"/>
        <v>1</v>
      </c>
      <c r="L166">
        <v>1</v>
      </c>
      <c r="Q166">
        <v>1</v>
      </c>
      <c r="R166">
        <v>1</v>
      </c>
      <c r="V166" s="3">
        <f t="shared" si="33"/>
        <v>0.5</v>
      </c>
      <c r="W166" s="3">
        <f t="shared" si="35"/>
        <v>0.66666666666666663</v>
      </c>
      <c r="X166" s="3">
        <f t="shared" si="34"/>
        <v>0.5</v>
      </c>
      <c r="Y166" s="3">
        <f t="shared" si="36"/>
        <v>1.1666666666666665</v>
      </c>
    </row>
    <row r="167" spans="1:25" x14ac:dyDescent="0.25">
      <c r="A167" s="1" t="str">
        <f t="shared" si="29"/>
        <v>Aug</v>
      </c>
      <c r="B167" s="1">
        <v>45873</v>
      </c>
      <c r="C167" t="s">
        <v>6</v>
      </c>
      <c r="D167" t="s">
        <v>38</v>
      </c>
      <c r="E167" t="s">
        <v>36</v>
      </c>
      <c r="F167" s="2">
        <f>DATEDIF(VLOOKUP(E167,Bio[],2,FALSE),B167,"Y")</f>
        <v>34</v>
      </c>
      <c r="G167" t="s">
        <v>5</v>
      </c>
      <c r="H167">
        <v>1</v>
      </c>
      <c r="I167">
        <f t="shared" si="30"/>
        <v>1</v>
      </c>
      <c r="K167">
        <f t="shared" si="31"/>
        <v>0</v>
      </c>
      <c r="V167" s="3">
        <f t="shared" si="33"/>
        <v>0</v>
      </c>
      <c r="W167" s="3">
        <f t="shared" si="35"/>
        <v>0</v>
      </c>
      <c r="X167" s="3">
        <f t="shared" si="34"/>
        <v>0</v>
      </c>
      <c r="Y167" s="3">
        <f t="shared" si="36"/>
        <v>0</v>
      </c>
    </row>
    <row r="168" spans="1:25" x14ac:dyDescent="0.25">
      <c r="A168" s="1" t="str">
        <f t="shared" si="29"/>
        <v>Aug</v>
      </c>
      <c r="B168" s="1">
        <v>45873</v>
      </c>
      <c r="C168" t="s">
        <v>6</v>
      </c>
      <c r="D168" t="s">
        <v>38</v>
      </c>
      <c r="E168" t="s">
        <v>25</v>
      </c>
      <c r="F168" s="2">
        <f>DATEDIF(VLOOKUP(E168,Bio[],2,FALSE),B168,"Y")</f>
        <v>27</v>
      </c>
      <c r="G168" t="s">
        <v>5</v>
      </c>
      <c r="H168">
        <v>0</v>
      </c>
      <c r="I168">
        <f t="shared" si="30"/>
        <v>0</v>
      </c>
      <c r="K168">
        <f t="shared" si="31"/>
        <v>0</v>
      </c>
      <c r="V168" s="3">
        <v>0</v>
      </c>
      <c r="W168" s="3">
        <v>0</v>
      </c>
      <c r="X168" s="3">
        <v>0</v>
      </c>
      <c r="Y168" s="3">
        <v>0</v>
      </c>
    </row>
    <row r="169" spans="1:25" x14ac:dyDescent="0.25">
      <c r="A169" s="1" t="str">
        <f t="shared" si="29"/>
        <v>Aug</v>
      </c>
      <c r="B169" s="1">
        <v>45873</v>
      </c>
      <c r="C169" t="s">
        <v>6</v>
      </c>
      <c r="D169" t="s">
        <v>38</v>
      </c>
      <c r="E169" t="s">
        <v>35</v>
      </c>
      <c r="F169" s="2">
        <f>DATEDIF(VLOOKUP(E169,Bio[],2,FALSE),B169,"Y")</f>
        <v>33</v>
      </c>
      <c r="G169" t="s">
        <v>26</v>
      </c>
      <c r="H169">
        <v>2</v>
      </c>
      <c r="I169">
        <f t="shared" si="30"/>
        <v>2</v>
      </c>
      <c r="K169">
        <f t="shared" si="31"/>
        <v>0</v>
      </c>
      <c r="R169">
        <v>1</v>
      </c>
      <c r="V169" s="3">
        <f t="shared" ref="V169:V200" si="37">IF(ISBLANK(I169),"",K169/I169)</f>
        <v>0</v>
      </c>
      <c r="W169" s="3">
        <f t="shared" ref="W169:W200" si="38">IF(ISBLANK(I169),"",(K169+Q169+S169)/(I169+Q169+S169+T169))</f>
        <v>0</v>
      </c>
      <c r="X169" s="3">
        <f t="shared" ref="X169:X200" si="39">IF(ISBLANK(I169),"",(L169+(M169*2)+(N169*3)+(O169*4))/I169)</f>
        <v>0</v>
      </c>
      <c r="Y169" s="3">
        <f t="shared" ref="Y169:Y200" si="40">IF(ISBLANK(W169),"",W169+X169)</f>
        <v>0</v>
      </c>
    </row>
    <row r="170" spans="1:25" x14ac:dyDescent="0.25">
      <c r="A170" s="1" t="str">
        <f t="shared" si="29"/>
        <v>Aug</v>
      </c>
      <c r="B170" s="1">
        <v>45873</v>
      </c>
      <c r="C170" t="s">
        <v>6</v>
      </c>
      <c r="D170" t="s">
        <v>38</v>
      </c>
      <c r="E170" t="s">
        <v>35</v>
      </c>
      <c r="F170" s="2">
        <f>DATEDIF(VLOOKUP(E170,Bio[],2,FALSE),B170,"Y")</f>
        <v>33</v>
      </c>
      <c r="G170" t="s">
        <v>5</v>
      </c>
      <c r="H170">
        <v>1</v>
      </c>
      <c r="I170">
        <f t="shared" si="30"/>
        <v>1</v>
      </c>
      <c r="K170">
        <f t="shared" si="31"/>
        <v>1</v>
      </c>
      <c r="L170">
        <v>1</v>
      </c>
      <c r="V170" s="3">
        <f t="shared" si="37"/>
        <v>1</v>
      </c>
      <c r="W170" s="3">
        <f t="shared" si="38"/>
        <v>1</v>
      </c>
      <c r="X170" s="3">
        <f t="shared" si="39"/>
        <v>1</v>
      </c>
      <c r="Y170" s="3">
        <f t="shared" si="40"/>
        <v>2</v>
      </c>
    </row>
    <row r="171" spans="1:25" x14ac:dyDescent="0.25">
      <c r="A171" s="1" t="str">
        <f t="shared" si="29"/>
        <v>Aug</v>
      </c>
      <c r="B171" s="1">
        <v>45873</v>
      </c>
      <c r="C171" t="s">
        <v>6</v>
      </c>
      <c r="D171" t="s">
        <v>38</v>
      </c>
      <c r="E171" t="s">
        <v>41</v>
      </c>
      <c r="F171" s="2">
        <f>DATEDIF(VLOOKUP(E171,Bio[],2,FALSE),B171,"Y")</f>
        <v>32</v>
      </c>
      <c r="G171" t="s">
        <v>5</v>
      </c>
      <c r="H171">
        <v>1</v>
      </c>
      <c r="I171">
        <f t="shared" si="30"/>
        <v>1</v>
      </c>
      <c r="K171">
        <f t="shared" si="31"/>
        <v>0</v>
      </c>
      <c r="R171">
        <v>1</v>
      </c>
      <c r="V171" s="3">
        <f t="shared" si="37"/>
        <v>0</v>
      </c>
      <c r="W171" s="3">
        <f t="shared" si="38"/>
        <v>0</v>
      </c>
      <c r="X171" s="3">
        <f t="shared" si="39"/>
        <v>0</v>
      </c>
      <c r="Y171" s="3">
        <f t="shared" si="40"/>
        <v>0</v>
      </c>
    </row>
    <row r="172" spans="1:25" x14ac:dyDescent="0.25">
      <c r="A172" s="1" t="str">
        <f t="shared" si="29"/>
        <v>Aug</v>
      </c>
      <c r="B172" s="1">
        <v>45873</v>
      </c>
      <c r="C172" t="s">
        <v>6</v>
      </c>
      <c r="D172" t="s">
        <v>38</v>
      </c>
      <c r="E172" t="s">
        <v>34</v>
      </c>
      <c r="F172" s="2">
        <f>DATEDIF(VLOOKUP(E172,Bio[],2,FALSE),B172,"Y")</f>
        <v>31</v>
      </c>
      <c r="G172" t="s">
        <v>26</v>
      </c>
      <c r="H172">
        <v>2</v>
      </c>
      <c r="I172">
        <f t="shared" si="30"/>
        <v>2</v>
      </c>
      <c r="K172">
        <f t="shared" si="31"/>
        <v>0</v>
      </c>
      <c r="V172" s="3">
        <f t="shared" si="37"/>
        <v>0</v>
      </c>
      <c r="W172" s="3">
        <f t="shared" si="38"/>
        <v>0</v>
      </c>
      <c r="X172" s="3">
        <f t="shared" si="39"/>
        <v>0</v>
      </c>
      <c r="Y172" s="3">
        <f t="shared" si="40"/>
        <v>0</v>
      </c>
    </row>
    <row r="173" spans="1:25" x14ac:dyDescent="0.25">
      <c r="A173" s="1" t="str">
        <f t="shared" si="29"/>
        <v>Aug</v>
      </c>
      <c r="B173" s="1">
        <v>45873</v>
      </c>
      <c r="C173" t="s">
        <v>6</v>
      </c>
      <c r="D173" t="s">
        <v>38</v>
      </c>
      <c r="E173" t="s">
        <v>34</v>
      </c>
      <c r="F173" s="2">
        <f>DATEDIF(VLOOKUP(E173,Bio[],2,FALSE),B173,"Y")</f>
        <v>31</v>
      </c>
      <c r="G173" t="s">
        <v>5</v>
      </c>
      <c r="H173">
        <v>2</v>
      </c>
      <c r="I173">
        <f t="shared" si="30"/>
        <v>2</v>
      </c>
      <c r="J173">
        <v>1</v>
      </c>
      <c r="K173">
        <f t="shared" si="31"/>
        <v>1</v>
      </c>
      <c r="O173">
        <v>1</v>
      </c>
      <c r="P173">
        <v>3</v>
      </c>
      <c r="U173">
        <v>1</v>
      </c>
      <c r="V173" s="3">
        <f t="shared" si="37"/>
        <v>0.5</v>
      </c>
      <c r="W173" s="3">
        <f t="shared" si="38"/>
        <v>0.5</v>
      </c>
      <c r="X173" s="3">
        <f t="shared" si="39"/>
        <v>2</v>
      </c>
      <c r="Y173" s="3">
        <f t="shared" si="40"/>
        <v>2.5</v>
      </c>
    </row>
    <row r="174" spans="1:25" x14ac:dyDescent="0.25">
      <c r="A174" s="1" t="str">
        <f t="shared" si="29"/>
        <v>Aug</v>
      </c>
      <c r="B174" s="1">
        <v>45873</v>
      </c>
      <c r="C174" t="s">
        <v>6</v>
      </c>
      <c r="D174" t="s">
        <v>38</v>
      </c>
      <c r="E174" t="s">
        <v>32</v>
      </c>
      <c r="F174" s="2">
        <f>DATEDIF(VLOOKUP(E174,Bio[],2,FALSE),B174,"Y")</f>
        <v>25</v>
      </c>
      <c r="G174" t="s">
        <v>26</v>
      </c>
      <c r="H174">
        <v>2</v>
      </c>
      <c r="I174">
        <f t="shared" si="30"/>
        <v>2</v>
      </c>
      <c r="K174">
        <f t="shared" si="31"/>
        <v>0</v>
      </c>
      <c r="R174">
        <v>1</v>
      </c>
      <c r="V174" s="3">
        <f t="shared" si="37"/>
        <v>0</v>
      </c>
      <c r="W174" s="3">
        <f t="shared" si="38"/>
        <v>0</v>
      </c>
      <c r="X174" s="3">
        <f t="shared" si="39"/>
        <v>0</v>
      </c>
      <c r="Y174" s="3">
        <f t="shared" si="40"/>
        <v>0</v>
      </c>
    </row>
    <row r="175" spans="1:25" x14ac:dyDescent="0.25">
      <c r="A175" s="1" t="str">
        <f t="shared" si="29"/>
        <v>Aug</v>
      </c>
      <c r="B175" s="1">
        <v>45873</v>
      </c>
      <c r="C175" t="s">
        <v>6</v>
      </c>
      <c r="D175" t="s">
        <v>38</v>
      </c>
      <c r="E175" t="s">
        <v>32</v>
      </c>
      <c r="F175" s="2">
        <f>DATEDIF(VLOOKUP(E175,Bio[],2,FALSE),B175,"Y")</f>
        <v>25</v>
      </c>
      <c r="G175" t="s">
        <v>5</v>
      </c>
      <c r="H175">
        <v>1</v>
      </c>
      <c r="I175">
        <f t="shared" si="30"/>
        <v>1</v>
      </c>
      <c r="K175">
        <f t="shared" si="31"/>
        <v>1</v>
      </c>
      <c r="L175">
        <v>1</v>
      </c>
      <c r="V175" s="3">
        <f t="shared" si="37"/>
        <v>1</v>
      </c>
      <c r="W175" s="3">
        <f t="shared" si="38"/>
        <v>1</v>
      </c>
      <c r="X175" s="3">
        <f t="shared" si="39"/>
        <v>1</v>
      </c>
      <c r="Y175" s="3">
        <f t="shared" si="40"/>
        <v>2</v>
      </c>
    </row>
    <row r="176" spans="1:25" x14ac:dyDescent="0.25">
      <c r="A176" s="1" t="str">
        <f t="shared" si="29"/>
        <v>Aug</v>
      </c>
      <c r="B176" s="1">
        <v>45873</v>
      </c>
      <c r="C176" t="s">
        <v>6</v>
      </c>
      <c r="D176" t="s">
        <v>38</v>
      </c>
      <c r="E176" t="s">
        <v>31</v>
      </c>
      <c r="F176" s="2">
        <f>DATEDIF(VLOOKUP(E176,Bio[],2,FALSE),B176,"Y")</f>
        <v>27</v>
      </c>
      <c r="G176" t="s">
        <v>5</v>
      </c>
      <c r="H176">
        <v>1</v>
      </c>
      <c r="I176">
        <f t="shared" si="30"/>
        <v>1</v>
      </c>
      <c r="J176">
        <v>1</v>
      </c>
      <c r="K176">
        <f t="shared" si="31"/>
        <v>0</v>
      </c>
      <c r="R176">
        <v>1</v>
      </c>
      <c r="V176" s="3">
        <f t="shared" si="37"/>
        <v>0</v>
      </c>
      <c r="W176" s="3">
        <f t="shared" si="38"/>
        <v>0</v>
      </c>
      <c r="X176" s="3">
        <f t="shared" si="39"/>
        <v>0</v>
      </c>
      <c r="Y176" s="3">
        <f t="shared" si="40"/>
        <v>0</v>
      </c>
    </row>
    <row r="177" spans="1:25" x14ac:dyDescent="0.25">
      <c r="A177" s="1" t="str">
        <f t="shared" si="29"/>
        <v>Aug</v>
      </c>
      <c r="B177" s="1">
        <v>45873</v>
      </c>
      <c r="C177" t="s">
        <v>6</v>
      </c>
      <c r="D177" t="s">
        <v>38</v>
      </c>
      <c r="E177" t="s">
        <v>40</v>
      </c>
      <c r="F177" s="2">
        <f>DATEDIF(VLOOKUP(E177,Bio[],2,FALSE),B177,"Y")</f>
        <v>29</v>
      </c>
      <c r="G177" t="s">
        <v>26</v>
      </c>
      <c r="H177">
        <v>2</v>
      </c>
      <c r="I177">
        <f t="shared" si="30"/>
        <v>2</v>
      </c>
      <c r="J177">
        <v>1</v>
      </c>
      <c r="K177">
        <f t="shared" si="31"/>
        <v>1</v>
      </c>
      <c r="L177">
        <v>1</v>
      </c>
      <c r="R177">
        <v>1</v>
      </c>
      <c r="V177" s="3">
        <f t="shared" si="37"/>
        <v>0.5</v>
      </c>
      <c r="W177" s="3">
        <f t="shared" si="38"/>
        <v>0.5</v>
      </c>
      <c r="X177" s="3">
        <f t="shared" si="39"/>
        <v>0.5</v>
      </c>
      <c r="Y177" s="3">
        <f t="shared" si="40"/>
        <v>1</v>
      </c>
    </row>
    <row r="178" spans="1:25" x14ac:dyDescent="0.25">
      <c r="A178" s="1" t="str">
        <f t="shared" si="29"/>
        <v>Aug</v>
      </c>
      <c r="B178" s="1">
        <v>45873</v>
      </c>
      <c r="C178" t="s">
        <v>6</v>
      </c>
      <c r="D178" t="s">
        <v>38</v>
      </c>
      <c r="E178" t="s">
        <v>40</v>
      </c>
      <c r="F178" s="2">
        <f>DATEDIF(VLOOKUP(E178,Bio[],2,FALSE),B178,"Y")</f>
        <v>29</v>
      </c>
      <c r="G178" t="s">
        <v>5</v>
      </c>
      <c r="H178">
        <v>2</v>
      </c>
      <c r="I178">
        <f t="shared" si="30"/>
        <v>2</v>
      </c>
      <c r="J178">
        <v>2</v>
      </c>
      <c r="K178">
        <f t="shared" si="31"/>
        <v>2</v>
      </c>
      <c r="L178">
        <v>1</v>
      </c>
      <c r="O178">
        <v>1</v>
      </c>
      <c r="P178">
        <v>1</v>
      </c>
      <c r="V178" s="3">
        <f t="shared" si="37"/>
        <v>1</v>
      </c>
      <c r="W178" s="3">
        <f t="shared" si="38"/>
        <v>1</v>
      </c>
      <c r="X178" s="3">
        <f t="shared" si="39"/>
        <v>2.5</v>
      </c>
      <c r="Y178" s="3">
        <f t="shared" si="40"/>
        <v>3.5</v>
      </c>
    </row>
    <row r="179" spans="1:25" x14ac:dyDescent="0.25">
      <c r="A179" s="1" t="str">
        <f t="shared" si="29"/>
        <v>Aug</v>
      </c>
      <c r="B179" s="1">
        <v>45873</v>
      </c>
      <c r="C179" t="s">
        <v>6</v>
      </c>
      <c r="D179" t="s">
        <v>38</v>
      </c>
      <c r="E179" t="s">
        <v>42</v>
      </c>
      <c r="F179" s="2">
        <f>DATEDIF(VLOOKUP(E179,Bio[],2,FALSE),B179,"Y")</f>
        <v>30</v>
      </c>
      <c r="G179" t="s">
        <v>26</v>
      </c>
      <c r="H179">
        <v>3</v>
      </c>
      <c r="I179">
        <f t="shared" si="30"/>
        <v>3</v>
      </c>
      <c r="J179">
        <v>1</v>
      </c>
      <c r="K179">
        <f t="shared" si="31"/>
        <v>1</v>
      </c>
      <c r="O179">
        <v>1</v>
      </c>
      <c r="P179">
        <v>1</v>
      </c>
      <c r="V179" s="3">
        <f t="shared" si="37"/>
        <v>0.33333333333333331</v>
      </c>
      <c r="W179" s="3">
        <f t="shared" si="38"/>
        <v>0.33333333333333331</v>
      </c>
      <c r="X179" s="3">
        <f t="shared" si="39"/>
        <v>1.3333333333333333</v>
      </c>
      <c r="Y179" s="3">
        <f t="shared" si="40"/>
        <v>1.6666666666666665</v>
      </c>
    </row>
    <row r="180" spans="1:25" x14ac:dyDescent="0.25">
      <c r="A180" s="1" t="str">
        <f t="shared" si="29"/>
        <v>Aug</v>
      </c>
      <c r="B180" s="1">
        <v>45873</v>
      </c>
      <c r="C180" t="s">
        <v>6</v>
      </c>
      <c r="D180" t="s">
        <v>38</v>
      </c>
      <c r="E180" t="s">
        <v>42</v>
      </c>
      <c r="F180" s="2">
        <f>DATEDIF(VLOOKUP(E180,Bio[],2,FALSE),B180,"Y")</f>
        <v>30</v>
      </c>
      <c r="G180" t="s">
        <v>5</v>
      </c>
      <c r="H180">
        <v>1</v>
      </c>
      <c r="I180">
        <f t="shared" si="30"/>
        <v>1</v>
      </c>
      <c r="J180">
        <v>1</v>
      </c>
      <c r="K180">
        <f t="shared" si="31"/>
        <v>1</v>
      </c>
      <c r="L180">
        <v>1</v>
      </c>
      <c r="P180">
        <v>1</v>
      </c>
      <c r="U180">
        <v>1</v>
      </c>
      <c r="V180" s="3">
        <f t="shared" si="37"/>
        <v>1</v>
      </c>
      <c r="W180" s="3">
        <f t="shared" si="38"/>
        <v>1</v>
      </c>
      <c r="X180" s="3">
        <f t="shared" si="39"/>
        <v>1</v>
      </c>
      <c r="Y180" s="3">
        <f t="shared" si="40"/>
        <v>2</v>
      </c>
    </row>
    <row r="181" spans="1:25" x14ac:dyDescent="0.25">
      <c r="A181" s="1" t="str">
        <f t="shared" si="29"/>
        <v>Aug</v>
      </c>
      <c r="B181" s="1">
        <v>45872</v>
      </c>
      <c r="C181" t="s">
        <v>6</v>
      </c>
      <c r="D181" t="s">
        <v>38</v>
      </c>
      <c r="E181" t="s">
        <v>24</v>
      </c>
      <c r="F181" s="2">
        <f>DATEDIF(VLOOKUP(E181,Bio[],2,FALSE),B181,"Y")</f>
        <v>32</v>
      </c>
      <c r="G181" t="s">
        <v>5</v>
      </c>
      <c r="H181">
        <v>3</v>
      </c>
      <c r="I181">
        <f t="shared" si="30"/>
        <v>3</v>
      </c>
      <c r="K181">
        <f t="shared" si="31"/>
        <v>0</v>
      </c>
      <c r="R181">
        <v>1</v>
      </c>
      <c r="V181" s="3">
        <f t="shared" si="37"/>
        <v>0</v>
      </c>
      <c r="W181" s="3">
        <f t="shared" si="38"/>
        <v>0</v>
      </c>
      <c r="X181" s="3">
        <f t="shared" si="39"/>
        <v>0</v>
      </c>
      <c r="Y181" s="3">
        <f t="shared" si="40"/>
        <v>0</v>
      </c>
    </row>
    <row r="182" spans="1:25" x14ac:dyDescent="0.25">
      <c r="A182" s="1" t="str">
        <f t="shared" si="29"/>
        <v>Aug</v>
      </c>
      <c r="B182" s="1">
        <v>45872</v>
      </c>
      <c r="C182" t="s">
        <v>6</v>
      </c>
      <c r="D182" t="s">
        <v>38</v>
      </c>
      <c r="E182" t="s">
        <v>24</v>
      </c>
      <c r="F182" s="2">
        <f>DATEDIF(VLOOKUP(E182,Bio[],2,FALSE),B182,"Y")</f>
        <v>32</v>
      </c>
      <c r="G182" t="s">
        <v>26</v>
      </c>
      <c r="H182">
        <v>1</v>
      </c>
      <c r="I182">
        <f t="shared" si="30"/>
        <v>1</v>
      </c>
      <c r="K182">
        <f t="shared" si="31"/>
        <v>0</v>
      </c>
      <c r="R182">
        <v>1</v>
      </c>
      <c r="V182" s="3">
        <f t="shared" si="37"/>
        <v>0</v>
      </c>
      <c r="W182" s="3">
        <f t="shared" si="38"/>
        <v>0</v>
      </c>
      <c r="X182" s="3">
        <f t="shared" si="39"/>
        <v>0</v>
      </c>
      <c r="Y182" s="3">
        <f t="shared" si="40"/>
        <v>0</v>
      </c>
    </row>
    <row r="183" spans="1:25" x14ac:dyDescent="0.25">
      <c r="A183" s="1" t="str">
        <f t="shared" si="29"/>
        <v>Aug</v>
      </c>
      <c r="B183" s="1">
        <v>45872</v>
      </c>
      <c r="C183" t="s">
        <v>6</v>
      </c>
      <c r="D183" t="s">
        <v>38</v>
      </c>
      <c r="E183" t="s">
        <v>37</v>
      </c>
      <c r="F183" s="2">
        <f>DATEDIF(VLOOKUP(E183,Bio[],2,FALSE),B183,"Y")</f>
        <v>32</v>
      </c>
      <c r="G183" t="s">
        <v>5</v>
      </c>
      <c r="H183">
        <v>3</v>
      </c>
      <c r="I183">
        <f t="shared" si="30"/>
        <v>2</v>
      </c>
      <c r="K183">
        <f t="shared" si="31"/>
        <v>1</v>
      </c>
      <c r="M183">
        <v>1</v>
      </c>
      <c r="S183">
        <v>1</v>
      </c>
      <c r="V183" s="3">
        <f t="shared" si="37"/>
        <v>0.5</v>
      </c>
      <c r="W183" s="3">
        <f t="shared" si="38"/>
        <v>0.66666666666666663</v>
      </c>
      <c r="X183" s="3">
        <f t="shared" si="39"/>
        <v>1</v>
      </c>
      <c r="Y183" s="3">
        <f t="shared" si="40"/>
        <v>1.6666666666666665</v>
      </c>
    </row>
    <row r="184" spans="1:25" x14ac:dyDescent="0.25">
      <c r="A184" s="1" t="str">
        <f t="shared" si="29"/>
        <v>Aug</v>
      </c>
      <c r="B184" s="1">
        <v>45872</v>
      </c>
      <c r="C184" t="s">
        <v>6</v>
      </c>
      <c r="D184" t="s">
        <v>38</v>
      </c>
      <c r="E184" t="s">
        <v>37</v>
      </c>
      <c r="F184" s="2">
        <f>DATEDIF(VLOOKUP(E184,Bio[],2,FALSE),B184,"Y")</f>
        <v>32</v>
      </c>
      <c r="G184" t="s">
        <v>26</v>
      </c>
      <c r="H184">
        <v>1</v>
      </c>
      <c r="I184">
        <f t="shared" si="30"/>
        <v>1</v>
      </c>
      <c r="J184">
        <v>1</v>
      </c>
      <c r="K184">
        <f t="shared" si="31"/>
        <v>1</v>
      </c>
      <c r="O184">
        <v>1</v>
      </c>
      <c r="P184">
        <v>1</v>
      </c>
      <c r="V184" s="3">
        <f t="shared" si="37"/>
        <v>1</v>
      </c>
      <c r="W184" s="3">
        <f t="shared" si="38"/>
        <v>1</v>
      </c>
      <c r="X184" s="3">
        <f t="shared" si="39"/>
        <v>4</v>
      </c>
      <c r="Y184" s="3">
        <f t="shared" si="40"/>
        <v>5</v>
      </c>
    </row>
    <row r="185" spans="1:25" x14ac:dyDescent="0.25">
      <c r="A185" s="1" t="str">
        <f t="shared" si="29"/>
        <v>Aug</v>
      </c>
      <c r="B185" s="1">
        <v>45872</v>
      </c>
      <c r="C185" t="s">
        <v>6</v>
      </c>
      <c r="D185" t="s">
        <v>38</v>
      </c>
      <c r="E185" t="s">
        <v>29</v>
      </c>
      <c r="F185" s="2">
        <f>DATEDIF(VLOOKUP(E185,Bio[],2,FALSE),B185,"Y")</f>
        <v>32</v>
      </c>
      <c r="G185" t="s">
        <v>5</v>
      </c>
      <c r="H185">
        <v>3</v>
      </c>
      <c r="I185">
        <f t="shared" si="30"/>
        <v>2</v>
      </c>
      <c r="K185">
        <f t="shared" si="31"/>
        <v>1</v>
      </c>
      <c r="M185">
        <v>1</v>
      </c>
      <c r="Q185">
        <v>1</v>
      </c>
      <c r="U185">
        <v>1</v>
      </c>
      <c r="V185" s="3">
        <f t="shared" si="37"/>
        <v>0.5</v>
      </c>
      <c r="W185" s="3">
        <f t="shared" si="38"/>
        <v>0.66666666666666663</v>
      </c>
      <c r="X185" s="3">
        <f t="shared" si="39"/>
        <v>1</v>
      </c>
      <c r="Y185" s="3">
        <f t="shared" si="40"/>
        <v>1.6666666666666665</v>
      </c>
    </row>
    <row r="186" spans="1:25" x14ac:dyDescent="0.25">
      <c r="A186" s="1" t="str">
        <f t="shared" si="29"/>
        <v>Aug</v>
      </c>
      <c r="B186" s="1">
        <v>45872</v>
      </c>
      <c r="C186" t="s">
        <v>6</v>
      </c>
      <c r="D186" t="s">
        <v>38</v>
      </c>
      <c r="E186" t="s">
        <v>29</v>
      </c>
      <c r="F186" s="2">
        <f>DATEDIF(VLOOKUP(E186,Bio[],2,FALSE),B186,"Y")</f>
        <v>32</v>
      </c>
      <c r="G186" t="s">
        <v>26</v>
      </c>
      <c r="H186">
        <v>1</v>
      </c>
      <c r="I186">
        <f t="shared" si="30"/>
        <v>1</v>
      </c>
      <c r="K186">
        <f t="shared" si="31"/>
        <v>0</v>
      </c>
      <c r="V186" s="3">
        <f t="shared" si="37"/>
        <v>0</v>
      </c>
      <c r="W186" s="3">
        <f t="shared" si="38"/>
        <v>0</v>
      </c>
      <c r="X186" s="3">
        <f t="shared" si="39"/>
        <v>0</v>
      </c>
      <c r="Y186" s="3">
        <f t="shared" si="40"/>
        <v>0</v>
      </c>
    </row>
    <row r="187" spans="1:25" x14ac:dyDescent="0.25">
      <c r="A187" s="1" t="str">
        <f t="shared" si="29"/>
        <v>Aug</v>
      </c>
      <c r="B187" s="1">
        <v>45872</v>
      </c>
      <c r="C187" t="s">
        <v>6</v>
      </c>
      <c r="D187" t="s">
        <v>38</v>
      </c>
      <c r="E187" t="s">
        <v>36</v>
      </c>
      <c r="F187" s="2">
        <f>DATEDIF(VLOOKUP(E187,Bio[],2,FALSE),B187,"Y")</f>
        <v>34</v>
      </c>
      <c r="G187" t="s">
        <v>5</v>
      </c>
      <c r="H187">
        <v>3</v>
      </c>
      <c r="I187">
        <f t="shared" si="30"/>
        <v>3</v>
      </c>
      <c r="K187">
        <f t="shared" si="31"/>
        <v>0</v>
      </c>
      <c r="R187">
        <v>1</v>
      </c>
      <c r="U187">
        <v>2</v>
      </c>
      <c r="V187" s="3">
        <f t="shared" si="37"/>
        <v>0</v>
      </c>
      <c r="W187" s="3">
        <f t="shared" si="38"/>
        <v>0</v>
      </c>
      <c r="X187" s="3">
        <f t="shared" si="39"/>
        <v>0</v>
      </c>
      <c r="Y187" s="3">
        <f t="shared" si="40"/>
        <v>0</v>
      </c>
    </row>
    <row r="188" spans="1:25" x14ac:dyDescent="0.25">
      <c r="A188" s="1" t="str">
        <f t="shared" si="29"/>
        <v>Aug</v>
      </c>
      <c r="B188" s="1">
        <v>45872</v>
      </c>
      <c r="C188" t="s">
        <v>6</v>
      </c>
      <c r="D188" t="s">
        <v>38</v>
      </c>
      <c r="E188" t="s">
        <v>35</v>
      </c>
      <c r="F188" s="2">
        <f>DATEDIF(VLOOKUP(E188,Bio[],2,FALSE),B188,"Y")</f>
        <v>33</v>
      </c>
      <c r="G188" t="s">
        <v>5</v>
      </c>
      <c r="H188">
        <v>3</v>
      </c>
      <c r="I188">
        <f t="shared" si="30"/>
        <v>3</v>
      </c>
      <c r="J188">
        <v>1</v>
      </c>
      <c r="K188">
        <f t="shared" si="31"/>
        <v>1</v>
      </c>
      <c r="L188">
        <v>1</v>
      </c>
      <c r="R188">
        <v>1</v>
      </c>
      <c r="U188">
        <v>1</v>
      </c>
      <c r="V188" s="3">
        <f t="shared" si="37"/>
        <v>0.33333333333333331</v>
      </c>
      <c r="W188" s="3">
        <f t="shared" si="38"/>
        <v>0.33333333333333331</v>
      </c>
      <c r="X188" s="3">
        <f t="shared" si="39"/>
        <v>0.33333333333333331</v>
      </c>
      <c r="Y188" s="3">
        <f t="shared" si="40"/>
        <v>0.66666666666666663</v>
      </c>
    </row>
    <row r="189" spans="1:25" x14ac:dyDescent="0.25">
      <c r="A189" s="1" t="str">
        <f t="shared" si="29"/>
        <v>Aug</v>
      </c>
      <c r="B189" s="1">
        <v>45872</v>
      </c>
      <c r="C189" t="s">
        <v>6</v>
      </c>
      <c r="D189" t="s">
        <v>38</v>
      </c>
      <c r="E189" t="s">
        <v>25</v>
      </c>
      <c r="F189" s="2">
        <f>DATEDIF(VLOOKUP(E189,Bio[],2,FALSE),B189,"Y")</f>
        <v>27</v>
      </c>
      <c r="G189" t="s">
        <v>5</v>
      </c>
      <c r="H189">
        <v>2</v>
      </c>
      <c r="I189">
        <f t="shared" si="30"/>
        <v>2</v>
      </c>
      <c r="K189">
        <f t="shared" si="31"/>
        <v>1</v>
      </c>
      <c r="M189">
        <v>1</v>
      </c>
      <c r="R189">
        <v>1</v>
      </c>
      <c r="V189" s="3">
        <f t="shared" si="37"/>
        <v>0.5</v>
      </c>
      <c r="W189" s="3">
        <f t="shared" si="38"/>
        <v>0.5</v>
      </c>
      <c r="X189" s="3">
        <f t="shared" si="39"/>
        <v>1</v>
      </c>
      <c r="Y189" s="3">
        <f t="shared" si="40"/>
        <v>1.5</v>
      </c>
    </row>
    <row r="190" spans="1:25" x14ac:dyDescent="0.25">
      <c r="A190" s="1" t="str">
        <f t="shared" si="29"/>
        <v>Aug</v>
      </c>
      <c r="B190" s="1">
        <v>45872</v>
      </c>
      <c r="C190" t="s">
        <v>6</v>
      </c>
      <c r="D190" t="s">
        <v>38</v>
      </c>
      <c r="E190" t="s">
        <v>25</v>
      </c>
      <c r="F190" s="2">
        <f>DATEDIF(VLOOKUP(E190,Bio[],2,FALSE),B190,"Y")</f>
        <v>27</v>
      </c>
      <c r="G190" t="s">
        <v>26</v>
      </c>
      <c r="H190">
        <v>1</v>
      </c>
      <c r="I190">
        <f t="shared" si="30"/>
        <v>1</v>
      </c>
      <c r="K190">
        <f t="shared" si="31"/>
        <v>0</v>
      </c>
      <c r="V190" s="3">
        <f t="shared" si="37"/>
        <v>0</v>
      </c>
      <c r="W190" s="3">
        <f t="shared" si="38"/>
        <v>0</v>
      </c>
      <c r="X190" s="3">
        <f t="shared" si="39"/>
        <v>0</v>
      </c>
      <c r="Y190" s="3">
        <f t="shared" si="40"/>
        <v>0</v>
      </c>
    </row>
    <row r="191" spans="1:25" x14ac:dyDescent="0.25">
      <c r="A191" s="1" t="str">
        <f t="shared" si="29"/>
        <v>Aug</v>
      </c>
      <c r="B191" s="1">
        <v>45872</v>
      </c>
      <c r="C191" t="s">
        <v>6</v>
      </c>
      <c r="D191" t="s">
        <v>38</v>
      </c>
      <c r="E191" t="s">
        <v>41</v>
      </c>
      <c r="F191" s="2">
        <f>DATEDIF(VLOOKUP(E191,Bio[],2,FALSE),B191,"Y")</f>
        <v>32</v>
      </c>
      <c r="G191" t="s">
        <v>5</v>
      </c>
      <c r="H191">
        <v>2</v>
      </c>
      <c r="I191">
        <f t="shared" si="30"/>
        <v>2</v>
      </c>
      <c r="K191">
        <f t="shared" si="31"/>
        <v>0</v>
      </c>
      <c r="P191">
        <v>1</v>
      </c>
      <c r="R191">
        <v>1</v>
      </c>
      <c r="U191">
        <v>2</v>
      </c>
      <c r="V191" s="3">
        <f t="shared" si="37"/>
        <v>0</v>
      </c>
      <c r="W191" s="3">
        <f t="shared" si="38"/>
        <v>0</v>
      </c>
      <c r="X191" s="3">
        <f t="shared" si="39"/>
        <v>0</v>
      </c>
      <c r="Y191" s="3">
        <f t="shared" si="40"/>
        <v>0</v>
      </c>
    </row>
    <row r="192" spans="1:25" x14ac:dyDescent="0.25">
      <c r="A192" s="1" t="str">
        <f t="shared" si="29"/>
        <v>Aug</v>
      </c>
      <c r="B192" s="1">
        <v>45872</v>
      </c>
      <c r="C192" t="s">
        <v>6</v>
      </c>
      <c r="D192" t="s">
        <v>38</v>
      </c>
      <c r="E192" t="s">
        <v>34</v>
      </c>
      <c r="F192" s="2">
        <f>DATEDIF(VLOOKUP(E192,Bio[],2,FALSE),B192,"Y")</f>
        <v>31</v>
      </c>
      <c r="G192" t="s">
        <v>26</v>
      </c>
      <c r="H192">
        <v>1</v>
      </c>
      <c r="I192">
        <f t="shared" si="30"/>
        <v>1</v>
      </c>
      <c r="K192">
        <f t="shared" si="31"/>
        <v>0</v>
      </c>
      <c r="V192" s="3">
        <f t="shared" si="37"/>
        <v>0</v>
      </c>
      <c r="W192" s="3">
        <f t="shared" si="38"/>
        <v>0</v>
      </c>
      <c r="X192" s="3">
        <f t="shared" si="39"/>
        <v>0</v>
      </c>
      <c r="Y192" s="3">
        <f t="shared" si="40"/>
        <v>0</v>
      </c>
    </row>
    <row r="193" spans="1:25" x14ac:dyDescent="0.25">
      <c r="A193" s="1" t="str">
        <f t="shared" si="29"/>
        <v>Aug</v>
      </c>
      <c r="B193" s="1">
        <v>45872</v>
      </c>
      <c r="C193" t="s">
        <v>6</v>
      </c>
      <c r="D193" t="s">
        <v>38</v>
      </c>
      <c r="E193" t="s">
        <v>40</v>
      </c>
      <c r="F193" s="2">
        <f>DATEDIF(VLOOKUP(E193,Bio[],2,FALSE),B193,"Y")</f>
        <v>29</v>
      </c>
      <c r="G193" t="s">
        <v>5</v>
      </c>
      <c r="H193">
        <v>2</v>
      </c>
      <c r="I193">
        <f t="shared" si="30"/>
        <v>2</v>
      </c>
      <c r="K193">
        <f t="shared" si="31"/>
        <v>0</v>
      </c>
      <c r="R193">
        <v>1</v>
      </c>
      <c r="U193">
        <v>1</v>
      </c>
      <c r="V193" s="3">
        <f t="shared" si="37"/>
        <v>0</v>
      </c>
      <c r="W193" s="3">
        <f t="shared" si="38"/>
        <v>0</v>
      </c>
      <c r="X193" s="3">
        <f t="shared" si="39"/>
        <v>0</v>
      </c>
      <c r="Y193" s="3">
        <f t="shared" si="40"/>
        <v>0</v>
      </c>
    </row>
    <row r="194" spans="1:25" x14ac:dyDescent="0.25">
      <c r="A194" s="1" t="str">
        <f t="shared" ref="A194:A257" si="41">TEXT(B194,"mmm")</f>
        <v>Aug</v>
      </c>
      <c r="B194" s="1">
        <v>45872</v>
      </c>
      <c r="C194" t="s">
        <v>6</v>
      </c>
      <c r="D194" t="s">
        <v>38</v>
      </c>
      <c r="E194" t="s">
        <v>40</v>
      </c>
      <c r="F194" s="2">
        <f>DATEDIF(VLOOKUP(E194,Bio[],2,FALSE),B194,"Y")</f>
        <v>29</v>
      </c>
      <c r="G194" t="s">
        <v>26</v>
      </c>
      <c r="H194">
        <v>1</v>
      </c>
      <c r="I194">
        <f t="shared" ref="I194:I257" si="42">H194-Q194-S194-T194</f>
        <v>1</v>
      </c>
      <c r="K194">
        <f t="shared" ref="K194:K257" si="43">SUM(L194:O194)</f>
        <v>0</v>
      </c>
      <c r="V194" s="3">
        <f t="shared" si="37"/>
        <v>0</v>
      </c>
      <c r="W194" s="3">
        <f t="shared" si="38"/>
        <v>0</v>
      </c>
      <c r="X194" s="3">
        <f t="shared" si="39"/>
        <v>0</v>
      </c>
      <c r="Y194" s="3">
        <f t="shared" si="40"/>
        <v>0</v>
      </c>
    </row>
    <row r="195" spans="1:25" x14ac:dyDescent="0.25">
      <c r="A195" s="1" t="str">
        <f t="shared" si="41"/>
        <v>Aug</v>
      </c>
      <c r="B195" s="1">
        <v>45872</v>
      </c>
      <c r="C195" t="s">
        <v>6</v>
      </c>
      <c r="D195" t="s">
        <v>38</v>
      </c>
      <c r="E195" t="s">
        <v>31</v>
      </c>
      <c r="F195" s="2">
        <f>DATEDIF(VLOOKUP(E195,Bio[],2,FALSE),B195,"Y")</f>
        <v>27</v>
      </c>
      <c r="G195" t="s">
        <v>5</v>
      </c>
      <c r="H195">
        <v>2</v>
      </c>
      <c r="I195">
        <f t="shared" si="42"/>
        <v>2</v>
      </c>
      <c r="K195">
        <f t="shared" si="43"/>
        <v>0</v>
      </c>
      <c r="U195">
        <v>1</v>
      </c>
      <c r="V195" s="3">
        <f t="shared" si="37"/>
        <v>0</v>
      </c>
      <c r="W195" s="3">
        <f t="shared" si="38"/>
        <v>0</v>
      </c>
      <c r="X195" s="3">
        <f t="shared" si="39"/>
        <v>0</v>
      </c>
      <c r="Y195" s="3">
        <f t="shared" si="40"/>
        <v>0</v>
      </c>
    </row>
    <row r="196" spans="1:25" x14ac:dyDescent="0.25">
      <c r="A196" s="1" t="str">
        <f t="shared" si="41"/>
        <v>Aug</v>
      </c>
      <c r="B196" s="1">
        <v>45872</v>
      </c>
      <c r="C196" t="s">
        <v>6</v>
      </c>
      <c r="D196" t="s">
        <v>38</v>
      </c>
      <c r="E196" t="s">
        <v>31</v>
      </c>
      <c r="F196" s="2">
        <f>DATEDIF(VLOOKUP(E196,Bio[],2,FALSE),B196,"Y")</f>
        <v>27</v>
      </c>
      <c r="G196" t="s">
        <v>26</v>
      </c>
      <c r="H196">
        <v>1</v>
      </c>
      <c r="I196">
        <f t="shared" si="42"/>
        <v>1</v>
      </c>
      <c r="K196">
        <f t="shared" si="43"/>
        <v>0</v>
      </c>
      <c r="V196" s="3">
        <f t="shared" si="37"/>
        <v>0</v>
      </c>
      <c r="W196" s="3">
        <f t="shared" si="38"/>
        <v>0</v>
      </c>
      <c r="X196" s="3">
        <f t="shared" si="39"/>
        <v>0</v>
      </c>
      <c r="Y196" s="3">
        <f t="shared" si="40"/>
        <v>0</v>
      </c>
    </row>
    <row r="197" spans="1:25" x14ac:dyDescent="0.25">
      <c r="A197" s="1" t="str">
        <f t="shared" si="41"/>
        <v>Aug</v>
      </c>
      <c r="B197" s="1">
        <v>45871</v>
      </c>
      <c r="C197" t="s">
        <v>6</v>
      </c>
      <c r="D197" t="s">
        <v>38</v>
      </c>
      <c r="E197" t="s">
        <v>24</v>
      </c>
      <c r="F197" s="2">
        <f>DATEDIF(VLOOKUP(E197,Bio[],2,FALSE),B197,"Y")</f>
        <v>32</v>
      </c>
      <c r="G197" t="s">
        <v>26</v>
      </c>
      <c r="H197">
        <v>3</v>
      </c>
      <c r="I197">
        <f t="shared" si="42"/>
        <v>3</v>
      </c>
      <c r="K197">
        <f t="shared" si="43"/>
        <v>0</v>
      </c>
      <c r="R197">
        <v>1</v>
      </c>
      <c r="U197">
        <v>1</v>
      </c>
      <c r="V197" s="3">
        <f t="shared" si="37"/>
        <v>0</v>
      </c>
      <c r="W197" s="3">
        <f t="shared" si="38"/>
        <v>0</v>
      </c>
      <c r="X197" s="3">
        <f t="shared" si="39"/>
        <v>0</v>
      </c>
      <c r="Y197" s="3">
        <f t="shared" si="40"/>
        <v>0</v>
      </c>
    </row>
    <row r="198" spans="1:25" x14ac:dyDescent="0.25">
      <c r="A198" s="1" t="str">
        <f t="shared" si="41"/>
        <v>Aug</v>
      </c>
      <c r="B198" s="1">
        <v>45871</v>
      </c>
      <c r="C198" t="s">
        <v>6</v>
      </c>
      <c r="D198" t="s">
        <v>38</v>
      </c>
      <c r="E198" t="s">
        <v>24</v>
      </c>
      <c r="F198" s="2">
        <f>DATEDIF(VLOOKUP(E198,Bio[],2,FALSE),B198,"Y")</f>
        <v>32</v>
      </c>
      <c r="G198" t="s">
        <v>5</v>
      </c>
      <c r="H198">
        <v>1</v>
      </c>
      <c r="I198">
        <f t="shared" si="42"/>
        <v>1</v>
      </c>
      <c r="K198">
        <f t="shared" si="43"/>
        <v>0</v>
      </c>
      <c r="R198">
        <v>1</v>
      </c>
      <c r="V198" s="3">
        <f t="shared" si="37"/>
        <v>0</v>
      </c>
      <c r="W198" s="3">
        <f t="shared" si="38"/>
        <v>0</v>
      </c>
      <c r="X198" s="3">
        <f t="shared" si="39"/>
        <v>0</v>
      </c>
      <c r="Y198" s="3">
        <f t="shared" si="40"/>
        <v>0</v>
      </c>
    </row>
    <row r="199" spans="1:25" x14ac:dyDescent="0.25">
      <c r="A199" s="1" t="str">
        <f t="shared" si="41"/>
        <v>Aug</v>
      </c>
      <c r="B199" s="1">
        <v>45871</v>
      </c>
      <c r="C199" t="s">
        <v>6</v>
      </c>
      <c r="D199" t="s">
        <v>38</v>
      </c>
      <c r="E199" t="s">
        <v>37</v>
      </c>
      <c r="F199" s="2">
        <f>DATEDIF(VLOOKUP(E199,Bio[],2,FALSE),B199,"Y")</f>
        <v>32</v>
      </c>
      <c r="G199" t="s">
        <v>26</v>
      </c>
      <c r="H199">
        <v>3</v>
      </c>
      <c r="I199">
        <f t="shared" si="42"/>
        <v>3</v>
      </c>
      <c r="K199">
        <f t="shared" si="43"/>
        <v>0</v>
      </c>
      <c r="R199">
        <v>2</v>
      </c>
      <c r="U199">
        <v>1</v>
      </c>
      <c r="V199" s="3">
        <f t="shared" si="37"/>
        <v>0</v>
      </c>
      <c r="W199" s="3">
        <f t="shared" si="38"/>
        <v>0</v>
      </c>
      <c r="X199" s="3">
        <f t="shared" si="39"/>
        <v>0</v>
      </c>
      <c r="Y199" s="3">
        <f t="shared" si="40"/>
        <v>0</v>
      </c>
    </row>
    <row r="200" spans="1:25" x14ac:dyDescent="0.25">
      <c r="A200" s="1" t="str">
        <f t="shared" si="41"/>
        <v>Aug</v>
      </c>
      <c r="B200" s="1">
        <v>45871</v>
      </c>
      <c r="C200" t="s">
        <v>6</v>
      </c>
      <c r="D200" t="s">
        <v>38</v>
      </c>
      <c r="E200" t="s">
        <v>37</v>
      </c>
      <c r="F200" s="2">
        <f>DATEDIF(VLOOKUP(E200,Bio[],2,FALSE),B200,"Y")</f>
        <v>32</v>
      </c>
      <c r="G200" t="s">
        <v>5</v>
      </c>
      <c r="H200">
        <v>1</v>
      </c>
      <c r="I200">
        <f t="shared" si="42"/>
        <v>1</v>
      </c>
      <c r="K200">
        <f t="shared" si="43"/>
        <v>0</v>
      </c>
      <c r="R200">
        <v>1</v>
      </c>
      <c r="V200" s="3">
        <f t="shared" si="37"/>
        <v>0</v>
      </c>
      <c r="W200" s="3">
        <f t="shared" si="38"/>
        <v>0</v>
      </c>
      <c r="X200" s="3">
        <f t="shared" si="39"/>
        <v>0</v>
      </c>
      <c r="Y200" s="3">
        <f t="shared" si="40"/>
        <v>0</v>
      </c>
    </row>
    <row r="201" spans="1:25" x14ac:dyDescent="0.25">
      <c r="A201" s="1" t="str">
        <f t="shared" si="41"/>
        <v>Aug</v>
      </c>
      <c r="B201" s="1">
        <v>45871</v>
      </c>
      <c r="C201" t="s">
        <v>6</v>
      </c>
      <c r="D201" t="s">
        <v>38</v>
      </c>
      <c r="E201" t="s">
        <v>29</v>
      </c>
      <c r="F201" s="2">
        <f>DATEDIF(VLOOKUP(E201,Bio[],2,FALSE),B201,"Y")</f>
        <v>32</v>
      </c>
      <c r="G201" t="s">
        <v>26</v>
      </c>
      <c r="H201">
        <v>3</v>
      </c>
      <c r="I201">
        <f t="shared" si="42"/>
        <v>3</v>
      </c>
      <c r="J201">
        <v>1</v>
      </c>
      <c r="K201">
        <f t="shared" si="43"/>
        <v>2</v>
      </c>
      <c r="L201">
        <v>2</v>
      </c>
      <c r="V201" s="3">
        <f t="shared" ref="V201:V218" si="44">IF(ISBLANK(I201),"",K201/I201)</f>
        <v>0.66666666666666663</v>
      </c>
      <c r="W201" s="3">
        <f t="shared" ref="W201:W218" si="45">IF(ISBLANK(I201),"",(K201+Q201+S201)/(I201+Q201+S201+T201))</f>
        <v>0.66666666666666663</v>
      </c>
      <c r="X201" s="3">
        <f t="shared" ref="X201:X218" si="46">IF(ISBLANK(I201),"",(L201+(M201*2)+(N201*3)+(O201*4))/I201)</f>
        <v>0.66666666666666663</v>
      </c>
      <c r="Y201" s="3">
        <f t="shared" ref="Y201:Y232" si="47">IF(ISBLANK(W201),"",W201+X201)</f>
        <v>1.3333333333333333</v>
      </c>
    </row>
    <row r="202" spans="1:25" x14ac:dyDescent="0.25">
      <c r="A202" s="1" t="str">
        <f t="shared" si="41"/>
        <v>Aug</v>
      </c>
      <c r="B202" s="1">
        <v>45871</v>
      </c>
      <c r="C202" t="s">
        <v>6</v>
      </c>
      <c r="D202" t="s">
        <v>38</v>
      </c>
      <c r="E202" t="s">
        <v>29</v>
      </c>
      <c r="F202" s="2">
        <f>DATEDIF(VLOOKUP(E202,Bio[],2,FALSE),B202,"Y")</f>
        <v>32</v>
      </c>
      <c r="G202" t="s">
        <v>5</v>
      </c>
      <c r="H202">
        <v>1</v>
      </c>
      <c r="I202">
        <f t="shared" si="42"/>
        <v>1</v>
      </c>
      <c r="J202">
        <v>1</v>
      </c>
      <c r="K202">
        <f t="shared" si="43"/>
        <v>1</v>
      </c>
      <c r="O202">
        <v>1</v>
      </c>
      <c r="P202">
        <v>2</v>
      </c>
      <c r="V202" s="3">
        <f t="shared" si="44"/>
        <v>1</v>
      </c>
      <c r="W202" s="3">
        <f t="shared" si="45"/>
        <v>1</v>
      </c>
      <c r="X202" s="3">
        <f t="shared" si="46"/>
        <v>4</v>
      </c>
      <c r="Y202" s="3">
        <f t="shared" si="47"/>
        <v>5</v>
      </c>
    </row>
    <row r="203" spans="1:25" x14ac:dyDescent="0.25">
      <c r="A203" s="1" t="str">
        <f t="shared" si="41"/>
        <v>Aug</v>
      </c>
      <c r="B203" s="1">
        <v>45871</v>
      </c>
      <c r="C203" t="s">
        <v>6</v>
      </c>
      <c r="D203" t="s">
        <v>38</v>
      </c>
      <c r="E203" t="s">
        <v>36</v>
      </c>
      <c r="F203" s="2">
        <f>DATEDIF(VLOOKUP(E203,Bio[],2,FALSE),B203,"Y")</f>
        <v>34</v>
      </c>
      <c r="G203" t="s">
        <v>26</v>
      </c>
      <c r="H203">
        <v>3</v>
      </c>
      <c r="I203">
        <f t="shared" si="42"/>
        <v>3</v>
      </c>
      <c r="J203">
        <v>1</v>
      </c>
      <c r="K203">
        <f t="shared" si="43"/>
        <v>1</v>
      </c>
      <c r="M203">
        <v>1</v>
      </c>
      <c r="P203">
        <v>1</v>
      </c>
      <c r="R203">
        <v>1</v>
      </c>
      <c r="V203" s="3">
        <f t="shared" si="44"/>
        <v>0.33333333333333331</v>
      </c>
      <c r="W203" s="3">
        <f t="shared" si="45"/>
        <v>0.33333333333333331</v>
      </c>
      <c r="X203" s="3">
        <f t="shared" si="46"/>
        <v>0.66666666666666663</v>
      </c>
      <c r="Y203" s="3">
        <f t="shared" si="47"/>
        <v>1</v>
      </c>
    </row>
    <row r="204" spans="1:25" x14ac:dyDescent="0.25">
      <c r="A204" s="1" t="str">
        <f t="shared" si="41"/>
        <v>Aug</v>
      </c>
      <c r="B204" s="1">
        <v>45871</v>
      </c>
      <c r="C204" t="s">
        <v>6</v>
      </c>
      <c r="D204" t="s">
        <v>38</v>
      </c>
      <c r="E204" t="s">
        <v>36</v>
      </c>
      <c r="F204" s="2">
        <f>DATEDIF(VLOOKUP(E204,Bio[],2,FALSE),B204,"Y")</f>
        <v>34</v>
      </c>
      <c r="G204" t="s">
        <v>5</v>
      </c>
      <c r="H204">
        <v>1</v>
      </c>
      <c r="I204">
        <f t="shared" si="42"/>
        <v>1</v>
      </c>
      <c r="K204">
        <f t="shared" si="43"/>
        <v>1</v>
      </c>
      <c r="L204">
        <v>1</v>
      </c>
      <c r="V204" s="3">
        <f t="shared" si="44"/>
        <v>1</v>
      </c>
      <c r="W204" s="3">
        <f t="shared" si="45"/>
        <v>1</v>
      </c>
      <c r="X204" s="3">
        <f t="shared" si="46"/>
        <v>1</v>
      </c>
      <c r="Y204" s="3">
        <f t="shared" si="47"/>
        <v>2</v>
      </c>
    </row>
    <row r="205" spans="1:25" x14ac:dyDescent="0.25">
      <c r="A205" s="1" t="str">
        <f t="shared" si="41"/>
        <v>Aug</v>
      </c>
      <c r="B205" s="1">
        <v>45871</v>
      </c>
      <c r="C205" t="s">
        <v>6</v>
      </c>
      <c r="D205" t="s">
        <v>38</v>
      </c>
      <c r="E205" t="s">
        <v>35</v>
      </c>
      <c r="F205" s="2">
        <f>DATEDIF(VLOOKUP(E205,Bio[],2,FALSE),B205,"Y")</f>
        <v>33</v>
      </c>
      <c r="G205" t="s">
        <v>26</v>
      </c>
      <c r="H205">
        <v>3</v>
      </c>
      <c r="I205">
        <f t="shared" si="42"/>
        <v>3</v>
      </c>
      <c r="J205">
        <v>1</v>
      </c>
      <c r="K205">
        <f t="shared" si="43"/>
        <v>1</v>
      </c>
      <c r="O205">
        <v>1</v>
      </c>
      <c r="P205">
        <v>2</v>
      </c>
      <c r="R205">
        <v>1</v>
      </c>
      <c r="U205">
        <v>1</v>
      </c>
      <c r="V205" s="3">
        <f t="shared" si="44"/>
        <v>0.33333333333333331</v>
      </c>
      <c r="W205" s="3">
        <f t="shared" si="45"/>
        <v>0.33333333333333331</v>
      </c>
      <c r="X205" s="3">
        <f t="shared" si="46"/>
        <v>1.3333333333333333</v>
      </c>
      <c r="Y205" s="3">
        <f t="shared" si="47"/>
        <v>1.6666666666666665</v>
      </c>
    </row>
    <row r="206" spans="1:25" x14ac:dyDescent="0.25">
      <c r="A206" s="1" t="str">
        <f t="shared" si="41"/>
        <v>Aug</v>
      </c>
      <c r="B206" s="1">
        <v>45871</v>
      </c>
      <c r="C206" t="s">
        <v>6</v>
      </c>
      <c r="D206" t="s">
        <v>38</v>
      </c>
      <c r="E206" t="s">
        <v>35</v>
      </c>
      <c r="F206" s="2">
        <f>DATEDIF(VLOOKUP(E206,Bio[],2,FALSE),B206,"Y")</f>
        <v>33</v>
      </c>
      <c r="G206" t="s">
        <v>5</v>
      </c>
      <c r="H206">
        <v>1</v>
      </c>
      <c r="I206">
        <f t="shared" si="42"/>
        <v>1</v>
      </c>
      <c r="K206">
        <f t="shared" si="43"/>
        <v>0</v>
      </c>
      <c r="V206" s="3">
        <f t="shared" si="44"/>
        <v>0</v>
      </c>
      <c r="W206" s="3">
        <f t="shared" si="45"/>
        <v>0</v>
      </c>
      <c r="X206" s="3">
        <f t="shared" si="46"/>
        <v>0</v>
      </c>
      <c r="Y206" s="3">
        <f t="shared" si="47"/>
        <v>0</v>
      </c>
    </row>
    <row r="207" spans="1:25" x14ac:dyDescent="0.25">
      <c r="A207" s="1" t="str">
        <f t="shared" si="41"/>
        <v>Aug</v>
      </c>
      <c r="B207" s="1">
        <v>45871</v>
      </c>
      <c r="C207" t="s">
        <v>6</v>
      </c>
      <c r="D207" t="s">
        <v>38</v>
      </c>
      <c r="E207" t="s">
        <v>34</v>
      </c>
      <c r="F207" s="2">
        <f>DATEDIF(VLOOKUP(E207,Bio[],2,FALSE),B207,"Y")</f>
        <v>31</v>
      </c>
      <c r="G207" t="s">
        <v>26</v>
      </c>
      <c r="H207">
        <v>3</v>
      </c>
      <c r="I207">
        <f t="shared" si="42"/>
        <v>3</v>
      </c>
      <c r="K207">
        <f t="shared" si="43"/>
        <v>0</v>
      </c>
      <c r="R207">
        <v>2</v>
      </c>
      <c r="V207" s="3">
        <f t="shared" si="44"/>
        <v>0</v>
      </c>
      <c r="W207" s="3">
        <f t="shared" si="45"/>
        <v>0</v>
      </c>
      <c r="X207" s="3">
        <f t="shared" si="46"/>
        <v>0</v>
      </c>
      <c r="Y207" s="3">
        <f t="shared" si="47"/>
        <v>0</v>
      </c>
    </row>
    <row r="208" spans="1:25" x14ac:dyDescent="0.25">
      <c r="A208" s="1" t="str">
        <f t="shared" si="41"/>
        <v>Aug</v>
      </c>
      <c r="B208" s="1">
        <v>45871</v>
      </c>
      <c r="C208" t="s">
        <v>6</v>
      </c>
      <c r="D208" t="s">
        <v>38</v>
      </c>
      <c r="E208" t="s">
        <v>34</v>
      </c>
      <c r="F208" s="2">
        <f>DATEDIF(VLOOKUP(E208,Bio[],2,FALSE),B208,"Y")</f>
        <v>31</v>
      </c>
      <c r="G208" t="s">
        <v>5</v>
      </c>
      <c r="H208">
        <v>1</v>
      </c>
      <c r="I208">
        <f t="shared" si="42"/>
        <v>1</v>
      </c>
      <c r="K208">
        <f t="shared" si="43"/>
        <v>0</v>
      </c>
      <c r="V208" s="3">
        <f t="shared" si="44"/>
        <v>0</v>
      </c>
      <c r="W208" s="3">
        <f t="shared" si="45"/>
        <v>0</v>
      </c>
      <c r="X208" s="3">
        <f t="shared" si="46"/>
        <v>0</v>
      </c>
      <c r="Y208" s="3">
        <f t="shared" si="47"/>
        <v>0</v>
      </c>
    </row>
    <row r="209" spans="1:25" x14ac:dyDescent="0.25">
      <c r="A209" s="1" t="str">
        <f t="shared" si="41"/>
        <v>Aug</v>
      </c>
      <c r="B209" s="1">
        <v>45871</v>
      </c>
      <c r="C209" t="s">
        <v>6</v>
      </c>
      <c r="D209" t="s">
        <v>38</v>
      </c>
      <c r="E209" t="s">
        <v>32</v>
      </c>
      <c r="F209" s="2">
        <f>DATEDIF(VLOOKUP(E209,Bio[],2,FALSE),B209,"Y")</f>
        <v>25</v>
      </c>
      <c r="G209" t="s">
        <v>26</v>
      </c>
      <c r="H209">
        <v>3</v>
      </c>
      <c r="I209">
        <f t="shared" si="42"/>
        <v>3</v>
      </c>
      <c r="K209">
        <f t="shared" si="43"/>
        <v>0</v>
      </c>
      <c r="R209">
        <v>2</v>
      </c>
      <c r="V209" s="3">
        <f t="shared" si="44"/>
        <v>0</v>
      </c>
      <c r="W209" s="3">
        <f t="shared" si="45"/>
        <v>0</v>
      </c>
      <c r="X209" s="3">
        <f t="shared" si="46"/>
        <v>0</v>
      </c>
      <c r="Y209" s="3">
        <f t="shared" si="47"/>
        <v>0</v>
      </c>
    </row>
    <row r="210" spans="1:25" x14ac:dyDescent="0.25">
      <c r="A210" s="1" t="str">
        <f t="shared" si="41"/>
        <v>Aug</v>
      </c>
      <c r="B210" s="1">
        <v>45871</v>
      </c>
      <c r="C210" t="s">
        <v>6</v>
      </c>
      <c r="D210" t="s">
        <v>38</v>
      </c>
      <c r="E210" t="s">
        <v>32</v>
      </c>
      <c r="F210" s="2">
        <f>DATEDIF(VLOOKUP(E210,Bio[],2,FALSE),B210,"Y")</f>
        <v>25</v>
      </c>
      <c r="G210" t="s">
        <v>5</v>
      </c>
      <c r="H210">
        <v>1</v>
      </c>
      <c r="I210">
        <f t="shared" si="42"/>
        <v>1</v>
      </c>
      <c r="K210">
        <f t="shared" si="43"/>
        <v>0</v>
      </c>
      <c r="R210">
        <v>1</v>
      </c>
      <c r="V210" s="3">
        <f t="shared" si="44"/>
        <v>0</v>
      </c>
      <c r="W210" s="3">
        <f t="shared" si="45"/>
        <v>0</v>
      </c>
      <c r="X210" s="3">
        <f t="shared" si="46"/>
        <v>0</v>
      </c>
      <c r="Y210" s="3">
        <f t="shared" si="47"/>
        <v>0</v>
      </c>
    </row>
    <row r="211" spans="1:25" x14ac:dyDescent="0.25">
      <c r="A211" s="1" t="str">
        <f t="shared" si="41"/>
        <v>Aug</v>
      </c>
      <c r="B211" s="1">
        <v>45871</v>
      </c>
      <c r="C211" t="s">
        <v>6</v>
      </c>
      <c r="D211" t="s">
        <v>38</v>
      </c>
      <c r="E211" t="s">
        <v>40</v>
      </c>
      <c r="F211" s="2">
        <f>DATEDIF(VLOOKUP(E211,Bio[],2,FALSE),B211,"Y")</f>
        <v>29</v>
      </c>
      <c r="G211" t="s">
        <v>26</v>
      </c>
      <c r="H211">
        <v>3</v>
      </c>
      <c r="I211">
        <f t="shared" si="42"/>
        <v>3</v>
      </c>
      <c r="K211">
        <f t="shared" si="43"/>
        <v>0</v>
      </c>
      <c r="R211">
        <v>1</v>
      </c>
      <c r="V211" s="3">
        <f t="shared" si="44"/>
        <v>0</v>
      </c>
      <c r="W211" s="3">
        <f t="shared" si="45"/>
        <v>0</v>
      </c>
      <c r="X211" s="3">
        <f t="shared" si="46"/>
        <v>0</v>
      </c>
      <c r="Y211" s="3">
        <f t="shared" si="47"/>
        <v>0</v>
      </c>
    </row>
    <row r="212" spans="1:25" x14ac:dyDescent="0.25">
      <c r="A212" s="1" t="str">
        <f t="shared" si="41"/>
        <v>Aug</v>
      </c>
      <c r="B212" s="1">
        <v>45871</v>
      </c>
      <c r="C212" t="s">
        <v>6</v>
      </c>
      <c r="D212" t="s">
        <v>38</v>
      </c>
      <c r="E212" t="s">
        <v>31</v>
      </c>
      <c r="F212" s="2">
        <f>DATEDIF(VLOOKUP(E212,Bio[],2,FALSE),B212,"Y")</f>
        <v>27</v>
      </c>
      <c r="G212" t="s">
        <v>5</v>
      </c>
      <c r="H212">
        <v>1</v>
      </c>
      <c r="I212">
        <f t="shared" si="42"/>
        <v>1</v>
      </c>
      <c r="K212">
        <f t="shared" si="43"/>
        <v>0</v>
      </c>
      <c r="V212" s="3">
        <f t="shared" si="44"/>
        <v>0</v>
      </c>
      <c r="W212" s="3">
        <f t="shared" si="45"/>
        <v>0</v>
      </c>
      <c r="X212" s="3">
        <f t="shared" si="46"/>
        <v>0</v>
      </c>
      <c r="Y212" s="3">
        <f t="shared" si="47"/>
        <v>0</v>
      </c>
    </row>
    <row r="213" spans="1:25" x14ac:dyDescent="0.25">
      <c r="A213" s="1" t="str">
        <f t="shared" si="41"/>
        <v>Aug</v>
      </c>
      <c r="B213" s="1">
        <v>45871</v>
      </c>
      <c r="C213" t="s">
        <v>6</v>
      </c>
      <c r="D213" t="s">
        <v>38</v>
      </c>
      <c r="E213" t="s">
        <v>42</v>
      </c>
      <c r="F213" s="2">
        <f>DATEDIF(VLOOKUP(E213,Bio[],2,FALSE),B213,"Y")</f>
        <v>30</v>
      </c>
      <c r="G213" t="s">
        <v>26</v>
      </c>
      <c r="H213">
        <v>2</v>
      </c>
      <c r="I213">
        <f t="shared" si="42"/>
        <v>2</v>
      </c>
      <c r="K213">
        <f t="shared" si="43"/>
        <v>1</v>
      </c>
      <c r="M213">
        <v>1</v>
      </c>
      <c r="V213" s="3">
        <f t="shared" si="44"/>
        <v>0.5</v>
      </c>
      <c r="W213" s="3">
        <f t="shared" si="45"/>
        <v>0.5</v>
      </c>
      <c r="X213" s="3">
        <f t="shared" si="46"/>
        <v>1</v>
      </c>
      <c r="Y213" s="3">
        <f t="shared" si="47"/>
        <v>1.5</v>
      </c>
    </row>
    <row r="214" spans="1:25" x14ac:dyDescent="0.25">
      <c r="A214" s="1" t="str">
        <f t="shared" si="41"/>
        <v>Aug</v>
      </c>
      <c r="B214" s="1">
        <v>45871</v>
      </c>
      <c r="C214" t="s">
        <v>6</v>
      </c>
      <c r="D214" t="s">
        <v>38</v>
      </c>
      <c r="E214" t="s">
        <v>25</v>
      </c>
      <c r="F214" s="2">
        <f>DATEDIF(VLOOKUP(E214,Bio[],2,FALSE),B214,"Y")</f>
        <v>27</v>
      </c>
      <c r="G214" t="s">
        <v>5</v>
      </c>
      <c r="H214">
        <v>1</v>
      </c>
      <c r="I214">
        <f t="shared" si="42"/>
        <v>1</v>
      </c>
      <c r="J214">
        <v>1</v>
      </c>
      <c r="K214">
        <f t="shared" si="43"/>
        <v>1</v>
      </c>
      <c r="L214">
        <v>1</v>
      </c>
      <c r="V214" s="3">
        <f t="shared" si="44"/>
        <v>1</v>
      </c>
      <c r="W214" s="3">
        <f t="shared" si="45"/>
        <v>1</v>
      </c>
      <c r="X214" s="3">
        <f t="shared" si="46"/>
        <v>1</v>
      </c>
      <c r="Y214" s="3">
        <f t="shared" si="47"/>
        <v>2</v>
      </c>
    </row>
    <row r="215" spans="1:25" x14ac:dyDescent="0.25">
      <c r="A215" s="1" t="str">
        <f t="shared" si="41"/>
        <v>Aug</v>
      </c>
      <c r="B215" s="1">
        <v>45870</v>
      </c>
      <c r="C215" t="s">
        <v>6</v>
      </c>
      <c r="D215" t="s">
        <v>38</v>
      </c>
      <c r="E215" t="s">
        <v>24</v>
      </c>
      <c r="F215" s="2">
        <f>DATEDIF(VLOOKUP(E215,Bio[],2,FALSE),B215,"Y")</f>
        <v>32</v>
      </c>
      <c r="G215" t="s">
        <v>5</v>
      </c>
      <c r="H215">
        <v>4</v>
      </c>
      <c r="I215">
        <f t="shared" si="42"/>
        <v>4</v>
      </c>
      <c r="K215">
        <f t="shared" si="43"/>
        <v>1</v>
      </c>
      <c r="L215">
        <v>1</v>
      </c>
      <c r="P215">
        <v>1</v>
      </c>
      <c r="U215">
        <v>1</v>
      </c>
      <c r="V215" s="3">
        <f t="shared" si="44"/>
        <v>0.25</v>
      </c>
      <c r="W215" s="3">
        <f t="shared" si="45"/>
        <v>0.25</v>
      </c>
      <c r="X215" s="3">
        <f t="shared" si="46"/>
        <v>0.25</v>
      </c>
      <c r="Y215" s="3">
        <f t="shared" si="47"/>
        <v>0.5</v>
      </c>
    </row>
    <row r="216" spans="1:25" x14ac:dyDescent="0.25">
      <c r="A216" s="1" t="str">
        <f t="shared" si="41"/>
        <v>Aug</v>
      </c>
      <c r="B216" s="1">
        <v>45870</v>
      </c>
      <c r="C216" t="s">
        <v>6</v>
      </c>
      <c r="D216" t="s">
        <v>38</v>
      </c>
      <c r="E216" t="s">
        <v>24</v>
      </c>
      <c r="F216" s="2">
        <f>DATEDIF(VLOOKUP(E216,Bio[],2,FALSE),B216,"Y")</f>
        <v>32</v>
      </c>
      <c r="G216" t="s">
        <v>26</v>
      </c>
      <c r="H216">
        <v>1</v>
      </c>
      <c r="I216">
        <f t="shared" si="42"/>
        <v>1</v>
      </c>
      <c r="K216">
        <f t="shared" si="43"/>
        <v>0</v>
      </c>
      <c r="R216">
        <v>1</v>
      </c>
      <c r="U216">
        <v>2</v>
      </c>
      <c r="V216" s="3">
        <f t="shared" si="44"/>
        <v>0</v>
      </c>
      <c r="W216" s="3">
        <f t="shared" si="45"/>
        <v>0</v>
      </c>
      <c r="X216" s="3">
        <f t="shared" si="46"/>
        <v>0</v>
      </c>
      <c r="Y216" s="3">
        <f t="shared" si="47"/>
        <v>0</v>
      </c>
    </row>
    <row r="217" spans="1:25" x14ac:dyDescent="0.25">
      <c r="A217" s="1" t="str">
        <f t="shared" si="41"/>
        <v>Aug</v>
      </c>
      <c r="B217" s="1">
        <v>45870</v>
      </c>
      <c r="C217" t="s">
        <v>6</v>
      </c>
      <c r="D217" t="s">
        <v>38</v>
      </c>
      <c r="E217" t="s">
        <v>37</v>
      </c>
      <c r="F217" s="2">
        <f>DATEDIF(VLOOKUP(E217,Bio[],2,FALSE),B217,"Y")</f>
        <v>32</v>
      </c>
      <c r="G217" t="s">
        <v>5</v>
      </c>
      <c r="H217">
        <v>4</v>
      </c>
      <c r="I217">
        <f t="shared" si="42"/>
        <v>4</v>
      </c>
      <c r="K217">
        <f t="shared" si="43"/>
        <v>1</v>
      </c>
      <c r="L217">
        <v>1</v>
      </c>
      <c r="P217">
        <v>1</v>
      </c>
      <c r="R217">
        <v>2</v>
      </c>
      <c r="U217">
        <v>1</v>
      </c>
      <c r="V217" s="3">
        <f t="shared" si="44"/>
        <v>0.25</v>
      </c>
      <c r="W217" s="3">
        <f t="shared" si="45"/>
        <v>0.25</v>
      </c>
      <c r="X217" s="3">
        <f t="shared" si="46"/>
        <v>0.25</v>
      </c>
      <c r="Y217" s="3">
        <f t="shared" si="47"/>
        <v>0.5</v>
      </c>
    </row>
    <row r="218" spans="1:25" x14ac:dyDescent="0.25">
      <c r="A218" s="1" t="str">
        <f t="shared" si="41"/>
        <v>Aug</v>
      </c>
      <c r="B218" s="1">
        <v>45870</v>
      </c>
      <c r="C218" t="s">
        <v>6</v>
      </c>
      <c r="D218" t="s">
        <v>38</v>
      </c>
      <c r="E218" t="s">
        <v>29</v>
      </c>
      <c r="F218" s="2">
        <f>DATEDIF(VLOOKUP(E218,Bio[],2,FALSE),B218,"Y")</f>
        <v>32</v>
      </c>
      <c r="G218" t="s">
        <v>5</v>
      </c>
      <c r="H218">
        <v>4</v>
      </c>
      <c r="I218">
        <f t="shared" si="42"/>
        <v>3</v>
      </c>
      <c r="K218">
        <f t="shared" si="43"/>
        <v>0</v>
      </c>
      <c r="Q218">
        <v>1</v>
      </c>
      <c r="R218">
        <v>2</v>
      </c>
      <c r="U218">
        <v>2</v>
      </c>
      <c r="V218" s="3">
        <f t="shared" si="44"/>
        <v>0</v>
      </c>
      <c r="W218" s="3">
        <f t="shared" si="45"/>
        <v>0.25</v>
      </c>
      <c r="X218" s="3">
        <f t="shared" si="46"/>
        <v>0</v>
      </c>
      <c r="Y218" s="3">
        <f t="shared" si="47"/>
        <v>0.25</v>
      </c>
    </row>
    <row r="219" spans="1:25" x14ac:dyDescent="0.25">
      <c r="A219" s="1" t="str">
        <f t="shared" si="41"/>
        <v>Aug</v>
      </c>
      <c r="B219" s="1">
        <v>45870</v>
      </c>
      <c r="C219" t="s">
        <v>6</v>
      </c>
      <c r="D219" t="s">
        <v>38</v>
      </c>
      <c r="E219" t="s">
        <v>42</v>
      </c>
      <c r="F219" s="2">
        <f>DATEDIF(VLOOKUP(E219,Bio[],2,FALSE),B219,"Y")</f>
        <v>30</v>
      </c>
      <c r="G219" t="s">
        <v>5</v>
      </c>
      <c r="H219">
        <v>0</v>
      </c>
      <c r="I219">
        <f t="shared" si="42"/>
        <v>0</v>
      </c>
      <c r="K219">
        <f t="shared" si="43"/>
        <v>0</v>
      </c>
      <c r="V219" s="3">
        <v>0</v>
      </c>
      <c r="W219" s="3">
        <v>0</v>
      </c>
      <c r="X219" s="3">
        <v>0</v>
      </c>
      <c r="Y219" s="3">
        <f t="shared" si="47"/>
        <v>0</v>
      </c>
    </row>
    <row r="220" spans="1:25" x14ac:dyDescent="0.25">
      <c r="A220" s="1" t="str">
        <f t="shared" si="41"/>
        <v>Aug</v>
      </c>
      <c r="B220" s="1">
        <v>45870</v>
      </c>
      <c r="C220" t="s">
        <v>6</v>
      </c>
      <c r="D220" t="s">
        <v>38</v>
      </c>
      <c r="E220" t="s">
        <v>36</v>
      </c>
      <c r="F220" s="2">
        <f>DATEDIF(VLOOKUP(E220,Bio[],2,FALSE),B220,"Y")</f>
        <v>34</v>
      </c>
      <c r="G220" t="s">
        <v>5</v>
      </c>
      <c r="H220">
        <v>4</v>
      </c>
      <c r="I220">
        <f t="shared" si="42"/>
        <v>4</v>
      </c>
      <c r="K220">
        <f t="shared" si="43"/>
        <v>0</v>
      </c>
      <c r="R220">
        <v>1</v>
      </c>
      <c r="V220" s="3">
        <f t="shared" ref="V220:V225" si="48">IF(ISBLANK(I220),"",K220/I220)</f>
        <v>0</v>
      </c>
      <c r="W220" s="3">
        <f t="shared" ref="W220:W251" si="49">IF(ISBLANK(I220),"",(K220+Q220+S220)/(I220+Q220+S220+T220))</f>
        <v>0</v>
      </c>
      <c r="X220" s="3">
        <f t="shared" ref="X220:X225" si="50">IF(ISBLANK(I220),"",(L220+(M220*2)+(N220*3)+(O220*4))/I220)</f>
        <v>0</v>
      </c>
      <c r="Y220" s="3">
        <f t="shared" si="47"/>
        <v>0</v>
      </c>
    </row>
    <row r="221" spans="1:25" x14ac:dyDescent="0.25">
      <c r="A221" s="1" t="str">
        <f t="shared" si="41"/>
        <v>Aug</v>
      </c>
      <c r="B221" s="1">
        <v>45870</v>
      </c>
      <c r="C221" t="s">
        <v>6</v>
      </c>
      <c r="D221" t="s">
        <v>38</v>
      </c>
      <c r="E221" t="s">
        <v>35</v>
      </c>
      <c r="F221" s="2">
        <f>DATEDIF(VLOOKUP(E221,Bio[],2,FALSE),B221,"Y")</f>
        <v>33</v>
      </c>
      <c r="G221" t="s">
        <v>5</v>
      </c>
      <c r="H221">
        <v>4</v>
      </c>
      <c r="I221">
        <f t="shared" si="42"/>
        <v>4</v>
      </c>
      <c r="J221">
        <v>1</v>
      </c>
      <c r="K221">
        <f t="shared" si="43"/>
        <v>2</v>
      </c>
      <c r="L221">
        <v>2</v>
      </c>
      <c r="R221">
        <v>2</v>
      </c>
      <c r="V221" s="3">
        <f t="shared" si="48"/>
        <v>0.5</v>
      </c>
      <c r="W221" s="3">
        <f t="shared" si="49"/>
        <v>0.5</v>
      </c>
      <c r="X221" s="3">
        <f t="shared" si="50"/>
        <v>0.5</v>
      </c>
      <c r="Y221" s="3">
        <f t="shared" si="47"/>
        <v>1</v>
      </c>
    </row>
    <row r="222" spans="1:25" x14ac:dyDescent="0.25">
      <c r="A222" s="1" t="str">
        <f t="shared" si="41"/>
        <v>Aug</v>
      </c>
      <c r="B222" s="1">
        <v>45870</v>
      </c>
      <c r="C222" t="s">
        <v>6</v>
      </c>
      <c r="D222" t="s">
        <v>38</v>
      </c>
      <c r="E222" t="s">
        <v>25</v>
      </c>
      <c r="F222" s="2">
        <f>DATEDIF(VLOOKUP(E222,Bio[],2,FALSE),B222,"Y")</f>
        <v>27</v>
      </c>
      <c r="G222" t="s">
        <v>5</v>
      </c>
      <c r="H222">
        <v>2</v>
      </c>
      <c r="I222">
        <f t="shared" si="42"/>
        <v>2</v>
      </c>
      <c r="K222">
        <f t="shared" si="43"/>
        <v>0</v>
      </c>
      <c r="R222">
        <v>1</v>
      </c>
      <c r="V222" s="3">
        <f t="shared" si="48"/>
        <v>0</v>
      </c>
      <c r="W222" s="3">
        <f t="shared" si="49"/>
        <v>0</v>
      </c>
      <c r="X222" s="3">
        <f t="shared" si="50"/>
        <v>0</v>
      </c>
      <c r="Y222" s="3">
        <f t="shared" si="47"/>
        <v>0</v>
      </c>
    </row>
    <row r="223" spans="1:25" x14ac:dyDescent="0.25">
      <c r="A223" s="1" t="str">
        <f t="shared" si="41"/>
        <v>Aug</v>
      </c>
      <c r="B223" s="1">
        <v>45870</v>
      </c>
      <c r="C223" t="s">
        <v>6</v>
      </c>
      <c r="D223" t="s">
        <v>38</v>
      </c>
      <c r="E223" t="s">
        <v>32</v>
      </c>
      <c r="F223" s="2">
        <f>DATEDIF(VLOOKUP(E223,Bio[],2,FALSE),B223,"Y")</f>
        <v>25</v>
      </c>
      <c r="G223" t="s">
        <v>26</v>
      </c>
      <c r="H223">
        <v>1</v>
      </c>
      <c r="I223">
        <f t="shared" si="42"/>
        <v>1</v>
      </c>
      <c r="K223">
        <f t="shared" si="43"/>
        <v>1</v>
      </c>
      <c r="L223">
        <v>1</v>
      </c>
      <c r="V223" s="3">
        <f t="shared" si="48"/>
        <v>1</v>
      </c>
      <c r="W223" s="3">
        <f t="shared" si="49"/>
        <v>1</v>
      </c>
      <c r="X223" s="3">
        <f t="shared" si="50"/>
        <v>1</v>
      </c>
      <c r="Y223" s="3">
        <f t="shared" si="47"/>
        <v>2</v>
      </c>
    </row>
    <row r="224" spans="1:25" x14ac:dyDescent="0.25">
      <c r="A224" s="1" t="str">
        <f t="shared" si="41"/>
        <v>Aug</v>
      </c>
      <c r="B224" s="1">
        <v>45870</v>
      </c>
      <c r="C224" t="s">
        <v>6</v>
      </c>
      <c r="D224" t="s">
        <v>38</v>
      </c>
      <c r="E224" t="s">
        <v>32</v>
      </c>
      <c r="F224" s="2">
        <f>DATEDIF(VLOOKUP(E224,Bio[],2,FALSE),B224,"Y")</f>
        <v>25</v>
      </c>
      <c r="G224" t="s">
        <v>5</v>
      </c>
      <c r="H224">
        <v>1</v>
      </c>
      <c r="I224">
        <f t="shared" si="42"/>
        <v>1</v>
      </c>
      <c r="J224">
        <v>1</v>
      </c>
      <c r="K224">
        <f t="shared" si="43"/>
        <v>1</v>
      </c>
      <c r="M224">
        <v>1</v>
      </c>
      <c r="P224">
        <v>1</v>
      </c>
      <c r="V224" s="3">
        <f t="shared" si="48"/>
        <v>1</v>
      </c>
      <c r="W224" s="3">
        <f t="shared" si="49"/>
        <v>1</v>
      </c>
      <c r="X224" s="3">
        <f t="shared" si="50"/>
        <v>2</v>
      </c>
      <c r="Y224" s="3">
        <f t="shared" si="47"/>
        <v>3</v>
      </c>
    </row>
    <row r="225" spans="1:25" x14ac:dyDescent="0.25">
      <c r="A225" s="1" t="str">
        <f t="shared" si="41"/>
        <v>Aug</v>
      </c>
      <c r="B225" s="1">
        <v>45870</v>
      </c>
      <c r="C225" t="s">
        <v>6</v>
      </c>
      <c r="D225" t="s">
        <v>38</v>
      </c>
      <c r="E225" t="s">
        <v>41</v>
      </c>
      <c r="F225" s="2">
        <f>DATEDIF(VLOOKUP(E225,Bio[],2,FALSE),B225,"Y")</f>
        <v>32</v>
      </c>
      <c r="G225" t="s">
        <v>5</v>
      </c>
      <c r="H225">
        <v>2</v>
      </c>
      <c r="I225">
        <f t="shared" si="42"/>
        <v>2</v>
      </c>
      <c r="K225">
        <f t="shared" si="43"/>
        <v>0</v>
      </c>
      <c r="V225" s="3">
        <f t="shared" si="48"/>
        <v>0</v>
      </c>
      <c r="W225" s="3">
        <f t="shared" si="49"/>
        <v>0</v>
      </c>
      <c r="X225" s="3">
        <f t="shared" si="50"/>
        <v>0</v>
      </c>
      <c r="Y225" s="3">
        <f t="shared" si="47"/>
        <v>0</v>
      </c>
    </row>
    <row r="226" spans="1:25" x14ac:dyDescent="0.25">
      <c r="A226" s="1" t="str">
        <f t="shared" si="41"/>
        <v>Aug</v>
      </c>
      <c r="B226" s="1">
        <v>45870</v>
      </c>
      <c r="C226" t="s">
        <v>6</v>
      </c>
      <c r="D226" t="s">
        <v>38</v>
      </c>
      <c r="E226" t="s">
        <v>34</v>
      </c>
      <c r="F226" s="2">
        <f>DATEDIF(VLOOKUP(E226,Bio[],2,FALSE),B226,"Y")</f>
        <v>31</v>
      </c>
      <c r="G226" t="s">
        <v>26</v>
      </c>
      <c r="H226">
        <v>1</v>
      </c>
      <c r="I226">
        <f t="shared" si="42"/>
        <v>0</v>
      </c>
      <c r="K226">
        <f t="shared" si="43"/>
        <v>0</v>
      </c>
      <c r="Q226">
        <v>1</v>
      </c>
      <c r="U226">
        <v>1</v>
      </c>
      <c r="V226" s="3">
        <v>0</v>
      </c>
      <c r="W226" s="3">
        <f t="shared" si="49"/>
        <v>1</v>
      </c>
      <c r="X226" s="3">
        <v>0</v>
      </c>
      <c r="Y226" s="3">
        <f t="shared" si="47"/>
        <v>1</v>
      </c>
    </row>
    <row r="227" spans="1:25" x14ac:dyDescent="0.25">
      <c r="A227" s="1" t="str">
        <f t="shared" si="41"/>
        <v>Aug</v>
      </c>
      <c r="B227" s="1">
        <v>45870</v>
      </c>
      <c r="C227" t="s">
        <v>6</v>
      </c>
      <c r="D227" t="s">
        <v>38</v>
      </c>
      <c r="E227" t="s">
        <v>34</v>
      </c>
      <c r="F227" s="2">
        <f>DATEDIF(VLOOKUP(E227,Bio[],2,FALSE),B227,"Y")</f>
        <v>31</v>
      </c>
      <c r="G227" t="s">
        <v>5</v>
      </c>
      <c r="H227">
        <v>1</v>
      </c>
      <c r="I227">
        <f t="shared" si="42"/>
        <v>1</v>
      </c>
      <c r="K227">
        <f t="shared" si="43"/>
        <v>0</v>
      </c>
      <c r="R227">
        <v>1</v>
      </c>
      <c r="U227">
        <v>1</v>
      </c>
      <c r="V227" s="3">
        <f>IF(ISBLANK(I227),"",K227/I227)</f>
        <v>0</v>
      </c>
      <c r="W227" s="3">
        <f t="shared" si="49"/>
        <v>0</v>
      </c>
      <c r="X227" s="3">
        <f>IF(ISBLANK(I227),"",(L227+(M227*2)+(N227*3)+(O227*4))/I227)</f>
        <v>0</v>
      </c>
      <c r="Y227" s="3">
        <f t="shared" si="47"/>
        <v>0</v>
      </c>
    </row>
    <row r="228" spans="1:25" x14ac:dyDescent="0.25">
      <c r="A228" s="1" t="str">
        <f t="shared" si="41"/>
        <v>Aug</v>
      </c>
      <c r="B228" s="1">
        <v>45870</v>
      </c>
      <c r="C228" t="s">
        <v>6</v>
      </c>
      <c r="D228" t="s">
        <v>38</v>
      </c>
      <c r="E228" t="s">
        <v>40</v>
      </c>
      <c r="F228" s="2">
        <f>DATEDIF(VLOOKUP(E228,Bio[],2,FALSE),B228,"Y")</f>
        <v>29</v>
      </c>
      <c r="G228" t="s">
        <v>5</v>
      </c>
      <c r="H228">
        <v>3</v>
      </c>
      <c r="I228">
        <f t="shared" si="42"/>
        <v>3</v>
      </c>
      <c r="K228">
        <f t="shared" si="43"/>
        <v>1</v>
      </c>
      <c r="M228">
        <v>1</v>
      </c>
      <c r="R228">
        <v>1</v>
      </c>
      <c r="U228">
        <v>1</v>
      </c>
      <c r="V228" s="3">
        <f>IF(ISBLANK(I228),"",K228/I228)</f>
        <v>0.33333333333333331</v>
      </c>
      <c r="W228" s="3">
        <f t="shared" si="49"/>
        <v>0.33333333333333331</v>
      </c>
      <c r="X228" s="3">
        <f>IF(ISBLANK(I228),"",(L228+(M228*2)+(N228*3)+(O228*4))/I228)</f>
        <v>0.66666666666666663</v>
      </c>
      <c r="Y228" s="3">
        <f t="shared" si="47"/>
        <v>1</v>
      </c>
    </row>
    <row r="229" spans="1:25" x14ac:dyDescent="0.25">
      <c r="A229" s="1" t="str">
        <f t="shared" si="41"/>
        <v>Aug</v>
      </c>
      <c r="B229" s="1">
        <v>45870</v>
      </c>
      <c r="C229" t="s">
        <v>6</v>
      </c>
      <c r="D229" t="s">
        <v>38</v>
      </c>
      <c r="E229" t="s">
        <v>40</v>
      </c>
      <c r="F229" s="2">
        <f>DATEDIF(VLOOKUP(E229,Bio[],2,FALSE),B229,"Y")</f>
        <v>29</v>
      </c>
      <c r="G229" t="s">
        <v>26</v>
      </c>
      <c r="H229">
        <v>1</v>
      </c>
      <c r="I229">
        <f t="shared" si="42"/>
        <v>1</v>
      </c>
      <c r="K229">
        <f t="shared" si="43"/>
        <v>0</v>
      </c>
      <c r="U229">
        <v>2</v>
      </c>
      <c r="V229" s="3">
        <f>IF(ISBLANK(I229),"",K229/I229)</f>
        <v>0</v>
      </c>
      <c r="W229" s="3">
        <f t="shared" si="49"/>
        <v>0</v>
      </c>
      <c r="X229" s="3">
        <f>IF(ISBLANK(I229),"",(L229+(M229*2)+(N229*3)+(O229*4))/I229)</f>
        <v>0</v>
      </c>
      <c r="Y229" s="3">
        <f t="shared" si="47"/>
        <v>0</v>
      </c>
    </row>
    <row r="230" spans="1:25" x14ac:dyDescent="0.25">
      <c r="A230" s="1" t="str">
        <f t="shared" si="41"/>
        <v>Aug</v>
      </c>
      <c r="B230" s="1">
        <v>45870</v>
      </c>
      <c r="C230" t="s">
        <v>6</v>
      </c>
      <c r="D230" t="s">
        <v>38</v>
      </c>
      <c r="E230" t="s">
        <v>31</v>
      </c>
      <c r="F230" s="2">
        <f>DATEDIF(VLOOKUP(E230,Bio[],2,FALSE),B230,"Y")</f>
        <v>27</v>
      </c>
      <c r="G230" t="s">
        <v>5</v>
      </c>
      <c r="H230">
        <v>2</v>
      </c>
      <c r="I230">
        <f t="shared" si="42"/>
        <v>0</v>
      </c>
      <c r="K230">
        <f t="shared" si="43"/>
        <v>0</v>
      </c>
      <c r="Q230">
        <v>2</v>
      </c>
      <c r="U230">
        <v>1</v>
      </c>
      <c r="V230" s="3">
        <v>0</v>
      </c>
      <c r="W230" s="3">
        <f t="shared" si="49"/>
        <v>1</v>
      </c>
      <c r="X230" s="3">
        <v>0</v>
      </c>
      <c r="Y230" s="3">
        <f t="shared" si="47"/>
        <v>1</v>
      </c>
    </row>
    <row r="231" spans="1:25" x14ac:dyDescent="0.25">
      <c r="A231" s="1" t="str">
        <f t="shared" si="41"/>
        <v>Aug</v>
      </c>
      <c r="B231" s="1">
        <v>45870</v>
      </c>
      <c r="C231" t="s">
        <v>6</v>
      </c>
      <c r="D231" t="s">
        <v>38</v>
      </c>
      <c r="E231" t="s">
        <v>31</v>
      </c>
      <c r="F231" s="2">
        <f>DATEDIF(VLOOKUP(E231,Bio[],2,FALSE),B231,"Y")</f>
        <v>27</v>
      </c>
      <c r="G231" t="s">
        <v>26</v>
      </c>
      <c r="H231">
        <v>2</v>
      </c>
      <c r="I231">
        <f t="shared" si="42"/>
        <v>1</v>
      </c>
      <c r="K231">
        <f t="shared" si="43"/>
        <v>1</v>
      </c>
      <c r="L231">
        <v>1</v>
      </c>
      <c r="P231">
        <v>2</v>
      </c>
      <c r="T231">
        <v>1</v>
      </c>
      <c r="U231">
        <v>4</v>
      </c>
      <c r="V231" s="3">
        <f t="shared" ref="V231:V248" si="51">IF(ISBLANK(I231),"",K231/I231)</f>
        <v>1</v>
      </c>
      <c r="W231" s="3">
        <f t="shared" si="49"/>
        <v>0.5</v>
      </c>
      <c r="X231" s="3">
        <f t="shared" ref="X231:X248" si="52">IF(ISBLANK(I231),"",(L231+(M231*2)+(N231*3)+(O231*4))/I231)</f>
        <v>1</v>
      </c>
      <c r="Y231" s="3">
        <f t="shared" si="47"/>
        <v>1.5</v>
      </c>
    </row>
    <row r="232" spans="1:25" x14ac:dyDescent="0.25">
      <c r="A232" s="1" t="str">
        <f t="shared" si="41"/>
        <v>Jul</v>
      </c>
      <c r="B232" s="1">
        <v>45868</v>
      </c>
      <c r="C232" t="s">
        <v>22</v>
      </c>
      <c r="D232" t="s">
        <v>38</v>
      </c>
      <c r="E232" t="s">
        <v>24</v>
      </c>
      <c r="F232" s="2">
        <f>DATEDIF(VLOOKUP(E232,Bio[],2,FALSE),B232,"Y")</f>
        <v>32</v>
      </c>
      <c r="G232" t="s">
        <v>26</v>
      </c>
      <c r="H232">
        <v>2</v>
      </c>
      <c r="I232">
        <f t="shared" si="42"/>
        <v>2</v>
      </c>
      <c r="K232">
        <f t="shared" si="43"/>
        <v>0</v>
      </c>
      <c r="V232" s="3">
        <f t="shared" si="51"/>
        <v>0</v>
      </c>
      <c r="W232" s="3">
        <f t="shared" si="49"/>
        <v>0</v>
      </c>
      <c r="X232" s="3">
        <f t="shared" si="52"/>
        <v>0</v>
      </c>
      <c r="Y232" s="3">
        <f t="shared" si="47"/>
        <v>0</v>
      </c>
    </row>
    <row r="233" spans="1:25" x14ac:dyDescent="0.25">
      <c r="A233" s="1" t="str">
        <f t="shared" si="41"/>
        <v>Jul</v>
      </c>
      <c r="B233" s="1">
        <v>45868</v>
      </c>
      <c r="C233" t="s">
        <v>22</v>
      </c>
      <c r="D233" t="s">
        <v>38</v>
      </c>
      <c r="E233" t="s">
        <v>24</v>
      </c>
      <c r="F233" s="2">
        <f>DATEDIF(VLOOKUP(E233,Bio[],2,FALSE),B233,"Y")</f>
        <v>32</v>
      </c>
      <c r="G233" t="s">
        <v>5</v>
      </c>
      <c r="H233">
        <v>2</v>
      </c>
      <c r="I233">
        <f t="shared" si="42"/>
        <v>2</v>
      </c>
      <c r="K233">
        <f t="shared" si="43"/>
        <v>0</v>
      </c>
      <c r="U233">
        <v>1</v>
      </c>
      <c r="V233" s="3">
        <f t="shared" si="51"/>
        <v>0</v>
      </c>
      <c r="W233" s="3">
        <f t="shared" si="49"/>
        <v>0</v>
      </c>
      <c r="X233" s="3">
        <f t="shared" si="52"/>
        <v>0</v>
      </c>
      <c r="Y233" s="3">
        <f t="shared" ref="Y233:Y264" si="53">IF(ISBLANK(W233),"",W233+X233)</f>
        <v>0</v>
      </c>
    </row>
    <row r="234" spans="1:25" x14ac:dyDescent="0.25">
      <c r="A234" s="1" t="str">
        <f t="shared" si="41"/>
        <v>Jul</v>
      </c>
      <c r="B234" s="1">
        <v>45868</v>
      </c>
      <c r="C234" t="s">
        <v>22</v>
      </c>
      <c r="D234" t="s">
        <v>38</v>
      </c>
      <c r="E234" t="s">
        <v>37</v>
      </c>
      <c r="F234" s="2">
        <f>DATEDIF(VLOOKUP(E234,Bio[],2,FALSE),B234,"Y")</f>
        <v>32</v>
      </c>
      <c r="G234" t="s">
        <v>26</v>
      </c>
      <c r="H234">
        <v>3</v>
      </c>
      <c r="I234">
        <f t="shared" si="42"/>
        <v>3</v>
      </c>
      <c r="K234">
        <f t="shared" si="43"/>
        <v>0</v>
      </c>
      <c r="R234">
        <v>1</v>
      </c>
      <c r="V234" s="3">
        <f t="shared" si="51"/>
        <v>0</v>
      </c>
      <c r="W234" s="3">
        <f t="shared" si="49"/>
        <v>0</v>
      </c>
      <c r="X234" s="3">
        <f t="shared" si="52"/>
        <v>0</v>
      </c>
      <c r="Y234" s="3">
        <f t="shared" si="53"/>
        <v>0</v>
      </c>
    </row>
    <row r="235" spans="1:25" x14ac:dyDescent="0.25">
      <c r="A235" s="1" t="str">
        <f t="shared" si="41"/>
        <v>Jul</v>
      </c>
      <c r="B235" s="1">
        <v>45868</v>
      </c>
      <c r="C235" t="s">
        <v>22</v>
      </c>
      <c r="D235" t="s">
        <v>38</v>
      </c>
      <c r="E235" t="s">
        <v>37</v>
      </c>
      <c r="F235" s="2">
        <f>DATEDIF(VLOOKUP(E235,Bio[],2,FALSE),B235,"Y")</f>
        <v>32</v>
      </c>
      <c r="G235" t="s">
        <v>5</v>
      </c>
      <c r="H235">
        <v>1</v>
      </c>
      <c r="I235">
        <f t="shared" si="42"/>
        <v>1</v>
      </c>
      <c r="K235">
        <f t="shared" si="43"/>
        <v>0</v>
      </c>
      <c r="V235" s="3">
        <f t="shared" si="51"/>
        <v>0</v>
      </c>
      <c r="W235" s="3">
        <f t="shared" si="49"/>
        <v>0</v>
      </c>
      <c r="X235" s="3">
        <f t="shared" si="52"/>
        <v>0</v>
      </c>
      <c r="Y235" s="3">
        <f t="shared" si="53"/>
        <v>0</v>
      </c>
    </row>
    <row r="236" spans="1:25" x14ac:dyDescent="0.25">
      <c r="A236" s="1" t="str">
        <f t="shared" si="41"/>
        <v>Jul</v>
      </c>
      <c r="B236" s="1">
        <v>45868</v>
      </c>
      <c r="C236" t="s">
        <v>22</v>
      </c>
      <c r="D236" t="s">
        <v>38</v>
      </c>
      <c r="E236" t="s">
        <v>29</v>
      </c>
      <c r="F236" s="2">
        <f>DATEDIF(VLOOKUP(E236,Bio[],2,FALSE),B236,"Y")</f>
        <v>32</v>
      </c>
      <c r="G236" t="s">
        <v>26</v>
      </c>
      <c r="H236">
        <v>3</v>
      </c>
      <c r="I236">
        <f t="shared" si="42"/>
        <v>3</v>
      </c>
      <c r="J236">
        <v>1</v>
      </c>
      <c r="K236">
        <f t="shared" si="43"/>
        <v>1</v>
      </c>
      <c r="M236">
        <v>1</v>
      </c>
      <c r="V236" s="3">
        <f t="shared" si="51"/>
        <v>0.33333333333333331</v>
      </c>
      <c r="W236" s="3">
        <f t="shared" si="49"/>
        <v>0.33333333333333331</v>
      </c>
      <c r="X236" s="3">
        <f t="shared" si="52"/>
        <v>0.66666666666666663</v>
      </c>
      <c r="Y236" s="3">
        <f t="shared" si="53"/>
        <v>1</v>
      </c>
    </row>
    <row r="237" spans="1:25" x14ac:dyDescent="0.25">
      <c r="A237" s="1" t="str">
        <f t="shared" si="41"/>
        <v>Jul</v>
      </c>
      <c r="B237" s="1">
        <v>45868</v>
      </c>
      <c r="C237" t="s">
        <v>22</v>
      </c>
      <c r="D237" t="s">
        <v>38</v>
      </c>
      <c r="E237" t="s">
        <v>29</v>
      </c>
      <c r="F237" s="2">
        <f>DATEDIF(VLOOKUP(E237,Bio[],2,FALSE),B237,"Y")</f>
        <v>32</v>
      </c>
      <c r="G237" t="s">
        <v>5</v>
      </c>
      <c r="H237">
        <v>1</v>
      </c>
      <c r="I237">
        <f t="shared" si="42"/>
        <v>1</v>
      </c>
      <c r="K237">
        <f t="shared" si="43"/>
        <v>0</v>
      </c>
      <c r="V237" s="3">
        <f t="shared" si="51"/>
        <v>0</v>
      </c>
      <c r="W237" s="3">
        <f t="shared" si="49"/>
        <v>0</v>
      </c>
      <c r="X237" s="3">
        <f t="shared" si="52"/>
        <v>0</v>
      </c>
      <c r="Y237" s="3">
        <f t="shared" si="53"/>
        <v>0</v>
      </c>
    </row>
    <row r="238" spans="1:25" x14ac:dyDescent="0.25">
      <c r="A238" s="1" t="str">
        <f t="shared" si="41"/>
        <v>Jul</v>
      </c>
      <c r="B238" s="1">
        <v>45868</v>
      </c>
      <c r="C238" t="s">
        <v>22</v>
      </c>
      <c r="D238" t="s">
        <v>38</v>
      </c>
      <c r="E238" t="s">
        <v>35</v>
      </c>
      <c r="F238" s="2">
        <f>DATEDIF(VLOOKUP(E238,Bio[],2,FALSE),B238,"Y")</f>
        <v>33</v>
      </c>
      <c r="G238" t="s">
        <v>26</v>
      </c>
      <c r="H238">
        <v>2</v>
      </c>
      <c r="I238">
        <f t="shared" si="42"/>
        <v>2</v>
      </c>
      <c r="J238">
        <v>1</v>
      </c>
      <c r="K238">
        <f t="shared" si="43"/>
        <v>1</v>
      </c>
      <c r="L238">
        <v>1</v>
      </c>
      <c r="P238">
        <v>1</v>
      </c>
      <c r="R238">
        <v>1</v>
      </c>
      <c r="U238">
        <v>1</v>
      </c>
      <c r="V238" s="3">
        <f t="shared" si="51"/>
        <v>0.5</v>
      </c>
      <c r="W238" s="3">
        <f t="shared" si="49"/>
        <v>0.5</v>
      </c>
      <c r="X238" s="3">
        <f t="shared" si="52"/>
        <v>0.5</v>
      </c>
      <c r="Y238" s="3">
        <f t="shared" si="53"/>
        <v>1</v>
      </c>
    </row>
    <row r="239" spans="1:25" x14ac:dyDescent="0.25">
      <c r="A239" s="1" t="str">
        <f t="shared" si="41"/>
        <v>Jul</v>
      </c>
      <c r="B239" s="1">
        <v>45868</v>
      </c>
      <c r="C239" t="s">
        <v>22</v>
      </c>
      <c r="D239" t="s">
        <v>38</v>
      </c>
      <c r="E239" t="s">
        <v>35</v>
      </c>
      <c r="F239" s="2">
        <f>DATEDIF(VLOOKUP(E239,Bio[],2,FALSE),B239,"Y")</f>
        <v>33</v>
      </c>
      <c r="G239" t="s">
        <v>5</v>
      </c>
      <c r="H239">
        <v>1</v>
      </c>
      <c r="I239">
        <f t="shared" si="42"/>
        <v>1</v>
      </c>
      <c r="K239">
        <f t="shared" si="43"/>
        <v>0</v>
      </c>
      <c r="R239">
        <v>1</v>
      </c>
      <c r="V239" s="3">
        <f t="shared" si="51"/>
        <v>0</v>
      </c>
      <c r="W239" s="3">
        <f t="shared" si="49"/>
        <v>0</v>
      </c>
      <c r="X239" s="3">
        <f t="shared" si="52"/>
        <v>0</v>
      </c>
      <c r="Y239" s="3">
        <f t="shared" si="53"/>
        <v>0</v>
      </c>
    </row>
    <row r="240" spans="1:25" x14ac:dyDescent="0.25">
      <c r="A240" s="1" t="str">
        <f t="shared" si="41"/>
        <v>Jul</v>
      </c>
      <c r="B240" s="1">
        <v>45868</v>
      </c>
      <c r="C240" t="s">
        <v>22</v>
      </c>
      <c r="D240" t="s">
        <v>38</v>
      </c>
      <c r="E240" t="s">
        <v>42</v>
      </c>
      <c r="F240" s="2">
        <f>DATEDIF(VLOOKUP(E240,Bio[],2,FALSE),B240,"Y")</f>
        <v>30</v>
      </c>
      <c r="G240" t="s">
        <v>5</v>
      </c>
      <c r="H240">
        <v>1</v>
      </c>
      <c r="I240">
        <f t="shared" si="42"/>
        <v>1</v>
      </c>
      <c r="K240">
        <f t="shared" si="43"/>
        <v>0</v>
      </c>
      <c r="V240" s="3">
        <f t="shared" si="51"/>
        <v>0</v>
      </c>
      <c r="W240" s="3">
        <f t="shared" si="49"/>
        <v>0</v>
      </c>
      <c r="X240" s="3">
        <f t="shared" si="52"/>
        <v>0</v>
      </c>
      <c r="Y240" s="3">
        <f t="shared" si="53"/>
        <v>0</v>
      </c>
    </row>
    <row r="241" spans="1:25" x14ac:dyDescent="0.25">
      <c r="A241" s="1" t="str">
        <f t="shared" si="41"/>
        <v>Jul</v>
      </c>
      <c r="B241" s="1">
        <v>45868</v>
      </c>
      <c r="C241" t="s">
        <v>22</v>
      </c>
      <c r="D241" t="s">
        <v>38</v>
      </c>
      <c r="E241" t="s">
        <v>25</v>
      </c>
      <c r="F241" s="2">
        <f>DATEDIF(VLOOKUP(E241,Bio[],2,FALSE),B241,"Y")</f>
        <v>27</v>
      </c>
      <c r="G241" t="s">
        <v>26</v>
      </c>
      <c r="H241">
        <v>2</v>
      </c>
      <c r="I241">
        <f t="shared" si="42"/>
        <v>2</v>
      </c>
      <c r="K241">
        <f t="shared" si="43"/>
        <v>1</v>
      </c>
      <c r="L241">
        <v>1</v>
      </c>
      <c r="R241">
        <v>1</v>
      </c>
      <c r="V241" s="3">
        <f t="shared" si="51"/>
        <v>0.5</v>
      </c>
      <c r="W241" s="3">
        <f t="shared" si="49"/>
        <v>0.5</v>
      </c>
      <c r="X241" s="3">
        <f t="shared" si="52"/>
        <v>0.5</v>
      </c>
      <c r="Y241" s="3">
        <f t="shared" si="53"/>
        <v>1</v>
      </c>
    </row>
    <row r="242" spans="1:25" x14ac:dyDescent="0.25">
      <c r="A242" s="1" t="str">
        <f t="shared" si="41"/>
        <v>Jul</v>
      </c>
      <c r="B242" s="1">
        <v>45868</v>
      </c>
      <c r="C242" t="s">
        <v>22</v>
      </c>
      <c r="D242" t="s">
        <v>38</v>
      </c>
      <c r="E242" t="s">
        <v>25</v>
      </c>
      <c r="F242" s="2">
        <f>DATEDIF(VLOOKUP(E242,Bio[],2,FALSE),B242,"Y")</f>
        <v>27</v>
      </c>
      <c r="G242" t="s">
        <v>5</v>
      </c>
      <c r="H242">
        <v>2</v>
      </c>
      <c r="I242">
        <f t="shared" si="42"/>
        <v>2</v>
      </c>
      <c r="J242">
        <v>1</v>
      </c>
      <c r="K242">
        <f t="shared" si="43"/>
        <v>1</v>
      </c>
      <c r="O242">
        <v>1</v>
      </c>
      <c r="P242">
        <v>1</v>
      </c>
      <c r="V242" s="3">
        <f t="shared" si="51"/>
        <v>0.5</v>
      </c>
      <c r="W242" s="3">
        <f t="shared" si="49"/>
        <v>0.5</v>
      </c>
      <c r="X242" s="3">
        <f t="shared" si="52"/>
        <v>2</v>
      </c>
      <c r="Y242" s="3">
        <f t="shared" si="53"/>
        <v>2.5</v>
      </c>
    </row>
    <row r="243" spans="1:25" x14ac:dyDescent="0.25">
      <c r="A243" s="1" t="str">
        <f t="shared" si="41"/>
        <v>Jul</v>
      </c>
      <c r="B243" s="1">
        <v>45868</v>
      </c>
      <c r="C243" t="s">
        <v>22</v>
      </c>
      <c r="D243" t="s">
        <v>38</v>
      </c>
      <c r="E243" t="s">
        <v>32</v>
      </c>
      <c r="F243" s="2">
        <f>DATEDIF(VLOOKUP(E243,Bio[],2,FALSE),B243,"Y")</f>
        <v>25</v>
      </c>
      <c r="G243" t="s">
        <v>26</v>
      </c>
      <c r="H243">
        <v>1</v>
      </c>
      <c r="I243">
        <f t="shared" si="42"/>
        <v>1</v>
      </c>
      <c r="K243">
        <f t="shared" si="43"/>
        <v>0</v>
      </c>
      <c r="V243" s="3">
        <f t="shared" si="51"/>
        <v>0</v>
      </c>
      <c r="W243" s="3">
        <f t="shared" si="49"/>
        <v>0</v>
      </c>
      <c r="X243" s="3">
        <f t="shared" si="52"/>
        <v>0</v>
      </c>
      <c r="Y243" s="3">
        <f t="shared" si="53"/>
        <v>0</v>
      </c>
    </row>
    <row r="244" spans="1:25" x14ac:dyDescent="0.25">
      <c r="A244" s="1" t="str">
        <f t="shared" si="41"/>
        <v>Jul</v>
      </c>
      <c r="B244" s="1">
        <v>45868</v>
      </c>
      <c r="C244" t="s">
        <v>22</v>
      </c>
      <c r="D244" t="s">
        <v>38</v>
      </c>
      <c r="E244" t="s">
        <v>32</v>
      </c>
      <c r="F244" s="2">
        <f>DATEDIF(VLOOKUP(E244,Bio[],2,FALSE),B244,"Y")</f>
        <v>25</v>
      </c>
      <c r="G244" t="s">
        <v>5</v>
      </c>
      <c r="H244">
        <v>3</v>
      </c>
      <c r="I244">
        <f t="shared" si="42"/>
        <v>3</v>
      </c>
      <c r="K244">
        <f t="shared" si="43"/>
        <v>1</v>
      </c>
      <c r="L244">
        <v>1</v>
      </c>
      <c r="P244">
        <v>1</v>
      </c>
      <c r="R244">
        <v>2</v>
      </c>
      <c r="U244">
        <v>1</v>
      </c>
      <c r="V244" s="3">
        <f t="shared" si="51"/>
        <v>0.33333333333333331</v>
      </c>
      <c r="W244" s="3">
        <f t="shared" si="49"/>
        <v>0.33333333333333331</v>
      </c>
      <c r="X244" s="3">
        <f t="shared" si="52"/>
        <v>0.33333333333333331</v>
      </c>
      <c r="Y244" s="3">
        <f t="shared" si="53"/>
        <v>0.66666666666666663</v>
      </c>
    </row>
    <row r="245" spans="1:25" x14ac:dyDescent="0.25">
      <c r="A245" s="1" t="str">
        <f t="shared" si="41"/>
        <v>Jul</v>
      </c>
      <c r="B245" s="1">
        <v>45868</v>
      </c>
      <c r="C245" t="s">
        <v>22</v>
      </c>
      <c r="D245" t="s">
        <v>38</v>
      </c>
      <c r="E245" t="s">
        <v>31</v>
      </c>
      <c r="F245" s="2">
        <f>DATEDIF(VLOOKUP(E245,Bio[],2,FALSE),B245,"Y")</f>
        <v>27</v>
      </c>
      <c r="G245" t="s">
        <v>26</v>
      </c>
      <c r="H245">
        <v>1</v>
      </c>
      <c r="I245">
        <f t="shared" si="42"/>
        <v>1</v>
      </c>
      <c r="K245">
        <f t="shared" si="43"/>
        <v>0</v>
      </c>
      <c r="R245">
        <v>1</v>
      </c>
      <c r="V245" s="3">
        <f t="shared" si="51"/>
        <v>0</v>
      </c>
      <c r="W245" s="3">
        <f t="shared" si="49"/>
        <v>0</v>
      </c>
      <c r="X245" s="3">
        <f t="shared" si="52"/>
        <v>0</v>
      </c>
      <c r="Y245" s="3">
        <f t="shared" si="53"/>
        <v>0</v>
      </c>
    </row>
    <row r="246" spans="1:25" x14ac:dyDescent="0.25">
      <c r="A246" s="1" t="str">
        <f t="shared" si="41"/>
        <v>Jul</v>
      </c>
      <c r="B246" s="1">
        <v>45868</v>
      </c>
      <c r="C246" t="s">
        <v>22</v>
      </c>
      <c r="D246" t="s">
        <v>38</v>
      </c>
      <c r="E246" t="s">
        <v>31</v>
      </c>
      <c r="F246" s="2">
        <f>DATEDIF(VLOOKUP(E246,Bio[],2,FALSE),B246,"Y")</f>
        <v>27</v>
      </c>
      <c r="G246" t="s">
        <v>5</v>
      </c>
      <c r="H246">
        <v>3</v>
      </c>
      <c r="I246">
        <f t="shared" si="42"/>
        <v>3</v>
      </c>
      <c r="K246">
        <f t="shared" si="43"/>
        <v>1</v>
      </c>
      <c r="L246">
        <v>1</v>
      </c>
      <c r="R246">
        <v>1</v>
      </c>
      <c r="U246">
        <v>1</v>
      </c>
      <c r="V246" s="3">
        <f t="shared" si="51"/>
        <v>0.33333333333333331</v>
      </c>
      <c r="W246" s="3">
        <f t="shared" si="49"/>
        <v>0.33333333333333331</v>
      </c>
      <c r="X246" s="3">
        <f t="shared" si="52"/>
        <v>0.33333333333333331</v>
      </c>
      <c r="Y246" s="3">
        <f t="shared" si="53"/>
        <v>0.66666666666666663</v>
      </c>
    </row>
    <row r="247" spans="1:25" x14ac:dyDescent="0.25">
      <c r="A247" s="1" t="str">
        <f t="shared" si="41"/>
        <v>Jul</v>
      </c>
      <c r="B247" s="1">
        <v>45868</v>
      </c>
      <c r="C247" t="s">
        <v>22</v>
      </c>
      <c r="D247" t="s">
        <v>38</v>
      </c>
      <c r="E247" t="s">
        <v>85</v>
      </c>
      <c r="F247" s="2">
        <f>DATEDIF(VLOOKUP(E247,Bio[],2,FALSE),B247,"Y")</f>
        <v>24</v>
      </c>
      <c r="G247" t="s">
        <v>26</v>
      </c>
      <c r="H247">
        <v>1</v>
      </c>
      <c r="I247">
        <f t="shared" si="42"/>
        <v>1</v>
      </c>
      <c r="K247">
        <f t="shared" si="43"/>
        <v>0</v>
      </c>
      <c r="V247" s="3">
        <f t="shared" si="51"/>
        <v>0</v>
      </c>
      <c r="W247" s="3">
        <f t="shared" si="49"/>
        <v>0</v>
      </c>
      <c r="X247" s="3">
        <f t="shared" si="52"/>
        <v>0</v>
      </c>
      <c r="Y247" s="3">
        <f t="shared" si="53"/>
        <v>0</v>
      </c>
    </row>
    <row r="248" spans="1:25" x14ac:dyDescent="0.25">
      <c r="A248" s="1" t="str">
        <f t="shared" si="41"/>
        <v>Jul</v>
      </c>
      <c r="B248" s="1">
        <v>45868</v>
      </c>
      <c r="C248" t="s">
        <v>22</v>
      </c>
      <c r="D248" t="s">
        <v>38</v>
      </c>
      <c r="E248" t="s">
        <v>85</v>
      </c>
      <c r="F248" s="2">
        <f>DATEDIF(VLOOKUP(E248,Bio[],2,FALSE),B248,"Y")</f>
        <v>24</v>
      </c>
      <c r="G248" t="s">
        <v>5</v>
      </c>
      <c r="H248">
        <v>3</v>
      </c>
      <c r="I248">
        <f t="shared" si="42"/>
        <v>3</v>
      </c>
      <c r="K248">
        <f t="shared" si="43"/>
        <v>1</v>
      </c>
      <c r="L248">
        <v>1</v>
      </c>
      <c r="V248" s="3">
        <f t="shared" si="51"/>
        <v>0.33333333333333331</v>
      </c>
      <c r="W248" s="3">
        <f t="shared" si="49"/>
        <v>0.33333333333333331</v>
      </c>
      <c r="X248" s="3">
        <f t="shared" si="52"/>
        <v>0.33333333333333331</v>
      </c>
      <c r="Y248" s="3">
        <f t="shared" si="53"/>
        <v>0.66666666666666663</v>
      </c>
    </row>
    <row r="249" spans="1:25" x14ac:dyDescent="0.25">
      <c r="A249" s="1" t="str">
        <f t="shared" si="41"/>
        <v>Jul</v>
      </c>
      <c r="B249" s="1">
        <v>45868</v>
      </c>
      <c r="C249" t="s">
        <v>22</v>
      </c>
      <c r="D249" t="s">
        <v>38</v>
      </c>
      <c r="E249" t="s">
        <v>95</v>
      </c>
      <c r="F249" s="2">
        <f>DATEDIF(VLOOKUP(E249,Bio[],2,FALSE),B249,"Y")</f>
        <v>26</v>
      </c>
      <c r="G249" t="s">
        <v>26</v>
      </c>
      <c r="H249">
        <v>1</v>
      </c>
      <c r="I249">
        <f t="shared" si="42"/>
        <v>0</v>
      </c>
      <c r="K249">
        <f t="shared" si="43"/>
        <v>0</v>
      </c>
      <c r="Q249">
        <v>1</v>
      </c>
      <c r="V249" s="3">
        <v>0</v>
      </c>
      <c r="W249" s="3">
        <f t="shared" si="49"/>
        <v>1</v>
      </c>
      <c r="X249" s="3">
        <v>0</v>
      </c>
      <c r="Y249" s="3">
        <f t="shared" si="53"/>
        <v>1</v>
      </c>
    </row>
    <row r="250" spans="1:25" x14ac:dyDescent="0.25">
      <c r="A250" s="1" t="str">
        <f t="shared" si="41"/>
        <v>Jul</v>
      </c>
      <c r="B250" s="1">
        <v>45868</v>
      </c>
      <c r="C250" t="s">
        <v>22</v>
      </c>
      <c r="D250" t="s">
        <v>38</v>
      </c>
      <c r="E250" t="s">
        <v>95</v>
      </c>
      <c r="F250" s="2">
        <f>DATEDIF(VLOOKUP(E250,Bio[],2,FALSE),B250,"Y")</f>
        <v>26</v>
      </c>
      <c r="G250" t="s">
        <v>5</v>
      </c>
      <c r="H250">
        <v>3</v>
      </c>
      <c r="I250">
        <f t="shared" si="42"/>
        <v>3</v>
      </c>
      <c r="K250">
        <f t="shared" si="43"/>
        <v>1</v>
      </c>
      <c r="L250">
        <v>1</v>
      </c>
      <c r="U250">
        <v>1</v>
      </c>
      <c r="V250" s="3">
        <f t="shared" ref="V250:V255" si="54">IF(ISBLANK(I250),"",K250/I250)</f>
        <v>0.33333333333333331</v>
      </c>
      <c r="W250" s="3">
        <f t="shared" si="49"/>
        <v>0.33333333333333331</v>
      </c>
      <c r="X250" s="3">
        <f t="shared" ref="X250:X255" si="55">IF(ISBLANK(I250),"",(L250+(M250*2)+(N250*3)+(O250*4))/I250)</f>
        <v>0.33333333333333331</v>
      </c>
      <c r="Y250" s="3">
        <f t="shared" si="53"/>
        <v>0.66666666666666663</v>
      </c>
    </row>
    <row r="251" spans="1:25" x14ac:dyDescent="0.25">
      <c r="A251" s="1" t="str">
        <f t="shared" si="41"/>
        <v>Jul</v>
      </c>
      <c r="B251" s="1">
        <v>45867</v>
      </c>
      <c r="C251" t="s">
        <v>22</v>
      </c>
      <c r="D251" t="s">
        <v>38</v>
      </c>
      <c r="E251" t="s">
        <v>24</v>
      </c>
      <c r="F251" s="2">
        <f>DATEDIF(VLOOKUP(E251,Bio[],2,FALSE),B251,"Y")</f>
        <v>32</v>
      </c>
      <c r="G251" t="s">
        <v>5</v>
      </c>
      <c r="H251">
        <v>4</v>
      </c>
      <c r="I251">
        <f t="shared" si="42"/>
        <v>4</v>
      </c>
      <c r="J251">
        <v>1</v>
      </c>
      <c r="K251">
        <f t="shared" si="43"/>
        <v>2</v>
      </c>
      <c r="L251">
        <v>1</v>
      </c>
      <c r="M251">
        <v>1</v>
      </c>
      <c r="R251">
        <v>1</v>
      </c>
      <c r="U251">
        <v>1</v>
      </c>
      <c r="V251" s="3">
        <f t="shared" si="54"/>
        <v>0.5</v>
      </c>
      <c r="W251" s="3">
        <f t="shared" si="49"/>
        <v>0.5</v>
      </c>
      <c r="X251" s="3">
        <f t="shared" si="55"/>
        <v>0.75</v>
      </c>
      <c r="Y251" s="3">
        <f t="shared" si="53"/>
        <v>1.25</v>
      </c>
    </row>
    <row r="252" spans="1:25" x14ac:dyDescent="0.25">
      <c r="A252" s="1" t="str">
        <f t="shared" si="41"/>
        <v>Jul</v>
      </c>
      <c r="B252" s="1">
        <v>45867</v>
      </c>
      <c r="C252" t="s">
        <v>22</v>
      </c>
      <c r="D252" t="s">
        <v>38</v>
      </c>
      <c r="E252" t="s">
        <v>24</v>
      </c>
      <c r="F252" s="2">
        <f>DATEDIF(VLOOKUP(E252,Bio[],2,FALSE),B252,"Y")</f>
        <v>32</v>
      </c>
      <c r="G252" t="s">
        <v>26</v>
      </c>
      <c r="H252">
        <v>1</v>
      </c>
      <c r="I252">
        <f t="shared" si="42"/>
        <v>1</v>
      </c>
      <c r="K252">
        <f t="shared" si="43"/>
        <v>0</v>
      </c>
      <c r="V252" s="3">
        <f t="shared" si="54"/>
        <v>0</v>
      </c>
      <c r="W252" s="3">
        <f t="shared" ref="W252:W283" si="56">IF(ISBLANK(I252),"",(K252+Q252+S252)/(I252+Q252+S252+T252))</f>
        <v>0</v>
      </c>
      <c r="X252" s="3">
        <f t="shared" si="55"/>
        <v>0</v>
      </c>
      <c r="Y252" s="3">
        <f t="shared" si="53"/>
        <v>0</v>
      </c>
    </row>
    <row r="253" spans="1:25" x14ac:dyDescent="0.25">
      <c r="A253" s="1" t="str">
        <f t="shared" si="41"/>
        <v>Jul</v>
      </c>
      <c r="B253" s="1">
        <v>45867</v>
      </c>
      <c r="C253" t="s">
        <v>22</v>
      </c>
      <c r="D253" t="s">
        <v>38</v>
      </c>
      <c r="E253" t="s">
        <v>37</v>
      </c>
      <c r="F253" s="2">
        <f>DATEDIF(VLOOKUP(E253,Bio[],2,FALSE),B253,"Y")</f>
        <v>32</v>
      </c>
      <c r="G253" t="s">
        <v>5</v>
      </c>
      <c r="H253">
        <v>4</v>
      </c>
      <c r="I253">
        <f t="shared" si="42"/>
        <v>3</v>
      </c>
      <c r="J253">
        <v>1</v>
      </c>
      <c r="K253">
        <f t="shared" si="43"/>
        <v>1</v>
      </c>
      <c r="O253">
        <v>1</v>
      </c>
      <c r="P253">
        <v>2</v>
      </c>
      <c r="Q253">
        <v>1</v>
      </c>
      <c r="U253">
        <v>2</v>
      </c>
      <c r="V253" s="3">
        <f t="shared" si="54"/>
        <v>0.33333333333333331</v>
      </c>
      <c r="W253" s="3">
        <f t="shared" si="56"/>
        <v>0.5</v>
      </c>
      <c r="X253" s="3">
        <f t="shared" si="55"/>
        <v>1.3333333333333333</v>
      </c>
      <c r="Y253" s="3">
        <f t="shared" si="53"/>
        <v>1.8333333333333333</v>
      </c>
    </row>
    <row r="254" spans="1:25" x14ac:dyDescent="0.25">
      <c r="A254" s="1" t="str">
        <f t="shared" si="41"/>
        <v>Jul</v>
      </c>
      <c r="B254" s="1">
        <v>45867</v>
      </c>
      <c r="C254" t="s">
        <v>22</v>
      </c>
      <c r="D254" t="s">
        <v>38</v>
      </c>
      <c r="E254" t="s">
        <v>37</v>
      </c>
      <c r="F254" s="2">
        <f>DATEDIF(VLOOKUP(E254,Bio[],2,FALSE),B254,"Y")</f>
        <v>32</v>
      </c>
      <c r="G254" t="s">
        <v>26</v>
      </c>
      <c r="H254">
        <v>1</v>
      </c>
      <c r="I254">
        <f t="shared" si="42"/>
        <v>1</v>
      </c>
      <c r="K254">
        <f t="shared" si="43"/>
        <v>1</v>
      </c>
      <c r="M254">
        <v>1</v>
      </c>
      <c r="V254" s="3">
        <f t="shared" si="54"/>
        <v>1</v>
      </c>
      <c r="W254" s="3">
        <f t="shared" si="56"/>
        <v>1</v>
      </c>
      <c r="X254" s="3">
        <f t="shared" si="55"/>
        <v>2</v>
      </c>
      <c r="Y254" s="3">
        <f t="shared" si="53"/>
        <v>3</v>
      </c>
    </row>
    <row r="255" spans="1:25" x14ac:dyDescent="0.25">
      <c r="A255" s="1" t="str">
        <f t="shared" si="41"/>
        <v>Jul</v>
      </c>
      <c r="B255" s="1">
        <v>45867</v>
      </c>
      <c r="C255" t="s">
        <v>22</v>
      </c>
      <c r="D255" t="s">
        <v>38</v>
      </c>
      <c r="E255" t="s">
        <v>29</v>
      </c>
      <c r="F255" s="2">
        <f>DATEDIF(VLOOKUP(E255,Bio[],2,FALSE),B255,"Y")</f>
        <v>32</v>
      </c>
      <c r="G255" t="s">
        <v>5</v>
      </c>
      <c r="H255">
        <v>3</v>
      </c>
      <c r="I255">
        <f t="shared" si="42"/>
        <v>3</v>
      </c>
      <c r="K255">
        <f t="shared" si="43"/>
        <v>1</v>
      </c>
      <c r="L255">
        <v>1</v>
      </c>
      <c r="R255">
        <v>1</v>
      </c>
      <c r="V255" s="3">
        <f t="shared" si="54"/>
        <v>0.33333333333333331</v>
      </c>
      <c r="W255" s="3">
        <f t="shared" si="56"/>
        <v>0.33333333333333331</v>
      </c>
      <c r="X255" s="3">
        <f t="shared" si="55"/>
        <v>0.33333333333333331</v>
      </c>
      <c r="Y255" s="3">
        <f t="shared" si="53"/>
        <v>0.66666666666666663</v>
      </c>
    </row>
    <row r="256" spans="1:25" x14ac:dyDescent="0.25">
      <c r="A256" s="1" t="str">
        <f t="shared" si="41"/>
        <v>Jul</v>
      </c>
      <c r="B256" s="1">
        <v>45867</v>
      </c>
      <c r="C256" t="s">
        <v>22</v>
      </c>
      <c r="D256" t="s">
        <v>38</v>
      </c>
      <c r="E256" t="s">
        <v>29</v>
      </c>
      <c r="F256" s="2">
        <f>DATEDIF(VLOOKUP(E256,Bio[],2,FALSE),B256,"Y")</f>
        <v>32</v>
      </c>
      <c r="G256" t="s">
        <v>26</v>
      </c>
      <c r="H256">
        <v>1</v>
      </c>
      <c r="I256">
        <f t="shared" si="42"/>
        <v>0</v>
      </c>
      <c r="K256">
        <f t="shared" si="43"/>
        <v>0</v>
      </c>
      <c r="Q256">
        <v>1</v>
      </c>
      <c r="U256">
        <v>1</v>
      </c>
      <c r="V256" s="3">
        <v>0</v>
      </c>
      <c r="W256" s="3">
        <f t="shared" si="56"/>
        <v>1</v>
      </c>
      <c r="X256" s="3">
        <v>0</v>
      </c>
      <c r="Y256" s="3">
        <f t="shared" si="53"/>
        <v>1</v>
      </c>
    </row>
    <row r="257" spans="1:25" x14ac:dyDescent="0.25">
      <c r="A257" s="1" t="str">
        <f t="shared" si="41"/>
        <v>Jul</v>
      </c>
      <c r="B257" s="1">
        <v>45867</v>
      </c>
      <c r="C257" t="s">
        <v>22</v>
      </c>
      <c r="D257" t="s">
        <v>38</v>
      </c>
      <c r="E257" t="s">
        <v>36</v>
      </c>
      <c r="F257" s="2">
        <f>DATEDIF(VLOOKUP(E257,Bio[],2,FALSE),B257,"Y")</f>
        <v>34</v>
      </c>
      <c r="G257" t="s">
        <v>5</v>
      </c>
      <c r="H257">
        <v>3</v>
      </c>
      <c r="I257">
        <f t="shared" si="42"/>
        <v>3</v>
      </c>
      <c r="J257">
        <v>1</v>
      </c>
      <c r="K257">
        <f t="shared" si="43"/>
        <v>1</v>
      </c>
      <c r="L257">
        <v>1</v>
      </c>
      <c r="R257">
        <v>1</v>
      </c>
      <c r="V257" s="3">
        <f t="shared" ref="V257:V288" si="57">IF(ISBLANK(I257),"",K257/I257)</f>
        <v>0.33333333333333331</v>
      </c>
      <c r="W257" s="3">
        <f t="shared" si="56"/>
        <v>0.33333333333333331</v>
      </c>
      <c r="X257" s="3">
        <f t="shared" ref="X257:X288" si="58">IF(ISBLANK(I257),"",(L257+(M257*2)+(N257*3)+(O257*4))/I257)</f>
        <v>0.33333333333333331</v>
      </c>
      <c r="Y257" s="3">
        <f t="shared" si="53"/>
        <v>0.66666666666666663</v>
      </c>
    </row>
    <row r="258" spans="1:25" x14ac:dyDescent="0.25">
      <c r="A258" s="1" t="str">
        <f t="shared" ref="A258:A321" si="59">TEXT(B258,"mmm")</f>
        <v>Jul</v>
      </c>
      <c r="B258" s="1">
        <v>45867</v>
      </c>
      <c r="C258" t="s">
        <v>22</v>
      </c>
      <c r="D258" t="s">
        <v>38</v>
      </c>
      <c r="E258" t="s">
        <v>36</v>
      </c>
      <c r="F258" s="2">
        <f>DATEDIF(VLOOKUP(E258,Bio[],2,FALSE),B258,"Y")</f>
        <v>34</v>
      </c>
      <c r="G258" t="s">
        <v>26</v>
      </c>
      <c r="H258">
        <v>1</v>
      </c>
      <c r="I258">
        <f t="shared" ref="I258:I321" si="60">H258-Q258-S258-T258</f>
        <v>1</v>
      </c>
      <c r="K258">
        <f t="shared" ref="K258:K321" si="61">SUM(L258:O258)</f>
        <v>0</v>
      </c>
      <c r="R258">
        <v>1</v>
      </c>
      <c r="U258">
        <v>1</v>
      </c>
      <c r="V258" s="3">
        <f t="shared" si="57"/>
        <v>0</v>
      </c>
      <c r="W258" s="3">
        <f t="shared" si="56"/>
        <v>0</v>
      </c>
      <c r="X258" s="3">
        <f t="shared" si="58"/>
        <v>0</v>
      </c>
      <c r="Y258" s="3">
        <f t="shared" si="53"/>
        <v>0</v>
      </c>
    </row>
    <row r="259" spans="1:25" x14ac:dyDescent="0.25">
      <c r="A259" s="1" t="str">
        <f t="shared" si="59"/>
        <v>Jul</v>
      </c>
      <c r="B259" s="1">
        <v>45867</v>
      </c>
      <c r="C259" t="s">
        <v>22</v>
      </c>
      <c r="D259" t="s">
        <v>38</v>
      </c>
      <c r="E259" t="s">
        <v>35</v>
      </c>
      <c r="F259" s="2">
        <f>DATEDIF(VLOOKUP(E259,Bio[],2,FALSE),B259,"Y")</f>
        <v>33</v>
      </c>
      <c r="G259" t="s">
        <v>5</v>
      </c>
      <c r="H259">
        <v>4</v>
      </c>
      <c r="I259">
        <f t="shared" si="60"/>
        <v>3</v>
      </c>
      <c r="J259">
        <v>1</v>
      </c>
      <c r="K259">
        <f t="shared" si="61"/>
        <v>0</v>
      </c>
      <c r="Q259">
        <v>1</v>
      </c>
      <c r="V259" s="3">
        <f t="shared" si="57"/>
        <v>0</v>
      </c>
      <c r="W259" s="3">
        <f t="shared" si="56"/>
        <v>0.25</v>
      </c>
      <c r="X259" s="3">
        <f t="shared" si="58"/>
        <v>0</v>
      </c>
      <c r="Y259" s="3">
        <f t="shared" si="53"/>
        <v>0.25</v>
      </c>
    </row>
    <row r="260" spans="1:25" x14ac:dyDescent="0.25">
      <c r="A260" s="1" t="str">
        <f t="shared" si="59"/>
        <v>Jul</v>
      </c>
      <c r="B260" s="1">
        <v>45867</v>
      </c>
      <c r="C260" t="s">
        <v>22</v>
      </c>
      <c r="D260" t="s">
        <v>38</v>
      </c>
      <c r="E260" t="s">
        <v>25</v>
      </c>
      <c r="F260" s="2">
        <f>DATEDIF(VLOOKUP(E260,Bio[],2,FALSE),B260,"Y")</f>
        <v>27</v>
      </c>
      <c r="G260" t="s">
        <v>5</v>
      </c>
      <c r="H260">
        <v>4</v>
      </c>
      <c r="I260">
        <f t="shared" si="60"/>
        <v>4</v>
      </c>
      <c r="J260">
        <v>2</v>
      </c>
      <c r="K260">
        <f t="shared" si="61"/>
        <v>2</v>
      </c>
      <c r="M260">
        <v>1</v>
      </c>
      <c r="O260">
        <v>1</v>
      </c>
      <c r="P260">
        <v>2</v>
      </c>
      <c r="V260" s="3">
        <f t="shared" si="57"/>
        <v>0.5</v>
      </c>
      <c r="W260" s="3">
        <f t="shared" si="56"/>
        <v>0.5</v>
      </c>
      <c r="X260" s="3">
        <f t="shared" si="58"/>
        <v>1.5</v>
      </c>
      <c r="Y260" s="3">
        <f t="shared" si="53"/>
        <v>2</v>
      </c>
    </row>
    <row r="261" spans="1:25" x14ac:dyDescent="0.25">
      <c r="A261" s="1" t="str">
        <f t="shared" si="59"/>
        <v>Jul</v>
      </c>
      <c r="B261" s="1">
        <v>45867</v>
      </c>
      <c r="C261" t="s">
        <v>22</v>
      </c>
      <c r="D261" t="s">
        <v>38</v>
      </c>
      <c r="E261" t="s">
        <v>41</v>
      </c>
      <c r="F261" s="2">
        <f>DATEDIF(VLOOKUP(E261,Bio[],2,FALSE),B261,"Y")</f>
        <v>32</v>
      </c>
      <c r="G261" t="s">
        <v>5</v>
      </c>
      <c r="H261">
        <v>4</v>
      </c>
      <c r="I261">
        <f t="shared" si="60"/>
        <v>3</v>
      </c>
      <c r="K261">
        <f t="shared" si="61"/>
        <v>0</v>
      </c>
      <c r="P261">
        <v>1</v>
      </c>
      <c r="R261">
        <v>1</v>
      </c>
      <c r="T261">
        <v>1</v>
      </c>
      <c r="U261">
        <v>2</v>
      </c>
      <c r="V261" s="3">
        <f t="shared" si="57"/>
        <v>0</v>
      </c>
      <c r="W261" s="3">
        <f t="shared" si="56"/>
        <v>0</v>
      </c>
      <c r="X261" s="3">
        <f t="shared" si="58"/>
        <v>0</v>
      </c>
      <c r="Y261" s="3">
        <f t="shared" si="53"/>
        <v>0</v>
      </c>
    </row>
    <row r="262" spans="1:25" x14ac:dyDescent="0.25">
      <c r="A262" s="1" t="str">
        <f t="shared" si="59"/>
        <v>Jul</v>
      </c>
      <c r="B262" s="1">
        <v>45867</v>
      </c>
      <c r="C262" t="s">
        <v>22</v>
      </c>
      <c r="D262" t="s">
        <v>38</v>
      </c>
      <c r="E262" t="s">
        <v>32</v>
      </c>
      <c r="F262" s="2">
        <f>DATEDIF(VLOOKUP(E262,Bio[],2,FALSE),B262,"Y")</f>
        <v>25</v>
      </c>
      <c r="G262" t="s">
        <v>5</v>
      </c>
      <c r="H262">
        <v>4</v>
      </c>
      <c r="I262">
        <f t="shared" si="60"/>
        <v>3</v>
      </c>
      <c r="K262">
        <f t="shared" si="61"/>
        <v>0</v>
      </c>
      <c r="P262">
        <v>1</v>
      </c>
      <c r="T262">
        <v>1</v>
      </c>
      <c r="U262">
        <v>1</v>
      </c>
      <c r="V262" s="3">
        <f t="shared" si="57"/>
        <v>0</v>
      </c>
      <c r="W262" s="3">
        <f t="shared" si="56"/>
        <v>0</v>
      </c>
      <c r="X262" s="3">
        <f t="shared" si="58"/>
        <v>0</v>
      </c>
      <c r="Y262" s="3">
        <f t="shared" si="53"/>
        <v>0</v>
      </c>
    </row>
    <row r="263" spans="1:25" x14ac:dyDescent="0.25">
      <c r="A263" s="1" t="str">
        <f t="shared" si="59"/>
        <v>Jul</v>
      </c>
      <c r="B263" s="1">
        <v>45867</v>
      </c>
      <c r="C263" t="s">
        <v>22</v>
      </c>
      <c r="D263" t="s">
        <v>38</v>
      </c>
      <c r="E263" t="s">
        <v>31</v>
      </c>
      <c r="F263" s="2">
        <f>DATEDIF(VLOOKUP(E263,Bio[],2,FALSE),B263,"Y")</f>
        <v>27</v>
      </c>
      <c r="G263" t="s">
        <v>5</v>
      </c>
      <c r="H263">
        <v>3</v>
      </c>
      <c r="I263">
        <f t="shared" si="60"/>
        <v>3</v>
      </c>
      <c r="K263">
        <f t="shared" si="61"/>
        <v>1</v>
      </c>
      <c r="M263">
        <v>1</v>
      </c>
      <c r="V263" s="3">
        <f t="shared" si="57"/>
        <v>0.33333333333333331</v>
      </c>
      <c r="W263" s="3">
        <f t="shared" si="56"/>
        <v>0.33333333333333331</v>
      </c>
      <c r="X263" s="3">
        <f t="shared" si="58"/>
        <v>0.66666666666666663</v>
      </c>
      <c r="Y263" s="3">
        <f t="shared" si="53"/>
        <v>1</v>
      </c>
    </row>
    <row r="264" spans="1:25" x14ac:dyDescent="0.25">
      <c r="A264" s="1" t="str">
        <f t="shared" si="59"/>
        <v>Jul</v>
      </c>
      <c r="B264" s="1">
        <v>45867</v>
      </c>
      <c r="C264" t="s">
        <v>22</v>
      </c>
      <c r="D264" t="s">
        <v>38</v>
      </c>
      <c r="E264" t="s">
        <v>31</v>
      </c>
      <c r="F264" s="2">
        <f>DATEDIF(VLOOKUP(E264,Bio[],2,FALSE),B264,"Y")</f>
        <v>27</v>
      </c>
      <c r="G264" t="s">
        <v>26</v>
      </c>
      <c r="H264">
        <v>1</v>
      </c>
      <c r="I264">
        <f t="shared" si="60"/>
        <v>1</v>
      </c>
      <c r="K264">
        <f t="shared" si="61"/>
        <v>0</v>
      </c>
      <c r="V264" s="3">
        <f t="shared" si="57"/>
        <v>0</v>
      </c>
      <c r="W264" s="3">
        <f t="shared" si="56"/>
        <v>0</v>
      </c>
      <c r="X264" s="3">
        <f t="shared" si="58"/>
        <v>0</v>
      </c>
      <c r="Y264" s="3">
        <f t="shared" si="53"/>
        <v>0</v>
      </c>
    </row>
    <row r="265" spans="1:25" x14ac:dyDescent="0.25">
      <c r="A265" s="1" t="str">
        <f t="shared" si="59"/>
        <v>Jul</v>
      </c>
      <c r="B265" s="1">
        <v>45866</v>
      </c>
      <c r="C265" t="s">
        <v>22</v>
      </c>
      <c r="D265" t="s">
        <v>38</v>
      </c>
      <c r="E265" t="s">
        <v>24</v>
      </c>
      <c r="F265" s="2">
        <f>DATEDIF(VLOOKUP(E265,Bio[],2,FALSE),B265,"Y")</f>
        <v>32</v>
      </c>
      <c r="G265" t="s">
        <v>5</v>
      </c>
      <c r="H265">
        <v>4</v>
      </c>
      <c r="I265">
        <f t="shared" si="60"/>
        <v>4</v>
      </c>
      <c r="K265">
        <f t="shared" si="61"/>
        <v>0</v>
      </c>
      <c r="R265">
        <v>2</v>
      </c>
      <c r="U265">
        <v>1</v>
      </c>
      <c r="V265" s="3">
        <f t="shared" si="57"/>
        <v>0</v>
      </c>
      <c r="W265" s="3">
        <f t="shared" si="56"/>
        <v>0</v>
      </c>
      <c r="X265" s="3">
        <f t="shared" si="58"/>
        <v>0</v>
      </c>
      <c r="Y265" s="3">
        <f t="shared" ref="Y265:Y296" si="62">IF(ISBLANK(W265),"",W265+X265)</f>
        <v>0</v>
      </c>
    </row>
    <row r="266" spans="1:25" x14ac:dyDescent="0.25">
      <c r="A266" s="1" t="str">
        <f t="shared" si="59"/>
        <v>Jul</v>
      </c>
      <c r="B266" s="1">
        <v>45866</v>
      </c>
      <c r="C266" t="s">
        <v>22</v>
      </c>
      <c r="D266" t="s">
        <v>38</v>
      </c>
      <c r="E266" t="s">
        <v>37</v>
      </c>
      <c r="F266" s="2">
        <f>DATEDIF(VLOOKUP(E266,Bio[],2,FALSE),B266,"Y")</f>
        <v>32</v>
      </c>
      <c r="G266" t="s">
        <v>5</v>
      </c>
      <c r="H266">
        <v>4</v>
      </c>
      <c r="I266">
        <f t="shared" si="60"/>
        <v>1</v>
      </c>
      <c r="K266">
        <f t="shared" si="61"/>
        <v>0</v>
      </c>
      <c r="Q266">
        <v>3</v>
      </c>
      <c r="R266">
        <v>1</v>
      </c>
      <c r="U266">
        <v>1</v>
      </c>
      <c r="V266" s="3">
        <f t="shared" si="57"/>
        <v>0</v>
      </c>
      <c r="W266" s="3">
        <f t="shared" si="56"/>
        <v>0.75</v>
      </c>
      <c r="X266" s="3">
        <f t="shared" si="58"/>
        <v>0</v>
      </c>
      <c r="Y266" s="3">
        <f t="shared" si="62"/>
        <v>0.75</v>
      </c>
    </row>
    <row r="267" spans="1:25" x14ac:dyDescent="0.25">
      <c r="A267" s="1" t="str">
        <f t="shared" si="59"/>
        <v>Jul</v>
      </c>
      <c r="B267" s="1">
        <v>45866</v>
      </c>
      <c r="C267" t="s">
        <v>22</v>
      </c>
      <c r="D267" t="s">
        <v>38</v>
      </c>
      <c r="E267" t="s">
        <v>29</v>
      </c>
      <c r="F267" s="2">
        <f>DATEDIF(VLOOKUP(E267,Bio[],2,FALSE),B267,"Y")</f>
        <v>32</v>
      </c>
      <c r="G267" t="s">
        <v>5</v>
      </c>
      <c r="H267">
        <v>4</v>
      </c>
      <c r="I267">
        <f t="shared" si="60"/>
        <v>4</v>
      </c>
      <c r="K267">
        <f t="shared" si="61"/>
        <v>2</v>
      </c>
      <c r="L267">
        <v>1</v>
      </c>
      <c r="M267">
        <v>1</v>
      </c>
      <c r="P267">
        <v>2</v>
      </c>
      <c r="R267">
        <v>1</v>
      </c>
      <c r="U267">
        <v>2</v>
      </c>
      <c r="V267" s="3">
        <f t="shared" si="57"/>
        <v>0.5</v>
      </c>
      <c r="W267" s="3">
        <f t="shared" si="56"/>
        <v>0.5</v>
      </c>
      <c r="X267" s="3">
        <f t="shared" si="58"/>
        <v>0.75</v>
      </c>
      <c r="Y267" s="3">
        <f t="shared" si="62"/>
        <v>1.25</v>
      </c>
    </row>
    <row r="268" spans="1:25" x14ac:dyDescent="0.25">
      <c r="A268" s="1" t="str">
        <f t="shared" si="59"/>
        <v>Jul</v>
      </c>
      <c r="B268" s="1">
        <v>45866</v>
      </c>
      <c r="C268" t="s">
        <v>22</v>
      </c>
      <c r="D268" t="s">
        <v>38</v>
      </c>
      <c r="E268" t="s">
        <v>35</v>
      </c>
      <c r="F268" s="2">
        <f>DATEDIF(VLOOKUP(E268,Bio[],2,FALSE),B268,"Y")</f>
        <v>33</v>
      </c>
      <c r="G268" t="s">
        <v>5</v>
      </c>
      <c r="H268">
        <v>4</v>
      </c>
      <c r="I268">
        <f t="shared" si="60"/>
        <v>4</v>
      </c>
      <c r="K268">
        <f t="shared" si="61"/>
        <v>0</v>
      </c>
      <c r="R268">
        <v>1</v>
      </c>
      <c r="U268">
        <v>3</v>
      </c>
      <c r="V268" s="3">
        <f t="shared" si="57"/>
        <v>0</v>
      </c>
      <c r="W268" s="3">
        <f t="shared" si="56"/>
        <v>0</v>
      </c>
      <c r="X268" s="3">
        <f t="shared" si="58"/>
        <v>0</v>
      </c>
      <c r="Y268" s="3">
        <f t="shared" si="62"/>
        <v>0</v>
      </c>
    </row>
    <row r="269" spans="1:25" x14ac:dyDescent="0.25">
      <c r="A269" s="1" t="str">
        <f t="shared" si="59"/>
        <v>Jul</v>
      </c>
      <c r="B269" s="1">
        <v>45866</v>
      </c>
      <c r="C269" t="s">
        <v>22</v>
      </c>
      <c r="D269" t="s">
        <v>38</v>
      </c>
      <c r="E269" t="s">
        <v>36</v>
      </c>
      <c r="F269" s="2">
        <f>DATEDIF(VLOOKUP(E269,Bio[],2,FALSE),B269,"Y")</f>
        <v>34</v>
      </c>
      <c r="G269" t="s">
        <v>5</v>
      </c>
      <c r="H269">
        <v>4</v>
      </c>
      <c r="I269">
        <f t="shared" si="60"/>
        <v>4</v>
      </c>
      <c r="K269">
        <f t="shared" si="61"/>
        <v>0</v>
      </c>
      <c r="R269">
        <v>1</v>
      </c>
      <c r="V269" s="3">
        <f t="shared" si="57"/>
        <v>0</v>
      </c>
      <c r="W269" s="3">
        <f t="shared" si="56"/>
        <v>0</v>
      </c>
      <c r="X269" s="3">
        <f t="shared" si="58"/>
        <v>0</v>
      </c>
      <c r="Y269" s="3">
        <f t="shared" si="62"/>
        <v>0</v>
      </c>
    </row>
    <row r="270" spans="1:25" x14ac:dyDescent="0.25">
      <c r="A270" s="1" t="str">
        <f t="shared" si="59"/>
        <v>Jul</v>
      </c>
      <c r="B270" s="1">
        <v>45866</v>
      </c>
      <c r="C270" t="s">
        <v>22</v>
      </c>
      <c r="D270" t="s">
        <v>38</v>
      </c>
      <c r="E270" t="s">
        <v>25</v>
      </c>
      <c r="F270" s="2">
        <f>DATEDIF(VLOOKUP(E270,Bio[],2,FALSE),B270,"Y")</f>
        <v>27</v>
      </c>
      <c r="G270" t="s">
        <v>5</v>
      </c>
      <c r="H270">
        <v>4</v>
      </c>
      <c r="I270">
        <f t="shared" si="60"/>
        <v>4</v>
      </c>
      <c r="K270">
        <f t="shared" si="61"/>
        <v>2</v>
      </c>
      <c r="L270">
        <v>2</v>
      </c>
      <c r="R270">
        <v>1</v>
      </c>
      <c r="V270" s="3">
        <f t="shared" si="57"/>
        <v>0.5</v>
      </c>
      <c r="W270" s="3">
        <f t="shared" si="56"/>
        <v>0.5</v>
      </c>
      <c r="X270" s="3">
        <f t="shared" si="58"/>
        <v>0.5</v>
      </c>
      <c r="Y270" s="3">
        <f t="shared" si="62"/>
        <v>1</v>
      </c>
    </row>
    <row r="271" spans="1:25" x14ac:dyDescent="0.25">
      <c r="A271" s="1" t="str">
        <f t="shared" si="59"/>
        <v>Jul</v>
      </c>
      <c r="B271" s="1">
        <v>45866</v>
      </c>
      <c r="C271" t="s">
        <v>22</v>
      </c>
      <c r="D271" t="s">
        <v>38</v>
      </c>
      <c r="E271" t="s">
        <v>32</v>
      </c>
      <c r="F271" s="2">
        <f>DATEDIF(VLOOKUP(E271,Bio[],2,FALSE),B271,"Y")</f>
        <v>25</v>
      </c>
      <c r="G271" t="s">
        <v>5</v>
      </c>
      <c r="H271">
        <v>4</v>
      </c>
      <c r="I271">
        <f t="shared" si="60"/>
        <v>4</v>
      </c>
      <c r="K271">
        <f t="shared" si="61"/>
        <v>0</v>
      </c>
      <c r="R271">
        <v>1</v>
      </c>
      <c r="V271" s="3">
        <f t="shared" si="57"/>
        <v>0</v>
      </c>
      <c r="W271" s="3">
        <f t="shared" si="56"/>
        <v>0</v>
      </c>
      <c r="X271" s="3">
        <f t="shared" si="58"/>
        <v>0</v>
      </c>
      <c r="Y271" s="3">
        <f t="shared" si="62"/>
        <v>0</v>
      </c>
    </row>
    <row r="272" spans="1:25" x14ac:dyDescent="0.25">
      <c r="A272" s="1" t="str">
        <f t="shared" si="59"/>
        <v>Jul</v>
      </c>
      <c r="B272" s="1">
        <v>45866</v>
      </c>
      <c r="C272" t="s">
        <v>22</v>
      </c>
      <c r="D272" t="s">
        <v>38</v>
      </c>
      <c r="E272" t="s">
        <v>41</v>
      </c>
      <c r="F272" s="2">
        <f>DATEDIF(VLOOKUP(E272,Bio[],2,FALSE),B272,"Y")</f>
        <v>32</v>
      </c>
      <c r="G272" t="s">
        <v>5</v>
      </c>
      <c r="H272">
        <v>4</v>
      </c>
      <c r="I272">
        <f t="shared" si="60"/>
        <v>4</v>
      </c>
      <c r="J272">
        <v>1</v>
      </c>
      <c r="K272">
        <f t="shared" si="61"/>
        <v>1</v>
      </c>
      <c r="L272">
        <v>1</v>
      </c>
      <c r="R272">
        <v>1</v>
      </c>
      <c r="V272" s="3">
        <f t="shared" si="57"/>
        <v>0.25</v>
      </c>
      <c r="W272" s="3">
        <f t="shared" si="56"/>
        <v>0.25</v>
      </c>
      <c r="X272" s="3">
        <f t="shared" si="58"/>
        <v>0.25</v>
      </c>
      <c r="Y272" s="3">
        <f t="shared" si="62"/>
        <v>0.5</v>
      </c>
    </row>
    <row r="273" spans="1:25" x14ac:dyDescent="0.25">
      <c r="A273" s="1" t="str">
        <f t="shared" si="59"/>
        <v>Jul</v>
      </c>
      <c r="B273" s="1">
        <v>45866</v>
      </c>
      <c r="C273" t="s">
        <v>22</v>
      </c>
      <c r="D273" t="s">
        <v>38</v>
      </c>
      <c r="E273" t="s">
        <v>31</v>
      </c>
      <c r="F273" s="2">
        <f>DATEDIF(VLOOKUP(E273,Bio[],2,FALSE),B273,"Y")</f>
        <v>27</v>
      </c>
      <c r="G273" t="s">
        <v>5</v>
      </c>
      <c r="H273">
        <v>4</v>
      </c>
      <c r="I273">
        <f t="shared" si="60"/>
        <v>3</v>
      </c>
      <c r="J273">
        <v>1</v>
      </c>
      <c r="K273">
        <f t="shared" si="61"/>
        <v>1</v>
      </c>
      <c r="L273">
        <v>1</v>
      </c>
      <c r="Q273">
        <v>1</v>
      </c>
      <c r="R273">
        <v>2</v>
      </c>
      <c r="V273" s="3">
        <f t="shared" si="57"/>
        <v>0.33333333333333331</v>
      </c>
      <c r="W273" s="3">
        <f t="shared" si="56"/>
        <v>0.5</v>
      </c>
      <c r="X273" s="3">
        <f t="shared" si="58"/>
        <v>0.33333333333333331</v>
      </c>
      <c r="Y273" s="3">
        <f t="shared" si="62"/>
        <v>0.83333333333333326</v>
      </c>
    </row>
    <row r="274" spans="1:25" x14ac:dyDescent="0.25">
      <c r="A274" s="1" t="str">
        <f t="shared" si="59"/>
        <v>Jul</v>
      </c>
      <c r="B274" s="1">
        <v>45865</v>
      </c>
      <c r="C274" t="s">
        <v>22</v>
      </c>
      <c r="D274" t="s">
        <v>38</v>
      </c>
      <c r="E274" t="s">
        <v>24</v>
      </c>
      <c r="F274" s="2">
        <f>DATEDIF(VLOOKUP(E274,Bio[],2,FALSE),B274,"Y")</f>
        <v>32</v>
      </c>
      <c r="G274" t="s">
        <v>26</v>
      </c>
      <c r="H274">
        <v>4</v>
      </c>
      <c r="I274">
        <f t="shared" si="60"/>
        <v>4</v>
      </c>
      <c r="K274">
        <f t="shared" si="61"/>
        <v>0</v>
      </c>
      <c r="R274">
        <v>1</v>
      </c>
      <c r="U274">
        <v>1</v>
      </c>
      <c r="V274" s="3">
        <f t="shared" si="57"/>
        <v>0</v>
      </c>
      <c r="W274" s="3">
        <f t="shared" si="56"/>
        <v>0</v>
      </c>
      <c r="X274" s="3">
        <f t="shared" si="58"/>
        <v>0</v>
      </c>
      <c r="Y274" s="3">
        <f t="shared" si="62"/>
        <v>0</v>
      </c>
    </row>
    <row r="275" spans="1:25" x14ac:dyDescent="0.25">
      <c r="A275" s="1" t="str">
        <f t="shared" si="59"/>
        <v>Jul</v>
      </c>
      <c r="B275" s="1">
        <v>45865</v>
      </c>
      <c r="C275" t="s">
        <v>22</v>
      </c>
      <c r="D275" t="s">
        <v>38</v>
      </c>
      <c r="E275" t="s">
        <v>37</v>
      </c>
      <c r="F275" s="2">
        <f>DATEDIF(VLOOKUP(E275,Bio[],2,FALSE),B275,"Y")</f>
        <v>32</v>
      </c>
      <c r="G275" t="s">
        <v>26</v>
      </c>
      <c r="H275">
        <v>4</v>
      </c>
      <c r="I275">
        <f t="shared" si="60"/>
        <v>4</v>
      </c>
      <c r="K275">
        <f t="shared" si="61"/>
        <v>0</v>
      </c>
      <c r="R275">
        <v>2</v>
      </c>
      <c r="U275">
        <v>2</v>
      </c>
      <c r="V275" s="3">
        <f t="shared" si="57"/>
        <v>0</v>
      </c>
      <c r="W275" s="3">
        <f t="shared" si="56"/>
        <v>0</v>
      </c>
      <c r="X275" s="3">
        <f t="shared" si="58"/>
        <v>0</v>
      </c>
      <c r="Y275" s="3">
        <f t="shared" si="62"/>
        <v>0</v>
      </c>
    </row>
    <row r="276" spans="1:25" x14ac:dyDescent="0.25">
      <c r="A276" s="1" t="str">
        <f t="shared" si="59"/>
        <v>Jul</v>
      </c>
      <c r="B276" s="1">
        <v>45865</v>
      </c>
      <c r="C276" t="s">
        <v>22</v>
      </c>
      <c r="D276" t="s">
        <v>38</v>
      </c>
      <c r="E276" t="s">
        <v>29</v>
      </c>
      <c r="F276" s="2">
        <f>DATEDIF(VLOOKUP(E276,Bio[],2,FALSE),B276,"Y")</f>
        <v>32</v>
      </c>
      <c r="G276" t="s">
        <v>26</v>
      </c>
      <c r="H276">
        <v>4</v>
      </c>
      <c r="I276">
        <f t="shared" si="60"/>
        <v>4</v>
      </c>
      <c r="K276">
        <f t="shared" si="61"/>
        <v>0</v>
      </c>
      <c r="V276" s="3">
        <f t="shared" si="57"/>
        <v>0</v>
      </c>
      <c r="W276" s="3">
        <f t="shared" si="56"/>
        <v>0</v>
      </c>
      <c r="X276" s="3">
        <f t="shared" si="58"/>
        <v>0</v>
      </c>
      <c r="Y276" s="3">
        <f t="shared" si="62"/>
        <v>0</v>
      </c>
    </row>
    <row r="277" spans="1:25" x14ac:dyDescent="0.25">
      <c r="A277" s="1" t="str">
        <f t="shared" si="59"/>
        <v>Jul</v>
      </c>
      <c r="B277" s="1">
        <v>45865</v>
      </c>
      <c r="C277" t="s">
        <v>22</v>
      </c>
      <c r="D277" t="s">
        <v>38</v>
      </c>
      <c r="E277" t="s">
        <v>35</v>
      </c>
      <c r="F277" s="2">
        <f>DATEDIF(VLOOKUP(E277,Bio[],2,FALSE),B277,"Y")</f>
        <v>33</v>
      </c>
      <c r="G277" t="s">
        <v>26</v>
      </c>
      <c r="H277">
        <v>2</v>
      </c>
      <c r="I277">
        <f t="shared" si="60"/>
        <v>2</v>
      </c>
      <c r="J277">
        <v>1</v>
      </c>
      <c r="K277">
        <f t="shared" si="61"/>
        <v>1</v>
      </c>
      <c r="O277">
        <v>1</v>
      </c>
      <c r="P277">
        <v>1</v>
      </c>
      <c r="R277">
        <v>1</v>
      </c>
      <c r="V277" s="3">
        <f t="shared" si="57"/>
        <v>0.5</v>
      </c>
      <c r="W277" s="3">
        <f t="shared" si="56"/>
        <v>0.5</v>
      </c>
      <c r="X277" s="3">
        <f t="shared" si="58"/>
        <v>2</v>
      </c>
      <c r="Y277" s="3">
        <f t="shared" si="62"/>
        <v>2.5</v>
      </c>
    </row>
    <row r="278" spans="1:25" x14ac:dyDescent="0.25">
      <c r="A278" s="1" t="str">
        <f t="shared" si="59"/>
        <v>Jul</v>
      </c>
      <c r="B278" s="1">
        <v>45865</v>
      </c>
      <c r="C278" t="s">
        <v>22</v>
      </c>
      <c r="D278" t="s">
        <v>38</v>
      </c>
      <c r="E278" t="s">
        <v>35</v>
      </c>
      <c r="F278" s="2">
        <f>DATEDIF(VLOOKUP(E278,Bio[],2,FALSE),B278,"Y")</f>
        <v>33</v>
      </c>
      <c r="G278" t="s">
        <v>5</v>
      </c>
      <c r="H278">
        <v>2</v>
      </c>
      <c r="I278">
        <f t="shared" si="60"/>
        <v>2</v>
      </c>
      <c r="K278">
        <f t="shared" si="61"/>
        <v>0</v>
      </c>
      <c r="R278">
        <v>1</v>
      </c>
      <c r="V278" s="3">
        <f t="shared" si="57"/>
        <v>0</v>
      </c>
      <c r="W278" s="3">
        <f t="shared" si="56"/>
        <v>0</v>
      </c>
      <c r="X278" s="3">
        <f t="shared" si="58"/>
        <v>0</v>
      </c>
      <c r="Y278" s="3">
        <f t="shared" si="62"/>
        <v>0</v>
      </c>
    </row>
    <row r="279" spans="1:25" x14ac:dyDescent="0.25">
      <c r="A279" s="1" t="str">
        <f t="shared" si="59"/>
        <v>Jul</v>
      </c>
      <c r="B279" s="1">
        <v>45865</v>
      </c>
      <c r="C279" t="s">
        <v>22</v>
      </c>
      <c r="D279" t="s">
        <v>38</v>
      </c>
      <c r="E279" t="s">
        <v>36</v>
      </c>
      <c r="F279" s="2">
        <f>DATEDIF(VLOOKUP(E279,Bio[],2,FALSE),B279,"Y")</f>
        <v>34</v>
      </c>
      <c r="G279" t="s">
        <v>26</v>
      </c>
      <c r="H279">
        <v>2</v>
      </c>
      <c r="I279">
        <f t="shared" si="60"/>
        <v>2</v>
      </c>
      <c r="K279">
        <f t="shared" si="61"/>
        <v>0</v>
      </c>
      <c r="R279">
        <v>1</v>
      </c>
      <c r="V279" s="3">
        <f t="shared" si="57"/>
        <v>0</v>
      </c>
      <c r="W279" s="3">
        <f t="shared" si="56"/>
        <v>0</v>
      </c>
      <c r="X279" s="3">
        <f t="shared" si="58"/>
        <v>0</v>
      </c>
      <c r="Y279" s="3">
        <f t="shared" si="62"/>
        <v>0</v>
      </c>
    </row>
    <row r="280" spans="1:25" x14ac:dyDescent="0.25">
      <c r="A280" s="1" t="str">
        <f t="shared" si="59"/>
        <v>Jul</v>
      </c>
      <c r="B280" s="1">
        <v>45865</v>
      </c>
      <c r="C280" t="s">
        <v>22</v>
      </c>
      <c r="D280" t="s">
        <v>38</v>
      </c>
      <c r="E280" t="s">
        <v>36</v>
      </c>
      <c r="F280" s="2">
        <f>DATEDIF(VLOOKUP(E280,Bio[],2,FALSE),B280,"Y")</f>
        <v>34</v>
      </c>
      <c r="G280" t="s">
        <v>5</v>
      </c>
      <c r="H280">
        <v>2</v>
      </c>
      <c r="I280">
        <f t="shared" si="60"/>
        <v>2</v>
      </c>
      <c r="K280">
        <f t="shared" si="61"/>
        <v>1</v>
      </c>
      <c r="L280">
        <v>1</v>
      </c>
      <c r="V280" s="3">
        <f t="shared" si="57"/>
        <v>0.5</v>
      </c>
      <c r="W280" s="3">
        <f t="shared" si="56"/>
        <v>0.5</v>
      </c>
      <c r="X280" s="3">
        <f t="shared" si="58"/>
        <v>0.5</v>
      </c>
      <c r="Y280" s="3">
        <f t="shared" si="62"/>
        <v>1</v>
      </c>
    </row>
    <row r="281" spans="1:25" x14ac:dyDescent="0.25">
      <c r="A281" s="1" t="str">
        <f t="shared" si="59"/>
        <v>Jul</v>
      </c>
      <c r="B281" s="1">
        <v>45865</v>
      </c>
      <c r="C281" t="s">
        <v>22</v>
      </c>
      <c r="D281" t="s">
        <v>38</v>
      </c>
      <c r="E281" t="s">
        <v>32</v>
      </c>
      <c r="F281" s="2">
        <f>DATEDIF(VLOOKUP(E281,Bio[],2,FALSE),B281,"Y")</f>
        <v>25</v>
      </c>
      <c r="G281" t="s">
        <v>26</v>
      </c>
      <c r="H281">
        <v>2</v>
      </c>
      <c r="I281">
        <f t="shared" si="60"/>
        <v>2</v>
      </c>
      <c r="J281">
        <v>2</v>
      </c>
      <c r="K281">
        <f t="shared" si="61"/>
        <v>2</v>
      </c>
      <c r="O281">
        <v>2</v>
      </c>
      <c r="P281">
        <v>2</v>
      </c>
      <c r="V281" s="3">
        <f t="shared" si="57"/>
        <v>1</v>
      </c>
      <c r="W281" s="3">
        <f t="shared" si="56"/>
        <v>1</v>
      </c>
      <c r="X281" s="3">
        <f t="shared" si="58"/>
        <v>4</v>
      </c>
      <c r="Y281" s="3">
        <f t="shared" si="62"/>
        <v>5</v>
      </c>
    </row>
    <row r="282" spans="1:25" x14ac:dyDescent="0.25">
      <c r="A282" s="1" t="str">
        <f t="shared" si="59"/>
        <v>Jul</v>
      </c>
      <c r="B282" s="1">
        <v>45865</v>
      </c>
      <c r="C282" t="s">
        <v>22</v>
      </c>
      <c r="D282" t="s">
        <v>38</v>
      </c>
      <c r="E282" t="s">
        <v>32</v>
      </c>
      <c r="F282" s="2">
        <f>DATEDIF(VLOOKUP(E282,Bio[],2,FALSE),B282,"Y")</f>
        <v>25</v>
      </c>
      <c r="G282" t="s">
        <v>5</v>
      </c>
      <c r="H282">
        <v>2</v>
      </c>
      <c r="I282">
        <f t="shared" si="60"/>
        <v>2</v>
      </c>
      <c r="K282">
        <f t="shared" si="61"/>
        <v>0</v>
      </c>
      <c r="R282">
        <v>2</v>
      </c>
      <c r="V282" s="3">
        <f t="shared" si="57"/>
        <v>0</v>
      </c>
      <c r="W282" s="3">
        <f t="shared" si="56"/>
        <v>0</v>
      </c>
      <c r="X282" s="3">
        <f t="shared" si="58"/>
        <v>0</v>
      </c>
      <c r="Y282" s="3">
        <f t="shared" si="62"/>
        <v>0</v>
      </c>
    </row>
    <row r="283" spans="1:25" x14ac:dyDescent="0.25">
      <c r="A283" s="1" t="str">
        <f t="shared" si="59"/>
        <v>Jul</v>
      </c>
      <c r="B283" s="1">
        <v>45865</v>
      </c>
      <c r="C283" t="s">
        <v>22</v>
      </c>
      <c r="D283" t="s">
        <v>38</v>
      </c>
      <c r="E283" t="s">
        <v>40</v>
      </c>
      <c r="F283" s="2">
        <f>DATEDIF(VLOOKUP(E283,Bio[],2,FALSE),B283,"Y")</f>
        <v>29</v>
      </c>
      <c r="G283" t="s">
        <v>26</v>
      </c>
      <c r="H283">
        <v>2</v>
      </c>
      <c r="I283">
        <f t="shared" si="60"/>
        <v>2</v>
      </c>
      <c r="K283">
        <f t="shared" si="61"/>
        <v>1</v>
      </c>
      <c r="L283">
        <v>1</v>
      </c>
      <c r="R283">
        <v>1</v>
      </c>
      <c r="V283" s="3">
        <f t="shared" si="57"/>
        <v>0.5</v>
      </c>
      <c r="W283" s="3">
        <f t="shared" si="56"/>
        <v>0.5</v>
      </c>
      <c r="X283" s="3">
        <f t="shared" si="58"/>
        <v>0.5</v>
      </c>
      <c r="Y283" s="3">
        <f t="shared" si="62"/>
        <v>1</v>
      </c>
    </row>
    <row r="284" spans="1:25" x14ac:dyDescent="0.25">
      <c r="A284" s="1" t="str">
        <f t="shared" si="59"/>
        <v>Jul</v>
      </c>
      <c r="B284" s="1">
        <v>45865</v>
      </c>
      <c r="C284" t="s">
        <v>22</v>
      </c>
      <c r="D284" t="s">
        <v>38</v>
      </c>
      <c r="E284" t="s">
        <v>40</v>
      </c>
      <c r="F284" s="2">
        <f>DATEDIF(VLOOKUP(E284,Bio[],2,FALSE),B284,"Y")</f>
        <v>29</v>
      </c>
      <c r="G284" t="s">
        <v>5</v>
      </c>
      <c r="H284">
        <v>1</v>
      </c>
      <c r="I284">
        <f t="shared" si="60"/>
        <v>1</v>
      </c>
      <c r="K284">
        <f t="shared" si="61"/>
        <v>0</v>
      </c>
      <c r="R284">
        <v>1</v>
      </c>
      <c r="V284" s="3">
        <f t="shared" si="57"/>
        <v>0</v>
      </c>
      <c r="W284" s="3">
        <f t="shared" ref="W284:W315" si="63">IF(ISBLANK(I284),"",(K284+Q284+S284)/(I284+Q284+S284+T284))</f>
        <v>0</v>
      </c>
      <c r="X284" s="3">
        <f t="shared" si="58"/>
        <v>0</v>
      </c>
      <c r="Y284" s="3">
        <f t="shared" si="62"/>
        <v>0</v>
      </c>
    </row>
    <row r="285" spans="1:25" x14ac:dyDescent="0.25">
      <c r="A285" s="1" t="str">
        <f t="shared" si="59"/>
        <v>Jul</v>
      </c>
      <c r="B285" s="1">
        <v>45865</v>
      </c>
      <c r="C285" t="s">
        <v>22</v>
      </c>
      <c r="D285" t="s">
        <v>38</v>
      </c>
      <c r="E285" t="s">
        <v>42</v>
      </c>
      <c r="F285" s="2">
        <f>DATEDIF(VLOOKUP(E285,Bio[],2,FALSE),B285,"Y")</f>
        <v>30</v>
      </c>
      <c r="G285" t="s">
        <v>26</v>
      </c>
      <c r="H285">
        <v>2</v>
      </c>
      <c r="I285">
        <f t="shared" si="60"/>
        <v>1</v>
      </c>
      <c r="K285">
        <f t="shared" si="61"/>
        <v>0</v>
      </c>
      <c r="Q285">
        <v>1</v>
      </c>
      <c r="V285" s="3">
        <f t="shared" si="57"/>
        <v>0</v>
      </c>
      <c r="W285" s="3">
        <f t="shared" si="63"/>
        <v>0.5</v>
      </c>
      <c r="X285" s="3">
        <f t="shared" si="58"/>
        <v>0</v>
      </c>
      <c r="Y285" s="3">
        <f t="shared" si="62"/>
        <v>0.5</v>
      </c>
    </row>
    <row r="286" spans="1:25" x14ac:dyDescent="0.25">
      <c r="A286" s="1" t="str">
        <f t="shared" si="59"/>
        <v>Jul</v>
      </c>
      <c r="B286" s="1">
        <v>45865</v>
      </c>
      <c r="C286" t="s">
        <v>22</v>
      </c>
      <c r="D286" t="s">
        <v>38</v>
      </c>
      <c r="E286" t="s">
        <v>31</v>
      </c>
      <c r="F286" s="2">
        <f>DATEDIF(VLOOKUP(E286,Bio[],2,FALSE),B286,"Y")</f>
        <v>27</v>
      </c>
      <c r="G286" t="s">
        <v>5</v>
      </c>
      <c r="H286">
        <v>1</v>
      </c>
      <c r="I286">
        <f t="shared" si="60"/>
        <v>1</v>
      </c>
      <c r="K286">
        <f t="shared" si="61"/>
        <v>0</v>
      </c>
      <c r="V286" s="3">
        <f t="shared" si="57"/>
        <v>0</v>
      </c>
      <c r="W286" s="3">
        <f t="shared" si="63"/>
        <v>0</v>
      </c>
      <c r="X286" s="3">
        <f t="shared" si="58"/>
        <v>0</v>
      </c>
      <c r="Y286" s="3">
        <f t="shared" si="62"/>
        <v>0</v>
      </c>
    </row>
    <row r="287" spans="1:25" x14ac:dyDescent="0.25">
      <c r="A287" s="1" t="str">
        <f t="shared" si="59"/>
        <v>Jul</v>
      </c>
      <c r="B287" s="1">
        <v>45865</v>
      </c>
      <c r="C287" t="s">
        <v>22</v>
      </c>
      <c r="D287" t="s">
        <v>38</v>
      </c>
      <c r="E287" t="s">
        <v>85</v>
      </c>
      <c r="F287" s="2">
        <f>DATEDIF(VLOOKUP(E287,Bio[],2,FALSE),B287,"Y")</f>
        <v>24</v>
      </c>
      <c r="G287" t="s">
        <v>26</v>
      </c>
      <c r="H287">
        <v>2</v>
      </c>
      <c r="I287">
        <f t="shared" si="60"/>
        <v>2</v>
      </c>
      <c r="K287">
        <f t="shared" si="61"/>
        <v>0</v>
      </c>
      <c r="R287">
        <v>2</v>
      </c>
      <c r="U287">
        <v>1</v>
      </c>
      <c r="V287" s="3">
        <f t="shared" si="57"/>
        <v>0</v>
      </c>
      <c r="W287" s="3">
        <f t="shared" si="63"/>
        <v>0</v>
      </c>
      <c r="X287" s="3">
        <f t="shared" si="58"/>
        <v>0</v>
      </c>
      <c r="Y287" s="3">
        <f t="shared" si="62"/>
        <v>0</v>
      </c>
    </row>
    <row r="288" spans="1:25" x14ac:dyDescent="0.25">
      <c r="A288" s="1" t="str">
        <f t="shared" si="59"/>
        <v>Jul</v>
      </c>
      <c r="B288" s="1">
        <v>45865</v>
      </c>
      <c r="C288" t="s">
        <v>22</v>
      </c>
      <c r="D288" t="s">
        <v>38</v>
      </c>
      <c r="E288" t="s">
        <v>25</v>
      </c>
      <c r="F288" s="2">
        <f>DATEDIF(VLOOKUP(E288,Bio[],2,FALSE),B288,"Y")</f>
        <v>27</v>
      </c>
      <c r="G288" t="s">
        <v>5</v>
      </c>
      <c r="H288">
        <v>1</v>
      </c>
      <c r="I288">
        <f t="shared" si="60"/>
        <v>1</v>
      </c>
      <c r="K288">
        <f t="shared" si="61"/>
        <v>0</v>
      </c>
      <c r="V288" s="3">
        <f t="shared" si="57"/>
        <v>0</v>
      </c>
      <c r="W288" s="3">
        <f t="shared" si="63"/>
        <v>0</v>
      </c>
      <c r="X288" s="3">
        <f t="shared" si="58"/>
        <v>0</v>
      </c>
      <c r="Y288" s="3">
        <f t="shared" si="62"/>
        <v>0</v>
      </c>
    </row>
    <row r="289" spans="1:25" x14ac:dyDescent="0.25">
      <c r="A289" s="1" t="str">
        <f t="shared" si="59"/>
        <v>Jul</v>
      </c>
      <c r="B289" s="1">
        <v>45864</v>
      </c>
      <c r="C289" t="s">
        <v>22</v>
      </c>
      <c r="D289" t="s">
        <v>38</v>
      </c>
      <c r="E289" t="s">
        <v>24</v>
      </c>
      <c r="F289" s="2">
        <f>DATEDIF(VLOOKUP(E289,Bio[],2,FALSE),B289,"Y")</f>
        <v>32</v>
      </c>
      <c r="G289" t="s">
        <v>5</v>
      </c>
      <c r="H289">
        <v>6</v>
      </c>
      <c r="I289">
        <f t="shared" si="60"/>
        <v>6</v>
      </c>
      <c r="J289">
        <v>2</v>
      </c>
      <c r="K289">
        <f t="shared" si="61"/>
        <v>2</v>
      </c>
      <c r="M289">
        <v>2</v>
      </c>
      <c r="P289">
        <v>2</v>
      </c>
      <c r="R289">
        <v>1</v>
      </c>
      <c r="U289">
        <v>3</v>
      </c>
      <c r="V289" s="3">
        <f t="shared" ref="V289:V315" si="64">IF(ISBLANK(I289),"",K289/I289)</f>
        <v>0.33333333333333331</v>
      </c>
      <c r="W289" s="3">
        <f t="shared" si="63"/>
        <v>0.33333333333333331</v>
      </c>
      <c r="X289" s="3">
        <f t="shared" ref="X289:X315" si="65">IF(ISBLANK(I289),"",(L289+(M289*2)+(N289*3)+(O289*4))/I289)</f>
        <v>0.66666666666666663</v>
      </c>
      <c r="Y289" s="3">
        <f t="shared" si="62"/>
        <v>1</v>
      </c>
    </row>
    <row r="290" spans="1:25" x14ac:dyDescent="0.25">
      <c r="A290" s="1" t="str">
        <f t="shared" si="59"/>
        <v>Jul</v>
      </c>
      <c r="B290" s="1">
        <v>45864</v>
      </c>
      <c r="C290" t="s">
        <v>22</v>
      </c>
      <c r="D290" t="s">
        <v>38</v>
      </c>
      <c r="E290" t="s">
        <v>37</v>
      </c>
      <c r="F290" s="2">
        <f>DATEDIF(VLOOKUP(E290,Bio[],2,FALSE),B290,"Y")</f>
        <v>32</v>
      </c>
      <c r="G290" t="s">
        <v>5</v>
      </c>
      <c r="H290">
        <v>6</v>
      </c>
      <c r="I290">
        <f t="shared" si="60"/>
        <v>5</v>
      </c>
      <c r="K290">
        <f t="shared" si="61"/>
        <v>2</v>
      </c>
      <c r="L290">
        <v>1</v>
      </c>
      <c r="M290">
        <v>1</v>
      </c>
      <c r="P290">
        <v>2</v>
      </c>
      <c r="Q290">
        <v>1</v>
      </c>
      <c r="R290">
        <v>1</v>
      </c>
      <c r="U290">
        <v>4</v>
      </c>
      <c r="V290" s="3">
        <f t="shared" si="64"/>
        <v>0.4</v>
      </c>
      <c r="W290" s="3">
        <f t="shared" si="63"/>
        <v>0.5</v>
      </c>
      <c r="X290" s="3">
        <f t="shared" si="65"/>
        <v>0.6</v>
      </c>
      <c r="Y290" s="3">
        <f t="shared" si="62"/>
        <v>1.1000000000000001</v>
      </c>
    </row>
    <row r="291" spans="1:25" x14ac:dyDescent="0.25">
      <c r="A291" s="1" t="str">
        <f t="shared" si="59"/>
        <v>Jul</v>
      </c>
      <c r="B291" s="1">
        <v>45864</v>
      </c>
      <c r="C291" t="s">
        <v>22</v>
      </c>
      <c r="D291" t="s">
        <v>38</v>
      </c>
      <c r="E291" t="s">
        <v>29</v>
      </c>
      <c r="F291" s="2">
        <f>DATEDIF(VLOOKUP(E291,Bio[],2,FALSE),B291,"Y")</f>
        <v>32</v>
      </c>
      <c r="G291" t="s">
        <v>5</v>
      </c>
      <c r="H291">
        <v>6</v>
      </c>
      <c r="I291">
        <f t="shared" si="60"/>
        <v>5</v>
      </c>
      <c r="J291">
        <v>1</v>
      </c>
      <c r="K291">
        <f t="shared" si="61"/>
        <v>1</v>
      </c>
      <c r="O291">
        <v>1</v>
      </c>
      <c r="P291">
        <v>1</v>
      </c>
      <c r="Q291">
        <v>1</v>
      </c>
      <c r="R291">
        <v>1</v>
      </c>
      <c r="U291">
        <v>5</v>
      </c>
      <c r="V291" s="3">
        <f t="shared" si="64"/>
        <v>0.2</v>
      </c>
      <c r="W291" s="3">
        <f t="shared" si="63"/>
        <v>0.33333333333333331</v>
      </c>
      <c r="X291" s="3">
        <f t="shared" si="65"/>
        <v>0.8</v>
      </c>
      <c r="Y291" s="3">
        <f t="shared" si="62"/>
        <v>1.1333333333333333</v>
      </c>
    </row>
    <row r="292" spans="1:25" x14ac:dyDescent="0.25">
      <c r="A292" s="1" t="str">
        <f t="shared" si="59"/>
        <v>Jul</v>
      </c>
      <c r="B292" s="1">
        <v>45864</v>
      </c>
      <c r="C292" t="s">
        <v>22</v>
      </c>
      <c r="D292" t="s">
        <v>38</v>
      </c>
      <c r="E292" t="s">
        <v>36</v>
      </c>
      <c r="F292" s="2">
        <f>DATEDIF(VLOOKUP(E292,Bio[],2,FALSE),B292,"Y")</f>
        <v>34</v>
      </c>
      <c r="G292" t="s">
        <v>5</v>
      </c>
      <c r="H292">
        <v>5</v>
      </c>
      <c r="I292">
        <f t="shared" si="60"/>
        <v>4</v>
      </c>
      <c r="K292">
        <f t="shared" si="61"/>
        <v>1</v>
      </c>
      <c r="M292">
        <v>1</v>
      </c>
      <c r="P292">
        <v>1</v>
      </c>
      <c r="Q292">
        <v>1</v>
      </c>
      <c r="R292">
        <v>1</v>
      </c>
      <c r="U292">
        <v>4</v>
      </c>
      <c r="V292" s="3">
        <f t="shared" si="64"/>
        <v>0.25</v>
      </c>
      <c r="W292" s="3">
        <f t="shared" si="63"/>
        <v>0.4</v>
      </c>
      <c r="X292" s="3">
        <f t="shared" si="65"/>
        <v>0.5</v>
      </c>
      <c r="Y292" s="3">
        <f t="shared" si="62"/>
        <v>0.9</v>
      </c>
    </row>
    <row r="293" spans="1:25" x14ac:dyDescent="0.25">
      <c r="A293" s="1" t="str">
        <f t="shared" si="59"/>
        <v>Jul</v>
      </c>
      <c r="B293" s="1">
        <v>45864</v>
      </c>
      <c r="C293" t="s">
        <v>22</v>
      </c>
      <c r="D293" t="s">
        <v>38</v>
      </c>
      <c r="E293" t="s">
        <v>25</v>
      </c>
      <c r="F293" s="2">
        <f>DATEDIF(VLOOKUP(E293,Bio[],2,FALSE),B293,"Y")</f>
        <v>27</v>
      </c>
      <c r="G293" t="s">
        <v>5</v>
      </c>
      <c r="H293">
        <v>5</v>
      </c>
      <c r="I293">
        <f t="shared" si="60"/>
        <v>3</v>
      </c>
      <c r="J293">
        <v>1</v>
      </c>
      <c r="K293">
        <f t="shared" si="61"/>
        <v>2</v>
      </c>
      <c r="L293">
        <v>1</v>
      </c>
      <c r="M293">
        <v>1</v>
      </c>
      <c r="Q293">
        <v>1</v>
      </c>
      <c r="T293">
        <v>1</v>
      </c>
      <c r="U293">
        <v>3</v>
      </c>
      <c r="V293" s="3">
        <f t="shared" si="64"/>
        <v>0.66666666666666663</v>
      </c>
      <c r="W293" s="3">
        <f t="shared" si="63"/>
        <v>0.6</v>
      </c>
      <c r="X293" s="3">
        <f t="shared" si="65"/>
        <v>1</v>
      </c>
      <c r="Y293" s="3">
        <f t="shared" si="62"/>
        <v>1.6</v>
      </c>
    </row>
    <row r="294" spans="1:25" x14ac:dyDescent="0.25">
      <c r="A294" s="1" t="str">
        <f t="shared" si="59"/>
        <v>Jul</v>
      </c>
      <c r="B294" s="1">
        <v>45864</v>
      </c>
      <c r="C294" t="s">
        <v>22</v>
      </c>
      <c r="D294" t="s">
        <v>38</v>
      </c>
      <c r="E294" t="s">
        <v>41</v>
      </c>
      <c r="F294" s="2">
        <f>DATEDIF(VLOOKUP(E294,Bio[],2,FALSE),B294,"Y")</f>
        <v>32</v>
      </c>
      <c r="G294" t="s">
        <v>5</v>
      </c>
      <c r="H294">
        <v>5</v>
      </c>
      <c r="I294">
        <f t="shared" si="60"/>
        <v>5</v>
      </c>
      <c r="J294">
        <v>2</v>
      </c>
      <c r="K294">
        <f t="shared" si="61"/>
        <v>2</v>
      </c>
      <c r="L294">
        <v>2</v>
      </c>
      <c r="R294">
        <v>1</v>
      </c>
      <c r="U294">
        <v>3</v>
      </c>
      <c r="V294" s="3">
        <f t="shared" si="64"/>
        <v>0.4</v>
      </c>
      <c r="W294" s="3">
        <f t="shared" si="63"/>
        <v>0.4</v>
      </c>
      <c r="X294" s="3">
        <f t="shared" si="65"/>
        <v>0.4</v>
      </c>
      <c r="Y294" s="3">
        <f t="shared" si="62"/>
        <v>0.8</v>
      </c>
    </row>
    <row r="295" spans="1:25" x14ac:dyDescent="0.25">
      <c r="A295" s="1" t="str">
        <f t="shared" si="59"/>
        <v>Jul</v>
      </c>
      <c r="B295" s="1">
        <v>45864</v>
      </c>
      <c r="C295" t="s">
        <v>22</v>
      </c>
      <c r="D295" t="s">
        <v>38</v>
      </c>
      <c r="E295" t="s">
        <v>40</v>
      </c>
      <c r="F295" s="2">
        <f>DATEDIF(VLOOKUP(E295,Bio[],2,FALSE),B295,"Y")</f>
        <v>29</v>
      </c>
      <c r="G295" t="s">
        <v>5</v>
      </c>
      <c r="H295">
        <v>4</v>
      </c>
      <c r="I295">
        <f t="shared" si="60"/>
        <v>4</v>
      </c>
      <c r="J295">
        <v>1</v>
      </c>
      <c r="K295">
        <f t="shared" si="61"/>
        <v>1</v>
      </c>
      <c r="O295">
        <v>1</v>
      </c>
      <c r="P295">
        <v>2</v>
      </c>
      <c r="R295">
        <v>1</v>
      </c>
      <c r="U295">
        <v>2</v>
      </c>
      <c r="V295" s="3">
        <f t="shared" si="64"/>
        <v>0.25</v>
      </c>
      <c r="W295" s="3">
        <f t="shared" si="63"/>
        <v>0.25</v>
      </c>
      <c r="X295" s="3">
        <f t="shared" si="65"/>
        <v>1</v>
      </c>
      <c r="Y295" s="3">
        <f t="shared" si="62"/>
        <v>1.25</v>
      </c>
    </row>
    <row r="296" spans="1:25" x14ac:dyDescent="0.25">
      <c r="A296" s="1" t="str">
        <f t="shared" si="59"/>
        <v>Jul</v>
      </c>
      <c r="B296" s="1">
        <v>45864</v>
      </c>
      <c r="C296" t="s">
        <v>22</v>
      </c>
      <c r="D296" t="s">
        <v>38</v>
      </c>
      <c r="E296" t="s">
        <v>32</v>
      </c>
      <c r="F296" s="2">
        <f>DATEDIF(VLOOKUP(E296,Bio[],2,FALSE),B296,"Y")</f>
        <v>25</v>
      </c>
      <c r="G296" t="s">
        <v>5</v>
      </c>
      <c r="H296">
        <v>1</v>
      </c>
      <c r="I296">
        <f t="shared" si="60"/>
        <v>1</v>
      </c>
      <c r="K296">
        <f t="shared" si="61"/>
        <v>0</v>
      </c>
      <c r="U296">
        <v>1</v>
      </c>
      <c r="V296" s="3">
        <f t="shared" si="64"/>
        <v>0</v>
      </c>
      <c r="W296" s="3">
        <f t="shared" si="63"/>
        <v>0</v>
      </c>
      <c r="X296" s="3">
        <f t="shared" si="65"/>
        <v>0</v>
      </c>
      <c r="Y296" s="3">
        <f t="shared" si="62"/>
        <v>0</v>
      </c>
    </row>
    <row r="297" spans="1:25" x14ac:dyDescent="0.25">
      <c r="A297" s="1" t="str">
        <f t="shared" si="59"/>
        <v>Jul</v>
      </c>
      <c r="B297" s="1">
        <v>45864</v>
      </c>
      <c r="C297" t="s">
        <v>22</v>
      </c>
      <c r="D297" t="s">
        <v>38</v>
      </c>
      <c r="E297" t="s">
        <v>31</v>
      </c>
      <c r="F297" s="2">
        <f>DATEDIF(VLOOKUP(E297,Bio[],2,FALSE),B297,"Y")</f>
        <v>27</v>
      </c>
      <c r="G297" t="s">
        <v>5</v>
      </c>
      <c r="H297">
        <v>5</v>
      </c>
      <c r="I297">
        <f t="shared" si="60"/>
        <v>3</v>
      </c>
      <c r="J297">
        <v>1</v>
      </c>
      <c r="K297">
        <f t="shared" si="61"/>
        <v>1</v>
      </c>
      <c r="L297">
        <v>1</v>
      </c>
      <c r="Q297">
        <v>2</v>
      </c>
      <c r="R297">
        <v>1</v>
      </c>
      <c r="U297">
        <v>2</v>
      </c>
      <c r="V297" s="3">
        <f t="shared" si="64"/>
        <v>0.33333333333333331</v>
      </c>
      <c r="W297" s="3">
        <f t="shared" si="63"/>
        <v>0.6</v>
      </c>
      <c r="X297" s="3">
        <f t="shared" si="65"/>
        <v>0.33333333333333331</v>
      </c>
      <c r="Y297" s="3">
        <f t="shared" ref="Y297:Y328" si="66">IF(ISBLANK(W297),"",W297+X297)</f>
        <v>0.93333333333333335</v>
      </c>
    </row>
    <row r="298" spans="1:25" x14ac:dyDescent="0.25">
      <c r="A298" s="1" t="str">
        <f t="shared" si="59"/>
        <v>Jul</v>
      </c>
      <c r="B298" s="1">
        <v>45864</v>
      </c>
      <c r="C298" t="s">
        <v>22</v>
      </c>
      <c r="D298" t="s">
        <v>38</v>
      </c>
      <c r="E298" t="s">
        <v>85</v>
      </c>
      <c r="F298" s="2">
        <f>DATEDIF(VLOOKUP(E298,Bio[],2,FALSE),B298,"Y")</f>
        <v>24</v>
      </c>
      <c r="G298" t="s">
        <v>5</v>
      </c>
      <c r="H298">
        <v>5</v>
      </c>
      <c r="I298">
        <f t="shared" si="60"/>
        <v>4</v>
      </c>
      <c r="J298">
        <v>1</v>
      </c>
      <c r="K298">
        <f t="shared" si="61"/>
        <v>0</v>
      </c>
      <c r="P298">
        <v>1</v>
      </c>
      <c r="Q298">
        <v>1</v>
      </c>
      <c r="U298">
        <v>3</v>
      </c>
      <c r="V298" s="3">
        <f t="shared" si="64"/>
        <v>0</v>
      </c>
      <c r="W298" s="3">
        <f t="shared" si="63"/>
        <v>0.2</v>
      </c>
      <c r="X298" s="3">
        <f t="shared" si="65"/>
        <v>0</v>
      </c>
      <c r="Y298" s="3">
        <f t="shared" si="66"/>
        <v>0.2</v>
      </c>
    </row>
    <row r="299" spans="1:25" x14ac:dyDescent="0.25">
      <c r="A299" s="1" t="str">
        <f t="shared" si="59"/>
        <v>Jul</v>
      </c>
      <c r="B299" s="1">
        <v>45863</v>
      </c>
      <c r="C299" t="s">
        <v>22</v>
      </c>
      <c r="D299" t="s">
        <v>38</v>
      </c>
      <c r="E299" t="s">
        <v>24</v>
      </c>
      <c r="F299" s="2">
        <f>DATEDIF(VLOOKUP(E299,Bio[],2,FALSE),B299,"Y")</f>
        <v>32</v>
      </c>
      <c r="G299" t="s">
        <v>5</v>
      </c>
      <c r="H299">
        <v>5</v>
      </c>
      <c r="I299">
        <f t="shared" si="60"/>
        <v>4</v>
      </c>
      <c r="J299">
        <v>2</v>
      </c>
      <c r="K299">
        <f t="shared" si="61"/>
        <v>3</v>
      </c>
      <c r="L299">
        <v>2</v>
      </c>
      <c r="N299">
        <v>1</v>
      </c>
      <c r="P299">
        <v>1</v>
      </c>
      <c r="Q299">
        <v>1</v>
      </c>
      <c r="R299">
        <v>1</v>
      </c>
      <c r="U299">
        <v>1</v>
      </c>
      <c r="V299" s="3">
        <f t="shared" si="64"/>
        <v>0.75</v>
      </c>
      <c r="W299" s="3">
        <f t="shared" si="63"/>
        <v>0.8</v>
      </c>
      <c r="X299" s="3">
        <f t="shared" si="65"/>
        <v>1.25</v>
      </c>
      <c r="Y299" s="3">
        <f t="shared" si="66"/>
        <v>2.0499999999999998</v>
      </c>
    </row>
    <row r="300" spans="1:25" x14ac:dyDescent="0.25">
      <c r="A300" s="1" t="str">
        <f t="shared" si="59"/>
        <v>Jul</v>
      </c>
      <c r="B300" s="1">
        <v>45863</v>
      </c>
      <c r="C300" t="s">
        <v>22</v>
      </c>
      <c r="D300" t="s">
        <v>38</v>
      </c>
      <c r="E300" t="s">
        <v>24</v>
      </c>
      <c r="F300" s="2">
        <f>DATEDIF(VLOOKUP(E300,Bio[],2,FALSE),B300,"Y")</f>
        <v>32</v>
      </c>
      <c r="G300" t="s">
        <v>26</v>
      </c>
      <c r="H300">
        <v>1</v>
      </c>
      <c r="I300">
        <f t="shared" si="60"/>
        <v>1</v>
      </c>
      <c r="J300">
        <v>1</v>
      </c>
      <c r="K300">
        <f t="shared" si="61"/>
        <v>1</v>
      </c>
      <c r="L300">
        <v>1</v>
      </c>
      <c r="V300" s="3">
        <f t="shared" si="64"/>
        <v>1</v>
      </c>
      <c r="W300" s="3">
        <f t="shared" si="63"/>
        <v>1</v>
      </c>
      <c r="X300" s="3">
        <f t="shared" si="65"/>
        <v>1</v>
      </c>
      <c r="Y300" s="3">
        <f t="shared" si="66"/>
        <v>2</v>
      </c>
    </row>
    <row r="301" spans="1:25" x14ac:dyDescent="0.25">
      <c r="A301" s="1" t="str">
        <f t="shared" si="59"/>
        <v>Jul</v>
      </c>
      <c r="B301" s="1">
        <v>45863</v>
      </c>
      <c r="C301" t="s">
        <v>22</v>
      </c>
      <c r="D301" t="s">
        <v>38</v>
      </c>
      <c r="E301" t="s">
        <v>37</v>
      </c>
      <c r="F301" s="2">
        <f>DATEDIF(VLOOKUP(E301,Bio[],2,FALSE),B301,"Y")</f>
        <v>32</v>
      </c>
      <c r="G301" t="s">
        <v>5</v>
      </c>
      <c r="H301">
        <v>5</v>
      </c>
      <c r="I301">
        <f t="shared" si="60"/>
        <v>4</v>
      </c>
      <c r="J301">
        <v>2</v>
      </c>
      <c r="K301">
        <f t="shared" si="61"/>
        <v>2</v>
      </c>
      <c r="O301">
        <v>2</v>
      </c>
      <c r="P301">
        <v>4</v>
      </c>
      <c r="Q301">
        <v>1</v>
      </c>
      <c r="R301">
        <v>1</v>
      </c>
      <c r="U301">
        <v>1</v>
      </c>
      <c r="V301" s="3">
        <f t="shared" si="64"/>
        <v>0.5</v>
      </c>
      <c r="W301" s="3">
        <f t="shared" si="63"/>
        <v>0.6</v>
      </c>
      <c r="X301" s="3">
        <f t="shared" si="65"/>
        <v>2</v>
      </c>
      <c r="Y301" s="3">
        <f t="shared" si="66"/>
        <v>2.6</v>
      </c>
    </row>
    <row r="302" spans="1:25" x14ac:dyDescent="0.25">
      <c r="A302" s="1" t="str">
        <f t="shared" si="59"/>
        <v>Jul</v>
      </c>
      <c r="B302" s="1">
        <v>45863</v>
      </c>
      <c r="C302" t="s">
        <v>22</v>
      </c>
      <c r="D302" t="s">
        <v>38</v>
      </c>
      <c r="E302" t="s">
        <v>37</v>
      </c>
      <c r="F302" s="2">
        <f>DATEDIF(VLOOKUP(E302,Bio[],2,FALSE),B302,"Y")</f>
        <v>32</v>
      </c>
      <c r="G302" t="s">
        <v>26</v>
      </c>
      <c r="H302">
        <v>1</v>
      </c>
      <c r="I302">
        <f t="shared" si="60"/>
        <v>1</v>
      </c>
      <c r="K302">
        <f t="shared" si="61"/>
        <v>1</v>
      </c>
      <c r="L302">
        <v>1</v>
      </c>
      <c r="V302" s="3">
        <f t="shared" si="64"/>
        <v>1</v>
      </c>
      <c r="W302" s="3">
        <f t="shared" si="63"/>
        <v>1</v>
      </c>
      <c r="X302" s="3">
        <f t="shared" si="65"/>
        <v>1</v>
      </c>
      <c r="Y302" s="3">
        <f t="shared" si="66"/>
        <v>2</v>
      </c>
    </row>
    <row r="303" spans="1:25" x14ac:dyDescent="0.25">
      <c r="A303" s="1" t="str">
        <f t="shared" si="59"/>
        <v>Jul</v>
      </c>
      <c r="B303" s="1">
        <v>45863</v>
      </c>
      <c r="C303" t="s">
        <v>22</v>
      </c>
      <c r="D303" t="s">
        <v>38</v>
      </c>
      <c r="E303" t="s">
        <v>29</v>
      </c>
      <c r="F303" s="2">
        <f>DATEDIF(VLOOKUP(E303,Bio[],2,FALSE),B303,"Y")</f>
        <v>32</v>
      </c>
      <c r="G303" t="s">
        <v>5</v>
      </c>
      <c r="H303">
        <v>4</v>
      </c>
      <c r="I303">
        <f t="shared" si="60"/>
        <v>3</v>
      </c>
      <c r="K303">
        <f t="shared" si="61"/>
        <v>0</v>
      </c>
      <c r="Q303">
        <v>1</v>
      </c>
      <c r="R303">
        <v>1</v>
      </c>
      <c r="V303" s="3">
        <f t="shared" si="64"/>
        <v>0</v>
      </c>
      <c r="W303" s="3">
        <f t="shared" si="63"/>
        <v>0.25</v>
      </c>
      <c r="X303" s="3">
        <f t="shared" si="65"/>
        <v>0</v>
      </c>
      <c r="Y303" s="3">
        <f t="shared" si="66"/>
        <v>0.25</v>
      </c>
    </row>
    <row r="304" spans="1:25" x14ac:dyDescent="0.25">
      <c r="A304" s="1" t="str">
        <f t="shared" si="59"/>
        <v>Jul</v>
      </c>
      <c r="B304" s="1">
        <v>45863</v>
      </c>
      <c r="C304" t="s">
        <v>22</v>
      </c>
      <c r="D304" t="s">
        <v>38</v>
      </c>
      <c r="E304" t="s">
        <v>29</v>
      </c>
      <c r="F304" s="2">
        <f>DATEDIF(VLOOKUP(E304,Bio[],2,FALSE),B304,"Y")</f>
        <v>32</v>
      </c>
      <c r="G304" t="s">
        <v>26</v>
      </c>
      <c r="H304">
        <v>1</v>
      </c>
      <c r="I304">
        <f t="shared" si="60"/>
        <v>1</v>
      </c>
      <c r="K304">
        <f t="shared" si="61"/>
        <v>0</v>
      </c>
      <c r="U304">
        <v>1</v>
      </c>
      <c r="V304" s="3">
        <f t="shared" si="64"/>
        <v>0</v>
      </c>
      <c r="W304" s="3">
        <f t="shared" si="63"/>
        <v>0</v>
      </c>
      <c r="X304" s="3">
        <f t="shared" si="65"/>
        <v>0</v>
      </c>
      <c r="Y304" s="3">
        <f t="shared" si="66"/>
        <v>0</v>
      </c>
    </row>
    <row r="305" spans="1:25" x14ac:dyDescent="0.25">
      <c r="A305" s="1" t="str">
        <f t="shared" si="59"/>
        <v>Jul</v>
      </c>
      <c r="B305" s="1">
        <v>45863</v>
      </c>
      <c r="C305" t="s">
        <v>22</v>
      </c>
      <c r="D305" t="s">
        <v>38</v>
      </c>
      <c r="E305" t="s">
        <v>35</v>
      </c>
      <c r="F305" s="2">
        <f>DATEDIF(VLOOKUP(E305,Bio[],2,FALSE),B305,"Y")</f>
        <v>33</v>
      </c>
      <c r="G305" t="s">
        <v>5</v>
      </c>
      <c r="H305">
        <v>5</v>
      </c>
      <c r="I305">
        <f t="shared" si="60"/>
        <v>5</v>
      </c>
      <c r="J305">
        <v>1</v>
      </c>
      <c r="K305">
        <f t="shared" si="61"/>
        <v>2</v>
      </c>
      <c r="L305">
        <v>1</v>
      </c>
      <c r="M305">
        <v>1</v>
      </c>
      <c r="P305">
        <v>1</v>
      </c>
      <c r="U305">
        <v>3</v>
      </c>
      <c r="V305" s="3">
        <f t="shared" si="64"/>
        <v>0.4</v>
      </c>
      <c r="W305" s="3">
        <f t="shared" si="63"/>
        <v>0.4</v>
      </c>
      <c r="X305" s="3">
        <f t="shared" si="65"/>
        <v>0.6</v>
      </c>
      <c r="Y305" s="3">
        <f t="shared" si="66"/>
        <v>1</v>
      </c>
    </row>
    <row r="306" spans="1:25" x14ac:dyDescent="0.25">
      <c r="A306" s="1" t="str">
        <f t="shared" si="59"/>
        <v>Jul</v>
      </c>
      <c r="B306" s="1">
        <v>45863</v>
      </c>
      <c r="C306" t="s">
        <v>22</v>
      </c>
      <c r="D306" t="s">
        <v>38</v>
      </c>
      <c r="E306" t="s">
        <v>36</v>
      </c>
      <c r="F306" s="2">
        <f>DATEDIF(VLOOKUP(E306,Bio[],2,FALSE),B306,"Y")</f>
        <v>34</v>
      </c>
      <c r="G306" t="s">
        <v>5</v>
      </c>
      <c r="H306">
        <v>5</v>
      </c>
      <c r="I306">
        <f t="shared" si="60"/>
        <v>5</v>
      </c>
      <c r="J306">
        <v>1</v>
      </c>
      <c r="K306">
        <f t="shared" si="61"/>
        <v>2</v>
      </c>
      <c r="L306">
        <v>1</v>
      </c>
      <c r="O306">
        <v>1</v>
      </c>
      <c r="P306">
        <v>3</v>
      </c>
      <c r="U306">
        <v>4</v>
      </c>
      <c r="V306" s="3">
        <f t="shared" si="64"/>
        <v>0.4</v>
      </c>
      <c r="W306" s="3">
        <f t="shared" si="63"/>
        <v>0.4</v>
      </c>
      <c r="X306" s="3">
        <f t="shared" si="65"/>
        <v>1</v>
      </c>
      <c r="Y306" s="3">
        <f t="shared" si="66"/>
        <v>1.4</v>
      </c>
    </row>
    <row r="307" spans="1:25" x14ac:dyDescent="0.25">
      <c r="A307" s="1" t="str">
        <f t="shared" si="59"/>
        <v>Jul</v>
      </c>
      <c r="B307" s="1">
        <v>45863</v>
      </c>
      <c r="C307" t="s">
        <v>22</v>
      </c>
      <c r="D307" t="s">
        <v>38</v>
      </c>
      <c r="E307" t="s">
        <v>25</v>
      </c>
      <c r="F307" s="2">
        <f>DATEDIF(VLOOKUP(E307,Bio[],2,FALSE),B307,"Y")</f>
        <v>27</v>
      </c>
      <c r="G307" t="s">
        <v>5</v>
      </c>
      <c r="H307">
        <v>5</v>
      </c>
      <c r="I307">
        <f t="shared" si="60"/>
        <v>4</v>
      </c>
      <c r="K307">
        <f t="shared" si="61"/>
        <v>1</v>
      </c>
      <c r="L307">
        <v>1</v>
      </c>
      <c r="Q307">
        <v>1</v>
      </c>
      <c r="R307">
        <v>1</v>
      </c>
      <c r="U307">
        <v>1</v>
      </c>
      <c r="V307" s="3">
        <f t="shared" si="64"/>
        <v>0.25</v>
      </c>
      <c r="W307" s="3">
        <f t="shared" si="63"/>
        <v>0.4</v>
      </c>
      <c r="X307" s="3">
        <f t="shared" si="65"/>
        <v>0.25</v>
      </c>
      <c r="Y307" s="3">
        <f t="shared" si="66"/>
        <v>0.65</v>
      </c>
    </row>
    <row r="308" spans="1:25" x14ac:dyDescent="0.25">
      <c r="A308" s="1" t="str">
        <f t="shared" si="59"/>
        <v>Jul</v>
      </c>
      <c r="B308" s="1">
        <v>45863</v>
      </c>
      <c r="C308" t="s">
        <v>22</v>
      </c>
      <c r="D308" t="s">
        <v>38</v>
      </c>
      <c r="E308" t="s">
        <v>41</v>
      </c>
      <c r="F308" s="2">
        <f>DATEDIF(VLOOKUP(E308,Bio[],2,FALSE),B308,"Y")</f>
        <v>32</v>
      </c>
      <c r="G308" t="s">
        <v>5</v>
      </c>
      <c r="H308">
        <v>5</v>
      </c>
      <c r="I308">
        <f t="shared" si="60"/>
        <v>3</v>
      </c>
      <c r="J308">
        <v>1</v>
      </c>
      <c r="K308">
        <f t="shared" si="61"/>
        <v>0</v>
      </c>
      <c r="Q308">
        <v>1</v>
      </c>
      <c r="T308">
        <v>1</v>
      </c>
      <c r="U308">
        <v>1</v>
      </c>
      <c r="V308" s="3">
        <f t="shared" si="64"/>
        <v>0</v>
      </c>
      <c r="W308" s="3">
        <f t="shared" si="63"/>
        <v>0.2</v>
      </c>
      <c r="X308" s="3">
        <f t="shared" si="65"/>
        <v>0</v>
      </c>
      <c r="Y308" s="3">
        <f t="shared" si="66"/>
        <v>0.2</v>
      </c>
    </row>
    <row r="309" spans="1:25" x14ac:dyDescent="0.25">
      <c r="A309" s="1" t="str">
        <f t="shared" si="59"/>
        <v>Jul</v>
      </c>
      <c r="B309" s="1">
        <v>45863</v>
      </c>
      <c r="C309" t="s">
        <v>22</v>
      </c>
      <c r="D309" t="s">
        <v>38</v>
      </c>
      <c r="E309" t="s">
        <v>32</v>
      </c>
      <c r="F309" s="2">
        <f>DATEDIF(VLOOKUP(E309,Bio[],2,FALSE),B309,"Y")</f>
        <v>25</v>
      </c>
      <c r="G309" t="s">
        <v>5</v>
      </c>
      <c r="H309">
        <v>4</v>
      </c>
      <c r="I309">
        <f t="shared" si="60"/>
        <v>4</v>
      </c>
      <c r="K309">
        <f t="shared" si="61"/>
        <v>0</v>
      </c>
      <c r="R309">
        <v>3</v>
      </c>
      <c r="U309">
        <v>2</v>
      </c>
      <c r="V309" s="3">
        <f t="shared" si="64"/>
        <v>0</v>
      </c>
      <c r="W309" s="3">
        <f t="shared" si="63"/>
        <v>0</v>
      </c>
      <c r="X309" s="3">
        <f t="shared" si="65"/>
        <v>0</v>
      </c>
      <c r="Y309" s="3">
        <f t="shared" si="66"/>
        <v>0</v>
      </c>
    </row>
    <row r="310" spans="1:25" x14ac:dyDescent="0.25">
      <c r="A310" s="1" t="str">
        <f t="shared" si="59"/>
        <v>Jul</v>
      </c>
      <c r="B310" s="1">
        <v>45863</v>
      </c>
      <c r="C310" t="s">
        <v>22</v>
      </c>
      <c r="D310" t="s">
        <v>38</v>
      </c>
      <c r="E310" t="s">
        <v>40</v>
      </c>
      <c r="F310" s="2">
        <f>DATEDIF(VLOOKUP(E310,Bio[],2,FALSE),B310,"Y")</f>
        <v>29</v>
      </c>
      <c r="G310" t="s">
        <v>5</v>
      </c>
      <c r="H310">
        <v>1</v>
      </c>
      <c r="I310">
        <f t="shared" si="60"/>
        <v>1</v>
      </c>
      <c r="J310">
        <v>1</v>
      </c>
      <c r="K310">
        <f t="shared" si="61"/>
        <v>1</v>
      </c>
      <c r="L310">
        <v>1</v>
      </c>
      <c r="P310">
        <v>1</v>
      </c>
      <c r="V310" s="3">
        <f t="shared" si="64"/>
        <v>1</v>
      </c>
      <c r="W310" s="3">
        <f t="shared" si="63"/>
        <v>1</v>
      </c>
      <c r="X310" s="3">
        <f t="shared" si="65"/>
        <v>1</v>
      </c>
      <c r="Y310" s="3">
        <f t="shared" si="66"/>
        <v>2</v>
      </c>
    </row>
    <row r="311" spans="1:25" x14ac:dyDescent="0.25">
      <c r="A311" s="1" t="str">
        <f t="shared" si="59"/>
        <v>Jul</v>
      </c>
      <c r="B311" s="1">
        <v>45863</v>
      </c>
      <c r="C311" t="s">
        <v>22</v>
      </c>
      <c r="D311" t="s">
        <v>38</v>
      </c>
      <c r="E311" t="s">
        <v>31</v>
      </c>
      <c r="F311" s="2">
        <f>DATEDIF(VLOOKUP(E311,Bio[],2,FALSE),B311,"Y")</f>
        <v>27</v>
      </c>
      <c r="G311" t="s">
        <v>5</v>
      </c>
      <c r="H311">
        <v>4</v>
      </c>
      <c r="I311">
        <f t="shared" si="60"/>
        <v>4</v>
      </c>
      <c r="J311">
        <v>1</v>
      </c>
      <c r="K311">
        <f t="shared" si="61"/>
        <v>1</v>
      </c>
      <c r="M311">
        <v>1</v>
      </c>
      <c r="P311">
        <v>2</v>
      </c>
      <c r="R311">
        <v>1</v>
      </c>
      <c r="U311">
        <v>3</v>
      </c>
      <c r="V311" s="3">
        <f t="shared" si="64"/>
        <v>0.25</v>
      </c>
      <c r="W311" s="3">
        <f t="shared" si="63"/>
        <v>0.25</v>
      </c>
      <c r="X311" s="3">
        <f t="shared" si="65"/>
        <v>0.5</v>
      </c>
      <c r="Y311" s="3">
        <f t="shared" si="66"/>
        <v>0.75</v>
      </c>
    </row>
    <row r="312" spans="1:25" x14ac:dyDescent="0.25">
      <c r="A312" s="1" t="str">
        <f t="shared" si="59"/>
        <v>Jul</v>
      </c>
      <c r="B312" s="1">
        <v>45863</v>
      </c>
      <c r="C312" t="s">
        <v>22</v>
      </c>
      <c r="D312" t="s">
        <v>38</v>
      </c>
      <c r="E312" t="s">
        <v>31</v>
      </c>
      <c r="F312" s="2">
        <f>DATEDIF(VLOOKUP(E312,Bio[],2,FALSE),B312,"Y")</f>
        <v>27</v>
      </c>
      <c r="G312" t="s">
        <v>26</v>
      </c>
      <c r="H312">
        <v>1</v>
      </c>
      <c r="I312">
        <f t="shared" si="60"/>
        <v>1</v>
      </c>
      <c r="K312">
        <f t="shared" si="61"/>
        <v>0</v>
      </c>
      <c r="R312">
        <v>1</v>
      </c>
      <c r="V312" s="3">
        <f t="shared" si="64"/>
        <v>0</v>
      </c>
      <c r="W312" s="3">
        <f t="shared" si="63"/>
        <v>0</v>
      </c>
      <c r="X312" s="3">
        <f t="shared" si="65"/>
        <v>0</v>
      </c>
      <c r="Y312" s="3">
        <f t="shared" si="66"/>
        <v>0</v>
      </c>
    </row>
    <row r="313" spans="1:25" x14ac:dyDescent="0.25">
      <c r="A313" s="1" t="str">
        <f t="shared" si="59"/>
        <v>Jul</v>
      </c>
      <c r="B313" s="1">
        <v>45861</v>
      </c>
      <c r="C313" t="s">
        <v>6</v>
      </c>
      <c r="D313" t="s">
        <v>38</v>
      </c>
      <c r="E313" t="s">
        <v>24</v>
      </c>
      <c r="F313" s="2">
        <f>DATEDIF(VLOOKUP(E313,Bio[],2,FALSE),B313,"Y")</f>
        <v>32</v>
      </c>
      <c r="G313" t="s">
        <v>5</v>
      </c>
      <c r="H313">
        <v>5</v>
      </c>
      <c r="I313">
        <f t="shared" si="60"/>
        <v>5</v>
      </c>
      <c r="J313">
        <v>1</v>
      </c>
      <c r="K313">
        <f t="shared" si="61"/>
        <v>2</v>
      </c>
      <c r="L313">
        <v>1</v>
      </c>
      <c r="M313">
        <v>1</v>
      </c>
      <c r="R313">
        <v>1</v>
      </c>
      <c r="U313">
        <v>2</v>
      </c>
      <c r="V313" s="3">
        <f t="shared" si="64"/>
        <v>0.4</v>
      </c>
      <c r="W313" s="3">
        <f t="shared" si="63"/>
        <v>0.4</v>
      </c>
      <c r="X313" s="3">
        <f t="shared" si="65"/>
        <v>0.6</v>
      </c>
      <c r="Y313" s="3">
        <f t="shared" si="66"/>
        <v>1</v>
      </c>
    </row>
    <row r="314" spans="1:25" x14ac:dyDescent="0.25">
      <c r="A314" s="1" t="str">
        <f t="shared" si="59"/>
        <v>Jul</v>
      </c>
      <c r="B314" s="1">
        <v>45861</v>
      </c>
      <c r="C314" t="s">
        <v>6</v>
      </c>
      <c r="D314" t="s">
        <v>38</v>
      </c>
      <c r="E314" t="s">
        <v>37</v>
      </c>
      <c r="F314" s="2">
        <f>DATEDIF(VLOOKUP(E314,Bio[],2,FALSE),B314,"Y")</f>
        <v>32</v>
      </c>
      <c r="G314" t="s">
        <v>5</v>
      </c>
      <c r="H314">
        <v>3</v>
      </c>
      <c r="I314">
        <f t="shared" si="60"/>
        <v>3</v>
      </c>
      <c r="J314">
        <v>1</v>
      </c>
      <c r="K314">
        <f t="shared" si="61"/>
        <v>2</v>
      </c>
      <c r="L314">
        <v>1</v>
      </c>
      <c r="O314">
        <v>1</v>
      </c>
      <c r="P314">
        <v>3</v>
      </c>
      <c r="U314">
        <v>2</v>
      </c>
      <c r="V314" s="3">
        <f t="shared" si="64"/>
        <v>0.66666666666666663</v>
      </c>
      <c r="W314" s="3">
        <f t="shared" si="63"/>
        <v>0.66666666666666663</v>
      </c>
      <c r="X314" s="3">
        <f t="shared" si="65"/>
        <v>1.6666666666666667</v>
      </c>
      <c r="Y314" s="3">
        <f t="shared" si="66"/>
        <v>2.3333333333333335</v>
      </c>
    </row>
    <row r="315" spans="1:25" x14ac:dyDescent="0.25">
      <c r="A315" s="1" t="str">
        <f t="shared" si="59"/>
        <v>Jul</v>
      </c>
      <c r="B315" s="1">
        <v>45861</v>
      </c>
      <c r="C315" t="s">
        <v>6</v>
      </c>
      <c r="D315" t="s">
        <v>38</v>
      </c>
      <c r="E315" t="s">
        <v>37</v>
      </c>
      <c r="F315" s="2">
        <f>DATEDIF(VLOOKUP(E315,Bio[],2,FALSE),B315,"Y")</f>
        <v>32</v>
      </c>
      <c r="G315" t="s">
        <v>26</v>
      </c>
      <c r="H315">
        <v>2</v>
      </c>
      <c r="I315">
        <f t="shared" si="60"/>
        <v>2</v>
      </c>
      <c r="K315">
        <f t="shared" si="61"/>
        <v>0</v>
      </c>
      <c r="U315">
        <v>1</v>
      </c>
      <c r="V315" s="3">
        <f t="shared" si="64"/>
        <v>0</v>
      </c>
      <c r="W315" s="3">
        <f t="shared" si="63"/>
        <v>0</v>
      </c>
      <c r="X315" s="3">
        <f t="shared" si="65"/>
        <v>0</v>
      </c>
      <c r="Y315" s="3">
        <f t="shared" si="66"/>
        <v>0</v>
      </c>
    </row>
    <row r="316" spans="1:25" x14ac:dyDescent="0.25">
      <c r="A316" s="1" t="str">
        <f t="shared" si="59"/>
        <v>Jul</v>
      </c>
      <c r="B316" s="1">
        <v>45861</v>
      </c>
      <c r="C316" t="s">
        <v>6</v>
      </c>
      <c r="D316" t="s">
        <v>38</v>
      </c>
      <c r="E316" t="s">
        <v>42</v>
      </c>
      <c r="F316" s="2">
        <f>DATEDIF(VLOOKUP(E316,Bio[],2,FALSE),B316,"Y")</f>
        <v>30</v>
      </c>
      <c r="G316" t="s">
        <v>5</v>
      </c>
      <c r="H316">
        <v>0</v>
      </c>
      <c r="I316">
        <f t="shared" si="60"/>
        <v>0</v>
      </c>
      <c r="K316">
        <f t="shared" si="61"/>
        <v>0</v>
      </c>
      <c r="V316" s="3">
        <v>0</v>
      </c>
      <c r="W316" s="3">
        <v>0</v>
      </c>
      <c r="X316" s="3">
        <v>0</v>
      </c>
      <c r="Y316" s="3">
        <f t="shared" si="66"/>
        <v>0</v>
      </c>
    </row>
    <row r="317" spans="1:25" x14ac:dyDescent="0.25">
      <c r="A317" s="1" t="str">
        <f t="shared" si="59"/>
        <v>Jul</v>
      </c>
      <c r="B317" s="1">
        <v>45861</v>
      </c>
      <c r="C317" t="s">
        <v>6</v>
      </c>
      <c r="D317" t="s">
        <v>38</v>
      </c>
      <c r="E317" t="s">
        <v>29</v>
      </c>
      <c r="F317" s="2">
        <f>DATEDIF(VLOOKUP(E317,Bio[],2,FALSE),B317,"Y")</f>
        <v>32</v>
      </c>
      <c r="G317" t="s">
        <v>5</v>
      </c>
      <c r="H317">
        <v>3</v>
      </c>
      <c r="I317">
        <f t="shared" si="60"/>
        <v>3</v>
      </c>
      <c r="J317">
        <v>2</v>
      </c>
      <c r="K317">
        <f t="shared" si="61"/>
        <v>1</v>
      </c>
      <c r="O317">
        <v>1</v>
      </c>
      <c r="P317">
        <v>1</v>
      </c>
      <c r="R317">
        <v>1</v>
      </c>
      <c r="V317" s="3">
        <f t="shared" ref="V317:V330" si="67">IF(ISBLANK(I317),"",K317/I317)</f>
        <v>0.33333333333333331</v>
      </c>
      <c r="W317" s="3">
        <f t="shared" ref="W317:W330" si="68">IF(ISBLANK(I317),"",(K317+Q317+S317)/(I317+Q317+S317+T317))</f>
        <v>0.33333333333333331</v>
      </c>
      <c r="X317" s="3">
        <f t="shared" ref="X317:X330" si="69">IF(ISBLANK(I317),"",(L317+(M317*2)+(N317*3)+(O317*4))/I317)</f>
        <v>1.3333333333333333</v>
      </c>
      <c r="Y317" s="3">
        <f t="shared" si="66"/>
        <v>1.6666666666666665</v>
      </c>
    </row>
    <row r="318" spans="1:25" x14ac:dyDescent="0.25">
      <c r="A318" s="1" t="str">
        <f t="shared" si="59"/>
        <v>Jul</v>
      </c>
      <c r="B318" s="1">
        <v>45861</v>
      </c>
      <c r="C318" t="s">
        <v>6</v>
      </c>
      <c r="D318" t="s">
        <v>38</v>
      </c>
      <c r="E318" t="s">
        <v>29</v>
      </c>
      <c r="F318" s="2">
        <f>DATEDIF(VLOOKUP(E318,Bio[],2,FALSE),B318,"Y")</f>
        <v>32</v>
      </c>
      <c r="G318" t="s">
        <v>26</v>
      </c>
      <c r="H318">
        <v>2</v>
      </c>
      <c r="I318">
        <f t="shared" si="60"/>
        <v>2</v>
      </c>
      <c r="K318">
        <f t="shared" si="61"/>
        <v>0</v>
      </c>
      <c r="V318" s="3">
        <f t="shared" si="67"/>
        <v>0</v>
      </c>
      <c r="W318" s="3">
        <f t="shared" si="68"/>
        <v>0</v>
      </c>
      <c r="X318" s="3">
        <f t="shared" si="69"/>
        <v>0</v>
      </c>
      <c r="Y318" s="3">
        <f t="shared" si="66"/>
        <v>0</v>
      </c>
    </row>
    <row r="319" spans="1:25" x14ac:dyDescent="0.25">
      <c r="A319" s="1" t="str">
        <f t="shared" si="59"/>
        <v>Jul</v>
      </c>
      <c r="B319" s="1">
        <v>45861</v>
      </c>
      <c r="C319" t="s">
        <v>6</v>
      </c>
      <c r="D319" t="s">
        <v>38</v>
      </c>
      <c r="E319" t="s">
        <v>35</v>
      </c>
      <c r="F319" s="2">
        <f>DATEDIF(VLOOKUP(E319,Bio[],2,FALSE),B319,"Y")</f>
        <v>33</v>
      </c>
      <c r="G319" t="s">
        <v>5</v>
      </c>
      <c r="H319">
        <v>3</v>
      </c>
      <c r="I319">
        <f t="shared" si="60"/>
        <v>3</v>
      </c>
      <c r="J319">
        <v>1</v>
      </c>
      <c r="K319">
        <f t="shared" si="61"/>
        <v>1</v>
      </c>
      <c r="O319">
        <v>1</v>
      </c>
      <c r="P319">
        <v>1</v>
      </c>
      <c r="R319">
        <v>1</v>
      </c>
      <c r="U319">
        <v>1</v>
      </c>
      <c r="V319" s="3">
        <f t="shared" si="67"/>
        <v>0.33333333333333331</v>
      </c>
      <c r="W319" s="3">
        <f t="shared" si="68"/>
        <v>0.33333333333333331</v>
      </c>
      <c r="X319" s="3">
        <f t="shared" si="69"/>
        <v>1.3333333333333333</v>
      </c>
      <c r="Y319" s="3">
        <f t="shared" si="66"/>
        <v>1.6666666666666665</v>
      </c>
    </row>
    <row r="320" spans="1:25" x14ac:dyDescent="0.25">
      <c r="A320" s="1" t="str">
        <f t="shared" si="59"/>
        <v>Jul</v>
      </c>
      <c r="B320" s="1">
        <v>45861</v>
      </c>
      <c r="C320" t="s">
        <v>6</v>
      </c>
      <c r="D320" t="s">
        <v>38</v>
      </c>
      <c r="E320" t="s">
        <v>35</v>
      </c>
      <c r="F320" s="2">
        <f>DATEDIF(VLOOKUP(E320,Bio[],2,FALSE),B320,"Y")</f>
        <v>33</v>
      </c>
      <c r="G320" t="s">
        <v>26</v>
      </c>
      <c r="H320">
        <v>2</v>
      </c>
      <c r="I320">
        <f t="shared" si="60"/>
        <v>2</v>
      </c>
      <c r="K320">
        <f t="shared" si="61"/>
        <v>0</v>
      </c>
      <c r="R320">
        <v>1</v>
      </c>
      <c r="V320" s="3">
        <f t="shared" si="67"/>
        <v>0</v>
      </c>
      <c r="W320" s="3">
        <f t="shared" si="68"/>
        <v>0</v>
      </c>
      <c r="X320" s="3">
        <f t="shared" si="69"/>
        <v>0</v>
      </c>
      <c r="Y320" s="3">
        <f t="shared" si="66"/>
        <v>0</v>
      </c>
    </row>
    <row r="321" spans="1:25" x14ac:dyDescent="0.25">
      <c r="A321" s="1" t="str">
        <f t="shared" si="59"/>
        <v>Jul</v>
      </c>
      <c r="B321" s="1">
        <v>45861</v>
      </c>
      <c r="C321" t="s">
        <v>6</v>
      </c>
      <c r="D321" t="s">
        <v>38</v>
      </c>
      <c r="E321" t="s">
        <v>36</v>
      </c>
      <c r="F321" s="2">
        <f>DATEDIF(VLOOKUP(E321,Bio[],2,FALSE),B321,"Y")</f>
        <v>34</v>
      </c>
      <c r="G321" t="s">
        <v>5</v>
      </c>
      <c r="H321">
        <v>3</v>
      </c>
      <c r="I321">
        <f t="shared" si="60"/>
        <v>3</v>
      </c>
      <c r="K321">
        <f t="shared" si="61"/>
        <v>0</v>
      </c>
      <c r="U321">
        <v>1</v>
      </c>
      <c r="V321" s="3">
        <f t="shared" si="67"/>
        <v>0</v>
      </c>
      <c r="W321" s="3">
        <f t="shared" si="68"/>
        <v>0</v>
      </c>
      <c r="X321" s="3">
        <f t="shared" si="69"/>
        <v>0</v>
      </c>
      <c r="Y321" s="3">
        <f t="shared" si="66"/>
        <v>0</v>
      </c>
    </row>
    <row r="322" spans="1:25" x14ac:dyDescent="0.25">
      <c r="A322" s="1" t="str">
        <f t="shared" ref="A322:A385" si="70">TEXT(B322,"mmm")</f>
        <v>Jul</v>
      </c>
      <c r="B322" s="1">
        <v>45861</v>
      </c>
      <c r="C322" t="s">
        <v>6</v>
      </c>
      <c r="D322" t="s">
        <v>38</v>
      </c>
      <c r="E322" t="s">
        <v>36</v>
      </c>
      <c r="F322" s="2">
        <f>DATEDIF(VLOOKUP(E322,Bio[],2,FALSE),B322,"Y")</f>
        <v>34</v>
      </c>
      <c r="G322" t="s">
        <v>26</v>
      </c>
      <c r="H322">
        <v>2</v>
      </c>
      <c r="I322">
        <f t="shared" ref="I322:I385" si="71">H322-Q322-S322-T322</f>
        <v>2</v>
      </c>
      <c r="J322">
        <v>1</v>
      </c>
      <c r="K322">
        <f t="shared" ref="K322:K385" si="72">SUM(L322:O322)</f>
        <v>2</v>
      </c>
      <c r="L322">
        <v>1</v>
      </c>
      <c r="O322">
        <v>1</v>
      </c>
      <c r="P322">
        <v>1</v>
      </c>
      <c r="V322" s="3">
        <f t="shared" si="67"/>
        <v>1</v>
      </c>
      <c r="W322" s="3">
        <f t="shared" si="68"/>
        <v>1</v>
      </c>
      <c r="X322" s="3">
        <f t="shared" si="69"/>
        <v>2.5</v>
      </c>
      <c r="Y322" s="3">
        <f t="shared" si="66"/>
        <v>3.5</v>
      </c>
    </row>
    <row r="323" spans="1:25" x14ac:dyDescent="0.25">
      <c r="A323" s="1" t="str">
        <f t="shared" si="70"/>
        <v>Jul</v>
      </c>
      <c r="B323" s="1">
        <v>45861</v>
      </c>
      <c r="C323" t="s">
        <v>6</v>
      </c>
      <c r="D323" t="s">
        <v>38</v>
      </c>
      <c r="E323" t="s">
        <v>25</v>
      </c>
      <c r="F323" s="2">
        <f>DATEDIF(VLOOKUP(E323,Bio[],2,FALSE),B323,"Y")</f>
        <v>27</v>
      </c>
      <c r="G323" t="s">
        <v>5</v>
      </c>
      <c r="H323">
        <v>2</v>
      </c>
      <c r="I323">
        <f t="shared" si="71"/>
        <v>1</v>
      </c>
      <c r="K323">
        <f t="shared" si="72"/>
        <v>0</v>
      </c>
      <c r="Q323">
        <v>1</v>
      </c>
      <c r="V323" s="3">
        <f t="shared" si="67"/>
        <v>0</v>
      </c>
      <c r="W323" s="3">
        <f t="shared" si="68"/>
        <v>0.5</v>
      </c>
      <c r="X323" s="3">
        <f t="shared" si="69"/>
        <v>0</v>
      </c>
      <c r="Y323" s="3">
        <f t="shared" si="66"/>
        <v>0.5</v>
      </c>
    </row>
    <row r="324" spans="1:25" x14ac:dyDescent="0.25">
      <c r="A324" s="1" t="str">
        <f t="shared" si="70"/>
        <v>Jul</v>
      </c>
      <c r="B324" s="1">
        <v>45861</v>
      </c>
      <c r="C324" t="s">
        <v>6</v>
      </c>
      <c r="D324" t="s">
        <v>38</v>
      </c>
      <c r="E324" t="s">
        <v>25</v>
      </c>
      <c r="F324" s="2">
        <f>DATEDIF(VLOOKUP(E324,Bio[],2,FALSE),B324,"Y")</f>
        <v>27</v>
      </c>
      <c r="G324" t="s">
        <v>26</v>
      </c>
      <c r="H324">
        <v>1</v>
      </c>
      <c r="I324">
        <f t="shared" si="71"/>
        <v>1</v>
      </c>
      <c r="K324">
        <f t="shared" si="72"/>
        <v>0</v>
      </c>
      <c r="V324" s="3">
        <f t="shared" si="67"/>
        <v>0</v>
      </c>
      <c r="W324" s="3">
        <f t="shared" si="68"/>
        <v>0</v>
      </c>
      <c r="X324" s="3">
        <f t="shared" si="69"/>
        <v>0</v>
      </c>
      <c r="Y324" s="3">
        <f t="shared" si="66"/>
        <v>0</v>
      </c>
    </row>
    <row r="325" spans="1:25" x14ac:dyDescent="0.25">
      <c r="A325" s="1" t="str">
        <f t="shared" si="70"/>
        <v>Jul</v>
      </c>
      <c r="B325" s="1">
        <v>45861</v>
      </c>
      <c r="C325" t="s">
        <v>6</v>
      </c>
      <c r="D325" t="s">
        <v>38</v>
      </c>
      <c r="E325" t="s">
        <v>32</v>
      </c>
      <c r="F325" s="2">
        <f>DATEDIF(VLOOKUP(E325,Bio[],2,FALSE),B325,"Y")</f>
        <v>25</v>
      </c>
      <c r="G325" t="s">
        <v>26</v>
      </c>
      <c r="H325">
        <v>1</v>
      </c>
      <c r="I325">
        <f t="shared" si="71"/>
        <v>1</v>
      </c>
      <c r="K325">
        <f t="shared" si="72"/>
        <v>0</v>
      </c>
      <c r="R325">
        <v>1</v>
      </c>
      <c r="V325" s="3">
        <f t="shared" si="67"/>
        <v>0</v>
      </c>
      <c r="W325" s="3">
        <f t="shared" si="68"/>
        <v>0</v>
      </c>
      <c r="X325" s="3">
        <f t="shared" si="69"/>
        <v>0</v>
      </c>
      <c r="Y325" s="3">
        <f t="shared" si="66"/>
        <v>0</v>
      </c>
    </row>
    <row r="326" spans="1:25" x14ac:dyDescent="0.25">
      <c r="A326" s="1" t="str">
        <f t="shared" si="70"/>
        <v>Jul</v>
      </c>
      <c r="B326" s="1">
        <v>45861</v>
      </c>
      <c r="C326" t="s">
        <v>6</v>
      </c>
      <c r="D326" t="s">
        <v>38</v>
      </c>
      <c r="E326" t="s">
        <v>85</v>
      </c>
      <c r="F326" s="2">
        <f>DATEDIF(VLOOKUP(E326,Bio[],2,FALSE),B326,"Y")</f>
        <v>24</v>
      </c>
      <c r="G326" t="s">
        <v>5</v>
      </c>
      <c r="H326">
        <v>1</v>
      </c>
      <c r="I326">
        <f t="shared" si="71"/>
        <v>1</v>
      </c>
      <c r="K326">
        <f t="shared" si="72"/>
        <v>1</v>
      </c>
      <c r="L326">
        <v>1</v>
      </c>
      <c r="P326">
        <v>1</v>
      </c>
      <c r="U326">
        <v>1</v>
      </c>
      <c r="V326" s="3">
        <f t="shared" si="67"/>
        <v>1</v>
      </c>
      <c r="W326" s="3">
        <f t="shared" si="68"/>
        <v>1</v>
      </c>
      <c r="X326" s="3">
        <f t="shared" si="69"/>
        <v>1</v>
      </c>
      <c r="Y326" s="3">
        <f t="shared" si="66"/>
        <v>2</v>
      </c>
    </row>
    <row r="327" spans="1:25" x14ac:dyDescent="0.25">
      <c r="A327" s="1" t="str">
        <f t="shared" si="70"/>
        <v>Jul</v>
      </c>
      <c r="B327" s="1">
        <v>45861</v>
      </c>
      <c r="C327" t="s">
        <v>6</v>
      </c>
      <c r="D327" t="s">
        <v>38</v>
      </c>
      <c r="E327" t="s">
        <v>41</v>
      </c>
      <c r="F327" s="2">
        <f>DATEDIF(VLOOKUP(E327,Bio[],2,FALSE),B327,"Y")</f>
        <v>32</v>
      </c>
      <c r="G327" t="s">
        <v>5</v>
      </c>
      <c r="H327">
        <v>3</v>
      </c>
      <c r="I327">
        <f t="shared" si="71"/>
        <v>3</v>
      </c>
      <c r="K327">
        <f t="shared" si="72"/>
        <v>0</v>
      </c>
      <c r="V327" s="3">
        <f t="shared" si="67"/>
        <v>0</v>
      </c>
      <c r="W327" s="3">
        <f t="shared" si="68"/>
        <v>0</v>
      </c>
      <c r="X327" s="3">
        <f t="shared" si="69"/>
        <v>0</v>
      </c>
      <c r="Y327" s="3">
        <f t="shared" si="66"/>
        <v>0</v>
      </c>
    </row>
    <row r="328" spans="1:25" x14ac:dyDescent="0.25">
      <c r="A328" s="1" t="str">
        <f t="shared" si="70"/>
        <v>Jul</v>
      </c>
      <c r="B328" s="1">
        <v>45861</v>
      </c>
      <c r="C328" t="s">
        <v>6</v>
      </c>
      <c r="D328" t="s">
        <v>38</v>
      </c>
      <c r="E328" t="s">
        <v>41</v>
      </c>
      <c r="F328" s="2">
        <f>DATEDIF(VLOOKUP(E328,Bio[],2,FALSE),B328,"Y")</f>
        <v>32</v>
      </c>
      <c r="G328" t="s">
        <v>26</v>
      </c>
      <c r="H328">
        <v>2</v>
      </c>
      <c r="I328">
        <f t="shared" si="71"/>
        <v>2</v>
      </c>
      <c r="K328">
        <f t="shared" si="72"/>
        <v>0</v>
      </c>
      <c r="R328">
        <v>1</v>
      </c>
      <c r="V328" s="3">
        <f t="shared" si="67"/>
        <v>0</v>
      </c>
      <c r="W328" s="3">
        <f t="shared" si="68"/>
        <v>0</v>
      </c>
      <c r="X328" s="3">
        <f t="shared" si="69"/>
        <v>0</v>
      </c>
      <c r="Y328" s="3">
        <f t="shared" si="66"/>
        <v>0</v>
      </c>
    </row>
    <row r="329" spans="1:25" x14ac:dyDescent="0.25">
      <c r="A329" s="1" t="str">
        <f t="shared" si="70"/>
        <v>Jul</v>
      </c>
      <c r="B329" s="1">
        <v>45861</v>
      </c>
      <c r="C329" t="s">
        <v>6</v>
      </c>
      <c r="D329" t="s">
        <v>38</v>
      </c>
      <c r="E329" t="s">
        <v>40</v>
      </c>
      <c r="F329" s="2">
        <f>DATEDIF(VLOOKUP(E329,Bio[],2,FALSE),B329,"Y")</f>
        <v>29</v>
      </c>
      <c r="G329" t="s">
        <v>5</v>
      </c>
      <c r="H329">
        <v>4</v>
      </c>
      <c r="I329">
        <f t="shared" si="71"/>
        <v>4</v>
      </c>
      <c r="K329">
        <f t="shared" si="72"/>
        <v>0</v>
      </c>
      <c r="V329" s="3">
        <f t="shared" si="67"/>
        <v>0</v>
      </c>
      <c r="W329" s="3">
        <f t="shared" si="68"/>
        <v>0</v>
      </c>
      <c r="X329" s="3">
        <f t="shared" si="69"/>
        <v>0</v>
      </c>
      <c r="Y329" s="3">
        <f t="shared" ref="Y329:Y360" si="73">IF(ISBLANK(W329),"",W329+X329)</f>
        <v>0</v>
      </c>
    </row>
    <row r="330" spans="1:25" x14ac:dyDescent="0.25">
      <c r="A330" s="1" t="str">
        <f t="shared" si="70"/>
        <v>Jul</v>
      </c>
      <c r="B330" s="1">
        <v>45861</v>
      </c>
      <c r="C330" t="s">
        <v>6</v>
      </c>
      <c r="D330" t="s">
        <v>38</v>
      </c>
      <c r="E330" t="s">
        <v>31</v>
      </c>
      <c r="F330" s="2">
        <f>DATEDIF(VLOOKUP(E330,Bio[],2,FALSE),B330,"Y")</f>
        <v>27</v>
      </c>
      <c r="G330" t="s">
        <v>5</v>
      </c>
      <c r="H330">
        <v>4</v>
      </c>
      <c r="I330">
        <f t="shared" si="71"/>
        <v>4</v>
      </c>
      <c r="J330">
        <v>2</v>
      </c>
      <c r="K330">
        <f t="shared" si="72"/>
        <v>2</v>
      </c>
      <c r="M330">
        <v>1</v>
      </c>
      <c r="O330">
        <v>1</v>
      </c>
      <c r="P330">
        <v>1</v>
      </c>
      <c r="V330" s="3">
        <f t="shared" si="67"/>
        <v>0.5</v>
      </c>
      <c r="W330" s="3">
        <f t="shared" si="68"/>
        <v>0.5</v>
      </c>
      <c r="X330" s="3">
        <f t="shared" si="69"/>
        <v>1.5</v>
      </c>
      <c r="Y330" s="3">
        <f t="shared" si="73"/>
        <v>2</v>
      </c>
    </row>
  </sheetData>
  <dataValidations count="1">
    <dataValidation type="list" allowBlank="1" showInputMessage="1" showErrorMessage="1" sqref="G2:G330" xr:uid="{A3BEC68A-367E-4CE7-8852-3B02D28D09DD}">
      <formula1>"L,R"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68A5-01CA-4591-8525-30CA60222360}">
  <dimension ref="A1:AK26"/>
  <sheetViews>
    <sheetView topLeftCell="S1" zoomScaleNormal="100" workbookViewId="0">
      <selection activeCell="W12" sqref="W12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3.7109375" bestFit="1" customWidth="1"/>
    <col min="4" max="4" width="15.42578125" bestFit="1" customWidth="1"/>
    <col min="5" max="5" width="11.7109375" bestFit="1" customWidth="1"/>
    <col min="6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7" width="8.42578125" bestFit="1" customWidth="1"/>
    <col min="18" max="18" width="19.140625" bestFit="1" customWidth="1"/>
    <col min="19" max="19" width="16.85546875" bestFit="1" customWidth="1"/>
    <col min="20" max="20" width="13.7109375" bestFit="1" customWidth="1"/>
    <col min="21" max="21" width="15.42578125" bestFit="1" customWidth="1"/>
    <col min="22" max="22" width="11.7109375" bestFit="1" customWidth="1"/>
    <col min="23" max="23" width="11.28515625" bestFit="1" customWidth="1"/>
    <col min="24" max="24" width="15" bestFit="1" customWidth="1"/>
    <col min="25" max="25" width="13.7109375" bestFit="1" customWidth="1"/>
    <col min="26" max="26" width="12.140625" bestFit="1" customWidth="1"/>
    <col min="27" max="27" width="15.42578125" bestFit="1" customWidth="1"/>
    <col min="28" max="28" width="15" bestFit="1" customWidth="1"/>
    <col min="29" max="30" width="13.28515625" bestFit="1" customWidth="1"/>
    <col min="31" max="31" width="15.42578125" bestFit="1" customWidth="1"/>
    <col min="32" max="32" width="19.140625" bestFit="1" customWidth="1"/>
    <col min="33" max="33" width="16.85546875" bestFit="1" customWidth="1"/>
    <col min="34" max="34" width="13.7109375" bestFit="1" customWidth="1"/>
    <col min="35" max="35" width="15.42578125" bestFit="1" customWidth="1"/>
    <col min="36" max="36" width="11.7109375" bestFit="1" customWidth="1"/>
    <col min="37" max="37" width="11.28515625" bestFit="1" customWidth="1"/>
  </cols>
  <sheetData>
    <row r="1" spans="1:37" ht="24" x14ac:dyDescent="0.4">
      <c r="A1" s="7"/>
      <c r="B1" s="7"/>
      <c r="C1" s="7"/>
      <c r="D1" s="8" t="s">
        <v>87</v>
      </c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T1" s="8" t="s">
        <v>96</v>
      </c>
      <c r="U1" s="8"/>
      <c r="V1" s="8"/>
      <c r="W1" s="8"/>
      <c r="X1" s="8"/>
      <c r="Y1" s="8"/>
      <c r="Z1" s="8"/>
      <c r="AA1" s="8"/>
    </row>
    <row r="2" spans="1:37" ht="24" x14ac:dyDescent="0.4">
      <c r="A2" s="8" t="s">
        <v>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R2" s="8" t="s">
        <v>89</v>
      </c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6"/>
      <c r="AE2" s="6"/>
      <c r="AF2" s="6"/>
    </row>
    <row r="3" spans="1:37" x14ac:dyDescent="0.25">
      <c r="A3" s="4" t="s">
        <v>84</v>
      </c>
      <c r="B3" s="4" t="s">
        <v>83</v>
      </c>
      <c r="R3" s="4" t="s">
        <v>90</v>
      </c>
      <c r="S3" s="4" t="s">
        <v>83</v>
      </c>
      <c r="AF3" s="4" t="s">
        <v>91</v>
      </c>
      <c r="AG3" s="4" t="s">
        <v>83</v>
      </c>
    </row>
    <row r="4" spans="1:37" x14ac:dyDescent="0.25">
      <c r="A4" s="4" t="s">
        <v>62</v>
      </c>
      <c r="B4" t="s">
        <v>29</v>
      </c>
      <c r="C4" t="s">
        <v>36</v>
      </c>
      <c r="D4" t="s">
        <v>37</v>
      </c>
      <c r="E4" t="s">
        <v>24</v>
      </c>
      <c r="F4" s="3" t="s">
        <v>63</v>
      </c>
      <c r="R4" s="4" t="s">
        <v>62</v>
      </c>
      <c r="S4" t="s">
        <v>29</v>
      </c>
      <c r="T4" t="s">
        <v>36</v>
      </c>
      <c r="U4" t="s">
        <v>37</v>
      </c>
      <c r="V4" t="s">
        <v>24</v>
      </c>
      <c r="W4" t="s">
        <v>63</v>
      </c>
      <c r="AF4" s="4" t="s">
        <v>62</v>
      </c>
      <c r="AG4" t="s">
        <v>29</v>
      </c>
      <c r="AH4" t="s">
        <v>36</v>
      </c>
      <c r="AI4" t="s">
        <v>37</v>
      </c>
      <c r="AJ4" t="s">
        <v>24</v>
      </c>
      <c r="AK4" t="s">
        <v>63</v>
      </c>
    </row>
    <row r="5" spans="1:37" x14ac:dyDescent="0.25">
      <c r="A5" s="5">
        <v>45861</v>
      </c>
      <c r="B5" s="3" t="e">
        <v>#DIV/0!</v>
      </c>
      <c r="C5" s="3" t="e">
        <v>#DIV/0!</v>
      </c>
      <c r="D5" s="3" t="e">
        <v>#DIV/0!</v>
      </c>
      <c r="E5" s="3" t="e">
        <v>#DIV/0!</v>
      </c>
      <c r="F5" s="3" t="e">
        <v>#DIV/0!</v>
      </c>
      <c r="R5" s="5">
        <v>45861</v>
      </c>
      <c r="S5" s="3" t="e">
        <v>#DIV/0!</v>
      </c>
      <c r="T5" s="3" t="e">
        <v>#DIV/0!</v>
      </c>
      <c r="U5" s="3" t="e">
        <v>#DIV/0!</v>
      </c>
      <c r="V5" s="3" t="e">
        <v>#DIV/0!</v>
      </c>
      <c r="W5" s="3" t="e">
        <v>#DIV/0!</v>
      </c>
      <c r="AF5" s="5">
        <v>45861</v>
      </c>
      <c r="AG5" s="3" t="e">
        <v>#DIV/0!</v>
      </c>
      <c r="AH5" s="3" t="e">
        <v>#DIV/0!</v>
      </c>
      <c r="AI5" s="3" t="e">
        <v>#DIV/0!</v>
      </c>
      <c r="AJ5" s="3" t="e">
        <v>#DIV/0!</v>
      </c>
      <c r="AK5" s="3" t="e">
        <v>#DIV/0!</v>
      </c>
    </row>
    <row r="6" spans="1:37" x14ac:dyDescent="0.25">
      <c r="A6" s="5">
        <v>45863</v>
      </c>
      <c r="B6" s="3" t="e">
        <v>#DIV/0!</v>
      </c>
      <c r="C6" s="3" t="e">
        <v>#DIV/0!</v>
      </c>
      <c r="D6" s="3" t="e">
        <v>#DIV/0!</v>
      </c>
      <c r="E6" s="3" t="e">
        <v>#DIV/0!</v>
      </c>
      <c r="F6" s="3" t="e">
        <v>#DIV/0!</v>
      </c>
      <c r="R6" s="5">
        <v>45863</v>
      </c>
      <c r="S6" s="3" t="e">
        <v>#DIV/0!</v>
      </c>
      <c r="T6" s="3" t="e">
        <v>#DIV/0!</v>
      </c>
      <c r="U6" s="3" t="e">
        <v>#DIV/0!</v>
      </c>
      <c r="V6" s="3" t="e">
        <v>#DIV/0!</v>
      </c>
      <c r="W6" s="3" t="e">
        <v>#DIV/0!</v>
      </c>
      <c r="AF6" s="5">
        <v>45863</v>
      </c>
      <c r="AG6" s="3" t="e">
        <v>#DIV/0!</v>
      </c>
      <c r="AH6" s="3" t="e">
        <v>#DIV/0!</v>
      </c>
      <c r="AI6" s="3" t="e">
        <v>#DIV/0!</v>
      </c>
      <c r="AJ6" s="3" t="e">
        <v>#DIV/0!</v>
      </c>
      <c r="AK6" s="3" t="e">
        <v>#DIV/0!</v>
      </c>
    </row>
    <row r="7" spans="1:37" x14ac:dyDescent="0.25">
      <c r="A7" s="5">
        <v>45864</v>
      </c>
      <c r="B7" s="3" t="e">
        <v>#DIV/0!</v>
      </c>
      <c r="C7" s="3" t="e">
        <v>#DIV/0!</v>
      </c>
      <c r="D7" s="3" t="e">
        <v>#DIV/0!</v>
      </c>
      <c r="E7" s="3" t="e">
        <v>#DIV/0!</v>
      </c>
      <c r="F7" s="3" t="e">
        <v>#DIV/0!</v>
      </c>
      <c r="R7" s="5">
        <v>45864</v>
      </c>
      <c r="S7" s="3" t="e">
        <v>#DIV/0!</v>
      </c>
      <c r="T7" s="3" t="e">
        <v>#DIV/0!</v>
      </c>
      <c r="U7" s="3" t="e">
        <v>#DIV/0!</v>
      </c>
      <c r="V7" s="3" t="e">
        <v>#DIV/0!</v>
      </c>
      <c r="W7" s="3" t="e">
        <v>#DIV/0!</v>
      </c>
      <c r="AF7" s="5">
        <v>45864</v>
      </c>
      <c r="AG7" s="3" t="e">
        <v>#DIV/0!</v>
      </c>
      <c r="AH7" s="3" t="e">
        <v>#DIV/0!</v>
      </c>
      <c r="AI7" s="3" t="e">
        <v>#DIV/0!</v>
      </c>
      <c r="AJ7" s="3" t="e">
        <v>#DIV/0!</v>
      </c>
      <c r="AK7" s="3" t="e">
        <v>#DIV/0!</v>
      </c>
    </row>
    <row r="8" spans="1:37" x14ac:dyDescent="0.25">
      <c r="A8" s="5">
        <v>45865</v>
      </c>
      <c r="B8" s="3" t="e">
        <v>#DIV/0!</v>
      </c>
      <c r="C8" s="3" t="e">
        <v>#DIV/0!</v>
      </c>
      <c r="D8" s="3" t="e">
        <v>#DIV/0!</v>
      </c>
      <c r="E8" s="3" t="e">
        <v>#DIV/0!</v>
      </c>
      <c r="F8" s="3" t="e">
        <v>#DIV/0!</v>
      </c>
      <c r="R8" s="5">
        <v>45865</v>
      </c>
      <c r="S8" s="3" t="e">
        <v>#DIV/0!</v>
      </c>
      <c r="T8" s="3" t="e">
        <v>#DIV/0!</v>
      </c>
      <c r="U8" s="3" t="e">
        <v>#DIV/0!</v>
      </c>
      <c r="V8" s="3" t="e">
        <v>#DIV/0!</v>
      </c>
      <c r="W8" s="3" t="e">
        <v>#DIV/0!</v>
      </c>
      <c r="AF8" s="5">
        <v>45865</v>
      </c>
      <c r="AG8" s="3" t="e">
        <v>#DIV/0!</v>
      </c>
      <c r="AH8" s="3" t="e">
        <v>#DIV/0!</v>
      </c>
      <c r="AI8" s="3" t="e">
        <v>#DIV/0!</v>
      </c>
      <c r="AJ8" s="3" t="e">
        <v>#DIV/0!</v>
      </c>
      <c r="AK8" s="3" t="e">
        <v>#DIV/0!</v>
      </c>
    </row>
    <row r="9" spans="1:37" x14ac:dyDescent="0.25">
      <c r="A9" s="5">
        <v>45866</v>
      </c>
      <c r="B9" s="3" t="e">
        <v>#DIV/0!</v>
      </c>
      <c r="C9" s="3" t="e">
        <v>#DIV/0!</v>
      </c>
      <c r="D9" s="3" t="e">
        <v>#DIV/0!</v>
      </c>
      <c r="E9" s="3" t="e">
        <v>#DIV/0!</v>
      </c>
      <c r="F9" s="3" t="e">
        <v>#DIV/0!</v>
      </c>
      <c r="R9" s="5">
        <v>45866</v>
      </c>
      <c r="S9" s="3" t="e">
        <v>#DIV/0!</v>
      </c>
      <c r="T9" s="3" t="e">
        <v>#DIV/0!</v>
      </c>
      <c r="U9" s="3" t="e">
        <v>#DIV/0!</v>
      </c>
      <c r="V9" s="3" t="e">
        <v>#DIV/0!</v>
      </c>
      <c r="W9" s="3" t="e">
        <v>#DIV/0!</v>
      </c>
      <c r="AF9" s="5">
        <v>45866</v>
      </c>
      <c r="AG9" s="3" t="e">
        <v>#DIV/0!</v>
      </c>
      <c r="AH9" s="3" t="e">
        <v>#DIV/0!</v>
      </c>
      <c r="AI9" s="3" t="e">
        <v>#DIV/0!</v>
      </c>
      <c r="AJ9" s="3" t="e">
        <v>#DIV/0!</v>
      </c>
      <c r="AK9" s="3" t="e">
        <v>#DIV/0!</v>
      </c>
    </row>
    <row r="10" spans="1:37" x14ac:dyDescent="0.25">
      <c r="A10" s="5">
        <v>45867</v>
      </c>
      <c r="B10" s="3" t="e">
        <v>#DIV/0!</v>
      </c>
      <c r="C10" s="3" t="e">
        <v>#DIV/0!</v>
      </c>
      <c r="D10" s="3" t="e">
        <v>#DIV/0!</v>
      </c>
      <c r="E10" s="3" t="e">
        <v>#DIV/0!</v>
      </c>
      <c r="F10" s="3" t="e">
        <v>#DIV/0!</v>
      </c>
      <c r="R10" s="5">
        <v>45867</v>
      </c>
      <c r="S10" s="3" t="e">
        <v>#DIV/0!</v>
      </c>
      <c r="T10" s="3" t="e">
        <v>#DIV/0!</v>
      </c>
      <c r="U10" s="3" t="e">
        <v>#DIV/0!</v>
      </c>
      <c r="V10" s="3" t="e">
        <v>#DIV/0!</v>
      </c>
      <c r="W10" s="3" t="e">
        <v>#DIV/0!</v>
      </c>
      <c r="AF10" s="5">
        <v>45867</v>
      </c>
      <c r="AG10" s="3" t="e">
        <v>#DIV/0!</v>
      </c>
      <c r="AH10" s="3" t="e">
        <v>#DIV/0!</v>
      </c>
      <c r="AI10" s="3" t="e">
        <v>#DIV/0!</v>
      </c>
      <c r="AJ10" s="3" t="e">
        <v>#DIV/0!</v>
      </c>
      <c r="AK10" s="3" t="e">
        <v>#DIV/0!</v>
      </c>
    </row>
    <row r="11" spans="1:37" x14ac:dyDescent="0.25">
      <c r="A11" s="5">
        <v>45868</v>
      </c>
      <c r="B11" s="3" t="e">
        <v>#DIV/0!</v>
      </c>
      <c r="C11" s="3"/>
      <c r="D11" s="3" t="e">
        <v>#DIV/0!</v>
      </c>
      <c r="E11" s="3" t="e">
        <v>#DIV/0!</v>
      </c>
      <c r="F11" s="3" t="e">
        <v>#DIV/0!</v>
      </c>
      <c r="R11" s="5">
        <v>45868</v>
      </c>
      <c r="S11" s="3" t="e">
        <v>#DIV/0!</v>
      </c>
      <c r="T11" s="3"/>
      <c r="U11" s="3" t="e">
        <v>#DIV/0!</v>
      </c>
      <c r="V11" s="3" t="e">
        <v>#DIV/0!</v>
      </c>
      <c r="W11" s="3" t="e">
        <v>#DIV/0!</v>
      </c>
      <c r="AF11" s="5">
        <v>45868</v>
      </c>
      <c r="AG11" s="3" t="e">
        <v>#DIV/0!</v>
      </c>
      <c r="AH11" s="3"/>
      <c r="AI11" s="3" t="e">
        <v>#DIV/0!</v>
      </c>
      <c r="AJ11" s="3" t="e">
        <v>#DIV/0!</v>
      </c>
      <c r="AK11" s="3" t="e">
        <v>#DIV/0!</v>
      </c>
    </row>
    <row r="12" spans="1:37" x14ac:dyDescent="0.25">
      <c r="A12" s="5">
        <v>45871</v>
      </c>
      <c r="B12" s="3" t="e">
        <v>#DIV/0!</v>
      </c>
      <c r="C12" s="3" t="e">
        <v>#DIV/0!</v>
      </c>
      <c r="D12" s="3" t="e">
        <v>#DIV/0!</v>
      </c>
      <c r="E12" s="3" t="e">
        <v>#DIV/0!</v>
      </c>
      <c r="F12" s="3" t="e">
        <v>#DIV/0!</v>
      </c>
      <c r="R12" s="5">
        <v>45871</v>
      </c>
      <c r="S12" s="3" t="e">
        <v>#DIV/0!</v>
      </c>
      <c r="T12" s="3" t="e">
        <v>#DIV/0!</v>
      </c>
      <c r="U12" s="3" t="e">
        <v>#DIV/0!</v>
      </c>
      <c r="V12" s="3" t="e">
        <v>#DIV/0!</v>
      </c>
      <c r="W12" s="3" t="e">
        <v>#DIV/0!</v>
      </c>
      <c r="AF12" s="5">
        <v>45871</v>
      </c>
      <c r="AG12" s="3" t="e">
        <v>#DIV/0!</v>
      </c>
      <c r="AH12" s="3" t="e">
        <v>#DIV/0!</v>
      </c>
      <c r="AI12" s="3" t="e">
        <v>#DIV/0!</v>
      </c>
      <c r="AJ12" s="3" t="e">
        <v>#DIV/0!</v>
      </c>
      <c r="AK12" s="3" t="e">
        <v>#DIV/0!</v>
      </c>
    </row>
    <row r="13" spans="1:37" x14ac:dyDescent="0.25">
      <c r="A13" s="5">
        <v>45872</v>
      </c>
      <c r="B13" s="3">
        <v>0.3925925925925926</v>
      </c>
      <c r="C13" s="3" t="e">
        <v>#DIV/0!</v>
      </c>
      <c r="D13" s="3">
        <v>0.5537037037037037</v>
      </c>
      <c r="E13" s="3">
        <v>0.31481481481481483</v>
      </c>
      <c r="F13" s="3">
        <v>0.42037037037037034</v>
      </c>
      <c r="R13" s="5">
        <v>45872</v>
      </c>
      <c r="S13" s="3" t="e">
        <v>#DIV/0!</v>
      </c>
      <c r="T13" s="3" t="e">
        <v>#DIV/0!</v>
      </c>
      <c r="U13" s="3" t="e">
        <v>#DIV/0!</v>
      </c>
      <c r="V13" s="3" t="e">
        <v>#DIV/0!</v>
      </c>
      <c r="W13" s="3" t="e">
        <v>#DIV/0!</v>
      </c>
      <c r="AF13" s="5">
        <v>45872</v>
      </c>
      <c r="AG13" s="3" t="e">
        <v>#DIV/0!</v>
      </c>
      <c r="AH13" s="3" t="e">
        <v>#DIV/0!</v>
      </c>
      <c r="AI13" s="3" t="e">
        <v>#DIV/0!</v>
      </c>
      <c r="AJ13" s="3" t="e">
        <v>#DIV/0!</v>
      </c>
      <c r="AK13" s="3" t="e">
        <v>#DIV/0!</v>
      </c>
    </row>
    <row r="14" spans="1:37" x14ac:dyDescent="0.25">
      <c r="A14" s="5">
        <v>45873</v>
      </c>
      <c r="B14" s="3">
        <v>0.42962962962962964</v>
      </c>
      <c r="C14" s="3">
        <v>0.36458333333333331</v>
      </c>
      <c r="D14" s="3">
        <v>0.53518518518518521</v>
      </c>
      <c r="E14" s="3">
        <v>0.12037037037037036</v>
      </c>
      <c r="F14" s="3">
        <v>0.36244212962962968</v>
      </c>
      <c r="R14" s="5">
        <v>45873</v>
      </c>
      <c r="S14" s="3" t="e">
        <v>#DIV/0!</v>
      </c>
      <c r="T14" s="3" t="e">
        <v>#DIV/0!</v>
      </c>
      <c r="U14" s="3" t="e">
        <v>#DIV/0!</v>
      </c>
      <c r="V14" s="3" t="e">
        <v>#DIV/0!</v>
      </c>
      <c r="W14" s="3" t="e">
        <v>#DIV/0!</v>
      </c>
      <c r="AF14" s="5">
        <v>45873</v>
      </c>
      <c r="AG14" s="3" t="e">
        <v>#DIV/0!</v>
      </c>
      <c r="AH14" s="3" t="e">
        <v>#DIV/0!</v>
      </c>
      <c r="AI14" s="3" t="e">
        <v>#DIV/0!</v>
      </c>
      <c r="AJ14" s="3" t="e">
        <v>#DIV/0!</v>
      </c>
      <c r="AK14" s="3" t="e">
        <v>#DIV/0!</v>
      </c>
    </row>
    <row r="15" spans="1:37" x14ac:dyDescent="0.25">
      <c r="A15" s="5">
        <v>45874</v>
      </c>
      <c r="B15" s="3">
        <v>0.40740740740740738</v>
      </c>
      <c r="C15" s="3">
        <v>0.36458333333333331</v>
      </c>
      <c r="D15" s="3">
        <v>0.60185185185185175</v>
      </c>
      <c r="E15" s="3">
        <v>0.12037037037037036</v>
      </c>
      <c r="F15" s="3">
        <v>0.37355324074074076</v>
      </c>
      <c r="R15" s="5">
        <v>45874</v>
      </c>
      <c r="S15" s="3" t="e">
        <v>#DIV/0!</v>
      </c>
      <c r="T15" s="3" t="e">
        <v>#DIV/0!</v>
      </c>
      <c r="U15" s="3" t="e">
        <v>#DIV/0!</v>
      </c>
      <c r="V15" s="3" t="e">
        <v>#DIV/0!</v>
      </c>
      <c r="W15" s="3" t="e">
        <v>#DIV/0!</v>
      </c>
      <c r="AF15" s="5">
        <v>45874</v>
      </c>
      <c r="AG15" s="3" t="e">
        <v>#DIV/0!</v>
      </c>
      <c r="AH15" s="3" t="e">
        <v>#DIV/0!</v>
      </c>
      <c r="AI15" s="3" t="e">
        <v>#DIV/0!</v>
      </c>
      <c r="AJ15" s="3" t="e">
        <v>#DIV/0!</v>
      </c>
      <c r="AK15" s="3" t="e">
        <v>#DIV/0!</v>
      </c>
    </row>
    <row r="16" spans="1:37" x14ac:dyDescent="0.25">
      <c r="A16" s="5">
        <v>45875</v>
      </c>
      <c r="B16" s="3">
        <v>0.43518518518518517</v>
      </c>
      <c r="C16" s="3"/>
      <c r="D16" s="3">
        <v>0.60185185185185175</v>
      </c>
      <c r="E16" s="3">
        <v>0.20370370370370369</v>
      </c>
      <c r="F16" s="3">
        <v>0.41358024691358025</v>
      </c>
      <c r="R16" s="5">
        <v>45875</v>
      </c>
      <c r="S16" s="3" t="e">
        <v>#DIV/0!</v>
      </c>
      <c r="T16" s="3"/>
      <c r="U16" s="3" t="e">
        <v>#DIV/0!</v>
      </c>
      <c r="V16" s="3" t="e">
        <v>#DIV/0!</v>
      </c>
      <c r="W16" s="3" t="e">
        <v>#DIV/0!</v>
      </c>
      <c r="AF16" s="5">
        <v>45875</v>
      </c>
      <c r="AG16" s="3" t="e">
        <v>#DIV/0!</v>
      </c>
      <c r="AH16" s="3"/>
      <c r="AI16" s="3" t="e">
        <v>#DIV/0!</v>
      </c>
      <c r="AJ16" s="3" t="e">
        <v>#DIV/0!</v>
      </c>
      <c r="AK16" s="3" t="e">
        <v>#DIV/0!</v>
      </c>
    </row>
    <row r="17" spans="1:37" x14ac:dyDescent="0.25">
      <c r="A17" s="5">
        <v>45877</v>
      </c>
      <c r="B17" s="3">
        <v>0.38541666666666669</v>
      </c>
      <c r="C17" s="3">
        <v>0.43055555555555552</v>
      </c>
      <c r="D17" s="3">
        <v>0.54166666666666663</v>
      </c>
      <c r="E17" s="3">
        <v>0.22916666666666666</v>
      </c>
      <c r="F17" s="3">
        <v>0.3967013888888889</v>
      </c>
      <c r="R17" s="5">
        <v>45877</v>
      </c>
      <c r="S17" s="3" t="e">
        <v>#DIV/0!</v>
      </c>
      <c r="T17" s="3" t="e">
        <v>#DIV/0!</v>
      </c>
      <c r="U17" s="3" t="e">
        <v>#DIV/0!</v>
      </c>
      <c r="V17" s="3" t="e">
        <v>#DIV/0!</v>
      </c>
      <c r="W17" s="3" t="e">
        <v>#DIV/0!</v>
      </c>
      <c r="AF17" s="5">
        <v>45877</v>
      </c>
      <c r="AG17" s="3" t="e">
        <v>#DIV/0!</v>
      </c>
      <c r="AH17" s="3" t="e">
        <v>#DIV/0!</v>
      </c>
      <c r="AI17" s="3" t="e">
        <v>#DIV/0!</v>
      </c>
      <c r="AJ17" s="3" t="e">
        <v>#DIV/0!</v>
      </c>
      <c r="AK17" s="3" t="e">
        <v>#DIV/0!</v>
      </c>
    </row>
    <row r="18" spans="1:37" x14ac:dyDescent="0.25">
      <c r="A18" s="5">
        <v>45878</v>
      </c>
      <c r="B18" s="3">
        <v>0.34375</v>
      </c>
      <c r="C18" s="3">
        <v>0.41666666666666663</v>
      </c>
      <c r="D18" s="3">
        <v>0.54166666666666663</v>
      </c>
      <c r="E18" s="3">
        <v>0.22916666666666666</v>
      </c>
      <c r="F18" s="3">
        <v>0.3828125</v>
      </c>
      <c r="R18" s="5">
        <v>45878</v>
      </c>
      <c r="S18" s="3">
        <v>0.31666666666666671</v>
      </c>
      <c r="T18" s="3" t="e">
        <v>#DIV/0!</v>
      </c>
      <c r="U18" s="3">
        <v>0.46666666666666667</v>
      </c>
      <c r="V18" s="3">
        <v>0.20512820512820512</v>
      </c>
      <c r="W18" s="3">
        <v>0.32948717948717948</v>
      </c>
      <c r="AF18" s="5">
        <v>45878</v>
      </c>
      <c r="AG18" s="3" t="e">
        <v>#DIV/0!</v>
      </c>
      <c r="AH18" s="3" t="e">
        <v>#DIV/0!</v>
      </c>
      <c r="AI18" s="3" t="e">
        <v>#DIV/0!</v>
      </c>
      <c r="AJ18" s="3" t="e">
        <v>#DIV/0!</v>
      </c>
      <c r="AK18" s="3" t="e">
        <v>#DIV/0!</v>
      </c>
    </row>
    <row r="19" spans="1:37" x14ac:dyDescent="0.25">
      <c r="A19" s="5">
        <v>45879</v>
      </c>
      <c r="B19" s="3">
        <v>0.33333333333333331</v>
      </c>
      <c r="C19" s="3">
        <v>0.42708333333333331</v>
      </c>
      <c r="D19" s="3">
        <v>0.48148148148148145</v>
      </c>
      <c r="E19" s="3">
        <v>0.20370370370370369</v>
      </c>
      <c r="F19" s="3">
        <v>0.36140046296296297</v>
      </c>
      <c r="R19" s="5">
        <v>45879</v>
      </c>
      <c r="S19" s="3">
        <v>0.32051282051282048</v>
      </c>
      <c r="T19" s="3" t="e">
        <v>#DIV/0!</v>
      </c>
      <c r="U19" s="3">
        <v>0.43589743589743585</v>
      </c>
      <c r="V19" s="3">
        <v>0.17948717948717946</v>
      </c>
      <c r="W19" s="3">
        <v>0.31196581196581197</v>
      </c>
      <c r="AF19" s="5">
        <v>45879</v>
      </c>
      <c r="AG19" s="3" t="e">
        <v>#DIV/0!</v>
      </c>
      <c r="AH19" s="3" t="e">
        <v>#DIV/0!</v>
      </c>
      <c r="AI19" s="3" t="e">
        <v>#DIV/0!</v>
      </c>
      <c r="AJ19" s="3" t="e">
        <v>#DIV/0!</v>
      </c>
      <c r="AK19" s="3" t="e">
        <v>#DIV/0!</v>
      </c>
    </row>
    <row r="20" spans="1:37" x14ac:dyDescent="0.25">
      <c r="A20" s="5">
        <v>45880</v>
      </c>
      <c r="B20" s="3">
        <v>0.37037037037037041</v>
      </c>
      <c r="C20" s="3">
        <v>0.46875</v>
      </c>
      <c r="D20" s="3">
        <v>0.56481481481481477</v>
      </c>
      <c r="E20" s="3">
        <v>0.20370370370370369</v>
      </c>
      <c r="F20" s="3">
        <v>0.40190972222222221</v>
      </c>
      <c r="R20" s="5">
        <v>45880</v>
      </c>
      <c r="S20" s="3">
        <v>0.34615384615384609</v>
      </c>
      <c r="T20" s="3">
        <v>0.37121212121212116</v>
      </c>
      <c r="U20" s="3">
        <v>0.51282051282051277</v>
      </c>
      <c r="V20" s="3">
        <v>0.19871794871794871</v>
      </c>
      <c r="W20" s="3">
        <v>0.3572261072261072</v>
      </c>
      <c r="AF20" s="5">
        <v>45880</v>
      </c>
      <c r="AG20" s="3" t="e">
        <v>#DIV/0!</v>
      </c>
      <c r="AH20" s="3" t="e">
        <v>#DIV/0!</v>
      </c>
      <c r="AI20" s="3" t="e">
        <v>#DIV/0!</v>
      </c>
      <c r="AJ20" s="3" t="e">
        <v>#DIV/0!</v>
      </c>
      <c r="AK20" s="3" t="e">
        <v>#DIV/0!</v>
      </c>
    </row>
    <row r="21" spans="1:37" x14ac:dyDescent="0.25">
      <c r="A21" s="5">
        <v>45881</v>
      </c>
      <c r="B21" s="3">
        <v>0.29629629629629628</v>
      </c>
      <c r="C21" s="3"/>
      <c r="D21" s="3">
        <v>0.56481481481481477</v>
      </c>
      <c r="E21" s="3">
        <v>0.24074074074074073</v>
      </c>
      <c r="F21" s="3">
        <v>0.36728395061728397</v>
      </c>
      <c r="R21" s="5">
        <v>45881</v>
      </c>
      <c r="S21" s="3">
        <v>0.38461538461538464</v>
      </c>
      <c r="T21" s="3"/>
      <c r="U21" s="3">
        <v>0.51282051282051277</v>
      </c>
      <c r="V21" s="3">
        <v>0.22435897435897434</v>
      </c>
      <c r="W21" s="3">
        <v>0.37393162393162394</v>
      </c>
      <c r="AF21" s="5">
        <v>45881</v>
      </c>
      <c r="AG21" s="3" t="e">
        <v>#DIV/0!</v>
      </c>
      <c r="AH21" s="3"/>
      <c r="AI21" s="3" t="e">
        <v>#DIV/0!</v>
      </c>
      <c r="AJ21" s="3" t="e">
        <v>#DIV/0!</v>
      </c>
      <c r="AK21" s="3" t="e">
        <v>#DIV/0!</v>
      </c>
    </row>
    <row r="22" spans="1:37" x14ac:dyDescent="0.25">
      <c r="A22" s="5">
        <v>45882</v>
      </c>
      <c r="B22" s="3">
        <v>0.24074074074074073</v>
      </c>
      <c r="C22" s="3">
        <v>0.34523809523809523</v>
      </c>
      <c r="D22" s="3">
        <v>0.43518518518518517</v>
      </c>
      <c r="E22" s="3">
        <v>0.26851851851851849</v>
      </c>
      <c r="F22" s="3">
        <v>0.32242063492063489</v>
      </c>
      <c r="R22" s="5">
        <v>45882</v>
      </c>
      <c r="S22" s="3">
        <v>0.35897435897435898</v>
      </c>
      <c r="T22" s="3">
        <v>0.375</v>
      </c>
      <c r="U22" s="3">
        <v>0.43589743589743585</v>
      </c>
      <c r="V22" s="3">
        <v>0.20512820512820512</v>
      </c>
      <c r="W22" s="3">
        <v>0.34375</v>
      </c>
      <c r="AF22" s="5">
        <v>45882</v>
      </c>
      <c r="AG22" s="3" t="e">
        <v>#DIV/0!</v>
      </c>
      <c r="AH22" s="3" t="e">
        <v>#DIV/0!</v>
      </c>
      <c r="AI22" s="3" t="e">
        <v>#DIV/0!</v>
      </c>
      <c r="AJ22" s="3" t="e">
        <v>#DIV/0!</v>
      </c>
      <c r="AK22" s="3" t="e">
        <v>#DIV/0!</v>
      </c>
    </row>
    <row r="23" spans="1:37" x14ac:dyDescent="0.25">
      <c r="A23" s="5">
        <v>45883</v>
      </c>
      <c r="B23" s="3">
        <v>0.24074074074074073</v>
      </c>
      <c r="C23" s="3">
        <v>0.27380952380952378</v>
      </c>
      <c r="D23" s="3">
        <v>0.32407407407407413</v>
      </c>
      <c r="E23" s="3">
        <v>0.3351851851851852</v>
      </c>
      <c r="F23" s="3">
        <v>0.29345238095238096</v>
      </c>
      <c r="R23" s="5">
        <v>45883</v>
      </c>
      <c r="S23" s="3">
        <v>0.35897435897435898</v>
      </c>
      <c r="T23" s="3">
        <v>0.34090909090909088</v>
      </c>
      <c r="U23" s="3">
        <v>0.46153846153846145</v>
      </c>
      <c r="V23" s="3">
        <v>0.25128205128205128</v>
      </c>
      <c r="W23" s="3">
        <v>0.35317599067599065</v>
      </c>
      <c r="AF23" s="5">
        <v>45883</v>
      </c>
      <c r="AG23" s="3">
        <v>0.3351851851851852</v>
      </c>
      <c r="AH23" s="3" t="e">
        <v>#DIV/0!</v>
      </c>
      <c r="AI23" s="3">
        <v>0.42962962962962958</v>
      </c>
      <c r="AJ23" s="3">
        <v>0.22777777777777775</v>
      </c>
      <c r="AK23" s="3">
        <v>0.33086419753086421</v>
      </c>
    </row>
    <row r="24" spans="1:37" x14ac:dyDescent="0.25">
      <c r="A24" s="5">
        <v>45884</v>
      </c>
      <c r="B24" s="3">
        <v>0.28518518518518515</v>
      </c>
      <c r="C24" s="3">
        <v>0.30952380952380948</v>
      </c>
      <c r="D24" s="3">
        <v>0.25</v>
      </c>
      <c r="E24" s="3">
        <v>0.34259259259259256</v>
      </c>
      <c r="F24" s="3">
        <v>0.29682539682539677</v>
      </c>
      <c r="R24" s="5">
        <v>45884</v>
      </c>
      <c r="S24" s="3">
        <v>0.36190476190476195</v>
      </c>
      <c r="T24" s="3">
        <v>0.35416666666666669</v>
      </c>
      <c r="U24" s="3">
        <v>0.45238095238095227</v>
      </c>
      <c r="V24" s="3">
        <v>0.26190476190476192</v>
      </c>
      <c r="W24" s="3">
        <v>0.35758928571428572</v>
      </c>
      <c r="AF24" s="5">
        <v>45884</v>
      </c>
      <c r="AG24" s="3">
        <v>0.34629629629629627</v>
      </c>
      <c r="AH24" s="3" t="e">
        <v>#DIV/0!</v>
      </c>
      <c r="AI24" s="3">
        <v>0.42592592592592582</v>
      </c>
      <c r="AJ24" s="3">
        <v>0.23148148148148151</v>
      </c>
      <c r="AK24" s="3">
        <v>0.33456790123456787</v>
      </c>
    </row>
    <row r="25" spans="1:37" x14ac:dyDescent="0.25">
      <c r="A25" s="5">
        <v>45885</v>
      </c>
      <c r="B25" s="3">
        <v>0.25740740740740736</v>
      </c>
      <c r="C25" s="3">
        <v>0.3125</v>
      </c>
      <c r="D25" s="3">
        <v>0.25</v>
      </c>
      <c r="E25" s="3">
        <v>0.37037037037037035</v>
      </c>
      <c r="F25" s="3">
        <v>0.29756944444444444</v>
      </c>
      <c r="R25" s="5">
        <v>45885</v>
      </c>
      <c r="S25" s="3">
        <v>0.36190476190476195</v>
      </c>
      <c r="T25" s="3">
        <v>0.38194444444444442</v>
      </c>
      <c r="U25" s="3">
        <v>0.43452380952380942</v>
      </c>
      <c r="V25" s="3">
        <v>0.31547619047619041</v>
      </c>
      <c r="W25" s="3">
        <v>0.37346230158730159</v>
      </c>
      <c r="AF25" s="5">
        <v>45885</v>
      </c>
      <c r="AG25" s="3">
        <v>0.34629629629629627</v>
      </c>
      <c r="AH25" s="3" t="e">
        <v>#DIV/0!</v>
      </c>
      <c r="AI25" s="3">
        <v>0.42592592592592582</v>
      </c>
      <c r="AJ25" s="3">
        <v>0.28703703703703703</v>
      </c>
      <c r="AK25" s="3">
        <v>0.35308641975308636</v>
      </c>
    </row>
    <row r="26" spans="1:37" x14ac:dyDescent="0.25">
      <c r="A26" s="5" t="s">
        <v>63</v>
      </c>
      <c r="B26" s="3">
        <v>0.33985042735042731</v>
      </c>
      <c r="C26" s="3">
        <v>0.37132936507936509</v>
      </c>
      <c r="D26" s="3">
        <v>0.48048433048433048</v>
      </c>
      <c r="E26" s="3">
        <v>0.24480056980056977</v>
      </c>
      <c r="F26" s="3">
        <v>0.35836842673577363</v>
      </c>
      <c r="R26" s="5" t="s">
        <v>63</v>
      </c>
      <c r="S26" s="3">
        <v>0.35121336996336994</v>
      </c>
      <c r="T26" s="3">
        <v>0.36464646464646461</v>
      </c>
      <c r="U26" s="3">
        <v>0.46406822344322335</v>
      </c>
      <c r="V26" s="3">
        <v>0.23018543956043955</v>
      </c>
      <c r="W26" s="3">
        <v>0.35127477886098579</v>
      </c>
      <c r="AF26" s="5" t="s">
        <v>63</v>
      </c>
      <c r="AG26" s="3">
        <v>0.34259259259259256</v>
      </c>
      <c r="AH26" s="3" t="e">
        <v>#DIV/0!</v>
      </c>
      <c r="AI26" s="3">
        <v>0.42716049382716043</v>
      </c>
      <c r="AJ26" s="3">
        <v>0.24876543209876542</v>
      </c>
      <c r="AK26" s="3">
        <v>0.33950617283950613</v>
      </c>
    </row>
  </sheetData>
  <mergeCells count="4">
    <mergeCell ref="A2:P2"/>
    <mergeCell ref="D1:K1"/>
    <mergeCell ref="T1:AA1"/>
    <mergeCell ref="R2:AC2"/>
  </mergeCell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DB52A-6C9E-4C9C-A4E6-1BBBEFD3CA11}">
  <dimension ref="A1:AH26"/>
  <sheetViews>
    <sheetView topLeftCell="E1" zoomScale="70" zoomScaleNormal="70" workbookViewId="0">
      <selection activeCell="AB23" sqref="AB23"/>
    </sheetView>
  </sheetViews>
  <sheetFormatPr defaultRowHeight="15" x14ac:dyDescent="0.25"/>
  <cols>
    <col min="1" max="1" width="25.85546875" bestFit="1" customWidth="1"/>
    <col min="2" max="2" width="21.7109375" bestFit="1" customWidth="1"/>
    <col min="3" max="3" width="19.7109375" bestFit="1" customWidth="1"/>
    <col min="4" max="4" width="16.7109375" bestFit="1" customWidth="1"/>
    <col min="5" max="5" width="15" bestFit="1" customWidth="1"/>
    <col min="6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8" width="8.42578125" bestFit="1" customWidth="1"/>
    <col min="19" max="19" width="9.42578125" bestFit="1" customWidth="1"/>
    <col min="20" max="20" width="25.85546875" bestFit="1" customWidth="1"/>
    <col min="21" max="21" width="21.7109375" bestFit="1" customWidth="1"/>
    <col min="22" max="22" width="19.7109375" bestFit="1" customWidth="1"/>
    <col min="23" max="23" width="16.7109375" bestFit="1" customWidth="1"/>
    <col min="24" max="24" width="15" bestFit="1" customWidth="1"/>
  </cols>
  <sheetData>
    <row r="1" spans="1:34" ht="24" x14ac:dyDescent="0.4">
      <c r="A1" s="7"/>
      <c r="B1" s="7"/>
      <c r="C1" s="7"/>
      <c r="D1" s="8" t="s">
        <v>88</v>
      </c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  <c r="S1" s="7"/>
      <c r="T1" s="7"/>
      <c r="U1" s="7"/>
      <c r="V1" s="8" t="s">
        <v>88</v>
      </c>
      <c r="W1" s="8"/>
      <c r="X1" s="8"/>
      <c r="Y1" s="8"/>
      <c r="Z1" s="8"/>
      <c r="AA1" s="8"/>
      <c r="AB1" s="8"/>
      <c r="AC1" s="8"/>
      <c r="AD1" s="7"/>
      <c r="AE1" s="7"/>
      <c r="AF1" s="7"/>
      <c r="AG1" s="7"/>
      <c r="AH1" s="7"/>
    </row>
    <row r="2" spans="1:34" ht="24" x14ac:dyDescent="0.4">
      <c r="A2" s="8" t="s">
        <v>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S2" s="8" t="s">
        <v>89</v>
      </c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</row>
    <row r="3" spans="1:34" x14ac:dyDescent="0.25">
      <c r="A3" s="4" t="s">
        <v>84</v>
      </c>
      <c r="B3" s="4" t="s">
        <v>83</v>
      </c>
      <c r="T3" s="4" t="s">
        <v>90</v>
      </c>
      <c r="U3" s="4" t="s">
        <v>83</v>
      </c>
    </row>
    <row r="4" spans="1:34" x14ac:dyDescent="0.25">
      <c r="A4" s="4" t="s">
        <v>62</v>
      </c>
      <c r="B4" t="s">
        <v>35</v>
      </c>
      <c r="C4" t="s">
        <v>25</v>
      </c>
      <c r="D4" t="s">
        <v>31</v>
      </c>
      <c r="E4" s="3" t="s">
        <v>63</v>
      </c>
      <c r="T4" s="4" t="s">
        <v>62</v>
      </c>
      <c r="U4" t="s">
        <v>35</v>
      </c>
      <c r="V4" t="s">
        <v>25</v>
      </c>
      <c r="W4" t="s">
        <v>31</v>
      </c>
      <c r="X4" t="s">
        <v>63</v>
      </c>
    </row>
    <row r="5" spans="1:34" x14ac:dyDescent="0.25">
      <c r="A5" s="5">
        <v>45861</v>
      </c>
      <c r="B5" s="3" t="e">
        <v>#DIV/0!</v>
      </c>
      <c r="C5" s="3" t="e">
        <v>#DIV/0!</v>
      </c>
      <c r="D5" s="3" t="e">
        <v>#DIV/0!</v>
      </c>
      <c r="E5" s="3" t="e">
        <v>#DIV/0!</v>
      </c>
      <c r="T5" s="5">
        <v>45861</v>
      </c>
      <c r="U5" s="3" t="e">
        <v>#DIV/0!</v>
      </c>
      <c r="V5" s="3" t="e">
        <v>#DIV/0!</v>
      </c>
      <c r="W5" s="3" t="e">
        <v>#DIV/0!</v>
      </c>
      <c r="X5" s="3" t="e">
        <v>#DIV/0!</v>
      </c>
    </row>
    <row r="6" spans="1:34" x14ac:dyDescent="0.25">
      <c r="A6" s="5">
        <v>45863</v>
      </c>
      <c r="B6" s="3" t="e">
        <v>#DIV/0!</v>
      </c>
      <c r="C6" s="3" t="e">
        <v>#DIV/0!</v>
      </c>
      <c r="D6" s="3" t="e">
        <v>#DIV/0!</v>
      </c>
      <c r="E6" s="3" t="e">
        <v>#DIV/0!</v>
      </c>
      <c r="T6" s="5">
        <v>45863</v>
      </c>
      <c r="U6" s="3" t="e">
        <v>#DIV/0!</v>
      </c>
      <c r="V6" s="3" t="e">
        <v>#DIV/0!</v>
      </c>
      <c r="W6" s="3" t="e">
        <v>#DIV/0!</v>
      </c>
      <c r="X6" s="3" t="e">
        <v>#DIV/0!</v>
      </c>
    </row>
    <row r="7" spans="1:34" x14ac:dyDescent="0.25">
      <c r="A7" s="5">
        <v>45864</v>
      </c>
      <c r="B7" s="3"/>
      <c r="C7" s="3" t="e">
        <v>#DIV/0!</v>
      </c>
      <c r="D7" s="3" t="e">
        <v>#DIV/0!</v>
      </c>
      <c r="E7" s="3" t="e">
        <v>#DIV/0!</v>
      </c>
      <c r="T7" s="5">
        <v>45864</v>
      </c>
      <c r="U7" s="3"/>
      <c r="V7" s="3" t="e">
        <v>#DIV/0!</v>
      </c>
      <c r="W7" s="3" t="e">
        <v>#DIV/0!</v>
      </c>
      <c r="X7" s="3" t="e">
        <v>#DIV/0!</v>
      </c>
    </row>
    <row r="8" spans="1:34" x14ac:dyDescent="0.25">
      <c r="A8" s="5">
        <v>45865</v>
      </c>
      <c r="B8" s="3" t="e">
        <v>#DIV/0!</v>
      </c>
      <c r="C8" s="3" t="e">
        <v>#DIV/0!</v>
      </c>
      <c r="D8" s="3" t="e">
        <v>#DIV/0!</v>
      </c>
      <c r="E8" s="3" t="e">
        <v>#DIV/0!</v>
      </c>
      <c r="T8" s="5">
        <v>45865</v>
      </c>
      <c r="U8" s="3" t="e">
        <v>#DIV/0!</v>
      </c>
      <c r="V8" s="3" t="e">
        <v>#DIV/0!</v>
      </c>
      <c r="W8" s="3" t="e">
        <v>#DIV/0!</v>
      </c>
      <c r="X8" s="3" t="e">
        <v>#DIV/0!</v>
      </c>
    </row>
    <row r="9" spans="1:34" x14ac:dyDescent="0.25">
      <c r="A9" s="5">
        <v>45866</v>
      </c>
      <c r="B9" s="3" t="e">
        <v>#DIV/0!</v>
      </c>
      <c r="C9" s="3" t="e">
        <v>#DIV/0!</v>
      </c>
      <c r="D9" s="3" t="e">
        <v>#DIV/0!</v>
      </c>
      <c r="E9" s="3" t="e">
        <v>#DIV/0!</v>
      </c>
      <c r="T9" s="5">
        <v>45866</v>
      </c>
      <c r="U9" s="3" t="e">
        <v>#DIV/0!</v>
      </c>
      <c r="V9" s="3" t="e">
        <v>#DIV/0!</v>
      </c>
      <c r="W9" s="3" t="e">
        <v>#DIV/0!</v>
      </c>
      <c r="X9" s="3" t="e">
        <v>#DIV/0!</v>
      </c>
    </row>
    <row r="10" spans="1:34" x14ac:dyDescent="0.25">
      <c r="A10" s="5">
        <v>45867</v>
      </c>
      <c r="B10" s="3" t="e">
        <v>#DIV/0!</v>
      </c>
      <c r="C10" s="3" t="e">
        <v>#DIV/0!</v>
      </c>
      <c r="D10" s="3" t="e">
        <v>#DIV/0!</v>
      </c>
      <c r="E10" s="3" t="e">
        <v>#DIV/0!</v>
      </c>
      <c r="T10" s="5">
        <v>45867</v>
      </c>
      <c r="U10" s="3" t="e">
        <v>#DIV/0!</v>
      </c>
      <c r="V10" s="3" t="e">
        <v>#DIV/0!</v>
      </c>
      <c r="W10" s="3" t="e">
        <v>#DIV/0!</v>
      </c>
      <c r="X10" s="3" t="e">
        <v>#DIV/0!</v>
      </c>
    </row>
    <row r="11" spans="1:34" x14ac:dyDescent="0.25">
      <c r="A11" s="5">
        <v>45868</v>
      </c>
      <c r="B11" s="3" t="e">
        <v>#DIV/0!</v>
      </c>
      <c r="C11" s="3" t="e">
        <v>#DIV/0!</v>
      </c>
      <c r="D11" s="3" t="e">
        <v>#DIV/0!</v>
      </c>
      <c r="E11" s="3" t="e">
        <v>#DIV/0!</v>
      </c>
      <c r="T11" s="5">
        <v>45868</v>
      </c>
      <c r="U11" s="3" t="e">
        <v>#DIV/0!</v>
      </c>
      <c r="V11" s="3" t="e">
        <v>#DIV/0!</v>
      </c>
      <c r="W11" s="3" t="e">
        <v>#DIV/0!</v>
      </c>
      <c r="X11" s="3" t="e">
        <v>#DIV/0!</v>
      </c>
    </row>
    <row r="12" spans="1:34" x14ac:dyDescent="0.25">
      <c r="A12" s="5">
        <v>45871</v>
      </c>
      <c r="B12" s="3" t="e">
        <v>#DIV/0!</v>
      </c>
      <c r="C12" s="3" t="e">
        <v>#DIV/0!</v>
      </c>
      <c r="D12" s="3" t="e">
        <v>#DIV/0!</v>
      </c>
      <c r="E12" s="3" t="e">
        <v>#DIV/0!</v>
      </c>
      <c r="T12" s="5">
        <v>45871</v>
      </c>
      <c r="U12" s="3" t="e">
        <v>#DIV/0!</v>
      </c>
      <c r="V12" s="3" t="e">
        <v>#DIV/0!</v>
      </c>
      <c r="W12" s="3" t="e">
        <v>#DIV/0!</v>
      </c>
      <c r="X12" s="3" t="e">
        <v>#DIV/0!</v>
      </c>
    </row>
    <row r="13" spans="1:34" x14ac:dyDescent="0.25">
      <c r="A13" s="5">
        <v>45872</v>
      </c>
      <c r="B13" s="3" t="e">
        <v>#DIV/0!</v>
      </c>
      <c r="C13" s="3">
        <v>0.4907407407407407</v>
      </c>
      <c r="D13" s="3">
        <v>0.28703703703703698</v>
      </c>
      <c r="E13" s="3">
        <v>0.38888888888888884</v>
      </c>
      <c r="T13" s="5">
        <v>45872</v>
      </c>
      <c r="U13" s="3" t="e">
        <v>#DIV/0!</v>
      </c>
      <c r="V13" s="3" t="e">
        <v>#DIV/0!</v>
      </c>
      <c r="W13" s="3" t="e">
        <v>#DIV/0!</v>
      </c>
      <c r="X13" s="3" t="e">
        <v>#DIV/0!</v>
      </c>
    </row>
    <row r="14" spans="1:34" x14ac:dyDescent="0.25">
      <c r="A14" s="5">
        <v>45873</v>
      </c>
      <c r="B14" s="3">
        <v>0.39583333333333331</v>
      </c>
      <c r="C14" s="3">
        <v>0.46296296296296291</v>
      </c>
      <c r="D14" s="3">
        <v>0.25925925925925924</v>
      </c>
      <c r="E14" s="3">
        <v>0.37268518518518517</v>
      </c>
      <c r="T14" s="5">
        <v>45873</v>
      </c>
      <c r="U14" s="3" t="e">
        <v>#DIV/0!</v>
      </c>
      <c r="V14" s="3" t="e">
        <v>#DIV/0!</v>
      </c>
      <c r="W14" s="3" t="e">
        <v>#DIV/0!</v>
      </c>
      <c r="X14" s="3" t="e">
        <v>#DIV/0!</v>
      </c>
    </row>
    <row r="15" spans="1:34" x14ac:dyDescent="0.25">
      <c r="A15" s="5">
        <v>45874</v>
      </c>
      <c r="B15" s="3">
        <v>0.37962962962962959</v>
      </c>
      <c r="C15" s="3">
        <v>0.44444444444444442</v>
      </c>
      <c r="D15" s="3">
        <v>0.33333333333333331</v>
      </c>
      <c r="E15" s="3">
        <v>0.38580246913580241</v>
      </c>
      <c r="T15" s="5">
        <v>45874</v>
      </c>
      <c r="U15" s="3" t="e">
        <v>#DIV/0!</v>
      </c>
      <c r="V15" s="3" t="e">
        <v>#DIV/0!</v>
      </c>
      <c r="W15" s="3" t="e">
        <v>#DIV/0!</v>
      </c>
      <c r="X15" s="3" t="e">
        <v>#DIV/0!</v>
      </c>
    </row>
    <row r="16" spans="1:34" x14ac:dyDescent="0.25">
      <c r="A16" s="5">
        <v>45875</v>
      </c>
      <c r="B16" s="3">
        <v>0.32407407407407407</v>
      </c>
      <c r="C16" s="3"/>
      <c r="D16" s="3"/>
      <c r="E16" s="3">
        <v>0.32407407407407407</v>
      </c>
      <c r="T16" s="5">
        <v>45875</v>
      </c>
      <c r="U16" s="3" t="e">
        <v>#DIV/0!</v>
      </c>
      <c r="V16" s="3"/>
      <c r="W16" s="3"/>
      <c r="X16" s="3" t="e">
        <v>#DIV/0!</v>
      </c>
    </row>
    <row r="17" spans="1:24" x14ac:dyDescent="0.25">
      <c r="A17" s="5">
        <v>45877</v>
      </c>
      <c r="B17" s="3">
        <v>0.36458333333333331</v>
      </c>
      <c r="C17" s="3">
        <v>0.6785714285714286</v>
      </c>
      <c r="D17" s="3">
        <v>0.40476190476190471</v>
      </c>
      <c r="E17" s="3">
        <v>0.48263888888888884</v>
      </c>
      <c r="T17" s="5">
        <v>45877</v>
      </c>
      <c r="U17" s="3" t="e">
        <v>#DIV/0!</v>
      </c>
      <c r="V17" s="3" t="e">
        <v>#DIV/0!</v>
      </c>
      <c r="W17" s="3" t="e">
        <v>#DIV/0!</v>
      </c>
      <c r="X17" s="3" t="e">
        <v>#DIV/0!</v>
      </c>
    </row>
    <row r="18" spans="1:24" x14ac:dyDescent="0.25">
      <c r="A18" s="5">
        <v>45878</v>
      </c>
      <c r="B18" s="3"/>
      <c r="C18" s="3">
        <v>0.5714285714285714</v>
      </c>
      <c r="D18" s="3">
        <v>0.5714285714285714</v>
      </c>
      <c r="E18" s="3">
        <v>0.5714285714285714</v>
      </c>
      <c r="T18" s="5">
        <v>45878</v>
      </c>
      <c r="U18" s="3"/>
      <c r="V18" s="3" t="e">
        <v>#DIV/0!</v>
      </c>
      <c r="W18" s="3" t="e">
        <v>#DIV/0!</v>
      </c>
      <c r="X18" s="3" t="e">
        <v>#DIV/0!</v>
      </c>
    </row>
    <row r="19" spans="1:24" x14ac:dyDescent="0.25">
      <c r="A19" s="5">
        <v>45879</v>
      </c>
      <c r="B19" s="3">
        <v>0.30208333333333331</v>
      </c>
      <c r="C19" s="3">
        <v>0.5</v>
      </c>
      <c r="D19" s="3">
        <v>0.625</v>
      </c>
      <c r="E19" s="3">
        <v>0.47569444444444442</v>
      </c>
      <c r="T19" s="5">
        <v>45879</v>
      </c>
      <c r="U19" s="3" t="e">
        <v>#DIV/0!</v>
      </c>
      <c r="V19" s="3">
        <v>0.5</v>
      </c>
      <c r="W19" s="3">
        <v>0.5</v>
      </c>
      <c r="X19" s="3">
        <v>0.5</v>
      </c>
    </row>
    <row r="20" spans="1:24" x14ac:dyDescent="0.25">
      <c r="A20" s="5">
        <v>45880</v>
      </c>
      <c r="B20" s="3">
        <v>0.23958333333333331</v>
      </c>
      <c r="C20" s="3">
        <v>0.5</v>
      </c>
      <c r="D20" s="3">
        <v>0.5</v>
      </c>
      <c r="E20" s="3">
        <v>0.41319444444444442</v>
      </c>
      <c r="T20" s="5">
        <v>45880</v>
      </c>
      <c r="U20" s="3">
        <v>0.24305555555555555</v>
      </c>
      <c r="V20" s="3">
        <v>0.5</v>
      </c>
      <c r="W20" s="3">
        <v>0.5</v>
      </c>
      <c r="X20" s="3">
        <v>0.41435185185185186</v>
      </c>
    </row>
    <row r="21" spans="1:24" x14ac:dyDescent="0.25">
      <c r="A21" s="5">
        <v>45881</v>
      </c>
      <c r="B21" s="3">
        <v>0.23958333333333331</v>
      </c>
      <c r="C21" s="3">
        <v>0.375</v>
      </c>
      <c r="D21" s="3">
        <v>0.5</v>
      </c>
      <c r="E21" s="3">
        <v>0.37152777777777773</v>
      </c>
      <c r="T21" s="5">
        <v>45881</v>
      </c>
      <c r="U21" s="3">
        <v>0.27083333333333331</v>
      </c>
      <c r="V21" s="3">
        <v>0.45833333333333331</v>
      </c>
      <c r="W21" s="3">
        <v>0.47222222222222215</v>
      </c>
      <c r="X21" s="3">
        <v>0.40046296296296297</v>
      </c>
    </row>
    <row r="22" spans="1:24" x14ac:dyDescent="0.25">
      <c r="A22" s="5">
        <v>45882</v>
      </c>
      <c r="B22" s="3">
        <v>0.19791666666666666</v>
      </c>
      <c r="C22" s="3">
        <v>0.3125</v>
      </c>
      <c r="D22" s="3">
        <v>0.54166666666666663</v>
      </c>
      <c r="E22" s="3">
        <v>0.35069444444444442</v>
      </c>
      <c r="T22" s="5">
        <v>45882</v>
      </c>
      <c r="U22" s="3">
        <v>0.27083333333333331</v>
      </c>
      <c r="V22" s="3">
        <v>0.41666666666666669</v>
      </c>
      <c r="W22" s="3">
        <v>0.47222222222222215</v>
      </c>
      <c r="X22" s="3">
        <v>0.38657407407407401</v>
      </c>
    </row>
    <row r="23" spans="1:24" x14ac:dyDescent="0.25">
      <c r="A23" s="5">
        <v>45883</v>
      </c>
      <c r="B23" s="3">
        <v>7.2916666666666657E-2</v>
      </c>
      <c r="C23" s="3">
        <v>0.35416666666666669</v>
      </c>
      <c r="D23" s="3">
        <v>0.57291666666666663</v>
      </c>
      <c r="E23" s="3">
        <v>0.33333333333333331</v>
      </c>
      <c r="T23" s="5">
        <v>45883</v>
      </c>
      <c r="U23" s="3">
        <v>0.22916666666666666</v>
      </c>
      <c r="V23" s="3">
        <v>0.3611111111111111</v>
      </c>
      <c r="W23" s="3">
        <v>0.46527777777777773</v>
      </c>
      <c r="X23" s="3">
        <v>0.35185185185185186</v>
      </c>
    </row>
    <row r="24" spans="1:24" x14ac:dyDescent="0.25">
      <c r="A24" s="5">
        <v>45884</v>
      </c>
      <c r="B24" s="3">
        <v>4.1666666666666664E-2</v>
      </c>
      <c r="C24" s="3">
        <v>0.29166666666666669</v>
      </c>
      <c r="D24" s="3">
        <v>0.44791666666666669</v>
      </c>
      <c r="E24" s="3">
        <v>0.26041666666666669</v>
      </c>
      <c r="T24" s="5">
        <v>45884</v>
      </c>
      <c r="U24" s="3">
        <v>0.21153846153846154</v>
      </c>
      <c r="V24" s="3">
        <v>0.33333333333333331</v>
      </c>
      <c r="W24" s="3">
        <v>0.42948717948717946</v>
      </c>
      <c r="X24" s="3">
        <v>0.32478632478632474</v>
      </c>
    </row>
    <row r="25" spans="1:24" x14ac:dyDescent="0.25">
      <c r="A25" s="5">
        <v>45885</v>
      </c>
      <c r="B25" s="3"/>
      <c r="C25" s="3">
        <v>0.29629629629629634</v>
      </c>
      <c r="D25" s="3">
        <v>0.39814814814814814</v>
      </c>
      <c r="E25" s="3">
        <v>0.34722222222222221</v>
      </c>
      <c r="T25" s="5">
        <v>45885</v>
      </c>
      <c r="U25" s="3"/>
      <c r="V25" s="3">
        <v>0.35897435897435892</v>
      </c>
      <c r="W25" s="3">
        <v>0.35256410256410253</v>
      </c>
      <c r="X25" s="3">
        <v>0.35576923076923073</v>
      </c>
    </row>
    <row r="26" spans="1:24" x14ac:dyDescent="0.25">
      <c r="A26" s="5" t="s">
        <v>63</v>
      </c>
      <c r="B26" s="3">
        <v>0.25578703703703698</v>
      </c>
      <c r="C26" s="3">
        <v>0.43981481481481488</v>
      </c>
      <c r="D26" s="3">
        <v>0.45345568783068785</v>
      </c>
      <c r="E26" s="3">
        <v>0.3905034235916589</v>
      </c>
      <c r="T26" s="5" t="s">
        <v>63</v>
      </c>
      <c r="U26" s="3">
        <v>0.24508547008547005</v>
      </c>
      <c r="V26" s="3">
        <v>0.41834554334554336</v>
      </c>
      <c r="W26" s="3">
        <v>0.4559676434676434</v>
      </c>
      <c r="X26" s="3">
        <v>0.38661156095366617</v>
      </c>
    </row>
  </sheetData>
  <mergeCells count="4">
    <mergeCell ref="A2:P2"/>
    <mergeCell ref="D1:K1"/>
    <mergeCell ref="V1:AC1"/>
    <mergeCell ref="S2:AH2"/>
  </mergeCell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C0E9-6344-41C5-86A2-0B4A9630CB53}">
  <dimension ref="A1:X26"/>
  <sheetViews>
    <sheetView zoomScale="90" zoomScaleNormal="90" workbookViewId="0">
      <selection activeCell="F6" sqref="F6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1.42578125" bestFit="1" customWidth="1"/>
    <col min="4" max="4" width="15" bestFit="1" customWidth="1"/>
    <col min="5" max="5" width="15.42578125" bestFit="1" customWidth="1"/>
    <col min="6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8" width="8.42578125" bestFit="1" customWidth="1"/>
    <col min="19" max="19" width="19.140625" bestFit="1" customWidth="1"/>
    <col min="20" max="20" width="16.85546875" bestFit="1" customWidth="1"/>
    <col min="21" max="21" width="11.140625" bestFit="1" customWidth="1"/>
    <col min="22" max="22" width="15" bestFit="1" customWidth="1"/>
    <col min="23" max="23" width="15.42578125" bestFit="1" customWidth="1"/>
    <col min="24" max="24" width="11.28515625" bestFit="1" customWidth="1"/>
  </cols>
  <sheetData>
    <row r="1" spans="1:24" ht="24" x14ac:dyDescent="0.4">
      <c r="A1" s="7"/>
      <c r="B1" s="7"/>
      <c r="C1" s="7"/>
      <c r="D1" s="8" t="s">
        <v>97</v>
      </c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</row>
    <row r="2" spans="1:24" ht="24" x14ac:dyDescent="0.4">
      <c r="A2" s="8" t="s">
        <v>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4" x14ac:dyDescent="0.25">
      <c r="A3" s="4" t="s">
        <v>84</v>
      </c>
      <c r="B3" s="4" t="s">
        <v>83</v>
      </c>
      <c r="S3" s="4" t="s">
        <v>90</v>
      </c>
      <c r="T3" s="4" t="s">
        <v>83</v>
      </c>
    </row>
    <row r="4" spans="1:24" x14ac:dyDescent="0.25">
      <c r="A4" s="4" t="s">
        <v>62</v>
      </c>
      <c r="B4" t="s">
        <v>34</v>
      </c>
      <c r="C4" t="s">
        <v>41</v>
      </c>
      <c r="D4" t="s">
        <v>40</v>
      </c>
      <c r="E4" t="s">
        <v>42</v>
      </c>
      <c r="F4" s="3" t="s">
        <v>63</v>
      </c>
      <c r="S4" s="4" t="s">
        <v>62</v>
      </c>
      <c r="T4" t="s">
        <v>34</v>
      </c>
      <c r="U4" t="s">
        <v>32</v>
      </c>
      <c r="V4" t="s">
        <v>40</v>
      </c>
      <c r="W4" t="s">
        <v>42</v>
      </c>
      <c r="X4" s="3" t="s">
        <v>63</v>
      </c>
    </row>
    <row r="5" spans="1:24" x14ac:dyDescent="0.25">
      <c r="A5" s="5">
        <v>45861</v>
      </c>
      <c r="B5" s="3"/>
      <c r="C5" s="3" t="e">
        <v>#DIV/0!</v>
      </c>
      <c r="D5" s="3" t="e">
        <v>#DIV/0!</v>
      </c>
      <c r="E5" s="3" t="e">
        <v>#DIV/0!</v>
      </c>
      <c r="F5" s="3" t="e">
        <v>#DIV/0!</v>
      </c>
      <c r="S5" s="5">
        <v>45861</v>
      </c>
      <c r="T5" s="3"/>
      <c r="U5" s="3" t="e">
        <v>#DIV/0!</v>
      </c>
      <c r="V5" s="3" t="e">
        <v>#DIV/0!</v>
      </c>
      <c r="W5" s="3" t="e">
        <v>#DIV/0!</v>
      </c>
      <c r="X5" s="3" t="e">
        <v>#DIV/0!</v>
      </c>
    </row>
    <row r="6" spans="1:24" x14ac:dyDescent="0.25">
      <c r="A6" s="5">
        <v>45863</v>
      </c>
      <c r="B6" s="3"/>
      <c r="C6" s="3" t="e">
        <v>#DIV/0!</v>
      </c>
      <c r="D6" s="3" t="e">
        <v>#DIV/0!</v>
      </c>
      <c r="E6" s="3"/>
      <c r="F6" s="3" t="e">
        <v>#DIV/0!</v>
      </c>
      <c r="S6" s="5">
        <v>45863</v>
      </c>
      <c r="T6" s="3"/>
      <c r="U6" s="3" t="e">
        <v>#DIV/0!</v>
      </c>
      <c r="V6" s="3" t="e">
        <v>#DIV/0!</v>
      </c>
      <c r="W6" s="3"/>
      <c r="X6" s="3" t="e">
        <v>#DIV/0!</v>
      </c>
    </row>
    <row r="7" spans="1:24" x14ac:dyDescent="0.25">
      <c r="A7" s="5">
        <v>45864</v>
      </c>
      <c r="B7" s="3"/>
      <c r="C7" s="3" t="e">
        <v>#DIV/0!</v>
      </c>
      <c r="D7" s="3" t="e">
        <v>#DIV/0!</v>
      </c>
      <c r="E7" s="3"/>
      <c r="F7" s="3" t="e">
        <v>#DIV/0!</v>
      </c>
      <c r="S7" s="5">
        <v>45864</v>
      </c>
      <c r="T7" s="3"/>
      <c r="U7" s="3" t="e">
        <v>#DIV/0!</v>
      </c>
      <c r="V7" s="3" t="e">
        <v>#DIV/0!</v>
      </c>
      <c r="W7" s="3"/>
      <c r="X7" s="3" t="e">
        <v>#DIV/0!</v>
      </c>
    </row>
    <row r="8" spans="1:24" x14ac:dyDescent="0.25">
      <c r="A8" s="5">
        <v>45865</v>
      </c>
      <c r="B8" s="3"/>
      <c r="C8" s="3"/>
      <c r="D8" s="3" t="e">
        <v>#DIV/0!</v>
      </c>
      <c r="E8" s="3" t="e">
        <v>#DIV/0!</v>
      </c>
      <c r="F8" s="3" t="e">
        <v>#DIV/0!</v>
      </c>
      <c r="S8" s="5">
        <v>45865</v>
      </c>
      <c r="T8" s="3"/>
      <c r="U8" s="3" t="e">
        <v>#DIV/0!</v>
      </c>
      <c r="V8" s="3" t="e">
        <v>#DIV/0!</v>
      </c>
      <c r="W8" s="3" t="e">
        <v>#DIV/0!</v>
      </c>
      <c r="X8" s="3" t="e">
        <v>#DIV/0!</v>
      </c>
    </row>
    <row r="9" spans="1:24" x14ac:dyDescent="0.25">
      <c r="A9" s="5">
        <v>45866</v>
      </c>
      <c r="B9" s="3"/>
      <c r="C9" s="3" t="e">
        <v>#DIV/0!</v>
      </c>
      <c r="D9" s="3"/>
      <c r="E9" s="3"/>
      <c r="F9" s="3" t="e">
        <v>#DIV/0!</v>
      </c>
      <c r="S9" s="5">
        <v>45866</v>
      </c>
      <c r="T9" s="3"/>
      <c r="U9" s="3" t="e">
        <v>#DIV/0!</v>
      </c>
      <c r="V9" s="3"/>
      <c r="W9" s="3"/>
      <c r="X9" s="3" t="e">
        <v>#DIV/0!</v>
      </c>
    </row>
    <row r="10" spans="1:24" x14ac:dyDescent="0.25">
      <c r="A10" s="5">
        <v>45867</v>
      </c>
      <c r="B10" s="3"/>
      <c r="C10" s="3" t="e">
        <v>#DIV/0!</v>
      </c>
      <c r="D10" s="3"/>
      <c r="E10" s="3"/>
      <c r="F10" s="3" t="e">
        <v>#DIV/0!</v>
      </c>
      <c r="S10" s="5">
        <v>45867</v>
      </c>
      <c r="T10" s="3"/>
      <c r="U10" s="3" t="e">
        <v>#DIV/0!</v>
      </c>
      <c r="V10" s="3"/>
      <c r="W10" s="3"/>
      <c r="X10" s="3" t="e">
        <v>#DIV/0!</v>
      </c>
    </row>
    <row r="11" spans="1:24" x14ac:dyDescent="0.25">
      <c r="A11" s="5">
        <v>45868</v>
      </c>
      <c r="B11" s="3"/>
      <c r="C11" s="3"/>
      <c r="D11" s="3"/>
      <c r="E11" s="3" t="e">
        <v>#DIV/0!</v>
      </c>
      <c r="F11" s="3" t="e">
        <v>#DIV/0!</v>
      </c>
      <c r="S11" s="5">
        <v>45868</v>
      </c>
      <c r="T11" s="3"/>
      <c r="U11" s="3" t="e">
        <v>#DIV/0!</v>
      </c>
      <c r="V11" s="3"/>
      <c r="W11" s="3" t="e">
        <v>#DIV/0!</v>
      </c>
      <c r="X11" s="3" t="e">
        <v>#DIV/0!</v>
      </c>
    </row>
    <row r="12" spans="1:24" x14ac:dyDescent="0.25">
      <c r="A12" s="5">
        <v>45871</v>
      </c>
      <c r="B12" s="3" t="e">
        <v>#DIV/0!</v>
      </c>
      <c r="C12" s="3"/>
      <c r="D12" s="3" t="e">
        <v>#DIV/0!</v>
      </c>
      <c r="E12" s="3" t="e">
        <v>#DIV/0!</v>
      </c>
      <c r="F12" s="3" t="e">
        <v>#DIV/0!</v>
      </c>
      <c r="S12" s="5">
        <v>45871</v>
      </c>
      <c r="T12" s="3" t="e">
        <v>#DIV/0!</v>
      </c>
      <c r="U12" s="3" t="e">
        <v>#DIV/0!</v>
      </c>
      <c r="V12" s="3" t="e">
        <v>#DIV/0!</v>
      </c>
      <c r="W12" s="3" t="e">
        <v>#DIV/0!</v>
      </c>
      <c r="X12" s="3" t="e">
        <v>#DIV/0!</v>
      </c>
    </row>
    <row r="13" spans="1:24" x14ac:dyDescent="0.25">
      <c r="A13" s="5">
        <v>45872</v>
      </c>
      <c r="B13" s="3" t="e">
        <v>#DIV/0!</v>
      </c>
      <c r="C13" s="3" t="e">
        <v>#DIV/0!</v>
      </c>
      <c r="D13" s="3" t="e">
        <v>#DIV/0!</v>
      </c>
      <c r="E13" s="3"/>
      <c r="F13" s="3" t="e">
        <v>#DIV/0!</v>
      </c>
      <c r="S13" s="5">
        <v>45872</v>
      </c>
      <c r="T13" s="3" t="e">
        <v>#DIV/0!</v>
      </c>
      <c r="U13" s="3"/>
      <c r="V13" s="3" t="e">
        <v>#DIV/0!</v>
      </c>
      <c r="W13" s="3"/>
      <c r="X13" s="3" t="e">
        <v>#DIV/0!</v>
      </c>
    </row>
    <row r="14" spans="1:24" x14ac:dyDescent="0.25">
      <c r="A14" s="5">
        <v>45873</v>
      </c>
      <c r="B14" s="3" t="e">
        <v>#DIV/0!</v>
      </c>
      <c r="C14" s="3" t="e">
        <v>#DIV/0!</v>
      </c>
      <c r="D14" s="3" t="e">
        <v>#DIV/0!</v>
      </c>
      <c r="E14" s="3" t="e">
        <v>#DIV/0!</v>
      </c>
      <c r="F14" s="3" t="e">
        <v>#DIV/0!</v>
      </c>
      <c r="S14" s="5">
        <v>45873</v>
      </c>
      <c r="T14" s="3" t="e">
        <v>#DIV/0!</v>
      </c>
      <c r="U14" s="3" t="e">
        <v>#DIV/0!</v>
      </c>
      <c r="V14" s="3" t="e">
        <v>#DIV/0!</v>
      </c>
      <c r="W14" s="3" t="e">
        <v>#DIV/0!</v>
      </c>
      <c r="X14" s="3" t="e">
        <v>#DIV/0!</v>
      </c>
    </row>
    <row r="15" spans="1:24" x14ac:dyDescent="0.25">
      <c r="A15" s="5">
        <v>45874</v>
      </c>
      <c r="B15" s="3"/>
      <c r="C15" s="3" t="e">
        <v>#DIV/0!</v>
      </c>
      <c r="D15" s="3" t="e">
        <v>#DIV/0!</v>
      </c>
      <c r="E15" s="3"/>
      <c r="F15" s="3" t="e">
        <v>#DIV/0!</v>
      </c>
      <c r="S15" s="5">
        <v>45874</v>
      </c>
      <c r="T15" s="3"/>
      <c r="U15" s="3"/>
      <c r="V15" s="3" t="e">
        <v>#DIV/0!</v>
      </c>
      <c r="W15" s="3"/>
      <c r="X15" s="3" t="e">
        <v>#DIV/0!</v>
      </c>
    </row>
    <row r="16" spans="1:24" x14ac:dyDescent="0.25">
      <c r="A16" s="5">
        <v>45875</v>
      </c>
      <c r="B16" s="3" t="e">
        <v>#DIV/0!</v>
      </c>
      <c r="C16" s="3"/>
      <c r="D16" s="3">
        <v>0.34722222222222215</v>
      </c>
      <c r="E16" s="3" t="e">
        <v>#DIV/0!</v>
      </c>
      <c r="F16" s="3">
        <v>0.34722222222222215</v>
      </c>
      <c r="S16" s="5">
        <v>45875</v>
      </c>
      <c r="T16" s="3" t="e">
        <v>#DIV/0!</v>
      </c>
      <c r="U16" s="3" t="e">
        <v>#DIV/0!</v>
      </c>
      <c r="V16" s="3" t="e">
        <v>#DIV/0!</v>
      </c>
      <c r="W16" s="3" t="e">
        <v>#DIV/0!</v>
      </c>
      <c r="X16" s="3" t="e">
        <v>#DIV/0!</v>
      </c>
    </row>
    <row r="17" spans="1:24" x14ac:dyDescent="0.25">
      <c r="A17" s="5">
        <v>45877</v>
      </c>
      <c r="B17" s="3"/>
      <c r="C17" s="3">
        <v>0.1</v>
      </c>
      <c r="D17" s="3">
        <v>0.44047619047619041</v>
      </c>
      <c r="E17" s="3"/>
      <c r="F17" s="3">
        <v>0.27023809523809522</v>
      </c>
      <c r="S17" s="5">
        <v>45877</v>
      </c>
      <c r="T17" s="3"/>
      <c r="U17" s="3" t="e">
        <v>#DIV/0!</v>
      </c>
      <c r="V17" s="3" t="e">
        <v>#DIV/0!</v>
      </c>
      <c r="W17" s="3"/>
      <c r="X17" s="3" t="e">
        <v>#DIV/0!</v>
      </c>
    </row>
    <row r="18" spans="1:24" x14ac:dyDescent="0.25">
      <c r="A18" s="5">
        <v>45878</v>
      </c>
      <c r="B18" s="3" t="e">
        <v>#DIV/0!</v>
      </c>
      <c r="C18" s="3">
        <v>0.16666666666666666</v>
      </c>
      <c r="D18" s="3">
        <v>0.38541666666666663</v>
      </c>
      <c r="E18" s="3"/>
      <c r="F18" s="3">
        <v>0.27604166666666663</v>
      </c>
      <c r="S18" s="5">
        <v>45878</v>
      </c>
      <c r="T18" s="3" t="e">
        <v>#DIV/0!</v>
      </c>
      <c r="U18" s="3"/>
      <c r="V18" s="3" t="e">
        <v>#DIV/0!</v>
      </c>
      <c r="W18" s="3"/>
      <c r="X18" s="3" t="e">
        <v>#DIV/0!</v>
      </c>
    </row>
    <row r="19" spans="1:24" x14ac:dyDescent="0.25">
      <c r="A19" s="5">
        <v>45879</v>
      </c>
      <c r="B19" s="3" t="e">
        <v>#DIV/0!</v>
      </c>
      <c r="C19" s="3"/>
      <c r="D19" s="3">
        <v>0.39814814814814814</v>
      </c>
      <c r="E19" s="3" t="e">
        <v>#DIV/0!</v>
      </c>
      <c r="F19" s="3">
        <v>0.39814814814814814</v>
      </c>
      <c r="S19" s="5">
        <v>45879</v>
      </c>
      <c r="T19" s="3" t="e">
        <v>#DIV/0!</v>
      </c>
      <c r="U19" s="3"/>
      <c r="V19" s="3" t="e">
        <v>#DIV/0!</v>
      </c>
      <c r="W19" s="3" t="e">
        <v>#DIV/0!</v>
      </c>
      <c r="X19" s="3" t="e">
        <v>#DIV/0!</v>
      </c>
    </row>
    <row r="20" spans="1:24" x14ac:dyDescent="0.25">
      <c r="A20" s="5">
        <v>45880</v>
      </c>
      <c r="B20" s="3" t="e">
        <v>#DIV/0!</v>
      </c>
      <c r="C20" s="3"/>
      <c r="D20" s="3">
        <v>0.43518518518518517</v>
      </c>
      <c r="E20" s="3" t="e">
        <v>#DIV/0!</v>
      </c>
      <c r="F20" s="3">
        <v>0.43518518518518517</v>
      </c>
      <c r="S20" s="5">
        <v>45880</v>
      </c>
      <c r="T20" s="3" t="e">
        <v>#DIV/0!</v>
      </c>
      <c r="U20" s="3" t="e">
        <v>#DIV/0!</v>
      </c>
      <c r="V20" s="3" t="e">
        <v>#DIV/0!</v>
      </c>
      <c r="W20" s="3" t="e">
        <v>#DIV/0!</v>
      </c>
      <c r="X20" s="3" t="e">
        <v>#DIV/0!</v>
      </c>
    </row>
    <row r="21" spans="1:24" x14ac:dyDescent="0.25">
      <c r="A21" s="5">
        <v>45881</v>
      </c>
      <c r="B21" s="3"/>
      <c r="C21" s="3">
        <v>0.33333333333333331</v>
      </c>
      <c r="D21" s="3">
        <v>0.43518518518518517</v>
      </c>
      <c r="E21" s="3"/>
      <c r="F21" s="3">
        <v>0.38425925925925924</v>
      </c>
      <c r="S21" s="5">
        <v>45881</v>
      </c>
      <c r="T21" s="3"/>
      <c r="U21" s="3"/>
      <c r="V21" s="3">
        <v>0.38636363636363635</v>
      </c>
      <c r="W21" s="3"/>
      <c r="X21" s="3">
        <v>0.38636363636363635</v>
      </c>
    </row>
    <row r="22" spans="1:24" x14ac:dyDescent="0.25">
      <c r="A22" s="5">
        <v>45882</v>
      </c>
      <c r="B22" s="3" t="e">
        <v>#DIV/0!</v>
      </c>
      <c r="C22" s="3"/>
      <c r="D22" s="3"/>
      <c r="E22" s="3"/>
      <c r="F22" s="3" t="e">
        <v>#DIV/0!</v>
      </c>
      <c r="S22" s="5">
        <v>45882</v>
      </c>
      <c r="T22" s="3" t="e">
        <v>#DIV/0!</v>
      </c>
      <c r="U22" s="3" t="e">
        <v>#DIV/0!</v>
      </c>
      <c r="V22" s="3"/>
      <c r="W22" s="3"/>
      <c r="X22" s="3" t="e">
        <v>#DIV/0!</v>
      </c>
    </row>
    <row r="23" spans="1:24" x14ac:dyDescent="0.25">
      <c r="A23" s="5">
        <v>45883</v>
      </c>
      <c r="B23" s="3">
        <v>0.41666666666666669</v>
      </c>
      <c r="C23" s="3">
        <v>0.5</v>
      </c>
      <c r="D23" s="3">
        <v>0.30208333333333331</v>
      </c>
      <c r="E23" s="3"/>
      <c r="F23" s="3">
        <v>0.40625</v>
      </c>
      <c r="S23" s="5">
        <v>45883</v>
      </c>
      <c r="T23" s="3" t="e">
        <v>#DIV/0!</v>
      </c>
      <c r="U23" s="3"/>
      <c r="V23" s="3">
        <v>0.35416666666666669</v>
      </c>
      <c r="W23" s="3"/>
      <c r="X23" s="3">
        <v>0.35416666666666669</v>
      </c>
    </row>
    <row r="24" spans="1:24" x14ac:dyDescent="0.25">
      <c r="A24" s="5">
        <v>45884</v>
      </c>
      <c r="B24" s="3">
        <v>0.35714285714285715</v>
      </c>
      <c r="C24" s="3"/>
      <c r="D24" s="3">
        <v>0.30208333333333331</v>
      </c>
      <c r="E24" s="3">
        <v>0.27083333333333331</v>
      </c>
      <c r="F24" s="3">
        <v>0.31001984126984122</v>
      </c>
      <c r="S24" s="5">
        <v>45884</v>
      </c>
      <c r="T24" s="3" t="e">
        <v>#DIV/0!</v>
      </c>
      <c r="U24" s="3">
        <v>0.40625</v>
      </c>
      <c r="V24" s="3">
        <v>0.32692307692307693</v>
      </c>
      <c r="W24" s="3" t="e">
        <v>#DIV/0!</v>
      </c>
      <c r="X24" s="3">
        <v>0.36658653846153844</v>
      </c>
    </row>
    <row r="25" spans="1:24" x14ac:dyDescent="0.25">
      <c r="A25" s="5">
        <v>45885</v>
      </c>
      <c r="B25" s="3">
        <v>0.36904761904761907</v>
      </c>
      <c r="C25" s="3">
        <v>0.4</v>
      </c>
      <c r="D25" s="3">
        <v>0.3125</v>
      </c>
      <c r="E25" s="3">
        <v>0.20833333333333331</v>
      </c>
      <c r="F25" s="3">
        <v>0.32247023809523806</v>
      </c>
      <c r="S25" s="5">
        <v>45885</v>
      </c>
      <c r="T25" s="3" t="e">
        <v>#DIV/0!</v>
      </c>
      <c r="U25" s="3"/>
      <c r="V25" s="3">
        <v>0.32692307692307693</v>
      </c>
      <c r="W25" s="3" t="e">
        <v>#DIV/0!</v>
      </c>
      <c r="X25" s="3">
        <v>0.32692307692307693</v>
      </c>
    </row>
    <row r="26" spans="1:24" x14ac:dyDescent="0.25">
      <c r="A26" s="5" t="s">
        <v>63</v>
      </c>
      <c r="B26" s="3">
        <v>0.38095238095238093</v>
      </c>
      <c r="C26" s="3">
        <v>0.3</v>
      </c>
      <c r="D26" s="3">
        <v>0.3731444738389183</v>
      </c>
      <c r="E26" s="3">
        <v>0.23958333333333331</v>
      </c>
      <c r="F26" s="3">
        <v>0.34106968810916177</v>
      </c>
      <c r="S26" s="5" t="s">
        <v>63</v>
      </c>
      <c r="T26" s="3" t="e">
        <v>#DIV/0!</v>
      </c>
      <c r="U26" s="3">
        <v>0.40625</v>
      </c>
      <c r="V26" s="3">
        <v>0.34859411421911418</v>
      </c>
      <c r="W26" s="3" t="e">
        <v>#DIV/0!</v>
      </c>
      <c r="X26" s="3">
        <v>0.36012529137529137</v>
      </c>
    </row>
  </sheetData>
  <mergeCells count="2">
    <mergeCell ref="A2:P2"/>
    <mergeCell ref="D1:K1"/>
  </mergeCell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A9EEE-3B35-4EDE-8F56-8685ACDD21EE}">
  <dimension ref="A1:P20"/>
  <sheetViews>
    <sheetView workbookViewId="0">
      <selection activeCell="C7" sqref="C7"/>
    </sheetView>
  </sheetViews>
  <sheetFormatPr defaultRowHeight="15" x14ac:dyDescent="0.25"/>
  <cols>
    <col min="1" max="1" width="19.140625" bestFit="1" customWidth="1"/>
    <col min="2" max="2" width="16.85546875" bestFit="1" customWidth="1"/>
    <col min="3" max="3" width="12.140625" bestFit="1" customWidth="1"/>
    <col min="4" max="4" width="15.42578125" bestFit="1" customWidth="1"/>
    <col min="5" max="6" width="11.28515625" bestFit="1" customWidth="1"/>
    <col min="7" max="8" width="8.42578125" bestFit="1" customWidth="1"/>
    <col min="9" max="9" width="9.42578125" bestFit="1" customWidth="1"/>
    <col min="10" max="10" width="11" bestFit="1" customWidth="1"/>
    <col min="11" max="13" width="12" bestFit="1" customWidth="1"/>
    <col min="14" max="18" width="8.42578125" bestFit="1" customWidth="1"/>
    <col min="19" max="19" width="9.42578125" bestFit="1" customWidth="1"/>
    <col min="20" max="20" width="11" bestFit="1" customWidth="1"/>
    <col min="21" max="23" width="12" bestFit="1" customWidth="1"/>
  </cols>
  <sheetData>
    <row r="1" spans="1:16" ht="24" x14ac:dyDescent="0.4">
      <c r="A1" s="7"/>
      <c r="B1" s="7"/>
      <c r="C1" s="7"/>
      <c r="D1" s="8" t="s">
        <v>94</v>
      </c>
      <c r="E1" s="8"/>
      <c r="F1" s="8"/>
      <c r="G1" s="8"/>
      <c r="H1" s="8"/>
      <c r="I1" s="8"/>
      <c r="J1" s="8"/>
      <c r="K1" s="8"/>
      <c r="L1" s="7"/>
      <c r="M1" s="7"/>
      <c r="N1" s="7"/>
      <c r="O1" s="7"/>
      <c r="P1" s="7"/>
    </row>
    <row r="2" spans="1:16" ht="24" x14ac:dyDescent="0.4">
      <c r="A2" s="8" t="s">
        <v>86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x14ac:dyDescent="0.25">
      <c r="A3" s="4" t="s">
        <v>84</v>
      </c>
      <c r="B3" s="4" t="s">
        <v>83</v>
      </c>
    </row>
    <row r="4" spans="1:16" x14ac:dyDescent="0.25">
      <c r="A4" s="4" t="s">
        <v>62</v>
      </c>
      <c r="B4" t="s">
        <v>32</v>
      </c>
      <c r="C4" t="s">
        <v>85</v>
      </c>
      <c r="D4" t="s">
        <v>95</v>
      </c>
      <c r="E4" s="3" t="s">
        <v>63</v>
      </c>
    </row>
    <row r="5" spans="1:16" x14ac:dyDescent="0.25">
      <c r="A5" s="5">
        <v>45861</v>
      </c>
      <c r="B5" s="3" t="e">
        <v>#DIV/0!</v>
      </c>
      <c r="C5" s="3" t="e">
        <v>#DIV/0!</v>
      </c>
      <c r="D5" s="3"/>
      <c r="E5" s="3" t="e">
        <v>#DIV/0!</v>
      </c>
    </row>
    <row r="6" spans="1:16" x14ac:dyDescent="0.25">
      <c r="A6" s="5">
        <v>45863</v>
      </c>
      <c r="B6" s="3" t="e">
        <v>#DIV/0!</v>
      </c>
      <c r="C6" s="3"/>
      <c r="D6" s="3"/>
      <c r="E6" s="3" t="e">
        <v>#DIV/0!</v>
      </c>
    </row>
    <row r="7" spans="1:16" x14ac:dyDescent="0.25">
      <c r="A7" s="5">
        <v>45864</v>
      </c>
      <c r="B7" s="3" t="e">
        <v>#DIV/0!</v>
      </c>
      <c r="C7" s="3" t="e">
        <v>#DIV/0!</v>
      </c>
      <c r="D7" s="3"/>
      <c r="E7" s="3" t="e">
        <v>#DIV/0!</v>
      </c>
    </row>
    <row r="8" spans="1:16" x14ac:dyDescent="0.25">
      <c r="A8" s="5">
        <v>45865</v>
      </c>
      <c r="B8" s="3" t="e">
        <v>#DIV/0!</v>
      </c>
      <c r="C8" s="3" t="e">
        <v>#DIV/0!</v>
      </c>
      <c r="D8" s="3"/>
      <c r="E8" s="3" t="e">
        <v>#DIV/0!</v>
      </c>
    </row>
    <row r="9" spans="1:16" x14ac:dyDescent="0.25">
      <c r="A9" s="5">
        <v>45866</v>
      </c>
      <c r="B9" s="3" t="e">
        <v>#DIV/0!</v>
      </c>
      <c r="C9" s="3"/>
      <c r="D9" s="3"/>
      <c r="E9" s="3" t="e">
        <v>#DIV/0!</v>
      </c>
    </row>
    <row r="10" spans="1:16" x14ac:dyDescent="0.25">
      <c r="A10" s="5">
        <v>45867</v>
      </c>
      <c r="B10" s="3" t="e">
        <v>#DIV/0!</v>
      </c>
      <c r="C10" s="3"/>
      <c r="D10" s="3"/>
      <c r="E10" s="3" t="e">
        <v>#DIV/0!</v>
      </c>
    </row>
    <row r="11" spans="1:16" x14ac:dyDescent="0.25">
      <c r="A11" s="5">
        <v>45868</v>
      </c>
      <c r="B11" s="3" t="e">
        <v>#DIV/0!</v>
      </c>
      <c r="C11" s="3" t="e">
        <v>#DIV/0!</v>
      </c>
      <c r="D11" s="3" t="e">
        <v>#DIV/0!</v>
      </c>
      <c r="E11" s="3" t="e">
        <v>#DIV/0!</v>
      </c>
    </row>
    <row r="12" spans="1:16" x14ac:dyDescent="0.25">
      <c r="A12" s="5">
        <v>45871</v>
      </c>
      <c r="B12" s="3" t="e">
        <v>#DIV/0!</v>
      </c>
      <c r="C12" s="3"/>
      <c r="D12" s="3"/>
      <c r="E12" s="3" t="e">
        <v>#DIV/0!</v>
      </c>
    </row>
    <row r="13" spans="1:16" x14ac:dyDescent="0.25">
      <c r="A13" s="5">
        <v>45873</v>
      </c>
      <c r="B13" s="3">
        <v>0.54166666666666663</v>
      </c>
      <c r="C13" s="3"/>
      <c r="D13" s="3" t="e">
        <v>#DIV/0!</v>
      </c>
      <c r="E13" s="3">
        <v>0.54166666666666663</v>
      </c>
    </row>
    <row r="14" spans="1:16" x14ac:dyDescent="0.25">
      <c r="A14" s="5">
        <v>45875</v>
      </c>
      <c r="B14" s="3">
        <v>0.51190476190476197</v>
      </c>
      <c r="C14" s="3"/>
      <c r="D14" s="3" t="e">
        <v>#DIV/0!</v>
      </c>
      <c r="E14" s="3">
        <v>0.51190476190476197</v>
      </c>
    </row>
    <row r="15" spans="1:16" x14ac:dyDescent="0.25">
      <c r="A15" s="5">
        <v>45877</v>
      </c>
      <c r="B15" s="3">
        <v>0.59722222222222221</v>
      </c>
      <c r="C15" s="3"/>
      <c r="D15" s="3"/>
      <c r="E15" s="3">
        <v>0.59722222222222221</v>
      </c>
    </row>
    <row r="16" spans="1:16" x14ac:dyDescent="0.25">
      <c r="A16" s="5">
        <v>45880</v>
      </c>
      <c r="B16" s="3">
        <v>0.25</v>
      </c>
      <c r="C16" s="3"/>
      <c r="D16" s="3"/>
      <c r="E16" s="3">
        <v>0.25</v>
      </c>
    </row>
    <row r="17" spans="1:5" x14ac:dyDescent="0.25">
      <c r="A17" s="5">
        <v>45881</v>
      </c>
      <c r="B17" s="3"/>
      <c r="C17" s="3"/>
      <c r="D17" s="3" t="e">
        <v>#DIV/0!</v>
      </c>
      <c r="E17" s="3" t="e">
        <v>#DIV/0!</v>
      </c>
    </row>
    <row r="18" spans="1:5" x14ac:dyDescent="0.25">
      <c r="A18" s="5">
        <v>45882</v>
      </c>
      <c r="B18" s="3">
        <v>0.25</v>
      </c>
      <c r="C18" s="3"/>
      <c r="D18" s="3" t="e">
        <v>#DIV/0!</v>
      </c>
      <c r="E18" s="3">
        <v>0.25</v>
      </c>
    </row>
    <row r="19" spans="1:5" x14ac:dyDescent="0.25">
      <c r="A19" s="5">
        <v>45884</v>
      </c>
      <c r="B19" s="3">
        <v>0.05</v>
      </c>
      <c r="C19" s="3"/>
      <c r="D19" s="3"/>
      <c r="E19" s="3">
        <v>0.05</v>
      </c>
    </row>
    <row r="20" spans="1:5" x14ac:dyDescent="0.25">
      <c r="A20" s="5" t="s">
        <v>63</v>
      </c>
      <c r="B20" s="3">
        <v>0.36679894179894174</v>
      </c>
      <c r="C20" s="3" t="e">
        <v>#DIV/0!</v>
      </c>
      <c r="D20" s="3" t="e">
        <v>#DIV/0!</v>
      </c>
      <c r="E20" s="3">
        <v>0.36679894179894174</v>
      </c>
    </row>
  </sheetData>
  <mergeCells count="2">
    <mergeCell ref="A2:P2"/>
    <mergeCell ref="D1:K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44A4B-FA21-4E72-92ED-B5AACBF67692}">
  <dimension ref="A1:E16"/>
  <sheetViews>
    <sheetView workbookViewId="0">
      <selection activeCell="B6" sqref="B6"/>
    </sheetView>
  </sheetViews>
  <sheetFormatPr defaultRowHeight="15" x14ac:dyDescent="0.25"/>
  <cols>
    <col min="1" max="1" width="16.5703125" bestFit="1" customWidth="1"/>
    <col min="2" max="2" width="10.42578125" bestFit="1" customWidth="1"/>
    <col min="3" max="3" width="11.85546875" customWidth="1"/>
    <col min="4" max="4" width="11.5703125" bestFit="1" customWidth="1"/>
    <col min="5" max="5" width="9.42578125" bestFit="1" customWidth="1"/>
  </cols>
  <sheetData>
    <row r="1" spans="1:5" x14ac:dyDescent="0.25">
      <c r="A1" t="s">
        <v>3</v>
      </c>
      <c r="B1" t="s">
        <v>20</v>
      </c>
      <c r="C1" t="s">
        <v>27</v>
      </c>
      <c r="D1" t="s">
        <v>82</v>
      </c>
      <c r="E1" t="s">
        <v>93</v>
      </c>
    </row>
    <row r="2" spans="1:5" x14ac:dyDescent="0.25">
      <c r="A2" t="s">
        <v>25</v>
      </c>
      <c r="B2" s="1">
        <v>35782</v>
      </c>
      <c r="C2" t="s">
        <v>26</v>
      </c>
    </row>
    <row r="3" spans="1:5" x14ac:dyDescent="0.25">
      <c r="A3" t="s">
        <v>29</v>
      </c>
      <c r="B3" s="1">
        <v>33893</v>
      </c>
      <c r="C3" t="s">
        <v>26</v>
      </c>
    </row>
    <row r="4" spans="1:5" x14ac:dyDescent="0.25">
      <c r="A4" t="s">
        <v>31</v>
      </c>
      <c r="B4" s="1">
        <v>35709</v>
      </c>
      <c r="C4" t="s">
        <v>26</v>
      </c>
    </row>
    <row r="5" spans="1:5" x14ac:dyDescent="0.25">
      <c r="A5" t="s">
        <v>32</v>
      </c>
      <c r="B5" s="1">
        <v>36412</v>
      </c>
      <c r="C5" t="s">
        <v>5</v>
      </c>
      <c r="E5" s="1">
        <v>45885</v>
      </c>
    </row>
    <row r="6" spans="1:5" x14ac:dyDescent="0.25">
      <c r="A6" t="s">
        <v>95</v>
      </c>
      <c r="B6" s="1">
        <v>36216</v>
      </c>
      <c r="C6" t="s">
        <v>33</v>
      </c>
    </row>
    <row r="7" spans="1:5" x14ac:dyDescent="0.25">
      <c r="A7" t="s">
        <v>34</v>
      </c>
      <c r="B7" s="1">
        <v>34488</v>
      </c>
      <c r="C7" t="s">
        <v>5</v>
      </c>
      <c r="D7" s="1">
        <v>45870</v>
      </c>
    </row>
    <row r="8" spans="1:5" x14ac:dyDescent="0.25">
      <c r="A8" t="s">
        <v>35</v>
      </c>
      <c r="B8" s="1">
        <v>33667</v>
      </c>
      <c r="C8" t="s">
        <v>5</v>
      </c>
    </row>
    <row r="9" spans="1:5" x14ac:dyDescent="0.25">
      <c r="A9" t="s">
        <v>36</v>
      </c>
      <c r="B9" s="1">
        <v>33315</v>
      </c>
      <c r="C9" t="s">
        <v>5</v>
      </c>
    </row>
    <row r="10" spans="1:5" x14ac:dyDescent="0.25">
      <c r="A10" t="s">
        <v>37</v>
      </c>
      <c r="B10" s="1">
        <v>34033</v>
      </c>
      <c r="C10" t="s">
        <v>26</v>
      </c>
    </row>
    <row r="11" spans="1:5" x14ac:dyDescent="0.25">
      <c r="A11" t="s">
        <v>24</v>
      </c>
      <c r="B11" s="1">
        <v>34150</v>
      </c>
      <c r="C11" t="s">
        <v>5</v>
      </c>
    </row>
    <row r="12" spans="1:5" x14ac:dyDescent="0.25">
      <c r="A12" t="s">
        <v>40</v>
      </c>
      <c r="B12" s="1">
        <v>35130</v>
      </c>
      <c r="C12" t="s">
        <v>5</v>
      </c>
    </row>
    <row r="13" spans="1:5" x14ac:dyDescent="0.25">
      <c r="A13" t="s">
        <v>41</v>
      </c>
      <c r="B13" s="1">
        <v>34010</v>
      </c>
      <c r="C13" t="s">
        <v>26</v>
      </c>
    </row>
    <row r="14" spans="1:5" x14ac:dyDescent="0.25">
      <c r="A14" t="s">
        <v>42</v>
      </c>
      <c r="B14" s="1">
        <v>34588</v>
      </c>
      <c r="C14" t="s">
        <v>5</v>
      </c>
    </row>
    <row r="15" spans="1:5" x14ac:dyDescent="0.25">
      <c r="A15" t="s">
        <v>85</v>
      </c>
      <c r="B15" s="1">
        <v>36752</v>
      </c>
      <c r="C15" t="s">
        <v>5</v>
      </c>
      <c r="E15" s="1">
        <v>45870</v>
      </c>
    </row>
    <row r="16" spans="1:5" x14ac:dyDescent="0.25">
      <c r="A16" t="s">
        <v>92</v>
      </c>
      <c r="B16" s="1">
        <v>35280</v>
      </c>
      <c r="C16" t="s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17669-8040-4427-AA9E-9BB6434CDDA2}">
  <dimension ref="A3:T229"/>
  <sheetViews>
    <sheetView topLeftCell="A211" workbookViewId="0">
      <selection activeCell="B68" sqref="B68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4" width="10" bestFit="1" customWidth="1"/>
    <col min="5" max="5" width="9" bestFit="1" customWidth="1"/>
    <col min="6" max="6" width="9.140625" bestFit="1" customWidth="1"/>
    <col min="7" max="9" width="9.85546875" bestFit="1" customWidth="1"/>
    <col min="10" max="10" width="10.42578125" bestFit="1" customWidth="1"/>
    <col min="11" max="11" width="10.7109375" bestFit="1" customWidth="1"/>
    <col min="12" max="12" width="10" bestFit="1" customWidth="1"/>
    <col min="13" max="13" width="10.28515625" bestFit="1" customWidth="1"/>
    <col min="14" max="15" width="11.42578125" bestFit="1" customWidth="1"/>
    <col min="16" max="16" width="11.85546875" bestFit="1" customWidth="1"/>
    <col min="17" max="17" width="10" bestFit="1" customWidth="1"/>
    <col min="18" max="18" width="11.42578125" bestFit="1" customWidth="1"/>
    <col min="19" max="19" width="11.28515625" bestFit="1" customWidth="1"/>
    <col min="20" max="21" width="11.42578125" bestFit="1" customWidth="1"/>
  </cols>
  <sheetData>
    <row r="3" spans="1:20" x14ac:dyDescent="0.25">
      <c r="A3" s="4" t="s">
        <v>30</v>
      </c>
      <c r="B3" s="4" t="s">
        <v>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81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</row>
    <row r="4" spans="1:20" x14ac:dyDescent="0.25">
      <c r="A4" s="1">
        <v>45861</v>
      </c>
      <c r="B4" t="s">
        <v>35</v>
      </c>
      <c r="C4" s="9">
        <v>5</v>
      </c>
      <c r="D4" s="9">
        <v>5</v>
      </c>
      <c r="E4" s="9">
        <v>1</v>
      </c>
      <c r="F4" s="9">
        <v>1</v>
      </c>
      <c r="G4" s="9"/>
      <c r="H4" s="9"/>
      <c r="I4" s="9"/>
      <c r="J4" s="9">
        <v>1</v>
      </c>
      <c r="K4" s="9">
        <v>1</v>
      </c>
      <c r="L4" s="9"/>
      <c r="M4" s="9">
        <v>2</v>
      </c>
      <c r="N4" s="9"/>
      <c r="O4" s="9"/>
      <c r="P4" s="9">
        <v>1</v>
      </c>
      <c r="Q4" s="3">
        <v>0.33333333333333331</v>
      </c>
      <c r="R4" s="3">
        <v>0.33333333333333331</v>
      </c>
      <c r="S4" s="3">
        <v>1.3333333333333333</v>
      </c>
      <c r="T4" s="3">
        <v>1.6666666666666665</v>
      </c>
    </row>
    <row r="5" spans="1:20" x14ac:dyDescent="0.25">
      <c r="A5" s="1">
        <v>45861</v>
      </c>
      <c r="B5" t="s">
        <v>29</v>
      </c>
      <c r="C5" s="9">
        <v>5</v>
      </c>
      <c r="D5" s="9">
        <v>5</v>
      </c>
      <c r="E5" s="9">
        <v>2</v>
      </c>
      <c r="F5" s="9">
        <v>1</v>
      </c>
      <c r="G5" s="9"/>
      <c r="H5" s="9"/>
      <c r="I5" s="9"/>
      <c r="J5" s="9">
        <v>1</v>
      </c>
      <c r="K5" s="9">
        <v>1</v>
      </c>
      <c r="L5" s="9"/>
      <c r="M5" s="9">
        <v>1</v>
      </c>
      <c r="N5" s="9"/>
      <c r="O5" s="9"/>
      <c r="P5" s="9"/>
      <c r="Q5" s="3">
        <v>0.33333333333333331</v>
      </c>
      <c r="R5" s="3">
        <v>0.33333333333333331</v>
      </c>
      <c r="S5" s="3">
        <v>1.3333333333333333</v>
      </c>
      <c r="T5" s="3">
        <v>1.6666666666666665</v>
      </c>
    </row>
    <row r="6" spans="1:20" x14ac:dyDescent="0.25">
      <c r="A6" s="1">
        <v>45861</v>
      </c>
      <c r="B6" t="s">
        <v>32</v>
      </c>
      <c r="C6" s="9">
        <v>1</v>
      </c>
      <c r="D6" s="9">
        <v>1</v>
      </c>
      <c r="E6" s="9"/>
      <c r="F6" s="9">
        <v>0</v>
      </c>
      <c r="G6" s="9"/>
      <c r="H6" s="9"/>
      <c r="I6" s="9"/>
      <c r="J6" s="9"/>
      <c r="K6" s="9"/>
      <c r="L6" s="9"/>
      <c r="M6" s="9">
        <v>1</v>
      </c>
      <c r="N6" s="9"/>
      <c r="O6" s="9"/>
      <c r="P6" s="9"/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1">
        <v>45861</v>
      </c>
      <c r="B7" t="s">
        <v>41</v>
      </c>
      <c r="C7" s="9">
        <v>5</v>
      </c>
      <c r="D7" s="9">
        <v>5</v>
      </c>
      <c r="E7" s="9"/>
      <c r="F7" s="9">
        <v>0</v>
      </c>
      <c r="G7" s="9"/>
      <c r="H7" s="9"/>
      <c r="I7" s="9"/>
      <c r="J7" s="9"/>
      <c r="K7" s="9"/>
      <c r="L7" s="9"/>
      <c r="M7" s="9">
        <v>1</v>
      </c>
      <c r="N7" s="9"/>
      <c r="O7" s="9"/>
      <c r="P7" s="9"/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1">
        <v>45861</v>
      </c>
      <c r="B8" t="s">
        <v>25</v>
      </c>
      <c r="C8" s="9">
        <v>3</v>
      </c>
      <c r="D8" s="9">
        <v>2</v>
      </c>
      <c r="E8" s="9"/>
      <c r="F8" s="9">
        <v>0</v>
      </c>
      <c r="G8" s="9"/>
      <c r="H8" s="9"/>
      <c r="I8" s="9"/>
      <c r="J8" s="9"/>
      <c r="K8" s="9"/>
      <c r="L8" s="9">
        <v>1</v>
      </c>
      <c r="M8" s="9"/>
      <c r="N8" s="9"/>
      <c r="O8" s="9"/>
      <c r="P8" s="9"/>
      <c r="Q8" s="3">
        <v>0</v>
      </c>
      <c r="R8" s="3">
        <v>0.5</v>
      </c>
      <c r="S8" s="3">
        <v>0</v>
      </c>
      <c r="T8" s="3">
        <v>0.5</v>
      </c>
    </row>
    <row r="9" spans="1:20" x14ac:dyDescent="0.25">
      <c r="A9" s="1">
        <v>45861</v>
      </c>
      <c r="B9" t="s">
        <v>36</v>
      </c>
      <c r="C9" s="9">
        <v>5</v>
      </c>
      <c r="D9" s="9">
        <v>5</v>
      </c>
      <c r="E9" s="9">
        <v>1</v>
      </c>
      <c r="F9" s="9">
        <v>2</v>
      </c>
      <c r="G9" s="9">
        <v>1</v>
      </c>
      <c r="H9" s="9"/>
      <c r="I9" s="9"/>
      <c r="J9" s="9">
        <v>1</v>
      </c>
      <c r="K9" s="9">
        <v>1</v>
      </c>
      <c r="L9" s="9"/>
      <c r="M9" s="9"/>
      <c r="N9" s="9"/>
      <c r="O9" s="9"/>
      <c r="P9" s="9">
        <v>1</v>
      </c>
      <c r="Q9" s="3">
        <v>1</v>
      </c>
      <c r="R9" s="3">
        <v>1</v>
      </c>
      <c r="S9" s="3">
        <v>2.5</v>
      </c>
      <c r="T9" s="3">
        <v>3.5</v>
      </c>
    </row>
    <row r="10" spans="1:20" x14ac:dyDescent="0.25">
      <c r="A10" s="1">
        <v>45861</v>
      </c>
      <c r="B10" t="s">
        <v>37</v>
      </c>
      <c r="C10" s="9">
        <v>5</v>
      </c>
      <c r="D10" s="9">
        <v>5</v>
      </c>
      <c r="E10" s="9">
        <v>1</v>
      </c>
      <c r="F10" s="9">
        <v>2</v>
      </c>
      <c r="G10" s="9">
        <v>1</v>
      </c>
      <c r="H10" s="9"/>
      <c r="I10" s="9"/>
      <c r="J10" s="9">
        <v>1</v>
      </c>
      <c r="K10" s="9">
        <v>3</v>
      </c>
      <c r="L10" s="9"/>
      <c r="M10" s="9"/>
      <c r="N10" s="9"/>
      <c r="O10" s="9"/>
      <c r="P10" s="9">
        <v>3</v>
      </c>
      <c r="Q10" s="3">
        <v>0.66666666666666663</v>
      </c>
      <c r="R10" s="3">
        <v>0.66666666666666663</v>
      </c>
      <c r="S10" s="3">
        <v>1.6666666666666667</v>
      </c>
      <c r="T10" s="3">
        <v>2.3333333333333335</v>
      </c>
    </row>
    <row r="11" spans="1:20" x14ac:dyDescent="0.25">
      <c r="A11" s="1">
        <v>45861</v>
      </c>
      <c r="B11" t="s">
        <v>40</v>
      </c>
      <c r="C11" s="9">
        <v>4</v>
      </c>
      <c r="D11" s="9">
        <v>4</v>
      </c>
      <c r="E11" s="9"/>
      <c r="F11" s="9">
        <v>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1">
        <v>45861</v>
      </c>
      <c r="B12" t="s">
        <v>31</v>
      </c>
      <c r="C12" s="9">
        <v>4</v>
      </c>
      <c r="D12" s="9">
        <v>4</v>
      </c>
      <c r="E12" s="9">
        <v>2</v>
      </c>
      <c r="F12" s="9">
        <v>2</v>
      </c>
      <c r="G12" s="9"/>
      <c r="H12" s="9">
        <v>1</v>
      </c>
      <c r="I12" s="9"/>
      <c r="J12" s="9">
        <v>1</v>
      </c>
      <c r="K12" s="9">
        <v>1</v>
      </c>
      <c r="L12" s="9"/>
      <c r="M12" s="9"/>
      <c r="N12" s="9"/>
      <c r="O12" s="9"/>
      <c r="P12" s="9"/>
      <c r="Q12" s="3">
        <v>0.5</v>
      </c>
      <c r="R12" s="3">
        <v>0.5</v>
      </c>
      <c r="S12" s="3">
        <v>1.5</v>
      </c>
      <c r="T12" s="3">
        <v>2</v>
      </c>
    </row>
    <row r="13" spans="1:20" x14ac:dyDescent="0.25">
      <c r="A13" s="1">
        <v>45861</v>
      </c>
      <c r="B13" t="s">
        <v>24</v>
      </c>
      <c r="C13" s="9">
        <v>5</v>
      </c>
      <c r="D13" s="9">
        <v>5</v>
      </c>
      <c r="E13" s="9">
        <v>1</v>
      </c>
      <c r="F13" s="9">
        <v>2</v>
      </c>
      <c r="G13" s="9">
        <v>1</v>
      </c>
      <c r="H13" s="9">
        <v>1</v>
      </c>
      <c r="I13" s="9"/>
      <c r="J13" s="9"/>
      <c r="K13" s="9"/>
      <c r="L13" s="9"/>
      <c r="M13" s="9">
        <v>1</v>
      </c>
      <c r="N13" s="9"/>
      <c r="O13" s="9"/>
      <c r="P13" s="9">
        <v>2</v>
      </c>
      <c r="Q13" s="3">
        <v>0.4</v>
      </c>
      <c r="R13" s="3">
        <v>0.4</v>
      </c>
      <c r="S13" s="3">
        <v>0.6</v>
      </c>
      <c r="T13" s="3">
        <v>1</v>
      </c>
    </row>
    <row r="14" spans="1:20" x14ac:dyDescent="0.25">
      <c r="A14" s="1">
        <v>45861</v>
      </c>
      <c r="B14" t="s">
        <v>42</v>
      </c>
      <c r="C14" s="9">
        <v>0</v>
      </c>
      <c r="D14" s="9">
        <v>0</v>
      </c>
      <c r="E14" s="9"/>
      <c r="F14" s="9">
        <v>0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3">
        <v>0</v>
      </c>
      <c r="R14" s="3">
        <v>0</v>
      </c>
      <c r="S14" s="3">
        <v>0</v>
      </c>
      <c r="T14" s="3">
        <v>0</v>
      </c>
    </row>
    <row r="15" spans="1:20" x14ac:dyDescent="0.25">
      <c r="A15" s="1">
        <v>45861</v>
      </c>
      <c r="B15" t="s">
        <v>85</v>
      </c>
      <c r="C15" s="9">
        <v>1</v>
      </c>
      <c r="D15" s="9">
        <v>1</v>
      </c>
      <c r="E15" s="9"/>
      <c r="F15" s="9">
        <v>1</v>
      </c>
      <c r="G15" s="9">
        <v>1</v>
      </c>
      <c r="H15" s="9"/>
      <c r="I15" s="9"/>
      <c r="J15" s="9"/>
      <c r="K15" s="9">
        <v>1</v>
      </c>
      <c r="L15" s="9"/>
      <c r="M15" s="9"/>
      <c r="N15" s="9"/>
      <c r="O15" s="9"/>
      <c r="P15" s="9">
        <v>1</v>
      </c>
      <c r="Q15" s="3">
        <v>1</v>
      </c>
      <c r="R15" s="3">
        <v>1</v>
      </c>
      <c r="S15" s="3">
        <v>1</v>
      </c>
      <c r="T15" s="3">
        <v>2</v>
      </c>
    </row>
    <row r="16" spans="1:20" x14ac:dyDescent="0.25">
      <c r="A16" s="1">
        <v>45863</v>
      </c>
      <c r="B16" t="s">
        <v>35</v>
      </c>
      <c r="C16" s="9">
        <v>5</v>
      </c>
      <c r="D16" s="9">
        <v>5</v>
      </c>
      <c r="E16" s="9">
        <v>1</v>
      </c>
      <c r="F16" s="9">
        <v>2</v>
      </c>
      <c r="G16" s="9">
        <v>1</v>
      </c>
      <c r="H16" s="9">
        <v>1</v>
      </c>
      <c r="I16" s="9"/>
      <c r="J16" s="9"/>
      <c r="K16" s="9">
        <v>1</v>
      </c>
      <c r="L16" s="9"/>
      <c r="M16" s="9"/>
      <c r="N16" s="9"/>
      <c r="O16" s="9"/>
      <c r="P16" s="9">
        <v>3</v>
      </c>
      <c r="Q16" s="3">
        <v>0.4</v>
      </c>
      <c r="R16" s="3">
        <v>0.4</v>
      </c>
      <c r="S16" s="3">
        <v>0.6</v>
      </c>
      <c r="T16" s="3">
        <v>1</v>
      </c>
    </row>
    <row r="17" spans="1:20" x14ac:dyDescent="0.25">
      <c r="A17" s="1">
        <v>45863</v>
      </c>
      <c r="B17" t="s">
        <v>29</v>
      </c>
      <c r="C17" s="9">
        <v>5</v>
      </c>
      <c r="D17" s="9">
        <v>4</v>
      </c>
      <c r="E17" s="9"/>
      <c r="F17" s="9">
        <v>0</v>
      </c>
      <c r="G17" s="9"/>
      <c r="H17" s="9"/>
      <c r="I17" s="9"/>
      <c r="J17" s="9"/>
      <c r="K17" s="9"/>
      <c r="L17" s="9">
        <v>1</v>
      </c>
      <c r="M17" s="9">
        <v>1</v>
      </c>
      <c r="N17" s="9"/>
      <c r="O17" s="9"/>
      <c r="P17" s="9">
        <v>1</v>
      </c>
      <c r="Q17" s="3">
        <v>0</v>
      </c>
      <c r="R17" s="3">
        <v>0.25</v>
      </c>
      <c r="S17" s="3">
        <v>0</v>
      </c>
      <c r="T17" s="3">
        <v>0.25</v>
      </c>
    </row>
    <row r="18" spans="1:20" x14ac:dyDescent="0.25">
      <c r="A18" s="1">
        <v>45863</v>
      </c>
      <c r="B18" t="s">
        <v>32</v>
      </c>
      <c r="C18" s="9">
        <v>4</v>
      </c>
      <c r="D18" s="9">
        <v>4</v>
      </c>
      <c r="E18" s="9"/>
      <c r="F18" s="9">
        <v>0</v>
      </c>
      <c r="G18" s="9"/>
      <c r="H18" s="9"/>
      <c r="I18" s="9"/>
      <c r="J18" s="9"/>
      <c r="K18" s="9"/>
      <c r="L18" s="9"/>
      <c r="M18" s="9">
        <v>3</v>
      </c>
      <c r="N18" s="9"/>
      <c r="O18" s="9"/>
      <c r="P18" s="9">
        <v>2</v>
      </c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1">
        <v>45863</v>
      </c>
      <c r="B19" t="s">
        <v>41</v>
      </c>
      <c r="C19" s="9">
        <v>5</v>
      </c>
      <c r="D19" s="9">
        <v>3</v>
      </c>
      <c r="E19" s="9">
        <v>1</v>
      </c>
      <c r="F19" s="9">
        <v>0</v>
      </c>
      <c r="G19" s="9"/>
      <c r="H19" s="9"/>
      <c r="I19" s="9"/>
      <c r="J19" s="9"/>
      <c r="K19" s="9"/>
      <c r="L19" s="9">
        <v>1</v>
      </c>
      <c r="M19" s="9"/>
      <c r="N19" s="9"/>
      <c r="O19" s="9">
        <v>1</v>
      </c>
      <c r="P19" s="9">
        <v>1</v>
      </c>
      <c r="Q19" s="3">
        <v>0</v>
      </c>
      <c r="R19" s="3">
        <v>0.2</v>
      </c>
      <c r="S19" s="3">
        <v>0</v>
      </c>
      <c r="T19" s="3">
        <v>0.2</v>
      </c>
    </row>
    <row r="20" spans="1:20" x14ac:dyDescent="0.25">
      <c r="A20" s="1">
        <v>45863</v>
      </c>
      <c r="B20" t="s">
        <v>25</v>
      </c>
      <c r="C20" s="9">
        <v>5</v>
      </c>
      <c r="D20" s="9">
        <v>4</v>
      </c>
      <c r="E20" s="9"/>
      <c r="F20" s="9">
        <v>1</v>
      </c>
      <c r="G20" s="9">
        <v>1</v>
      </c>
      <c r="H20" s="9"/>
      <c r="I20" s="9"/>
      <c r="J20" s="9"/>
      <c r="K20" s="9"/>
      <c r="L20" s="9">
        <v>1</v>
      </c>
      <c r="M20" s="9">
        <v>1</v>
      </c>
      <c r="N20" s="9"/>
      <c r="O20" s="9"/>
      <c r="P20" s="9">
        <v>1</v>
      </c>
      <c r="Q20" s="3">
        <v>0.25</v>
      </c>
      <c r="R20" s="3">
        <v>0.4</v>
      </c>
      <c r="S20" s="3">
        <v>0.25</v>
      </c>
      <c r="T20" s="3">
        <v>0.65</v>
      </c>
    </row>
    <row r="21" spans="1:20" x14ac:dyDescent="0.25">
      <c r="A21" s="1">
        <v>45863</v>
      </c>
      <c r="B21" t="s">
        <v>36</v>
      </c>
      <c r="C21" s="9">
        <v>5</v>
      </c>
      <c r="D21" s="9">
        <v>5</v>
      </c>
      <c r="E21" s="9">
        <v>1</v>
      </c>
      <c r="F21" s="9">
        <v>2</v>
      </c>
      <c r="G21" s="9">
        <v>1</v>
      </c>
      <c r="H21" s="9"/>
      <c r="I21" s="9"/>
      <c r="J21" s="9">
        <v>1</v>
      </c>
      <c r="K21" s="9">
        <v>3</v>
      </c>
      <c r="L21" s="9"/>
      <c r="M21" s="9"/>
      <c r="N21" s="9"/>
      <c r="O21" s="9"/>
      <c r="P21" s="9">
        <v>4</v>
      </c>
      <c r="Q21" s="3">
        <v>0.4</v>
      </c>
      <c r="R21" s="3">
        <v>0.4</v>
      </c>
      <c r="S21" s="3">
        <v>1</v>
      </c>
      <c r="T21" s="3">
        <v>1.4</v>
      </c>
    </row>
    <row r="22" spans="1:20" x14ac:dyDescent="0.25">
      <c r="A22" s="1">
        <v>45863</v>
      </c>
      <c r="B22" t="s">
        <v>37</v>
      </c>
      <c r="C22" s="9">
        <v>6</v>
      </c>
      <c r="D22" s="9">
        <v>5</v>
      </c>
      <c r="E22" s="9">
        <v>2</v>
      </c>
      <c r="F22" s="9">
        <v>3</v>
      </c>
      <c r="G22" s="9">
        <v>1</v>
      </c>
      <c r="H22" s="9"/>
      <c r="I22" s="9"/>
      <c r="J22" s="9">
        <v>2</v>
      </c>
      <c r="K22" s="9">
        <v>4</v>
      </c>
      <c r="L22" s="9">
        <v>1</v>
      </c>
      <c r="M22" s="9">
        <v>1</v>
      </c>
      <c r="N22" s="9"/>
      <c r="O22" s="9"/>
      <c r="P22" s="9">
        <v>1</v>
      </c>
      <c r="Q22" s="3">
        <v>1.5</v>
      </c>
      <c r="R22" s="3">
        <v>1.6</v>
      </c>
      <c r="S22" s="3">
        <v>3</v>
      </c>
      <c r="T22" s="3">
        <v>4.5999999999999996</v>
      </c>
    </row>
    <row r="23" spans="1:20" x14ac:dyDescent="0.25">
      <c r="A23" s="1">
        <v>45863</v>
      </c>
      <c r="B23" t="s">
        <v>40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/>
      <c r="I23" s="9"/>
      <c r="J23" s="9"/>
      <c r="K23" s="9">
        <v>1</v>
      </c>
      <c r="L23" s="9"/>
      <c r="M23" s="9"/>
      <c r="N23" s="9"/>
      <c r="O23" s="9"/>
      <c r="P23" s="9"/>
      <c r="Q23" s="3">
        <v>1</v>
      </c>
      <c r="R23" s="3">
        <v>1</v>
      </c>
      <c r="S23" s="3">
        <v>1</v>
      </c>
      <c r="T23" s="3">
        <v>2</v>
      </c>
    </row>
    <row r="24" spans="1:20" x14ac:dyDescent="0.25">
      <c r="A24" s="1">
        <v>45863</v>
      </c>
      <c r="B24" t="s">
        <v>31</v>
      </c>
      <c r="C24" s="9">
        <v>5</v>
      </c>
      <c r="D24" s="9">
        <v>5</v>
      </c>
      <c r="E24" s="9">
        <v>1</v>
      </c>
      <c r="F24" s="9">
        <v>1</v>
      </c>
      <c r="G24" s="9"/>
      <c r="H24" s="9">
        <v>1</v>
      </c>
      <c r="I24" s="9"/>
      <c r="J24" s="9"/>
      <c r="K24" s="9">
        <v>2</v>
      </c>
      <c r="L24" s="9"/>
      <c r="M24" s="9">
        <v>2</v>
      </c>
      <c r="N24" s="9"/>
      <c r="O24" s="9"/>
      <c r="P24" s="9">
        <v>3</v>
      </c>
      <c r="Q24" s="3">
        <v>0.25</v>
      </c>
      <c r="R24" s="3">
        <v>0.25</v>
      </c>
      <c r="S24" s="3">
        <v>0.5</v>
      </c>
      <c r="T24" s="3">
        <v>0.75</v>
      </c>
    </row>
    <row r="25" spans="1:20" x14ac:dyDescent="0.25">
      <c r="A25" s="1">
        <v>45863</v>
      </c>
      <c r="B25" t="s">
        <v>24</v>
      </c>
      <c r="C25" s="9">
        <v>6</v>
      </c>
      <c r="D25" s="9">
        <v>5</v>
      </c>
      <c r="E25" s="9">
        <v>3</v>
      </c>
      <c r="F25" s="9">
        <v>4</v>
      </c>
      <c r="G25" s="9">
        <v>3</v>
      </c>
      <c r="H25" s="9"/>
      <c r="I25" s="9">
        <v>1</v>
      </c>
      <c r="J25" s="9"/>
      <c r="K25" s="9">
        <v>1</v>
      </c>
      <c r="L25" s="9">
        <v>1</v>
      </c>
      <c r="M25" s="9">
        <v>1</v>
      </c>
      <c r="N25" s="9"/>
      <c r="O25" s="9"/>
      <c r="P25" s="9">
        <v>1</v>
      </c>
      <c r="Q25" s="3">
        <v>1.75</v>
      </c>
      <c r="R25" s="3">
        <v>1.8</v>
      </c>
      <c r="S25" s="3">
        <v>2.25</v>
      </c>
      <c r="T25" s="3">
        <v>4.05</v>
      </c>
    </row>
    <row r="26" spans="1:20" x14ac:dyDescent="0.25">
      <c r="A26" s="1">
        <v>45864</v>
      </c>
      <c r="B26" t="s">
        <v>29</v>
      </c>
      <c r="C26" s="9">
        <v>6</v>
      </c>
      <c r="D26" s="9">
        <v>5</v>
      </c>
      <c r="E26" s="9">
        <v>1</v>
      </c>
      <c r="F26" s="9">
        <v>1</v>
      </c>
      <c r="G26" s="9"/>
      <c r="H26" s="9"/>
      <c r="I26" s="9"/>
      <c r="J26" s="9">
        <v>1</v>
      </c>
      <c r="K26" s="9">
        <v>1</v>
      </c>
      <c r="L26" s="9">
        <v>1</v>
      </c>
      <c r="M26" s="9">
        <v>1</v>
      </c>
      <c r="N26" s="9"/>
      <c r="O26" s="9"/>
      <c r="P26" s="9">
        <v>5</v>
      </c>
      <c r="Q26" s="3">
        <v>0.2</v>
      </c>
      <c r="R26" s="3">
        <v>0.33333333333333331</v>
      </c>
      <c r="S26" s="3">
        <v>0.8</v>
      </c>
      <c r="T26" s="3">
        <v>1.1333333333333333</v>
      </c>
    </row>
    <row r="27" spans="1:20" x14ac:dyDescent="0.25">
      <c r="A27" s="1">
        <v>45864</v>
      </c>
      <c r="B27" t="s">
        <v>32</v>
      </c>
      <c r="C27" s="9">
        <v>1</v>
      </c>
      <c r="D27" s="9">
        <v>1</v>
      </c>
      <c r="E27" s="9"/>
      <c r="F27" s="9">
        <v>0</v>
      </c>
      <c r="G27" s="9"/>
      <c r="H27" s="9"/>
      <c r="I27" s="9"/>
      <c r="J27" s="9"/>
      <c r="K27" s="9"/>
      <c r="L27" s="9"/>
      <c r="M27" s="9"/>
      <c r="N27" s="9"/>
      <c r="O27" s="9"/>
      <c r="P27" s="9">
        <v>1</v>
      </c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s="1">
        <v>45864</v>
      </c>
      <c r="B28" t="s">
        <v>41</v>
      </c>
      <c r="C28" s="9">
        <v>5</v>
      </c>
      <c r="D28" s="9">
        <v>5</v>
      </c>
      <c r="E28" s="9">
        <v>2</v>
      </c>
      <c r="F28" s="9">
        <v>2</v>
      </c>
      <c r="G28" s="9">
        <v>2</v>
      </c>
      <c r="H28" s="9"/>
      <c r="I28" s="9"/>
      <c r="J28" s="9"/>
      <c r="K28" s="9"/>
      <c r="L28" s="9"/>
      <c r="M28" s="9">
        <v>1</v>
      </c>
      <c r="N28" s="9"/>
      <c r="O28" s="9"/>
      <c r="P28" s="9">
        <v>3</v>
      </c>
      <c r="Q28" s="3">
        <v>0.4</v>
      </c>
      <c r="R28" s="3">
        <v>0.4</v>
      </c>
      <c r="S28" s="3">
        <v>0.4</v>
      </c>
      <c r="T28" s="3">
        <v>0.8</v>
      </c>
    </row>
    <row r="29" spans="1:20" x14ac:dyDescent="0.25">
      <c r="A29" s="1">
        <v>45864</v>
      </c>
      <c r="B29" t="s">
        <v>25</v>
      </c>
      <c r="C29" s="9">
        <v>5</v>
      </c>
      <c r="D29" s="9">
        <v>3</v>
      </c>
      <c r="E29" s="9">
        <v>1</v>
      </c>
      <c r="F29" s="9">
        <v>2</v>
      </c>
      <c r="G29" s="9">
        <v>1</v>
      </c>
      <c r="H29" s="9">
        <v>1</v>
      </c>
      <c r="I29" s="9"/>
      <c r="J29" s="9"/>
      <c r="K29" s="9"/>
      <c r="L29" s="9">
        <v>1</v>
      </c>
      <c r="M29" s="9"/>
      <c r="N29" s="9"/>
      <c r="O29" s="9">
        <v>1</v>
      </c>
      <c r="P29" s="9">
        <v>3</v>
      </c>
      <c r="Q29" s="3">
        <v>0.66666666666666663</v>
      </c>
      <c r="R29" s="3">
        <v>0.6</v>
      </c>
      <c r="S29" s="3">
        <v>1</v>
      </c>
      <c r="T29" s="3">
        <v>1.6</v>
      </c>
    </row>
    <row r="30" spans="1:20" x14ac:dyDescent="0.25">
      <c r="A30" s="1">
        <v>45864</v>
      </c>
      <c r="B30" t="s">
        <v>36</v>
      </c>
      <c r="C30" s="9">
        <v>5</v>
      </c>
      <c r="D30" s="9">
        <v>4</v>
      </c>
      <c r="E30" s="9"/>
      <c r="F30" s="9">
        <v>1</v>
      </c>
      <c r="G30" s="9"/>
      <c r="H30" s="9">
        <v>1</v>
      </c>
      <c r="I30" s="9"/>
      <c r="J30" s="9"/>
      <c r="K30" s="9">
        <v>1</v>
      </c>
      <c r="L30" s="9">
        <v>1</v>
      </c>
      <c r="M30" s="9">
        <v>1</v>
      </c>
      <c r="N30" s="9"/>
      <c r="O30" s="9"/>
      <c r="P30" s="9">
        <v>4</v>
      </c>
      <c r="Q30" s="3">
        <v>0.25</v>
      </c>
      <c r="R30" s="3">
        <v>0.4</v>
      </c>
      <c r="S30" s="3">
        <v>0.5</v>
      </c>
      <c r="T30" s="3">
        <v>0.9</v>
      </c>
    </row>
    <row r="31" spans="1:20" x14ac:dyDescent="0.25">
      <c r="A31" s="1">
        <v>45864</v>
      </c>
      <c r="B31" t="s">
        <v>37</v>
      </c>
      <c r="C31" s="9">
        <v>6</v>
      </c>
      <c r="D31" s="9">
        <v>5</v>
      </c>
      <c r="E31" s="9"/>
      <c r="F31" s="9">
        <v>2</v>
      </c>
      <c r="G31" s="9">
        <v>1</v>
      </c>
      <c r="H31" s="9">
        <v>1</v>
      </c>
      <c r="I31" s="9"/>
      <c r="J31" s="9"/>
      <c r="K31" s="9">
        <v>2</v>
      </c>
      <c r="L31" s="9">
        <v>1</v>
      </c>
      <c r="M31" s="9">
        <v>1</v>
      </c>
      <c r="N31" s="9"/>
      <c r="O31" s="9"/>
      <c r="P31" s="9">
        <v>4</v>
      </c>
      <c r="Q31" s="3">
        <v>0.4</v>
      </c>
      <c r="R31" s="3">
        <v>0.5</v>
      </c>
      <c r="S31" s="3">
        <v>0.6</v>
      </c>
      <c r="T31" s="3">
        <v>1.1000000000000001</v>
      </c>
    </row>
    <row r="32" spans="1:20" x14ac:dyDescent="0.25">
      <c r="A32" s="1">
        <v>45864</v>
      </c>
      <c r="B32" t="s">
        <v>40</v>
      </c>
      <c r="C32" s="9">
        <v>4</v>
      </c>
      <c r="D32" s="9">
        <v>4</v>
      </c>
      <c r="E32" s="9">
        <v>1</v>
      </c>
      <c r="F32" s="9">
        <v>1</v>
      </c>
      <c r="G32" s="9"/>
      <c r="H32" s="9"/>
      <c r="I32" s="9"/>
      <c r="J32" s="9">
        <v>1</v>
      </c>
      <c r="K32" s="9">
        <v>2</v>
      </c>
      <c r="L32" s="9"/>
      <c r="M32" s="9">
        <v>1</v>
      </c>
      <c r="N32" s="9"/>
      <c r="O32" s="9"/>
      <c r="P32" s="9">
        <v>2</v>
      </c>
      <c r="Q32" s="3">
        <v>0.25</v>
      </c>
      <c r="R32" s="3">
        <v>0.25</v>
      </c>
      <c r="S32" s="3">
        <v>1</v>
      </c>
      <c r="T32" s="3">
        <v>1.25</v>
      </c>
    </row>
    <row r="33" spans="1:20" x14ac:dyDescent="0.25">
      <c r="A33" s="1">
        <v>45864</v>
      </c>
      <c r="B33" t="s">
        <v>31</v>
      </c>
      <c r="C33" s="9">
        <v>5</v>
      </c>
      <c r="D33" s="9">
        <v>3</v>
      </c>
      <c r="E33" s="9">
        <v>1</v>
      </c>
      <c r="F33" s="9">
        <v>1</v>
      </c>
      <c r="G33" s="9">
        <v>1</v>
      </c>
      <c r="H33" s="9"/>
      <c r="I33" s="9"/>
      <c r="J33" s="9"/>
      <c r="K33" s="9"/>
      <c r="L33" s="9">
        <v>2</v>
      </c>
      <c r="M33" s="9">
        <v>1</v>
      </c>
      <c r="N33" s="9"/>
      <c r="O33" s="9"/>
      <c r="P33" s="9">
        <v>2</v>
      </c>
      <c r="Q33" s="3">
        <v>0.33333333333333331</v>
      </c>
      <c r="R33" s="3">
        <v>0.6</v>
      </c>
      <c r="S33" s="3">
        <v>0.33333333333333331</v>
      </c>
      <c r="T33" s="3">
        <v>0.93333333333333335</v>
      </c>
    </row>
    <row r="34" spans="1:20" x14ac:dyDescent="0.25">
      <c r="A34" s="1">
        <v>45864</v>
      </c>
      <c r="B34" t="s">
        <v>24</v>
      </c>
      <c r="C34" s="9">
        <v>6</v>
      </c>
      <c r="D34" s="9">
        <v>6</v>
      </c>
      <c r="E34" s="9">
        <v>2</v>
      </c>
      <c r="F34" s="9">
        <v>2</v>
      </c>
      <c r="G34" s="9"/>
      <c r="H34" s="9">
        <v>2</v>
      </c>
      <c r="I34" s="9"/>
      <c r="J34" s="9"/>
      <c r="K34" s="9">
        <v>2</v>
      </c>
      <c r="L34" s="9"/>
      <c r="M34" s="9">
        <v>1</v>
      </c>
      <c r="N34" s="9"/>
      <c r="O34" s="9"/>
      <c r="P34" s="9">
        <v>3</v>
      </c>
      <c r="Q34" s="3">
        <v>0.33333333333333331</v>
      </c>
      <c r="R34" s="3">
        <v>0.33333333333333331</v>
      </c>
      <c r="S34" s="3">
        <v>0.66666666666666663</v>
      </c>
      <c r="T34" s="3">
        <v>1</v>
      </c>
    </row>
    <row r="35" spans="1:20" x14ac:dyDescent="0.25">
      <c r="A35" s="1">
        <v>45864</v>
      </c>
      <c r="B35" t="s">
        <v>85</v>
      </c>
      <c r="C35" s="9">
        <v>5</v>
      </c>
      <c r="D35" s="9">
        <v>4</v>
      </c>
      <c r="E35" s="9">
        <v>1</v>
      </c>
      <c r="F35" s="9">
        <v>0</v>
      </c>
      <c r="G35" s="9"/>
      <c r="H35" s="9"/>
      <c r="I35" s="9"/>
      <c r="J35" s="9"/>
      <c r="K35" s="9">
        <v>1</v>
      </c>
      <c r="L35" s="9">
        <v>1</v>
      </c>
      <c r="M35" s="9"/>
      <c r="N35" s="9"/>
      <c r="O35" s="9"/>
      <c r="P35" s="9">
        <v>3</v>
      </c>
      <c r="Q35" s="3">
        <v>0</v>
      </c>
      <c r="R35" s="3">
        <v>0.2</v>
      </c>
      <c r="S35" s="3">
        <v>0</v>
      </c>
      <c r="T35" s="3">
        <v>0.2</v>
      </c>
    </row>
    <row r="36" spans="1:20" x14ac:dyDescent="0.25">
      <c r="A36" s="1">
        <v>45865</v>
      </c>
      <c r="B36" t="s">
        <v>35</v>
      </c>
      <c r="C36" s="9">
        <v>4</v>
      </c>
      <c r="D36" s="9">
        <v>4</v>
      </c>
      <c r="E36" s="9">
        <v>1</v>
      </c>
      <c r="F36" s="9">
        <v>1</v>
      </c>
      <c r="G36" s="9"/>
      <c r="H36" s="9"/>
      <c r="I36" s="9"/>
      <c r="J36" s="9">
        <v>1</v>
      </c>
      <c r="K36" s="9">
        <v>1</v>
      </c>
      <c r="L36" s="9"/>
      <c r="M36" s="9">
        <v>2</v>
      </c>
      <c r="N36" s="9"/>
      <c r="O36" s="9"/>
      <c r="P36" s="9"/>
      <c r="Q36" s="3">
        <v>0.5</v>
      </c>
      <c r="R36" s="3">
        <v>0.5</v>
      </c>
      <c r="S36" s="3">
        <v>2</v>
      </c>
      <c r="T36" s="3">
        <v>2.5</v>
      </c>
    </row>
    <row r="37" spans="1:20" x14ac:dyDescent="0.25">
      <c r="A37" s="1">
        <v>45865</v>
      </c>
      <c r="B37" t="s">
        <v>29</v>
      </c>
      <c r="C37" s="9">
        <v>4</v>
      </c>
      <c r="D37" s="9">
        <v>4</v>
      </c>
      <c r="E37" s="9"/>
      <c r="F37" s="9"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1">
        <v>45865</v>
      </c>
      <c r="B38" t="s">
        <v>32</v>
      </c>
      <c r="C38" s="9">
        <v>4</v>
      </c>
      <c r="D38" s="9">
        <v>4</v>
      </c>
      <c r="E38" s="9">
        <v>2</v>
      </c>
      <c r="F38" s="9">
        <v>2</v>
      </c>
      <c r="G38" s="9"/>
      <c r="H38" s="9"/>
      <c r="I38" s="9"/>
      <c r="J38" s="9">
        <v>2</v>
      </c>
      <c r="K38" s="9">
        <v>2</v>
      </c>
      <c r="L38" s="9"/>
      <c r="M38" s="9">
        <v>2</v>
      </c>
      <c r="N38" s="9"/>
      <c r="O38" s="9"/>
      <c r="P38" s="9"/>
      <c r="Q38" s="3">
        <v>1</v>
      </c>
      <c r="R38" s="3">
        <v>1</v>
      </c>
      <c r="S38" s="3">
        <v>4</v>
      </c>
      <c r="T38" s="3">
        <v>5</v>
      </c>
    </row>
    <row r="39" spans="1:20" x14ac:dyDescent="0.25">
      <c r="A39" s="1">
        <v>45865</v>
      </c>
      <c r="B39" t="s">
        <v>25</v>
      </c>
      <c r="C39" s="9">
        <v>1</v>
      </c>
      <c r="D39" s="9">
        <v>1</v>
      </c>
      <c r="E39" s="9"/>
      <c r="F39" s="9">
        <v>0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1">
        <v>45865</v>
      </c>
      <c r="B40" t="s">
        <v>36</v>
      </c>
      <c r="C40" s="9">
        <v>4</v>
      </c>
      <c r="D40" s="9">
        <v>4</v>
      </c>
      <c r="E40" s="9"/>
      <c r="F40" s="9">
        <v>1</v>
      </c>
      <c r="G40" s="9">
        <v>1</v>
      </c>
      <c r="H40" s="9"/>
      <c r="I40" s="9"/>
      <c r="J40" s="9"/>
      <c r="K40" s="9"/>
      <c r="L40" s="9"/>
      <c r="M40" s="9">
        <v>1</v>
      </c>
      <c r="N40" s="9"/>
      <c r="O40" s="9"/>
      <c r="P40" s="9"/>
      <c r="Q40" s="3">
        <v>0.5</v>
      </c>
      <c r="R40" s="3">
        <v>0.5</v>
      </c>
      <c r="S40" s="3">
        <v>0.5</v>
      </c>
      <c r="T40" s="3">
        <v>1</v>
      </c>
    </row>
    <row r="41" spans="1:20" x14ac:dyDescent="0.25">
      <c r="A41" s="1">
        <v>45865</v>
      </c>
      <c r="B41" t="s">
        <v>37</v>
      </c>
      <c r="C41" s="9">
        <v>4</v>
      </c>
      <c r="D41" s="9">
        <v>4</v>
      </c>
      <c r="E41" s="9"/>
      <c r="F41" s="9">
        <v>0</v>
      </c>
      <c r="G41" s="9"/>
      <c r="H41" s="9"/>
      <c r="I41" s="9"/>
      <c r="J41" s="9"/>
      <c r="K41" s="9"/>
      <c r="L41" s="9"/>
      <c r="M41" s="9">
        <v>2</v>
      </c>
      <c r="N41" s="9"/>
      <c r="O41" s="9"/>
      <c r="P41" s="9">
        <v>2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1">
        <v>45865</v>
      </c>
      <c r="B42" t="s">
        <v>40</v>
      </c>
      <c r="C42" s="9">
        <v>3</v>
      </c>
      <c r="D42" s="9">
        <v>3</v>
      </c>
      <c r="E42" s="9"/>
      <c r="F42" s="9">
        <v>1</v>
      </c>
      <c r="G42" s="9">
        <v>1</v>
      </c>
      <c r="H42" s="9"/>
      <c r="I42" s="9"/>
      <c r="J42" s="9"/>
      <c r="K42" s="9"/>
      <c r="L42" s="9"/>
      <c r="M42" s="9">
        <v>2</v>
      </c>
      <c r="N42" s="9"/>
      <c r="O42" s="9"/>
      <c r="P42" s="9"/>
      <c r="Q42" s="3">
        <v>0.5</v>
      </c>
      <c r="R42" s="3">
        <v>0.5</v>
      </c>
      <c r="S42" s="3">
        <v>0.5</v>
      </c>
      <c r="T42" s="3">
        <v>1</v>
      </c>
    </row>
    <row r="43" spans="1:20" x14ac:dyDescent="0.25">
      <c r="A43" s="1">
        <v>45865</v>
      </c>
      <c r="B43" t="s">
        <v>31</v>
      </c>
      <c r="C43" s="9">
        <v>1</v>
      </c>
      <c r="D43" s="9">
        <v>1</v>
      </c>
      <c r="E43" s="9"/>
      <c r="F43" s="9">
        <v>0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1">
        <v>45865</v>
      </c>
      <c r="B44" t="s">
        <v>24</v>
      </c>
      <c r="C44" s="9">
        <v>4</v>
      </c>
      <c r="D44" s="9">
        <v>4</v>
      </c>
      <c r="E44" s="9"/>
      <c r="F44" s="9">
        <v>0</v>
      </c>
      <c r="G44" s="9"/>
      <c r="H44" s="9"/>
      <c r="I44" s="9"/>
      <c r="J44" s="9"/>
      <c r="K44" s="9"/>
      <c r="L44" s="9"/>
      <c r="M44" s="9">
        <v>1</v>
      </c>
      <c r="N44" s="9"/>
      <c r="O44" s="9"/>
      <c r="P44" s="9">
        <v>1</v>
      </c>
      <c r="Q44" s="3">
        <v>0</v>
      </c>
      <c r="R44" s="3">
        <v>0</v>
      </c>
      <c r="S44" s="3">
        <v>0</v>
      </c>
      <c r="T44" s="3">
        <v>0</v>
      </c>
    </row>
    <row r="45" spans="1:20" x14ac:dyDescent="0.25">
      <c r="A45" s="1">
        <v>45865</v>
      </c>
      <c r="B45" t="s">
        <v>42</v>
      </c>
      <c r="C45" s="9">
        <v>2</v>
      </c>
      <c r="D45" s="9">
        <v>1</v>
      </c>
      <c r="E45" s="9"/>
      <c r="F45" s="9">
        <v>0</v>
      </c>
      <c r="G45" s="9"/>
      <c r="H45" s="9"/>
      <c r="I45" s="9"/>
      <c r="J45" s="9"/>
      <c r="K45" s="9"/>
      <c r="L45" s="9">
        <v>1</v>
      </c>
      <c r="M45" s="9"/>
      <c r="N45" s="9"/>
      <c r="O45" s="9"/>
      <c r="P45" s="9"/>
      <c r="Q45" s="3">
        <v>0</v>
      </c>
      <c r="R45" s="3">
        <v>0.5</v>
      </c>
      <c r="S45" s="3">
        <v>0</v>
      </c>
      <c r="T45" s="3">
        <v>0.5</v>
      </c>
    </row>
    <row r="46" spans="1:20" x14ac:dyDescent="0.25">
      <c r="A46" s="1">
        <v>45865</v>
      </c>
      <c r="B46" t="s">
        <v>85</v>
      </c>
      <c r="C46" s="9">
        <v>2</v>
      </c>
      <c r="D46" s="9">
        <v>2</v>
      </c>
      <c r="E46" s="9"/>
      <c r="F46" s="9">
        <v>0</v>
      </c>
      <c r="G46" s="9"/>
      <c r="H46" s="9"/>
      <c r="I46" s="9"/>
      <c r="J46" s="9"/>
      <c r="K46" s="9"/>
      <c r="L46" s="9"/>
      <c r="M46" s="9">
        <v>2</v>
      </c>
      <c r="N46" s="9"/>
      <c r="O46" s="9"/>
      <c r="P46" s="9">
        <v>1</v>
      </c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1">
        <v>45866</v>
      </c>
      <c r="B47" t="s">
        <v>35</v>
      </c>
      <c r="C47" s="9">
        <v>4</v>
      </c>
      <c r="D47" s="9">
        <v>4</v>
      </c>
      <c r="E47" s="9"/>
      <c r="F47" s="9">
        <v>0</v>
      </c>
      <c r="G47" s="9"/>
      <c r="H47" s="9"/>
      <c r="I47" s="9"/>
      <c r="J47" s="9"/>
      <c r="K47" s="9"/>
      <c r="L47" s="9"/>
      <c r="M47" s="9">
        <v>1</v>
      </c>
      <c r="N47" s="9"/>
      <c r="O47" s="9"/>
      <c r="P47" s="9">
        <v>3</v>
      </c>
      <c r="Q47" s="3">
        <v>0</v>
      </c>
      <c r="R47" s="3">
        <v>0</v>
      </c>
      <c r="S47" s="3">
        <v>0</v>
      </c>
      <c r="T47" s="3">
        <v>0</v>
      </c>
    </row>
    <row r="48" spans="1:20" x14ac:dyDescent="0.25">
      <c r="A48" s="1">
        <v>45866</v>
      </c>
      <c r="B48" t="s">
        <v>29</v>
      </c>
      <c r="C48" s="9">
        <v>4</v>
      </c>
      <c r="D48" s="9">
        <v>4</v>
      </c>
      <c r="E48" s="9"/>
      <c r="F48" s="9">
        <v>2</v>
      </c>
      <c r="G48" s="9">
        <v>1</v>
      </c>
      <c r="H48" s="9">
        <v>1</v>
      </c>
      <c r="I48" s="9"/>
      <c r="J48" s="9"/>
      <c r="K48" s="9">
        <v>2</v>
      </c>
      <c r="L48" s="9"/>
      <c r="M48" s="9">
        <v>1</v>
      </c>
      <c r="N48" s="9"/>
      <c r="O48" s="9"/>
      <c r="P48" s="9">
        <v>2</v>
      </c>
      <c r="Q48" s="3">
        <v>0.5</v>
      </c>
      <c r="R48" s="3">
        <v>0.5</v>
      </c>
      <c r="S48" s="3">
        <v>0.75</v>
      </c>
      <c r="T48" s="3">
        <v>1.25</v>
      </c>
    </row>
    <row r="49" spans="1:20" x14ac:dyDescent="0.25">
      <c r="A49" s="1">
        <v>45866</v>
      </c>
      <c r="B49" t="s">
        <v>32</v>
      </c>
      <c r="C49" s="9">
        <v>4</v>
      </c>
      <c r="D49" s="9">
        <v>4</v>
      </c>
      <c r="E49" s="9"/>
      <c r="F49" s="9">
        <v>0</v>
      </c>
      <c r="G49" s="9"/>
      <c r="H49" s="9"/>
      <c r="I49" s="9"/>
      <c r="J49" s="9"/>
      <c r="K49" s="9"/>
      <c r="L49" s="9"/>
      <c r="M49" s="9">
        <v>1</v>
      </c>
      <c r="N49" s="9"/>
      <c r="O49" s="9"/>
      <c r="P49" s="9"/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1">
        <v>45866</v>
      </c>
      <c r="B50" t="s">
        <v>41</v>
      </c>
      <c r="C50" s="9">
        <v>4</v>
      </c>
      <c r="D50" s="9">
        <v>4</v>
      </c>
      <c r="E50" s="9">
        <v>1</v>
      </c>
      <c r="F50" s="9">
        <v>1</v>
      </c>
      <c r="G50" s="9">
        <v>1</v>
      </c>
      <c r="H50" s="9"/>
      <c r="I50" s="9"/>
      <c r="J50" s="9"/>
      <c r="K50" s="9"/>
      <c r="L50" s="9"/>
      <c r="M50" s="9">
        <v>1</v>
      </c>
      <c r="N50" s="9"/>
      <c r="O50" s="9"/>
      <c r="P50" s="9"/>
      <c r="Q50" s="3">
        <v>0.25</v>
      </c>
      <c r="R50" s="3">
        <v>0.25</v>
      </c>
      <c r="S50" s="3">
        <v>0.25</v>
      </c>
      <c r="T50" s="3">
        <v>0.5</v>
      </c>
    </row>
    <row r="51" spans="1:20" x14ac:dyDescent="0.25">
      <c r="A51" s="1">
        <v>45866</v>
      </c>
      <c r="B51" t="s">
        <v>25</v>
      </c>
      <c r="C51" s="9">
        <v>4</v>
      </c>
      <c r="D51" s="9">
        <v>4</v>
      </c>
      <c r="E51" s="9"/>
      <c r="F51" s="9">
        <v>2</v>
      </c>
      <c r="G51" s="9">
        <v>2</v>
      </c>
      <c r="H51" s="9"/>
      <c r="I51" s="9"/>
      <c r="J51" s="9"/>
      <c r="K51" s="9"/>
      <c r="L51" s="9"/>
      <c r="M51" s="9">
        <v>1</v>
      </c>
      <c r="N51" s="9"/>
      <c r="O51" s="9"/>
      <c r="P51" s="9"/>
      <c r="Q51" s="3">
        <v>0.5</v>
      </c>
      <c r="R51" s="3">
        <v>0.5</v>
      </c>
      <c r="S51" s="3">
        <v>0.5</v>
      </c>
      <c r="T51" s="3">
        <v>1</v>
      </c>
    </row>
    <row r="52" spans="1:20" x14ac:dyDescent="0.25">
      <c r="A52" s="1">
        <v>45866</v>
      </c>
      <c r="B52" t="s">
        <v>36</v>
      </c>
      <c r="C52" s="9">
        <v>4</v>
      </c>
      <c r="D52" s="9">
        <v>4</v>
      </c>
      <c r="E52" s="9"/>
      <c r="F52" s="9">
        <v>0</v>
      </c>
      <c r="G52" s="9"/>
      <c r="H52" s="9"/>
      <c r="I52" s="9"/>
      <c r="J52" s="9"/>
      <c r="K52" s="9"/>
      <c r="L52" s="9"/>
      <c r="M52" s="9">
        <v>1</v>
      </c>
      <c r="N52" s="9"/>
      <c r="O52" s="9"/>
      <c r="P52" s="9"/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1">
        <v>45866</v>
      </c>
      <c r="B53" t="s">
        <v>37</v>
      </c>
      <c r="C53" s="9">
        <v>4</v>
      </c>
      <c r="D53" s="9">
        <v>1</v>
      </c>
      <c r="E53" s="9"/>
      <c r="F53" s="9">
        <v>0</v>
      </c>
      <c r="G53" s="9"/>
      <c r="H53" s="9"/>
      <c r="I53" s="9"/>
      <c r="J53" s="9"/>
      <c r="K53" s="9"/>
      <c r="L53" s="9">
        <v>3</v>
      </c>
      <c r="M53" s="9">
        <v>1</v>
      </c>
      <c r="N53" s="9"/>
      <c r="O53" s="9"/>
      <c r="P53" s="9">
        <v>1</v>
      </c>
      <c r="Q53" s="3">
        <v>0</v>
      </c>
      <c r="R53" s="3">
        <v>0.75</v>
      </c>
      <c r="S53" s="3">
        <v>0</v>
      </c>
      <c r="T53" s="3">
        <v>0.75</v>
      </c>
    </row>
    <row r="54" spans="1:20" x14ac:dyDescent="0.25">
      <c r="A54" s="1">
        <v>45866</v>
      </c>
      <c r="B54" t="s">
        <v>31</v>
      </c>
      <c r="C54" s="9">
        <v>4</v>
      </c>
      <c r="D54" s="9">
        <v>3</v>
      </c>
      <c r="E54" s="9">
        <v>1</v>
      </c>
      <c r="F54" s="9">
        <v>1</v>
      </c>
      <c r="G54" s="9">
        <v>1</v>
      </c>
      <c r="H54" s="9"/>
      <c r="I54" s="9"/>
      <c r="J54" s="9"/>
      <c r="K54" s="9"/>
      <c r="L54" s="9">
        <v>1</v>
      </c>
      <c r="M54" s="9">
        <v>2</v>
      </c>
      <c r="N54" s="9"/>
      <c r="O54" s="9"/>
      <c r="P54" s="9"/>
      <c r="Q54" s="3">
        <v>0.33333333333333331</v>
      </c>
      <c r="R54" s="3">
        <v>0.5</v>
      </c>
      <c r="S54" s="3">
        <v>0.33333333333333331</v>
      </c>
      <c r="T54" s="3">
        <v>0.83333333333333326</v>
      </c>
    </row>
    <row r="55" spans="1:20" x14ac:dyDescent="0.25">
      <c r="A55" s="1">
        <v>45866</v>
      </c>
      <c r="B55" t="s">
        <v>24</v>
      </c>
      <c r="C55" s="9">
        <v>4</v>
      </c>
      <c r="D55" s="9">
        <v>4</v>
      </c>
      <c r="E55" s="9"/>
      <c r="F55" s="9">
        <v>0</v>
      </c>
      <c r="G55" s="9"/>
      <c r="H55" s="9"/>
      <c r="I55" s="9"/>
      <c r="J55" s="9"/>
      <c r="K55" s="9"/>
      <c r="L55" s="9"/>
      <c r="M55" s="9">
        <v>2</v>
      </c>
      <c r="N55" s="9"/>
      <c r="O55" s="9"/>
      <c r="P55" s="9">
        <v>1</v>
      </c>
      <c r="Q55" s="3">
        <v>0</v>
      </c>
      <c r="R55" s="3">
        <v>0</v>
      </c>
      <c r="S55" s="3">
        <v>0</v>
      </c>
      <c r="T55" s="3">
        <v>0</v>
      </c>
    </row>
    <row r="56" spans="1:20" x14ac:dyDescent="0.25">
      <c r="A56" s="1">
        <v>45867</v>
      </c>
      <c r="B56" t="s">
        <v>35</v>
      </c>
      <c r="C56" s="9">
        <v>4</v>
      </c>
      <c r="D56" s="9">
        <v>3</v>
      </c>
      <c r="E56" s="9">
        <v>1</v>
      </c>
      <c r="F56" s="9">
        <v>0</v>
      </c>
      <c r="G56" s="9"/>
      <c r="H56" s="9"/>
      <c r="I56" s="9"/>
      <c r="J56" s="9"/>
      <c r="K56" s="9"/>
      <c r="L56" s="9">
        <v>1</v>
      </c>
      <c r="M56" s="9"/>
      <c r="N56" s="9"/>
      <c r="O56" s="9"/>
      <c r="P56" s="9"/>
      <c r="Q56" s="3">
        <v>0</v>
      </c>
      <c r="R56" s="3">
        <v>0.25</v>
      </c>
      <c r="S56" s="3">
        <v>0</v>
      </c>
      <c r="T56" s="3">
        <v>0.25</v>
      </c>
    </row>
    <row r="57" spans="1:20" x14ac:dyDescent="0.25">
      <c r="A57" s="1">
        <v>45867</v>
      </c>
      <c r="B57" t="s">
        <v>29</v>
      </c>
      <c r="C57" s="9">
        <v>4</v>
      </c>
      <c r="D57" s="9">
        <v>3</v>
      </c>
      <c r="E57" s="9"/>
      <c r="F57" s="9">
        <v>1</v>
      </c>
      <c r="G57" s="9">
        <v>1</v>
      </c>
      <c r="H57" s="9"/>
      <c r="I57" s="9"/>
      <c r="J57" s="9"/>
      <c r="K57" s="9"/>
      <c r="L57" s="9">
        <v>1</v>
      </c>
      <c r="M57" s="9">
        <v>1</v>
      </c>
      <c r="N57" s="9"/>
      <c r="O57" s="9"/>
      <c r="P57" s="9">
        <v>1</v>
      </c>
      <c r="Q57" s="3">
        <v>0.33333333333333331</v>
      </c>
      <c r="R57" s="3">
        <v>1.3333333333333333</v>
      </c>
      <c r="S57" s="3">
        <v>0.33333333333333331</v>
      </c>
      <c r="T57" s="3">
        <v>1.6666666666666665</v>
      </c>
    </row>
    <row r="58" spans="1:20" x14ac:dyDescent="0.25">
      <c r="A58" s="1">
        <v>45867</v>
      </c>
      <c r="B58" t="s">
        <v>32</v>
      </c>
      <c r="C58" s="9">
        <v>4</v>
      </c>
      <c r="D58" s="9">
        <v>3</v>
      </c>
      <c r="E58" s="9"/>
      <c r="F58" s="9">
        <v>0</v>
      </c>
      <c r="G58" s="9"/>
      <c r="H58" s="9"/>
      <c r="I58" s="9"/>
      <c r="J58" s="9"/>
      <c r="K58" s="9">
        <v>1</v>
      </c>
      <c r="L58" s="9"/>
      <c r="M58" s="9"/>
      <c r="N58" s="9"/>
      <c r="O58" s="9">
        <v>1</v>
      </c>
      <c r="P58" s="9">
        <v>1</v>
      </c>
      <c r="Q58" s="3">
        <v>0</v>
      </c>
      <c r="R58" s="3">
        <v>0</v>
      </c>
      <c r="S58" s="3">
        <v>0</v>
      </c>
      <c r="T58" s="3">
        <v>0</v>
      </c>
    </row>
    <row r="59" spans="1:20" x14ac:dyDescent="0.25">
      <c r="A59" s="1">
        <v>45867</v>
      </c>
      <c r="B59" t="s">
        <v>41</v>
      </c>
      <c r="C59" s="9">
        <v>4</v>
      </c>
      <c r="D59" s="9">
        <v>3</v>
      </c>
      <c r="E59" s="9"/>
      <c r="F59" s="9">
        <v>0</v>
      </c>
      <c r="G59" s="9"/>
      <c r="H59" s="9"/>
      <c r="I59" s="9"/>
      <c r="J59" s="9"/>
      <c r="K59" s="9">
        <v>1</v>
      </c>
      <c r="L59" s="9"/>
      <c r="M59" s="9">
        <v>1</v>
      </c>
      <c r="N59" s="9"/>
      <c r="O59" s="9">
        <v>1</v>
      </c>
      <c r="P59" s="9">
        <v>2</v>
      </c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1">
        <v>45867</v>
      </c>
      <c r="B60" t="s">
        <v>25</v>
      </c>
      <c r="C60" s="9">
        <v>4</v>
      </c>
      <c r="D60" s="9">
        <v>4</v>
      </c>
      <c r="E60" s="9">
        <v>2</v>
      </c>
      <c r="F60" s="9">
        <v>2</v>
      </c>
      <c r="G60" s="9"/>
      <c r="H60" s="9">
        <v>1</v>
      </c>
      <c r="I60" s="9"/>
      <c r="J60" s="9">
        <v>1</v>
      </c>
      <c r="K60" s="9">
        <v>2</v>
      </c>
      <c r="L60" s="9"/>
      <c r="M60" s="9"/>
      <c r="N60" s="9"/>
      <c r="O60" s="9"/>
      <c r="P60" s="9"/>
      <c r="Q60" s="3">
        <v>0.5</v>
      </c>
      <c r="R60" s="3">
        <v>0.5</v>
      </c>
      <c r="S60" s="3">
        <v>1.5</v>
      </c>
      <c r="T60" s="3">
        <v>2</v>
      </c>
    </row>
    <row r="61" spans="1:20" x14ac:dyDescent="0.25">
      <c r="A61" s="1">
        <v>45867</v>
      </c>
      <c r="B61" t="s">
        <v>36</v>
      </c>
      <c r="C61" s="9">
        <v>4</v>
      </c>
      <c r="D61" s="9">
        <v>4</v>
      </c>
      <c r="E61" s="9">
        <v>1</v>
      </c>
      <c r="F61" s="9">
        <v>1</v>
      </c>
      <c r="G61" s="9">
        <v>1</v>
      </c>
      <c r="H61" s="9"/>
      <c r="I61" s="9"/>
      <c r="J61" s="9"/>
      <c r="K61" s="9"/>
      <c r="L61" s="9"/>
      <c r="M61" s="9">
        <v>2</v>
      </c>
      <c r="N61" s="9"/>
      <c r="O61" s="9"/>
      <c r="P61" s="9">
        <v>1</v>
      </c>
      <c r="Q61" s="3">
        <v>0.33333333333333331</v>
      </c>
      <c r="R61" s="3">
        <v>0.33333333333333331</v>
      </c>
      <c r="S61" s="3">
        <v>0.33333333333333331</v>
      </c>
      <c r="T61" s="3">
        <v>0.66666666666666663</v>
      </c>
    </row>
    <row r="62" spans="1:20" x14ac:dyDescent="0.25">
      <c r="A62" s="1">
        <v>45867</v>
      </c>
      <c r="B62" t="s">
        <v>37</v>
      </c>
      <c r="C62" s="9">
        <v>5</v>
      </c>
      <c r="D62" s="9">
        <v>4</v>
      </c>
      <c r="E62" s="9">
        <v>1</v>
      </c>
      <c r="F62" s="9">
        <v>2</v>
      </c>
      <c r="G62" s="9"/>
      <c r="H62" s="9">
        <v>1</v>
      </c>
      <c r="I62" s="9"/>
      <c r="J62" s="9">
        <v>1</v>
      </c>
      <c r="K62" s="9">
        <v>2</v>
      </c>
      <c r="L62" s="9">
        <v>1</v>
      </c>
      <c r="M62" s="9"/>
      <c r="N62" s="9"/>
      <c r="O62" s="9"/>
      <c r="P62" s="9">
        <v>2</v>
      </c>
      <c r="Q62" s="3">
        <v>1.3333333333333333</v>
      </c>
      <c r="R62" s="3">
        <v>1.5</v>
      </c>
      <c r="S62" s="3">
        <v>3.333333333333333</v>
      </c>
      <c r="T62" s="3">
        <v>4.833333333333333</v>
      </c>
    </row>
    <row r="63" spans="1:20" x14ac:dyDescent="0.25">
      <c r="A63" s="1">
        <v>45867</v>
      </c>
      <c r="B63" t="s">
        <v>31</v>
      </c>
      <c r="C63" s="9">
        <v>4</v>
      </c>
      <c r="D63" s="9">
        <v>4</v>
      </c>
      <c r="E63" s="9"/>
      <c r="F63" s="9">
        <v>1</v>
      </c>
      <c r="G63" s="9"/>
      <c r="H63" s="9">
        <v>1</v>
      </c>
      <c r="I63" s="9"/>
      <c r="J63" s="9"/>
      <c r="K63" s="9"/>
      <c r="L63" s="9"/>
      <c r="M63" s="9"/>
      <c r="N63" s="9"/>
      <c r="O63" s="9"/>
      <c r="P63" s="9"/>
      <c r="Q63" s="3">
        <v>0.33333333333333331</v>
      </c>
      <c r="R63" s="3">
        <v>0.33333333333333331</v>
      </c>
      <c r="S63" s="3">
        <v>0.66666666666666663</v>
      </c>
      <c r="T63" s="3">
        <v>1</v>
      </c>
    </row>
    <row r="64" spans="1:20" x14ac:dyDescent="0.25">
      <c r="A64" s="1">
        <v>45867</v>
      </c>
      <c r="B64" t="s">
        <v>24</v>
      </c>
      <c r="C64" s="9">
        <v>5</v>
      </c>
      <c r="D64" s="9">
        <v>5</v>
      </c>
      <c r="E64" s="9">
        <v>1</v>
      </c>
      <c r="F64" s="9">
        <v>2</v>
      </c>
      <c r="G64" s="9">
        <v>1</v>
      </c>
      <c r="H64" s="9">
        <v>1</v>
      </c>
      <c r="I64" s="9"/>
      <c r="J64" s="9"/>
      <c r="K64" s="9"/>
      <c r="L64" s="9"/>
      <c r="M64" s="9">
        <v>1</v>
      </c>
      <c r="N64" s="9"/>
      <c r="O64" s="9"/>
      <c r="P64" s="9">
        <v>1</v>
      </c>
      <c r="Q64" s="3">
        <v>0.5</v>
      </c>
      <c r="R64" s="3">
        <v>0.5</v>
      </c>
      <c r="S64" s="3">
        <v>0.75</v>
      </c>
      <c r="T64" s="3">
        <v>1.25</v>
      </c>
    </row>
    <row r="65" spans="1:20" x14ac:dyDescent="0.25">
      <c r="A65" s="1">
        <v>45868</v>
      </c>
      <c r="B65" t="s">
        <v>35</v>
      </c>
      <c r="C65" s="9">
        <v>3</v>
      </c>
      <c r="D65" s="9">
        <v>3</v>
      </c>
      <c r="E65" s="9">
        <v>1</v>
      </c>
      <c r="F65" s="9">
        <v>1</v>
      </c>
      <c r="G65" s="9">
        <v>1</v>
      </c>
      <c r="H65" s="9"/>
      <c r="I65" s="9"/>
      <c r="J65" s="9"/>
      <c r="K65" s="9">
        <v>1</v>
      </c>
      <c r="L65" s="9"/>
      <c r="M65" s="9">
        <v>2</v>
      </c>
      <c r="N65" s="9"/>
      <c r="O65" s="9"/>
      <c r="P65" s="9">
        <v>1</v>
      </c>
      <c r="Q65" s="3">
        <v>0.5</v>
      </c>
      <c r="R65" s="3">
        <v>0.5</v>
      </c>
      <c r="S65" s="3">
        <v>0.5</v>
      </c>
      <c r="T65" s="3">
        <v>1</v>
      </c>
    </row>
    <row r="66" spans="1:20" x14ac:dyDescent="0.25">
      <c r="A66" s="1">
        <v>45868</v>
      </c>
      <c r="B66" t="s">
        <v>29</v>
      </c>
      <c r="C66" s="9">
        <v>4</v>
      </c>
      <c r="D66" s="9">
        <v>4</v>
      </c>
      <c r="E66" s="9">
        <v>1</v>
      </c>
      <c r="F66" s="9">
        <v>1</v>
      </c>
      <c r="G66" s="9"/>
      <c r="H66" s="9">
        <v>1</v>
      </c>
      <c r="I66" s="9"/>
      <c r="J66" s="9"/>
      <c r="K66" s="9"/>
      <c r="L66" s="9"/>
      <c r="M66" s="9"/>
      <c r="N66" s="9"/>
      <c r="O66" s="9"/>
      <c r="P66" s="9"/>
      <c r="Q66" s="3">
        <v>0.33333333333333331</v>
      </c>
      <c r="R66" s="3">
        <v>0.33333333333333331</v>
      </c>
      <c r="S66" s="3">
        <v>0.66666666666666663</v>
      </c>
      <c r="T66" s="3">
        <v>1</v>
      </c>
    </row>
    <row r="67" spans="1:20" x14ac:dyDescent="0.25">
      <c r="A67" s="1">
        <v>45868</v>
      </c>
      <c r="B67" t="s">
        <v>32</v>
      </c>
      <c r="C67" s="9">
        <v>4</v>
      </c>
      <c r="D67" s="9">
        <v>4</v>
      </c>
      <c r="E67" s="9"/>
      <c r="F67" s="9">
        <v>1</v>
      </c>
      <c r="G67" s="9">
        <v>1</v>
      </c>
      <c r="H67" s="9"/>
      <c r="I67" s="9"/>
      <c r="J67" s="9"/>
      <c r="K67" s="9">
        <v>1</v>
      </c>
      <c r="L67" s="9"/>
      <c r="M67" s="9">
        <v>2</v>
      </c>
      <c r="N67" s="9"/>
      <c r="O67" s="9"/>
      <c r="P67" s="9">
        <v>1</v>
      </c>
      <c r="Q67" s="3">
        <v>0.33333333333333331</v>
      </c>
      <c r="R67" s="3">
        <v>0.33333333333333331</v>
      </c>
      <c r="S67" s="3">
        <v>0.33333333333333331</v>
      </c>
      <c r="T67" s="3">
        <v>0.66666666666666663</v>
      </c>
    </row>
    <row r="68" spans="1:20" x14ac:dyDescent="0.25">
      <c r="A68" s="1">
        <v>45868</v>
      </c>
      <c r="B68" t="s">
        <v>25</v>
      </c>
      <c r="C68" s="9">
        <v>4</v>
      </c>
      <c r="D68" s="9">
        <v>4</v>
      </c>
      <c r="E68" s="9">
        <v>1</v>
      </c>
      <c r="F68" s="9">
        <v>2</v>
      </c>
      <c r="G68" s="9">
        <v>1</v>
      </c>
      <c r="H68" s="9"/>
      <c r="I68" s="9"/>
      <c r="J68" s="9">
        <v>1</v>
      </c>
      <c r="K68" s="9">
        <v>1</v>
      </c>
      <c r="L68" s="9"/>
      <c r="M68" s="9">
        <v>1</v>
      </c>
      <c r="N68" s="9"/>
      <c r="O68" s="9"/>
      <c r="P68" s="9"/>
      <c r="Q68" s="3">
        <v>1</v>
      </c>
      <c r="R68" s="3">
        <v>1</v>
      </c>
      <c r="S68" s="3">
        <v>2.5</v>
      </c>
      <c r="T68" s="3">
        <v>3.5</v>
      </c>
    </row>
    <row r="69" spans="1:20" x14ac:dyDescent="0.25">
      <c r="A69" s="1">
        <v>45868</v>
      </c>
      <c r="B69" t="s">
        <v>37</v>
      </c>
      <c r="C69" s="9">
        <v>4</v>
      </c>
      <c r="D69" s="9">
        <v>4</v>
      </c>
      <c r="E69" s="9"/>
      <c r="F69" s="9">
        <v>0</v>
      </c>
      <c r="G69" s="9"/>
      <c r="H69" s="9"/>
      <c r="I69" s="9"/>
      <c r="J69" s="9"/>
      <c r="K69" s="9"/>
      <c r="L69" s="9"/>
      <c r="M69" s="9">
        <v>1</v>
      </c>
      <c r="N69" s="9"/>
      <c r="O69" s="9"/>
      <c r="P69" s="9"/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1">
        <v>45868</v>
      </c>
      <c r="B70" t="s">
        <v>31</v>
      </c>
      <c r="C70" s="9">
        <v>4</v>
      </c>
      <c r="D70" s="9">
        <v>4</v>
      </c>
      <c r="E70" s="9"/>
      <c r="F70" s="9">
        <v>1</v>
      </c>
      <c r="G70" s="9">
        <v>1</v>
      </c>
      <c r="H70" s="9"/>
      <c r="I70" s="9"/>
      <c r="J70" s="9"/>
      <c r="K70" s="9"/>
      <c r="L70" s="9"/>
      <c r="M70" s="9">
        <v>2</v>
      </c>
      <c r="N70" s="9"/>
      <c r="O70" s="9"/>
      <c r="P70" s="9">
        <v>1</v>
      </c>
      <c r="Q70" s="3">
        <v>0.33333333333333331</v>
      </c>
      <c r="R70" s="3">
        <v>0.33333333333333331</v>
      </c>
      <c r="S70" s="3">
        <v>0.33333333333333331</v>
      </c>
      <c r="T70" s="3">
        <v>0.66666666666666663</v>
      </c>
    </row>
    <row r="71" spans="1:20" x14ac:dyDescent="0.25">
      <c r="A71" s="1">
        <v>45868</v>
      </c>
      <c r="B71" t="s">
        <v>24</v>
      </c>
      <c r="C71" s="9">
        <v>4</v>
      </c>
      <c r="D71" s="9">
        <v>4</v>
      </c>
      <c r="E71" s="9"/>
      <c r="F71" s="9">
        <v>0</v>
      </c>
      <c r="G71" s="9"/>
      <c r="H71" s="9"/>
      <c r="I71" s="9"/>
      <c r="J71" s="9"/>
      <c r="K71" s="9"/>
      <c r="L71" s="9"/>
      <c r="M71" s="9"/>
      <c r="N71" s="9"/>
      <c r="O71" s="9"/>
      <c r="P71" s="9">
        <v>1</v>
      </c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1">
        <v>45868</v>
      </c>
      <c r="B72" t="s">
        <v>42</v>
      </c>
      <c r="C72" s="9">
        <v>1</v>
      </c>
      <c r="D72" s="9">
        <v>1</v>
      </c>
      <c r="E72" s="9"/>
      <c r="F72" s="9">
        <v>0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3">
        <v>0</v>
      </c>
      <c r="R72" s="3">
        <v>0</v>
      </c>
      <c r="S72" s="3">
        <v>0</v>
      </c>
      <c r="T72" s="3">
        <v>0</v>
      </c>
    </row>
    <row r="73" spans="1:20" x14ac:dyDescent="0.25">
      <c r="A73" s="1">
        <v>45868</v>
      </c>
      <c r="B73" t="s">
        <v>85</v>
      </c>
      <c r="C73" s="9">
        <v>4</v>
      </c>
      <c r="D73" s="9">
        <v>4</v>
      </c>
      <c r="E73" s="9"/>
      <c r="F73" s="9">
        <v>1</v>
      </c>
      <c r="G73" s="9">
        <v>1</v>
      </c>
      <c r="H73" s="9"/>
      <c r="I73" s="9"/>
      <c r="J73" s="9"/>
      <c r="K73" s="9"/>
      <c r="L73" s="9"/>
      <c r="M73" s="9"/>
      <c r="N73" s="9"/>
      <c r="O73" s="9"/>
      <c r="P73" s="9"/>
      <c r="Q73" s="3">
        <v>0.33333333333333331</v>
      </c>
      <c r="R73" s="3">
        <v>0.33333333333333331</v>
      </c>
      <c r="S73" s="3">
        <v>0.33333333333333331</v>
      </c>
      <c r="T73" s="3">
        <v>0.66666666666666663</v>
      </c>
    </row>
    <row r="74" spans="1:20" x14ac:dyDescent="0.25">
      <c r="A74" s="1">
        <v>45868</v>
      </c>
      <c r="B74" t="s">
        <v>95</v>
      </c>
      <c r="C74" s="9">
        <v>4</v>
      </c>
      <c r="D74" s="9">
        <v>3</v>
      </c>
      <c r="E74" s="9"/>
      <c r="F74" s="9">
        <v>1</v>
      </c>
      <c r="G74" s="9">
        <v>1</v>
      </c>
      <c r="H74" s="9"/>
      <c r="I74" s="9"/>
      <c r="J74" s="9"/>
      <c r="K74" s="9"/>
      <c r="L74" s="9">
        <v>1</v>
      </c>
      <c r="M74" s="9"/>
      <c r="N74" s="9"/>
      <c r="O74" s="9"/>
      <c r="P74" s="9">
        <v>1</v>
      </c>
      <c r="Q74" s="3">
        <v>0.33333333333333331</v>
      </c>
      <c r="R74" s="3">
        <v>1.3333333333333333</v>
      </c>
      <c r="S74" s="3">
        <v>0.33333333333333331</v>
      </c>
      <c r="T74" s="3">
        <v>1.6666666666666665</v>
      </c>
    </row>
    <row r="75" spans="1:20" x14ac:dyDescent="0.25">
      <c r="A75" s="1">
        <v>45870</v>
      </c>
      <c r="B75" t="s">
        <v>34</v>
      </c>
      <c r="C75" s="9">
        <v>2</v>
      </c>
      <c r="D75" s="9">
        <v>1</v>
      </c>
      <c r="E75" s="9"/>
      <c r="F75" s="9">
        <v>0</v>
      </c>
      <c r="G75" s="9"/>
      <c r="H75" s="9"/>
      <c r="I75" s="9"/>
      <c r="J75" s="9"/>
      <c r="K75" s="9"/>
      <c r="L75" s="9">
        <v>1</v>
      </c>
      <c r="M75" s="9">
        <v>1</v>
      </c>
      <c r="N75" s="9"/>
      <c r="O75" s="9"/>
      <c r="P75" s="9">
        <v>2</v>
      </c>
      <c r="Q75" s="3">
        <v>0</v>
      </c>
      <c r="R75" s="3">
        <v>1</v>
      </c>
      <c r="S75" s="3">
        <v>0</v>
      </c>
      <c r="T75" s="3">
        <v>1</v>
      </c>
    </row>
    <row r="76" spans="1:20" x14ac:dyDescent="0.25">
      <c r="A76" s="1">
        <v>45870</v>
      </c>
      <c r="B76" t="s">
        <v>35</v>
      </c>
      <c r="C76" s="9">
        <v>4</v>
      </c>
      <c r="D76" s="9">
        <v>4</v>
      </c>
      <c r="E76" s="9">
        <v>1</v>
      </c>
      <c r="F76" s="9">
        <v>2</v>
      </c>
      <c r="G76" s="9">
        <v>2</v>
      </c>
      <c r="H76" s="9"/>
      <c r="I76" s="9"/>
      <c r="J76" s="9"/>
      <c r="K76" s="9"/>
      <c r="L76" s="9"/>
      <c r="M76" s="9">
        <v>2</v>
      </c>
      <c r="N76" s="9"/>
      <c r="O76" s="9"/>
      <c r="P76" s="9"/>
      <c r="Q76" s="3">
        <v>0.5</v>
      </c>
      <c r="R76" s="3">
        <v>0.5</v>
      </c>
      <c r="S76" s="3">
        <v>0.5</v>
      </c>
      <c r="T76" s="3">
        <v>1</v>
      </c>
    </row>
    <row r="77" spans="1:20" x14ac:dyDescent="0.25">
      <c r="A77" s="1">
        <v>45870</v>
      </c>
      <c r="B77" t="s">
        <v>29</v>
      </c>
      <c r="C77" s="9">
        <v>4</v>
      </c>
      <c r="D77" s="9">
        <v>3</v>
      </c>
      <c r="E77" s="9"/>
      <c r="F77" s="9">
        <v>0</v>
      </c>
      <c r="G77" s="9"/>
      <c r="H77" s="9"/>
      <c r="I77" s="9"/>
      <c r="J77" s="9"/>
      <c r="K77" s="9"/>
      <c r="L77" s="9">
        <v>1</v>
      </c>
      <c r="M77" s="9">
        <v>2</v>
      </c>
      <c r="N77" s="9"/>
      <c r="O77" s="9"/>
      <c r="P77" s="9">
        <v>2</v>
      </c>
      <c r="Q77" s="3">
        <v>0</v>
      </c>
      <c r="R77" s="3">
        <v>0.25</v>
      </c>
      <c r="S77" s="3">
        <v>0</v>
      </c>
      <c r="T77" s="3">
        <v>0.25</v>
      </c>
    </row>
    <row r="78" spans="1:20" x14ac:dyDescent="0.25">
      <c r="A78" s="1">
        <v>45870</v>
      </c>
      <c r="B78" t="s">
        <v>32</v>
      </c>
      <c r="C78" s="9">
        <v>2</v>
      </c>
      <c r="D78" s="9">
        <v>2</v>
      </c>
      <c r="E78" s="9">
        <v>1</v>
      </c>
      <c r="F78" s="9">
        <v>2</v>
      </c>
      <c r="G78" s="9">
        <v>1</v>
      </c>
      <c r="H78" s="9">
        <v>1</v>
      </c>
      <c r="I78" s="9"/>
      <c r="J78" s="9"/>
      <c r="K78" s="9">
        <v>1</v>
      </c>
      <c r="L78" s="9"/>
      <c r="M78" s="9"/>
      <c r="N78" s="9"/>
      <c r="O78" s="9"/>
      <c r="P78" s="9"/>
      <c r="Q78" s="3">
        <v>2</v>
      </c>
      <c r="R78" s="3">
        <v>2</v>
      </c>
      <c r="S78" s="3">
        <v>3</v>
      </c>
      <c r="T78" s="3">
        <v>5</v>
      </c>
    </row>
    <row r="79" spans="1:20" x14ac:dyDescent="0.25">
      <c r="A79" s="1">
        <v>45870</v>
      </c>
      <c r="B79" t="s">
        <v>41</v>
      </c>
      <c r="C79" s="9">
        <v>2</v>
      </c>
      <c r="D79" s="9">
        <v>2</v>
      </c>
      <c r="E79" s="9"/>
      <c r="F79" s="9">
        <v>0</v>
      </c>
      <c r="G79" s="9"/>
      <c r="H79" s="9"/>
      <c r="I79" s="9"/>
      <c r="J79" s="9"/>
      <c r="K79" s="9"/>
      <c r="L79" s="9"/>
      <c r="M79" s="9"/>
      <c r="N79" s="9"/>
      <c r="O79" s="9"/>
      <c r="P79" s="9"/>
      <c r="Q79" s="3">
        <v>0</v>
      </c>
      <c r="R79" s="3">
        <v>0</v>
      </c>
      <c r="S79" s="3">
        <v>0</v>
      </c>
      <c r="T79" s="3">
        <v>0</v>
      </c>
    </row>
    <row r="80" spans="1:20" x14ac:dyDescent="0.25">
      <c r="A80" s="1">
        <v>45870</v>
      </c>
      <c r="B80" t="s">
        <v>25</v>
      </c>
      <c r="C80" s="9">
        <v>2</v>
      </c>
      <c r="D80" s="9">
        <v>2</v>
      </c>
      <c r="E80" s="9"/>
      <c r="F80" s="9">
        <v>0</v>
      </c>
      <c r="G80" s="9"/>
      <c r="H80" s="9"/>
      <c r="I80" s="9"/>
      <c r="J80" s="9"/>
      <c r="K80" s="9"/>
      <c r="L80" s="9"/>
      <c r="M80" s="9">
        <v>1</v>
      </c>
      <c r="N80" s="9"/>
      <c r="O80" s="9"/>
      <c r="P80" s="9"/>
      <c r="Q80" s="3">
        <v>0</v>
      </c>
      <c r="R80" s="3">
        <v>0</v>
      </c>
      <c r="S80" s="3">
        <v>0</v>
      </c>
      <c r="T80" s="3">
        <v>0</v>
      </c>
    </row>
    <row r="81" spans="1:20" x14ac:dyDescent="0.25">
      <c r="A81" s="1">
        <v>45870</v>
      </c>
      <c r="B81" t="s">
        <v>36</v>
      </c>
      <c r="C81" s="9">
        <v>4</v>
      </c>
      <c r="D81" s="9">
        <v>4</v>
      </c>
      <c r="E81" s="9"/>
      <c r="F81" s="9">
        <v>0</v>
      </c>
      <c r="G81" s="9"/>
      <c r="H81" s="9"/>
      <c r="I81" s="9"/>
      <c r="J81" s="9"/>
      <c r="K81" s="9"/>
      <c r="L81" s="9"/>
      <c r="M81" s="9">
        <v>1</v>
      </c>
      <c r="N81" s="9"/>
      <c r="O81" s="9"/>
      <c r="P81" s="9"/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1">
        <v>45870</v>
      </c>
      <c r="B82" t="s">
        <v>37</v>
      </c>
      <c r="C82" s="9">
        <v>4</v>
      </c>
      <c r="D82" s="9">
        <v>4</v>
      </c>
      <c r="E82" s="9"/>
      <c r="F82" s="9">
        <v>1</v>
      </c>
      <c r="G82" s="9">
        <v>1</v>
      </c>
      <c r="H82" s="9"/>
      <c r="I82" s="9"/>
      <c r="J82" s="9"/>
      <c r="K82" s="9">
        <v>1</v>
      </c>
      <c r="L82" s="9"/>
      <c r="M82" s="9">
        <v>2</v>
      </c>
      <c r="N82" s="9"/>
      <c r="O82" s="9"/>
      <c r="P82" s="9">
        <v>1</v>
      </c>
      <c r="Q82" s="3">
        <v>0.25</v>
      </c>
      <c r="R82" s="3">
        <v>0.25</v>
      </c>
      <c r="S82" s="3">
        <v>0.25</v>
      </c>
      <c r="T82" s="3">
        <v>0.5</v>
      </c>
    </row>
    <row r="83" spans="1:20" x14ac:dyDescent="0.25">
      <c r="A83" s="1">
        <v>45870</v>
      </c>
      <c r="B83" t="s">
        <v>40</v>
      </c>
      <c r="C83" s="9">
        <v>4</v>
      </c>
      <c r="D83" s="9">
        <v>4</v>
      </c>
      <c r="E83" s="9"/>
      <c r="F83" s="9">
        <v>1</v>
      </c>
      <c r="G83" s="9"/>
      <c r="H83" s="9">
        <v>1</v>
      </c>
      <c r="I83" s="9"/>
      <c r="J83" s="9"/>
      <c r="K83" s="9"/>
      <c r="L83" s="9"/>
      <c r="M83" s="9">
        <v>1</v>
      </c>
      <c r="N83" s="9"/>
      <c r="O83" s="9"/>
      <c r="P83" s="9">
        <v>3</v>
      </c>
      <c r="Q83" s="3">
        <v>0.33333333333333331</v>
      </c>
      <c r="R83" s="3">
        <v>0.33333333333333331</v>
      </c>
      <c r="S83" s="3">
        <v>0.66666666666666663</v>
      </c>
      <c r="T83" s="3">
        <v>1</v>
      </c>
    </row>
    <row r="84" spans="1:20" x14ac:dyDescent="0.25">
      <c r="A84" s="1">
        <v>45870</v>
      </c>
      <c r="B84" t="s">
        <v>31</v>
      </c>
      <c r="C84" s="9">
        <v>4</v>
      </c>
      <c r="D84" s="9">
        <v>1</v>
      </c>
      <c r="E84" s="9"/>
      <c r="F84" s="9">
        <v>1</v>
      </c>
      <c r="G84" s="9">
        <v>1</v>
      </c>
      <c r="H84" s="9"/>
      <c r="I84" s="9"/>
      <c r="J84" s="9"/>
      <c r="K84" s="9">
        <v>2</v>
      </c>
      <c r="L84" s="9">
        <v>2</v>
      </c>
      <c r="M84" s="9"/>
      <c r="N84" s="9"/>
      <c r="O84" s="9">
        <v>1</v>
      </c>
      <c r="P84" s="9">
        <v>5</v>
      </c>
      <c r="Q84" s="3">
        <v>1</v>
      </c>
      <c r="R84" s="3">
        <v>1.5</v>
      </c>
      <c r="S84" s="3">
        <v>1</v>
      </c>
      <c r="T84" s="3">
        <v>2.5</v>
      </c>
    </row>
    <row r="85" spans="1:20" x14ac:dyDescent="0.25">
      <c r="A85" s="1">
        <v>45870</v>
      </c>
      <c r="B85" t="s">
        <v>24</v>
      </c>
      <c r="C85" s="9">
        <v>5</v>
      </c>
      <c r="D85" s="9">
        <v>5</v>
      </c>
      <c r="E85" s="9"/>
      <c r="F85" s="9">
        <v>1</v>
      </c>
      <c r="G85" s="9">
        <v>1</v>
      </c>
      <c r="H85" s="9"/>
      <c r="I85" s="9"/>
      <c r="J85" s="9"/>
      <c r="K85" s="9">
        <v>1</v>
      </c>
      <c r="L85" s="9"/>
      <c r="M85" s="9">
        <v>1</v>
      </c>
      <c r="N85" s="9"/>
      <c r="O85" s="9"/>
      <c r="P85" s="9">
        <v>3</v>
      </c>
      <c r="Q85" s="3">
        <v>0.25</v>
      </c>
      <c r="R85" s="3">
        <v>0.25</v>
      </c>
      <c r="S85" s="3">
        <v>0.25</v>
      </c>
      <c r="T85" s="3">
        <v>0.5</v>
      </c>
    </row>
    <row r="86" spans="1:20" x14ac:dyDescent="0.25">
      <c r="A86" s="1">
        <v>45870</v>
      </c>
      <c r="B86" t="s">
        <v>42</v>
      </c>
      <c r="C86" s="9">
        <v>0</v>
      </c>
      <c r="D86" s="9">
        <v>0</v>
      </c>
      <c r="E86" s="9"/>
      <c r="F86" s="9">
        <v>0</v>
      </c>
      <c r="G86" s="9"/>
      <c r="H86" s="9"/>
      <c r="I86" s="9"/>
      <c r="J86" s="9"/>
      <c r="K86" s="9"/>
      <c r="L86" s="9"/>
      <c r="M86" s="9"/>
      <c r="N86" s="9"/>
      <c r="O86" s="9"/>
      <c r="P86" s="9"/>
      <c r="Q86" s="3">
        <v>0</v>
      </c>
      <c r="R86" s="3">
        <v>0</v>
      </c>
      <c r="S86" s="3">
        <v>0</v>
      </c>
      <c r="T86" s="3">
        <v>0</v>
      </c>
    </row>
    <row r="87" spans="1:20" x14ac:dyDescent="0.25">
      <c r="A87" s="1">
        <v>45871</v>
      </c>
      <c r="B87" t="s">
        <v>34</v>
      </c>
      <c r="C87" s="9">
        <v>4</v>
      </c>
      <c r="D87" s="9">
        <v>4</v>
      </c>
      <c r="E87" s="9"/>
      <c r="F87" s="9">
        <v>0</v>
      </c>
      <c r="G87" s="9"/>
      <c r="H87" s="9"/>
      <c r="I87" s="9"/>
      <c r="J87" s="9"/>
      <c r="K87" s="9"/>
      <c r="L87" s="9"/>
      <c r="M87" s="9">
        <v>2</v>
      </c>
      <c r="N87" s="9"/>
      <c r="O87" s="9"/>
      <c r="P87" s="9"/>
      <c r="Q87" s="3">
        <v>0</v>
      </c>
      <c r="R87" s="3">
        <v>0</v>
      </c>
      <c r="S87" s="3">
        <v>0</v>
      </c>
      <c r="T87" s="3">
        <v>0</v>
      </c>
    </row>
    <row r="88" spans="1:20" x14ac:dyDescent="0.25">
      <c r="A88" s="1">
        <v>45871</v>
      </c>
      <c r="B88" t="s">
        <v>35</v>
      </c>
      <c r="C88" s="9">
        <v>4</v>
      </c>
      <c r="D88" s="9">
        <v>4</v>
      </c>
      <c r="E88" s="9">
        <v>1</v>
      </c>
      <c r="F88" s="9">
        <v>1</v>
      </c>
      <c r="G88" s="9"/>
      <c r="H88" s="9"/>
      <c r="I88" s="9"/>
      <c r="J88" s="9">
        <v>1</v>
      </c>
      <c r="K88" s="9">
        <v>2</v>
      </c>
      <c r="L88" s="9"/>
      <c r="M88" s="9">
        <v>1</v>
      </c>
      <c r="N88" s="9"/>
      <c r="O88" s="9"/>
      <c r="P88" s="9">
        <v>1</v>
      </c>
      <c r="Q88" s="3">
        <v>0.33333333333333331</v>
      </c>
      <c r="R88" s="3">
        <v>0.33333333333333331</v>
      </c>
      <c r="S88" s="3">
        <v>1.3333333333333333</v>
      </c>
      <c r="T88" s="3">
        <v>1.6666666666666665</v>
      </c>
    </row>
    <row r="89" spans="1:20" x14ac:dyDescent="0.25">
      <c r="A89" s="1">
        <v>45871</v>
      </c>
      <c r="B89" t="s">
        <v>29</v>
      </c>
      <c r="C89" s="9">
        <v>4</v>
      </c>
      <c r="D89" s="9">
        <v>4</v>
      </c>
      <c r="E89" s="9">
        <v>2</v>
      </c>
      <c r="F89" s="9">
        <v>3</v>
      </c>
      <c r="G89" s="9">
        <v>2</v>
      </c>
      <c r="H89" s="9"/>
      <c r="I89" s="9"/>
      <c r="J89" s="9">
        <v>1</v>
      </c>
      <c r="K89" s="9">
        <v>2</v>
      </c>
      <c r="L89" s="9"/>
      <c r="M89" s="9"/>
      <c r="N89" s="9"/>
      <c r="O89" s="9"/>
      <c r="P89" s="9"/>
      <c r="Q89" s="3">
        <v>1.6666666666666665</v>
      </c>
      <c r="R89" s="3">
        <v>1.6666666666666665</v>
      </c>
      <c r="S89" s="3">
        <v>4.666666666666667</v>
      </c>
      <c r="T89" s="3">
        <v>6.333333333333333</v>
      </c>
    </row>
    <row r="90" spans="1:20" x14ac:dyDescent="0.25">
      <c r="A90" s="1">
        <v>45871</v>
      </c>
      <c r="B90" t="s">
        <v>32</v>
      </c>
      <c r="C90" s="9">
        <v>4</v>
      </c>
      <c r="D90" s="9">
        <v>4</v>
      </c>
      <c r="E90" s="9"/>
      <c r="F90" s="9">
        <v>0</v>
      </c>
      <c r="G90" s="9"/>
      <c r="H90" s="9"/>
      <c r="I90" s="9"/>
      <c r="J90" s="9"/>
      <c r="K90" s="9"/>
      <c r="L90" s="9"/>
      <c r="M90" s="9">
        <v>3</v>
      </c>
      <c r="N90" s="9"/>
      <c r="O90" s="9"/>
      <c r="P90" s="9"/>
      <c r="Q90" s="3">
        <v>0</v>
      </c>
      <c r="R90" s="3">
        <v>0</v>
      </c>
      <c r="S90" s="3">
        <v>0</v>
      </c>
      <c r="T90" s="3">
        <v>0</v>
      </c>
    </row>
    <row r="91" spans="1:20" x14ac:dyDescent="0.25">
      <c r="A91" s="1">
        <v>45871</v>
      </c>
      <c r="B91" t="s">
        <v>25</v>
      </c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/>
      <c r="I91" s="9"/>
      <c r="J91" s="9"/>
      <c r="K91" s="9"/>
      <c r="L91" s="9"/>
      <c r="M91" s="9"/>
      <c r="N91" s="9"/>
      <c r="O91" s="9"/>
      <c r="P91" s="9"/>
      <c r="Q91" s="3">
        <v>1</v>
      </c>
      <c r="R91" s="3">
        <v>1</v>
      </c>
      <c r="S91" s="3">
        <v>1</v>
      </c>
      <c r="T91" s="3">
        <v>2</v>
      </c>
    </row>
    <row r="92" spans="1:20" x14ac:dyDescent="0.25">
      <c r="A92" s="1">
        <v>45871</v>
      </c>
      <c r="B92" t="s">
        <v>36</v>
      </c>
      <c r="C92" s="9">
        <v>4</v>
      </c>
      <c r="D92" s="9">
        <v>4</v>
      </c>
      <c r="E92" s="9">
        <v>1</v>
      </c>
      <c r="F92" s="9">
        <v>2</v>
      </c>
      <c r="G92" s="9">
        <v>1</v>
      </c>
      <c r="H92" s="9">
        <v>1</v>
      </c>
      <c r="I92" s="9"/>
      <c r="J92" s="9"/>
      <c r="K92" s="9">
        <v>1</v>
      </c>
      <c r="L92" s="9"/>
      <c r="M92" s="9">
        <v>1</v>
      </c>
      <c r="N92" s="9"/>
      <c r="O92" s="9"/>
      <c r="P92" s="9"/>
      <c r="Q92" s="3">
        <v>1.3333333333333333</v>
      </c>
      <c r="R92" s="3">
        <v>1.3333333333333333</v>
      </c>
      <c r="S92" s="3">
        <v>1.6666666666666665</v>
      </c>
      <c r="T92" s="3">
        <v>3</v>
      </c>
    </row>
    <row r="93" spans="1:20" x14ac:dyDescent="0.25">
      <c r="A93" s="1">
        <v>45871</v>
      </c>
      <c r="B93" t="s">
        <v>37</v>
      </c>
      <c r="C93" s="9">
        <v>4</v>
      </c>
      <c r="D93" s="9">
        <v>4</v>
      </c>
      <c r="E93" s="9"/>
      <c r="F93" s="9">
        <v>0</v>
      </c>
      <c r="G93" s="9"/>
      <c r="H93" s="9"/>
      <c r="I93" s="9"/>
      <c r="J93" s="9"/>
      <c r="K93" s="9"/>
      <c r="L93" s="9"/>
      <c r="M93" s="9">
        <v>3</v>
      </c>
      <c r="N93" s="9"/>
      <c r="O93" s="9"/>
      <c r="P93" s="9">
        <v>1</v>
      </c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1">
        <v>45871</v>
      </c>
      <c r="B94" t="s">
        <v>40</v>
      </c>
      <c r="C94" s="9">
        <v>3</v>
      </c>
      <c r="D94" s="9">
        <v>3</v>
      </c>
      <c r="E94" s="9"/>
      <c r="F94" s="9">
        <v>0</v>
      </c>
      <c r="G94" s="9"/>
      <c r="H94" s="9"/>
      <c r="I94" s="9"/>
      <c r="J94" s="9"/>
      <c r="K94" s="9"/>
      <c r="L94" s="9"/>
      <c r="M94" s="9">
        <v>1</v>
      </c>
      <c r="N94" s="9"/>
      <c r="O94" s="9"/>
      <c r="P94" s="9"/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1">
        <v>45871</v>
      </c>
      <c r="B95" t="s">
        <v>31</v>
      </c>
      <c r="C95" s="9">
        <v>1</v>
      </c>
      <c r="D95" s="9">
        <v>1</v>
      </c>
      <c r="E95" s="9"/>
      <c r="F95" s="9">
        <v>0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3">
        <v>0</v>
      </c>
      <c r="R95" s="3">
        <v>0</v>
      </c>
      <c r="S95" s="3">
        <v>0</v>
      </c>
      <c r="T95" s="3">
        <v>0</v>
      </c>
    </row>
    <row r="96" spans="1:20" x14ac:dyDescent="0.25">
      <c r="A96" s="1">
        <v>45871</v>
      </c>
      <c r="B96" t="s">
        <v>24</v>
      </c>
      <c r="C96" s="9">
        <v>4</v>
      </c>
      <c r="D96" s="9">
        <v>4</v>
      </c>
      <c r="E96" s="9"/>
      <c r="F96" s="9">
        <v>0</v>
      </c>
      <c r="G96" s="9"/>
      <c r="H96" s="9"/>
      <c r="I96" s="9"/>
      <c r="J96" s="9"/>
      <c r="K96" s="9"/>
      <c r="L96" s="9"/>
      <c r="M96" s="9">
        <v>2</v>
      </c>
      <c r="N96" s="9"/>
      <c r="O96" s="9"/>
      <c r="P96" s="9">
        <v>1</v>
      </c>
      <c r="Q96" s="3">
        <v>0</v>
      </c>
      <c r="R96" s="3">
        <v>0</v>
      </c>
      <c r="S96" s="3">
        <v>0</v>
      </c>
      <c r="T96" s="3">
        <v>0</v>
      </c>
    </row>
    <row r="97" spans="1:20" x14ac:dyDescent="0.25">
      <c r="A97" s="1">
        <v>45871</v>
      </c>
      <c r="B97" t="s">
        <v>42</v>
      </c>
      <c r="C97" s="9">
        <v>2</v>
      </c>
      <c r="D97" s="9">
        <v>2</v>
      </c>
      <c r="E97" s="9"/>
      <c r="F97" s="9">
        <v>1</v>
      </c>
      <c r="G97" s="9"/>
      <c r="H97" s="9">
        <v>1</v>
      </c>
      <c r="I97" s="9"/>
      <c r="J97" s="9"/>
      <c r="K97" s="9"/>
      <c r="L97" s="9"/>
      <c r="M97" s="9"/>
      <c r="N97" s="9"/>
      <c r="O97" s="9"/>
      <c r="P97" s="9"/>
      <c r="Q97" s="3">
        <v>0.5</v>
      </c>
      <c r="R97" s="3">
        <v>0.5</v>
      </c>
      <c r="S97" s="3">
        <v>1</v>
      </c>
      <c r="T97" s="3">
        <v>1.5</v>
      </c>
    </row>
    <row r="98" spans="1:20" x14ac:dyDescent="0.25">
      <c r="A98" s="1">
        <v>45872</v>
      </c>
      <c r="B98" t="s">
        <v>34</v>
      </c>
      <c r="C98" s="9">
        <v>1</v>
      </c>
      <c r="D98" s="9">
        <v>1</v>
      </c>
      <c r="E98" s="9"/>
      <c r="F98" s="9">
        <v>0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1">
        <v>45872</v>
      </c>
      <c r="B99" t="s">
        <v>35</v>
      </c>
      <c r="C99" s="9">
        <v>3</v>
      </c>
      <c r="D99" s="9">
        <v>3</v>
      </c>
      <c r="E99" s="9">
        <v>1</v>
      </c>
      <c r="F99" s="9">
        <v>1</v>
      </c>
      <c r="G99" s="9">
        <v>1</v>
      </c>
      <c r="H99" s="9"/>
      <c r="I99" s="9"/>
      <c r="J99" s="9"/>
      <c r="K99" s="9"/>
      <c r="L99" s="9"/>
      <c r="M99" s="9">
        <v>1</v>
      </c>
      <c r="N99" s="9"/>
      <c r="O99" s="9"/>
      <c r="P99" s="9">
        <v>1</v>
      </c>
      <c r="Q99" s="3">
        <v>0.33333333333333331</v>
      </c>
      <c r="R99" s="3">
        <v>0.33333333333333331</v>
      </c>
      <c r="S99" s="3">
        <v>0.33333333333333331</v>
      </c>
      <c r="T99" s="3">
        <v>0.66666666666666663</v>
      </c>
    </row>
    <row r="100" spans="1:20" x14ac:dyDescent="0.25">
      <c r="A100" s="1">
        <v>45872</v>
      </c>
      <c r="B100" t="s">
        <v>29</v>
      </c>
      <c r="C100" s="9">
        <v>4</v>
      </c>
      <c r="D100" s="9">
        <v>3</v>
      </c>
      <c r="E100" s="9"/>
      <c r="F100" s="9">
        <v>1</v>
      </c>
      <c r="G100" s="9"/>
      <c r="H100" s="9">
        <v>1</v>
      </c>
      <c r="I100" s="9"/>
      <c r="J100" s="9"/>
      <c r="K100" s="9"/>
      <c r="L100" s="9">
        <v>1</v>
      </c>
      <c r="M100" s="9"/>
      <c r="N100" s="9"/>
      <c r="O100" s="9"/>
      <c r="P100" s="9">
        <v>1</v>
      </c>
      <c r="Q100" s="3">
        <v>0.5</v>
      </c>
      <c r="R100" s="3">
        <v>0.66666666666666663</v>
      </c>
      <c r="S100" s="3">
        <v>1</v>
      </c>
      <c r="T100" s="3">
        <v>1.6666666666666665</v>
      </c>
    </row>
    <row r="101" spans="1:20" x14ac:dyDescent="0.25">
      <c r="A101" s="1">
        <v>45872</v>
      </c>
      <c r="B101" t="s">
        <v>41</v>
      </c>
      <c r="C101" s="9">
        <v>2</v>
      </c>
      <c r="D101" s="9">
        <v>2</v>
      </c>
      <c r="E101" s="9"/>
      <c r="F101" s="9">
        <v>0</v>
      </c>
      <c r="G101" s="9"/>
      <c r="H101" s="9"/>
      <c r="I101" s="9"/>
      <c r="J101" s="9"/>
      <c r="K101" s="9">
        <v>1</v>
      </c>
      <c r="L101" s="9"/>
      <c r="M101" s="9">
        <v>1</v>
      </c>
      <c r="N101" s="9"/>
      <c r="O101" s="9"/>
      <c r="P101" s="9">
        <v>2</v>
      </c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1">
        <v>45872</v>
      </c>
      <c r="B102" t="s">
        <v>25</v>
      </c>
      <c r="C102" s="9">
        <v>3</v>
      </c>
      <c r="D102" s="9">
        <v>3</v>
      </c>
      <c r="E102" s="9"/>
      <c r="F102" s="9">
        <v>1</v>
      </c>
      <c r="G102" s="9"/>
      <c r="H102" s="9">
        <v>1</v>
      </c>
      <c r="I102" s="9"/>
      <c r="J102" s="9"/>
      <c r="K102" s="9"/>
      <c r="L102" s="9"/>
      <c r="M102" s="9">
        <v>1</v>
      </c>
      <c r="N102" s="9"/>
      <c r="O102" s="9"/>
      <c r="P102" s="9"/>
      <c r="Q102" s="3">
        <v>0.5</v>
      </c>
      <c r="R102" s="3">
        <v>0.5</v>
      </c>
      <c r="S102" s="3">
        <v>1</v>
      </c>
      <c r="T102" s="3">
        <v>1.5</v>
      </c>
    </row>
    <row r="103" spans="1:20" x14ac:dyDescent="0.25">
      <c r="A103" s="1">
        <v>45872</v>
      </c>
      <c r="B103" t="s">
        <v>36</v>
      </c>
      <c r="C103" s="9">
        <v>3</v>
      </c>
      <c r="D103" s="9">
        <v>3</v>
      </c>
      <c r="E103" s="9"/>
      <c r="F103" s="9">
        <v>0</v>
      </c>
      <c r="G103" s="9"/>
      <c r="H103" s="9"/>
      <c r="I103" s="9"/>
      <c r="J103" s="9"/>
      <c r="K103" s="9"/>
      <c r="L103" s="9"/>
      <c r="M103" s="9">
        <v>1</v>
      </c>
      <c r="N103" s="9"/>
      <c r="O103" s="9"/>
      <c r="P103" s="9">
        <v>2</v>
      </c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1">
        <v>45872</v>
      </c>
      <c r="B104" t="s">
        <v>37</v>
      </c>
      <c r="C104" s="9">
        <v>4</v>
      </c>
      <c r="D104" s="9">
        <v>3</v>
      </c>
      <c r="E104" s="9">
        <v>1</v>
      </c>
      <c r="F104" s="9">
        <v>2</v>
      </c>
      <c r="G104" s="9"/>
      <c r="H104" s="9">
        <v>1</v>
      </c>
      <c r="I104" s="9"/>
      <c r="J104" s="9">
        <v>1</v>
      </c>
      <c r="K104" s="9">
        <v>1</v>
      </c>
      <c r="L104" s="9"/>
      <c r="M104" s="9"/>
      <c r="N104" s="9">
        <v>1</v>
      </c>
      <c r="O104" s="9"/>
      <c r="P104" s="9"/>
      <c r="Q104" s="3">
        <v>1.5</v>
      </c>
      <c r="R104" s="3">
        <v>1.6666666666666665</v>
      </c>
      <c r="S104" s="3">
        <v>5</v>
      </c>
      <c r="T104" s="3">
        <v>6.6666666666666661</v>
      </c>
    </row>
    <row r="105" spans="1:20" x14ac:dyDescent="0.25">
      <c r="A105" s="1">
        <v>45872</v>
      </c>
      <c r="B105" t="s">
        <v>40</v>
      </c>
      <c r="C105" s="9">
        <v>3</v>
      </c>
      <c r="D105" s="9">
        <v>3</v>
      </c>
      <c r="E105" s="9"/>
      <c r="F105" s="9">
        <v>0</v>
      </c>
      <c r="G105" s="9"/>
      <c r="H105" s="9"/>
      <c r="I105" s="9"/>
      <c r="J105" s="9"/>
      <c r="K105" s="9"/>
      <c r="L105" s="9"/>
      <c r="M105" s="9">
        <v>1</v>
      </c>
      <c r="N105" s="9"/>
      <c r="O105" s="9"/>
      <c r="P105" s="9">
        <v>1</v>
      </c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1">
        <v>45872</v>
      </c>
      <c r="B106" t="s">
        <v>31</v>
      </c>
      <c r="C106" s="9">
        <v>3</v>
      </c>
      <c r="D106" s="9">
        <v>3</v>
      </c>
      <c r="E106" s="9"/>
      <c r="F106" s="9">
        <v>0</v>
      </c>
      <c r="G106" s="9"/>
      <c r="H106" s="9"/>
      <c r="I106" s="9"/>
      <c r="J106" s="9"/>
      <c r="K106" s="9"/>
      <c r="L106" s="9"/>
      <c r="M106" s="9"/>
      <c r="N106" s="9"/>
      <c r="O106" s="9"/>
      <c r="P106" s="9">
        <v>1</v>
      </c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1">
        <v>45872</v>
      </c>
      <c r="B107" t="s">
        <v>24</v>
      </c>
      <c r="C107" s="9">
        <v>4</v>
      </c>
      <c r="D107" s="9">
        <v>4</v>
      </c>
      <c r="E107" s="9"/>
      <c r="F107" s="9">
        <v>0</v>
      </c>
      <c r="G107" s="9"/>
      <c r="H107" s="9"/>
      <c r="I107" s="9"/>
      <c r="J107" s="9"/>
      <c r="K107" s="9"/>
      <c r="L107" s="9"/>
      <c r="M107" s="9">
        <v>2</v>
      </c>
      <c r="N107" s="9"/>
      <c r="O107" s="9"/>
      <c r="P107" s="9"/>
      <c r="Q107" s="3">
        <v>0</v>
      </c>
      <c r="R107" s="3">
        <v>0</v>
      </c>
      <c r="S107" s="3">
        <v>0</v>
      </c>
      <c r="T107" s="3">
        <v>0</v>
      </c>
    </row>
    <row r="108" spans="1:20" x14ac:dyDescent="0.25">
      <c r="A108" s="1">
        <v>45873</v>
      </c>
      <c r="B108" t="s">
        <v>34</v>
      </c>
      <c r="C108" s="9">
        <v>4</v>
      </c>
      <c r="D108" s="9">
        <v>4</v>
      </c>
      <c r="E108" s="9">
        <v>1</v>
      </c>
      <c r="F108" s="9">
        <v>1</v>
      </c>
      <c r="G108" s="9"/>
      <c r="H108" s="9"/>
      <c r="I108" s="9"/>
      <c r="J108" s="9">
        <v>1</v>
      </c>
      <c r="K108" s="9">
        <v>3</v>
      </c>
      <c r="L108" s="9"/>
      <c r="M108" s="9"/>
      <c r="N108" s="9"/>
      <c r="O108" s="9"/>
      <c r="P108" s="9">
        <v>1</v>
      </c>
      <c r="Q108" s="3">
        <v>0.5</v>
      </c>
      <c r="R108" s="3">
        <v>0.5</v>
      </c>
      <c r="S108" s="3">
        <v>2</v>
      </c>
      <c r="T108" s="3">
        <v>2.5</v>
      </c>
    </row>
    <row r="109" spans="1:20" x14ac:dyDescent="0.25">
      <c r="A109" s="1">
        <v>45873</v>
      </c>
      <c r="B109" t="s">
        <v>35</v>
      </c>
      <c r="C109" s="9">
        <v>3</v>
      </c>
      <c r="D109" s="9">
        <v>3</v>
      </c>
      <c r="E109" s="9"/>
      <c r="F109" s="9">
        <v>1</v>
      </c>
      <c r="G109" s="9">
        <v>1</v>
      </c>
      <c r="H109" s="9"/>
      <c r="I109" s="9"/>
      <c r="J109" s="9"/>
      <c r="K109" s="9"/>
      <c r="L109" s="9"/>
      <c r="M109" s="9">
        <v>1</v>
      </c>
      <c r="N109" s="9"/>
      <c r="O109" s="9"/>
      <c r="P109" s="9"/>
      <c r="Q109" s="3">
        <v>1</v>
      </c>
      <c r="R109" s="3">
        <v>1</v>
      </c>
      <c r="S109" s="3">
        <v>1</v>
      </c>
      <c r="T109" s="3">
        <v>2</v>
      </c>
    </row>
    <row r="110" spans="1:20" x14ac:dyDescent="0.25">
      <c r="A110" s="1">
        <v>45873</v>
      </c>
      <c r="B110" t="s">
        <v>29</v>
      </c>
      <c r="C110" s="9">
        <v>4</v>
      </c>
      <c r="D110" s="9">
        <v>4</v>
      </c>
      <c r="E110" s="9">
        <v>1</v>
      </c>
      <c r="F110" s="9">
        <v>1</v>
      </c>
      <c r="G110" s="9"/>
      <c r="H110" s="9"/>
      <c r="I110" s="9"/>
      <c r="J110" s="9">
        <v>1</v>
      </c>
      <c r="K110" s="9">
        <v>1</v>
      </c>
      <c r="L110" s="9"/>
      <c r="M110" s="9">
        <v>2</v>
      </c>
      <c r="N110" s="9"/>
      <c r="O110" s="9"/>
      <c r="P110" s="9"/>
      <c r="Q110" s="3">
        <v>0.33333333333333331</v>
      </c>
      <c r="R110" s="3">
        <v>0.33333333333333331</v>
      </c>
      <c r="S110" s="3">
        <v>1.3333333333333333</v>
      </c>
      <c r="T110" s="3">
        <v>1.6666666666666665</v>
      </c>
    </row>
    <row r="111" spans="1:20" x14ac:dyDescent="0.25">
      <c r="A111" s="1">
        <v>45873</v>
      </c>
      <c r="B111" t="s">
        <v>32</v>
      </c>
      <c r="C111" s="9">
        <v>3</v>
      </c>
      <c r="D111" s="9">
        <v>3</v>
      </c>
      <c r="E111" s="9"/>
      <c r="F111" s="9">
        <v>1</v>
      </c>
      <c r="G111" s="9">
        <v>1</v>
      </c>
      <c r="H111" s="9"/>
      <c r="I111" s="9"/>
      <c r="J111" s="9"/>
      <c r="K111" s="9"/>
      <c r="L111" s="9"/>
      <c r="M111" s="9">
        <v>1</v>
      </c>
      <c r="N111" s="9"/>
      <c r="O111" s="9"/>
      <c r="P111" s="9"/>
      <c r="Q111" s="3">
        <v>1</v>
      </c>
      <c r="R111" s="3">
        <v>1</v>
      </c>
      <c r="S111" s="3">
        <v>1</v>
      </c>
      <c r="T111" s="3">
        <v>2</v>
      </c>
    </row>
    <row r="112" spans="1:20" x14ac:dyDescent="0.25">
      <c r="A112" s="1">
        <v>45873</v>
      </c>
      <c r="B112" t="s">
        <v>41</v>
      </c>
      <c r="C112" s="9">
        <v>1</v>
      </c>
      <c r="D112" s="9">
        <v>1</v>
      </c>
      <c r="E112" s="9"/>
      <c r="F112" s="9">
        <v>0</v>
      </c>
      <c r="G112" s="9"/>
      <c r="H112" s="9"/>
      <c r="I112" s="9"/>
      <c r="J112" s="9"/>
      <c r="K112" s="9"/>
      <c r="L112" s="9"/>
      <c r="M112" s="9">
        <v>1</v>
      </c>
      <c r="N112" s="9"/>
      <c r="O112" s="9"/>
      <c r="P112" s="9"/>
      <c r="Q112" s="3">
        <v>0</v>
      </c>
      <c r="R112" s="3">
        <v>0</v>
      </c>
      <c r="S112" s="3">
        <v>0</v>
      </c>
      <c r="T112" s="3">
        <v>0</v>
      </c>
    </row>
    <row r="113" spans="1:20" x14ac:dyDescent="0.25">
      <c r="A113" s="1">
        <v>45873</v>
      </c>
      <c r="B113" t="s">
        <v>25</v>
      </c>
      <c r="C113" s="9">
        <v>0</v>
      </c>
      <c r="D113" s="9">
        <v>0</v>
      </c>
      <c r="E113" s="9"/>
      <c r="F113" s="9">
        <v>0</v>
      </c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1">
        <v>45873</v>
      </c>
      <c r="B114" t="s">
        <v>36</v>
      </c>
      <c r="C114" s="9">
        <v>4</v>
      </c>
      <c r="D114" s="9">
        <v>3</v>
      </c>
      <c r="E114" s="9"/>
      <c r="F114" s="9">
        <v>1</v>
      </c>
      <c r="G114" s="9">
        <v>1</v>
      </c>
      <c r="H114" s="9"/>
      <c r="I114" s="9"/>
      <c r="J114" s="9"/>
      <c r="K114" s="9"/>
      <c r="L114" s="9">
        <v>1</v>
      </c>
      <c r="M114" s="9">
        <v>1</v>
      </c>
      <c r="N114" s="9"/>
      <c r="O114" s="9"/>
      <c r="P114" s="9"/>
      <c r="Q114" s="3">
        <v>0.5</v>
      </c>
      <c r="R114" s="3">
        <v>0.66666666666666663</v>
      </c>
      <c r="S114" s="3">
        <v>0.5</v>
      </c>
      <c r="T114" s="3">
        <v>1.1666666666666665</v>
      </c>
    </row>
    <row r="115" spans="1:20" x14ac:dyDescent="0.25">
      <c r="A115" s="1">
        <v>45873</v>
      </c>
      <c r="B115" t="s">
        <v>37</v>
      </c>
      <c r="C115" s="9">
        <v>5</v>
      </c>
      <c r="D115" s="9">
        <v>5</v>
      </c>
      <c r="E115" s="9">
        <v>2</v>
      </c>
      <c r="F115" s="9">
        <v>3</v>
      </c>
      <c r="G115" s="9">
        <v>1</v>
      </c>
      <c r="H115" s="9"/>
      <c r="I115" s="9"/>
      <c r="J115" s="9">
        <v>2</v>
      </c>
      <c r="K115" s="9">
        <v>6</v>
      </c>
      <c r="L115" s="9"/>
      <c r="M115" s="9">
        <v>1</v>
      </c>
      <c r="N115" s="9"/>
      <c r="O115" s="9"/>
      <c r="P115" s="9">
        <v>2</v>
      </c>
      <c r="Q115" s="3">
        <v>1.3333333333333333</v>
      </c>
      <c r="R115" s="3">
        <v>1.3333333333333333</v>
      </c>
      <c r="S115" s="3">
        <v>3.833333333333333</v>
      </c>
      <c r="T115" s="3">
        <v>5.1666666666666661</v>
      </c>
    </row>
    <row r="116" spans="1:20" x14ac:dyDescent="0.25">
      <c r="A116" s="1">
        <v>45873</v>
      </c>
      <c r="B116" t="s">
        <v>40</v>
      </c>
      <c r="C116" s="9">
        <v>4</v>
      </c>
      <c r="D116" s="9">
        <v>4</v>
      </c>
      <c r="E116" s="9">
        <v>3</v>
      </c>
      <c r="F116" s="9">
        <v>3</v>
      </c>
      <c r="G116" s="9">
        <v>2</v>
      </c>
      <c r="H116" s="9"/>
      <c r="I116" s="9"/>
      <c r="J116" s="9">
        <v>1</v>
      </c>
      <c r="K116" s="9">
        <v>1</v>
      </c>
      <c r="L116" s="9"/>
      <c r="M116" s="9">
        <v>1</v>
      </c>
      <c r="N116" s="9"/>
      <c r="O116" s="9"/>
      <c r="P116" s="9"/>
      <c r="Q116" s="3">
        <v>1.5</v>
      </c>
      <c r="R116" s="3">
        <v>1.5</v>
      </c>
      <c r="S116" s="3">
        <v>3</v>
      </c>
      <c r="T116" s="3">
        <v>4.5</v>
      </c>
    </row>
    <row r="117" spans="1:20" x14ac:dyDescent="0.25">
      <c r="A117" s="1">
        <v>45873</v>
      </c>
      <c r="B117" t="s">
        <v>31</v>
      </c>
      <c r="C117" s="9">
        <v>1</v>
      </c>
      <c r="D117" s="9">
        <v>1</v>
      </c>
      <c r="E117" s="9">
        <v>1</v>
      </c>
      <c r="F117" s="9">
        <v>0</v>
      </c>
      <c r="G117" s="9"/>
      <c r="H117" s="9"/>
      <c r="I117" s="9"/>
      <c r="J117" s="9"/>
      <c r="K117" s="9"/>
      <c r="L117" s="9"/>
      <c r="M117" s="9">
        <v>1</v>
      </c>
      <c r="N117" s="9"/>
      <c r="O117" s="9"/>
      <c r="P117" s="9"/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1">
        <v>45873</v>
      </c>
      <c r="B118" t="s">
        <v>24</v>
      </c>
      <c r="C118" s="9">
        <v>5</v>
      </c>
      <c r="D118" s="9">
        <v>4</v>
      </c>
      <c r="E118" s="9">
        <v>1</v>
      </c>
      <c r="F118" s="9">
        <v>0</v>
      </c>
      <c r="G118" s="9"/>
      <c r="H118" s="9"/>
      <c r="I118" s="9"/>
      <c r="J118" s="9"/>
      <c r="K118" s="9"/>
      <c r="L118" s="9">
        <v>1</v>
      </c>
      <c r="M118" s="9"/>
      <c r="N118" s="9"/>
      <c r="O118" s="9"/>
      <c r="P118" s="9">
        <v>1</v>
      </c>
      <c r="Q118" s="3">
        <v>0</v>
      </c>
      <c r="R118" s="3">
        <v>0.5</v>
      </c>
      <c r="S118" s="3">
        <v>0</v>
      </c>
      <c r="T118" s="3">
        <v>0.5</v>
      </c>
    </row>
    <row r="119" spans="1:20" x14ac:dyDescent="0.25">
      <c r="A119" s="1">
        <v>45873</v>
      </c>
      <c r="B119" t="s">
        <v>42</v>
      </c>
      <c r="C119" s="9">
        <v>4</v>
      </c>
      <c r="D119" s="9">
        <v>4</v>
      </c>
      <c r="E119" s="9">
        <v>2</v>
      </c>
      <c r="F119" s="9">
        <v>2</v>
      </c>
      <c r="G119" s="9">
        <v>1</v>
      </c>
      <c r="H119" s="9"/>
      <c r="I119" s="9"/>
      <c r="J119" s="9">
        <v>1</v>
      </c>
      <c r="K119" s="9">
        <v>2</v>
      </c>
      <c r="L119" s="9"/>
      <c r="M119" s="9"/>
      <c r="N119" s="9"/>
      <c r="O119" s="9"/>
      <c r="P119" s="9">
        <v>1</v>
      </c>
      <c r="Q119" s="3">
        <v>1.3333333333333333</v>
      </c>
      <c r="R119" s="3">
        <v>1.3333333333333333</v>
      </c>
      <c r="S119" s="3">
        <v>2.333333333333333</v>
      </c>
      <c r="T119" s="3">
        <v>3.6666666666666665</v>
      </c>
    </row>
    <row r="120" spans="1:20" x14ac:dyDescent="0.25">
      <c r="A120" s="1">
        <v>45873</v>
      </c>
      <c r="B120" t="s">
        <v>95</v>
      </c>
      <c r="C120" s="9">
        <v>1</v>
      </c>
      <c r="D120" s="9">
        <v>1</v>
      </c>
      <c r="E120" s="9"/>
      <c r="F120" s="9">
        <v>0</v>
      </c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1">
        <v>45874</v>
      </c>
      <c r="B121" t="s">
        <v>35</v>
      </c>
      <c r="C121" s="9">
        <v>4</v>
      </c>
      <c r="D121" s="9">
        <v>4</v>
      </c>
      <c r="E121" s="9">
        <v>1</v>
      </c>
      <c r="F121" s="9">
        <v>1</v>
      </c>
      <c r="G121" s="9">
        <v>1</v>
      </c>
      <c r="H121" s="9"/>
      <c r="I121" s="9"/>
      <c r="J121" s="9"/>
      <c r="K121" s="9"/>
      <c r="L121" s="9"/>
      <c r="M121" s="9">
        <v>1</v>
      </c>
      <c r="N121" s="9"/>
      <c r="O121" s="9"/>
      <c r="P121" s="9"/>
      <c r="Q121" s="3">
        <v>0.25</v>
      </c>
      <c r="R121" s="3">
        <v>0.25</v>
      </c>
      <c r="S121" s="3">
        <v>0.25</v>
      </c>
      <c r="T121" s="3">
        <v>0.5</v>
      </c>
    </row>
    <row r="122" spans="1:20" x14ac:dyDescent="0.25">
      <c r="A122" s="1">
        <v>45874</v>
      </c>
      <c r="B122" t="s">
        <v>29</v>
      </c>
      <c r="C122" s="9">
        <v>4</v>
      </c>
      <c r="D122" s="9">
        <v>4</v>
      </c>
      <c r="E122" s="9"/>
      <c r="F122" s="9">
        <v>0</v>
      </c>
      <c r="G122" s="9"/>
      <c r="H122" s="9"/>
      <c r="I122" s="9"/>
      <c r="J122" s="9"/>
      <c r="K122" s="9"/>
      <c r="L122" s="9"/>
      <c r="M122" s="9">
        <v>1</v>
      </c>
      <c r="N122" s="9"/>
      <c r="O122" s="9"/>
      <c r="P122" s="9">
        <v>2</v>
      </c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1">
        <v>45874</v>
      </c>
      <c r="B123" t="s">
        <v>41</v>
      </c>
      <c r="C123" s="9">
        <v>4</v>
      </c>
      <c r="D123" s="9">
        <v>4</v>
      </c>
      <c r="E123" s="9">
        <v>2</v>
      </c>
      <c r="F123" s="9">
        <v>2</v>
      </c>
      <c r="G123" s="9"/>
      <c r="H123" s="9">
        <v>1</v>
      </c>
      <c r="I123" s="9"/>
      <c r="J123" s="9">
        <v>1</v>
      </c>
      <c r="K123" s="9">
        <v>2</v>
      </c>
      <c r="L123" s="9"/>
      <c r="M123" s="9"/>
      <c r="N123" s="9"/>
      <c r="O123" s="9"/>
      <c r="P123" s="9">
        <v>1</v>
      </c>
      <c r="Q123" s="3">
        <v>0.5</v>
      </c>
      <c r="R123" s="3">
        <v>0.5</v>
      </c>
      <c r="S123" s="3">
        <v>1.5</v>
      </c>
      <c r="T123" s="3">
        <v>2</v>
      </c>
    </row>
    <row r="124" spans="1:20" x14ac:dyDescent="0.25">
      <c r="A124" s="1">
        <v>45874</v>
      </c>
      <c r="B124" t="s">
        <v>25</v>
      </c>
      <c r="C124" s="9">
        <v>4</v>
      </c>
      <c r="D124" s="9">
        <v>4</v>
      </c>
      <c r="E124" s="9">
        <v>2</v>
      </c>
      <c r="F124" s="9">
        <v>2</v>
      </c>
      <c r="G124" s="9"/>
      <c r="H124" s="9">
        <v>1</v>
      </c>
      <c r="I124" s="9"/>
      <c r="J124" s="9">
        <v>1</v>
      </c>
      <c r="K124" s="9">
        <v>2</v>
      </c>
      <c r="L124" s="9"/>
      <c r="M124" s="9">
        <v>1</v>
      </c>
      <c r="N124" s="9"/>
      <c r="O124" s="9"/>
      <c r="P124" s="9">
        <v>1</v>
      </c>
      <c r="Q124" s="3">
        <v>0.5</v>
      </c>
      <c r="R124" s="3">
        <v>0.5</v>
      </c>
      <c r="S124" s="3">
        <v>1.5</v>
      </c>
      <c r="T124" s="3">
        <v>2</v>
      </c>
    </row>
    <row r="125" spans="1:20" x14ac:dyDescent="0.25">
      <c r="A125" s="1">
        <v>45874</v>
      </c>
      <c r="B125" t="s">
        <v>36</v>
      </c>
      <c r="C125" s="9">
        <v>4</v>
      </c>
      <c r="D125" s="9">
        <v>4</v>
      </c>
      <c r="E125" s="9"/>
      <c r="F125" s="9">
        <v>1</v>
      </c>
      <c r="G125" s="9">
        <v>1</v>
      </c>
      <c r="H125" s="9"/>
      <c r="I125" s="9"/>
      <c r="J125" s="9"/>
      <c r="K125" s="9"/>
      <c r="L125" s="9"/>
      <c r="M125" s="9"/>
      <c r="N125" s="9"/>
      <c r="O125" s="9"/>
      <c r="P125" s="9"/>
      <c r="Q125" s="3">
        <v>0.25</v>
      </c>
      <c r="R125" s="3">
        <v>0.25</v>
      </c>
      <c r="S125" s="3">
        <v>0.25</v>
      </c>
      <c r="T125" s="3">
        <v>0.5</v>
      </c>
    </row>
    <row r="126" spans="1:20" x14ac:dyDescent="0.25">
      <c r="A126" s="1">
        <v>45874</v>
      </c>
      <c r="B126" t="s">
        <v>37</v>
      </c>
      <c r="C126" s="9">
        <v>4</v>
      </c>
      <c r="D126" s="9">
        <v>3</v>
      </c>
      <c r="E126" s="9"/>
      <c r="F126" s="9">
        <v>1</v>
      </c>
      <c r="G126" s="9">
        <v>1</v>
      </c>
      <c r="H126" s="9"/>
      <c r="I126" s="9"/>
      <c r="J126" s="9"/>
      <c r="K126" s="9"/>
      <c r="L126" s="9">
        <v>1</v>
      </c>
      <c r="M126" s="9">
        <v>1</v>
      </c>
      <c r="N126" s="9"/>
      <c r="O126" s="9"/>
      <c r="P126" s="9">
        <v>2</v>
      </c>
      <c r="Q126" s="3">
        <v>1</v>
      </c>
      <c r="R126" s="3">
        <v>1.3333333333333333</v>
      </c>
      <c r="S126" s="3">
        <v>1</v>
      </c>
      <c r="T126" s="3">
        <v>2.3333333333333335</v>
      </c>
    </row>
    <row r="127" spans="1:20" x14ac:dyDescent="0.25">
      <c r="A127" s="1">
        <v>45874</v>
      </c>
      <c r="B127" t="s">
        <v>40</v>
      </c>
      <c r="C127" s="9">
        <v>3</v>
      </c>
      <c r="D127" s="9">
        <v>3</v>
      </c>
      <c r="E127" s="9"/>
      <c r="F127" s="9">
        <v>0</v>
      </c>
      <c r="G127" s="9"/>
      <c r="H127" s="9"/>
      <c r="I127" s="9"/>
      <c r="J127" s="9"/>
      <c r="K127" s="9"/>
      <c r="L127" s="9"/>
      <c r="M127" s="9">
        <v>3</v>
      </c>
      <c r="N127" s="9"/>
      <c r="O127" s="9"/>
      <c r="P127" s="9">
        <v>1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1">
        <v>45874</v>
      </c>
      <c r="B128" t="s">
        <v>31</v>
      </c>
      <c r="C128" s="9">
        <v>3</v>
      </c>
      <c r="D128" s="9">
        <v>3</v>
      </c>
      <c r="E128" s="9"/>
      <c r="F128" s="9">
        <v>2</v>
      </c>
      <c r="G128" s="9">
        <v>1</v>
      </c>
      <c r="H128" s="9"/>
      <c r="I128" s="9">
        <v>1</v>
      </c>
      <c r="J128" s="9"/>
      <c r="K128" s="9">
        <v>1</v>
      </c>
      <c r="L128" s="9"/>
      <c r="M128" s="9">
        <v>1</v>
      </c>
      <c r="N128" s="9"/>
      <c r="O128" s="9"/>
      <c r="P128" s="9">
        <v>1</v>
      </c>
      <c r="Q128" s="3">
        <v>1</v>
      </c>
      <c r="R128" s="3">
        <v>1</v>
      </c>
      <c r="S128" s="3">
        <v>2</v>
      </c>
      <c r="T128" s="3">
        <v>3</v>
      </c>
    </row>
    <row r="129" spans="1:20" x14ac:dyDescent="0.25">
      <c r="A129" s="1">
        <v>45874</v>
      </c>
      <c r="B129" t="s">
        <v>24</v>
      </c>
      <c r="C129" s="9">
        <v>4</v>
      </c>
      <c r="D129" s="9">
        <v>4</v>
      </c>
      <c r="E129" s="9"/>
      <c r="F129" s="9">
        <v>1</v>
      </c>
      <c r="G129" s="9">
        <v>1</v>
      </c>
      <c r="H129" s="9"/>
      <c r="I129" s="9"/>
      <c r="J129" s="9"/>
      <c r="K129" s="9"/>
      <c r="L129" s="9"/>
      <c r="M129" s="9">
        <v>1</v>
      </c>
      <c r="N129" s="9"/>
      <c r="O129" s="9"/>
      <c r="P129" s="9">
        <v>1</v>
      </c>
      <c r="Q129" s="3">
        <v>0.33333333333333331</v>
      </c>
      <c r="R129" s="3">
        <v>0.33333333333333331</v>
      </c>
      <c r="S129" s="3">
        <v>0.33333333333333331</v>
      </c>
      <c r="T129" s="3">
        <v>0.66666666666666663</v>
      </c>
    </row>
    <row r="130" spans="1:20" x14ac:dyDescent="0.25">
      <c r="A130" s="1">
        <v>45875</v>
      </c>
      <c r="B130" t="s">
        <v>34</v>
      </c>
      <c r="C130" s="9">
        <v>4</v>
      </c>
      <c r="D130" s="9">
        <v>4</v>
      </c>
      <c r="E130" s="9"/>
      <c r="F130" s="9">
        <v>1</v>
      </c>
      <c r="G130" s="9">
        <v>1</v>
      </c>
      <c r="H130" s="9"/>
      <c r="I130" s="9"/>
      <c r="J130" s="9"/>
      <c r="K130" s="9"/>
      <c r="L130" s="9"/>
      <c r="M130" s="9">
        <v>1</v>
      </c>
      <c r="N130" s="9"/>
      <c r="O130" s="9"/>
      <c r="P130" s="9"/>
      <c r="Q130" s="3">
        <v>0.25</v>
      </c>
      <c r="R130" s="3">
        <v>0.25</v>
      </c>
      <c r="S130" s="3">
        <v>0.25</v>
      </c>
      <c r="T130" s="3">
        <v>0.5</v>
      </c>
    </row>
    <row r="131" spans="1:20" x14ac:dyDescent="0.25">
      <c r="A131" s="1">
        <v>45875</v>
      </c>
      <c r="B131" t="s">
        <v>35</v>
      </c>
      <c r="C131" s="9">
        <v>4</v>
      </c>
      <c r="D131" s="9">
        <v>4</v>
      </c>
      <c r="E131" s="9"/>
      <c r="F131" s="9">
        <v>0</v>
      </c>
      <c r="G131" s="9"/>
      <c r="H131" s="9"/>
      <c r="I131" s="9"/>
      <c r="J131" s="9"/>
      <c r="K131" s="9"/>
      <c r="L131" s="9"/>
      <c r="M131" s="9">
        <v>2</v>
      </c>
      <c r="N131" s="9"/>
      <c r="O131" s="9"/>
      <c r="P131" s="9">
        <v>2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1">
        <v>45875</v>
      </c>
      <c r="B132" t="s">
        <v>29</v>
      </c>
      <c r="C132" s="9">
        <v>4</v>
      </c>
      <c r="D132" s="9">
        <v>4</v>
      </c>
      <c r="E132" s="9"/>
      <c r="F132" s="9">
        <v>1</v>
      </c>
      <c r="G132" s="9">
        <v>1</v>
      </c>
      <c r="H132" s="9"/>
      <c r="I132" s="9"/>
      <c r="J132" s="9"/>
      <c r="K132" s="9"/>
      <c r="L132" s="9"/>
      <c r="M132" s="9">
        <v>1</v>
      </c>
      <c r="N132" s="9"/>
      <c r="O132" s="9"/>
      <c r="P132" s="9">
        <v>3</v>
      </c>
      <c r="Q132" s="3">
        <v>0.25</v>
      </c>
      <c r="R132" s="3">
        <v>0.25</v>
      </c>
      <c r="S132" s="3">
        <v>0.25</v>
      </c>
      <c r="T132" s="3">
        <v>0.5</v>
      </c>
    </row>
    <row r="133" spans="1:20" x14ac:dyDescent="0.25">
      <c r="A133" s="1">
        <v>45875</v>
      </c>
      <c r="B133" t="s">
        <v>32</v>
      </c>
      <c r="C133" s="9">
        <v>4</v>
      </c>
      <c r="D133" s="9">
        <v>4</v>
      </c>
      <c r="E133" s="9"/>
      <c r="F133" s="9">
        <v>1</v>
      </c>
      <c r="G133" s="9">
        <v>1</v>
      </c>
      <c r="H133" s="9"/>
      <c r="I133" s="9"/>
      <c r="J133" s="9"/>
      <c r="K133" s="9"/>
      <c r="L133" s="9"/>
      <c r="M133" s="9">
        <v>2</v>
      </c>
      <c r="N133" s="9"/>
      <c r="O133" s="9"/>
      <c r="P133" s="9"/>
      <c r="Q133" s="3">
        <v>0.25</v>
      </c>
      <c r="R133" s="3">
        <v>0.25</v>
      </c>
      <c r="S133" s="3">
        <v>0.25</v>
      </c>
      <c r="T133" s="3">
        <v>0.5</v>
      </c>
    </row>
    <row r="134" spans="1:20" x14ac:dyDescent="0.25">
      <c r="A134" s="1">
        <v>45875</v>
      </c>
      <c r="B134" t="s">
        <v>37</v>
      </c>
      <c r="C134" s="9">
        <v>4</v>
      </c>
      <c r="D134" s="9">
        <v>4</v>
      </c>
      <c r="E134" s="9"/>
      <c r="F134" s="9">
        <v>0</v>
      </c>
      <c r="G134" s="9"/>
      <c r="H134" s="9"/>
      <c r="I134" s="9"/>
      <c r="J134" s="9"/>
      <c r="K134" s="9"/>
      <c r="L134" s="9"/>
      <c r="M134" s="9">
        <v>3</v>
      </c>
      <c r="N134" s="9"/>
      <c r="O134" s="9"/>
      <c r="P134" s="9">
        <v>3</v>
      </c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1">
        <v>45875</v>
      </c>
      <c r="B135" t="s">
        <v>40</v>
      </c>
      <c r="C135" s="9">
        <v>4</v>
      </c>
      <c r="D135" s="9">
        <v>4</v>
      </c>
      <c r="E135" s="9"/>
      <c r="F135" s="9">
        <v>1</v>
      </c>
      <c r="G135" s="9">
        <v>1</v>
      </c>
      <c r="H135" s="9"/>
      <c r="I135" s="9"/>
      <c r="J135" s="9"/>
      <c r="K135" s="9"/>
      <c r="L135" s="9"/>
      <c r="M135" s="9">
        <v>1</v>
      </c>
      <c r="N135" s="9"/>
      <c r="O135" s="9"/>
      <c r="P135" s="9"/>
      <c r="Q135" s="3">
        <v>0.25</v>
      </c>
      <c r="R135" s="3">
        <v>0.25</v>
      </c>
      <c r="S135" s="3">
        <v>0.25</v>
      </c>
      <c r="T135" s="3">
        <v>0.5</v>
      </c>
    </row>
    <row r="136" spans="1:20" x14ac:dyDescent="0.25">
      <c r="A136" s="1">
        <v>45875</v>
      </c>
      <c r="B136" t="s">
        <v>24</v>
      </c>
      <c r="C136" s="9">
        <v>5</v>
      </c>
      <c r="D136" s="9">
        <v>4</v>
      </c>
      <c r="E136" s="9"/>
      <c r="F136" s="9">
        <v>3</v>
      </c>
      <c r="G136" s="9">
        <v>1</v>
      </c>
      <c r="H136" s="9">
        <v>1</v>
      </c>
      <c r="I136" s="9">
        <v>1</v>
      </c>
      <c r="J136" s="9"/>
      <c r="K136" s="9">
        <v>1</v>
      </c>
      <c r="L136" s="9">
        <v>1</v>
      </c>
      <c r="M136" s="9"/>
      <c r="N136" s="9"/>
      <c r="O136" s="9"/>
      <c r="P136" s="9">
        <v>1</v>
      </c>
      <c r="Q136" s="3">
        <v>0.75</v>
      </c>
      <c r="R136" s="3">
        <v>0.8</v>
      </c>
      <c r="S136" s="3">
        <v>1.5</v>
      </c>
      <c r="T136" s="3">
        <v>2.2999999999999998</v>
      </c>
    </row>
    <row r="137" spans="1:20" x14ac:dyDescent="0.25">
      <c r="A137" s="1">
        <v>45875</v>
      </c>
      <c r="B137" t="s">
        <v>42</v>
      </c>
      <c r="C137" s="9">
        <v>4</v>
      </c>
      <c r="D137" s="9">
        <v>4</v>
      </c>
      <c r="E137" s="9">
        <v>1</v>
      </c>
      <c r="F137" s="9">
        <v>1</v>
      </c>
      <c r="G137" s="9">
        <v>1</v>
      </c>
      <c r="H137" s="9"/>
      <c r="I137" s="9"/>
      <c r="J137" s="9"/>
      <c r="K137" s="9"/>
      <c r="L137" s="9"/>
      <c r="M137" s="9">
        <v>2</v>
      </c>
      <c r="N137" s="9"/>
      <c r="O137" s="9"/>
      <c r="P137" s="9"/>
      <c r="Q137" s="3">
        <v>0.25</v>
      </c>
      <c r="R137" s="3">
        <v>0.25</v>
      </c>
      <c r="S137" s="3">
        <v>0.25</v>
      </c>
      <c r="T137" s="3">
        <v>0.5</v>
      </c>
    </row>
    <row r="138" spans="1:20" x14ac:dyDescent="0.25">
      <c r="A138" s="1">
        <v>45875</v>
      </c>
      <c r="B138" t="s">
        <v>95</v>
      </c>
      <c r="C138" s="9">
        <v>4</v>
      </c>
      <c r="D138" s="9">
        <v>3</v>
      </c>
      <c r="E138" s="9"/>
      <c r="F138" s="9">
        <v>1</v>
      </c>
      <c r="G138" s="9">
        <v>1</v>
      </c>
      <c r="H138" s="9"/>
      <c r="I138" s="9"/>
      <c r="J138" s="9"/>
      <c r="K138" s="9"/>
      <c r="L138" s="9">
        <v>1</v>
      </c>
      <c r="M138" s="9"/>
      <c r="N138" s="9"/>
      <c r="O138" s="9"/>
      <c r="P138" s="9">
        <v>1</v>
      </c>
      <c r="Q138" s="3">
        <v>0.33333333333333331</v>
      </c>
      <c r="R138" s="3">
        <v>0.5</v>
      </c>
      <c r="S138" s="3">
        <v>0.33333333333333331</v>
      </c>
      <c r="T138" s="3">
        <v>0.83333333333333326</v>
      </c>
    </row>
    <row r="139" spans="1:20" x14ac:dyDescent="0.25">
      <c r="A139" s="1">
        <v>45877</v>
      </c>
      <c r="B139" t="s">
        <v>35</v>
      </c>
      <c r="C139" s="9">
        <v>5</v>
      </c>
      <c r="D139" s="9">
        <v>5</v>
      </c>
      <c r="E139" s="9">
        <v>1</v>
      </c>
      <c r="F139" s="9">
        <v>0</v>
      </c>
      <c r="G139" s="9"/>
      <c r="H139" s="9"/>
      <c r="I139" s="9"/>
      <c r="J139" s="9"/>
      <c r="K139" s="9"/>
      <c r="L139" s="9"/>
      <c r="M139" s="9">
        <v>1</v>
      </c>
      <c r="N139" s="9"/>
      <c r="O139" s="9"/>
      <c r="P139" s="9"/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1">
        <v>45877</v>
      </c>
      <c r="B140" t="s">
        <v>29</v>
      </c>
      <c r="C140" s="9">
        <v>5</v>
      </c>
      <c r="D140" s="9">
        <v>4</v>
      </c>
      <c r="E140" s="9"/>
      <c r="F140" s="9">
        <v>0</v>
      </c>
      <c r="G140" s="9"/>
      <c r="H140" s="9"/>
      <c r="I140" s="9"/>
      <c r="J140" s="9"/>
      <c r="K140" s="9"/>
      <c r="L140" s="9"/>
      <c r="M140" s="9">
        <v>2</v>
      </c>
      <c r="N140" s="9">
        <v>1</v>
      </c>
      <c r="O140" s="9"/>
      <c r="P140" s="9">
        <v>1</v>
      </c>
      <c r="Q140" s="3">
        <v>0</v>
      </c>
      <c r="R140" s="3">
        <v>0.25</v>
      </c>
      <c r="S140" s="3">
        <v>0</v>
      </c>
      <c r="T140" s="3">
        <v>0.25</v>
      </c>
    </row>
    <row r="141" spans="1:20" x14ac:dyDescent="0.25">
      <c r="A141" s="1">
        <v>45877</v>
      </c>
      <c r="B141" t="s">
        <v>32</v>
      </c>
      <c r="C141" s="9">
        <v>4</v>
      </c>
      <c r="D141" s="9">
        <v>2</v>
      </c>
      <c r="E141" s="9">
        <v>1</v>
      </c>
      <c r="F141" s="9">
        <v>0</v>
      </c>
      <c r="G141" s="9"/>
      <c r="H141" s="9"/>
      <c r="I141" s="9"/>
      <c r="J141" s="9"/>
      <c r="K141" s="9"/>
      <c r="L141" s="9">
        <v>2</v>
      </c>
      <c r="M141" s="9">
        <v>1</v>
      </c>
      <c r="N141" s="9"/>
      <c r="O141" s="9"/>
      <c r="P141" s="9">
        <v>3</v>
      </c>
      <c r="Q141" s="3">
        <v>0</v>
      </c>
      <c r="R141" s="3">
        <v>1.3333333333333333</v>
      </c>
      <c r="S141" s="3">
        <v>0</v>
      </c>
      <c r="T141" s="3">
        <v>1.3333333333333333</v>
      </c>
    </row>
    <row r="142" spans="1:20" x14ac:dyDescent="0.25">
      <c r="A142" s="1">
        <v>45877</v>
      </c>
      <c r="B142" t="s">
        <v>41</v>
      </c>
      <c r="C142" s="9">
        <v>5</v>
      </c>
      <c r="D142" s="9">
        <v>4</v>
      </c>
      <c r="E142" s="9"/>
      <c r="F142" s="9">
        <v>0</v>
      </c>
      <c r="G142" s="9"/>
      <c r="H142" s="9"/>
      <c r="I142" s="9"/>
      <c r="J142" s="9"/>
      <c r="K142" s="9"/>
      <c r="L142" s="9">
        <v>1</v>
      </c>
      <c r="M142" s="9"/>
      <c r="N142" s="9"/>
      <c r="O142" s="9"/>
      <c r="P142" s="9">
        <v>3</v>
      </c>
      <c r="Q142" s="3">
        <v>0</v>
      </c>
      <c r="R142" s="3">
        <v>0.25</v>
      </c>
      <c r="S142" s="3">
        <v>0</v>
      </c>
      <c r="T142" s="3">
        <v>0.25</v>
      </c>
    </row>
    <row r="143" spans="1:20" x14ac:dyDescent="0.25">
      <c r="A143" s="1">
        <v>45877</v>
      </c>
      <c r="B143" t="s">
        <v>25</v>
      </c>
      <c r="C143" s="9">
        <v>5</v>
      </c>
      <c r="D143" s="9">
        <v>5</v>
      </c>
      <c r="E143" s="9">
        <v>1</v>
      </c>
      <c r="F143" s="9">
        <v>4</v>
      </c>
      <c r="G143" s="9">
        <v>1</v>
      </c>
      <c r="H143" s="9">
        <v>2</v>
      </c>
      <c r="I143" s="9"/>
      <c r="J143" s="9">
        <v>1</v>
      </c>
      <c r="K143" s="9">
        <v>1</v>
      </c>
      <c r="L143" s="9"/>
      <c r="M143" s="9">
        <v>1</v>
      </c>
      <c r="N143" s="9"/>
      <c r="O143" s="9"/>
      <c r="P143" s="9"/>
      <c r="Q143" s="3">
        <v>1.75</v>
      </c>
      <c r="R143" s="3">
        <v>1.75</v>
      </c>
      <c r="S143" s="3">
        <v>3.75</v>
      </c>
      <c r="T143" s="3">
        <v>5.5</v>
      </c>
    </row>
    <row r="144" spans="1:20" x14ac:dyDescent="0.25">
      <c r="A144" s="1">
        <v>45877</v>
      </c>
      <c r="B144" t="s">
        <v>36</v>
      </c>
      <c r="C144" s="9">
        <v>5</v>
      </c>
      <c r="D144" s="9">
        <v>4</v>
      </c>
      <c r="E144" s="9"/>
      <c r="F144" s="9">
        <v>2</v>
      </c>
      <c r="G144" s="9">
        <v>2</v>
      </c>
      <c r="H144" s="9"/>
      <c r="I144" s="9"/>
      <c r="J144" s="9"/>
      <c r="K144" s="9"/>
      <c r="L144" s="9">
        <v>1</v>
      </c>
      <c r="M144" s="9">
        <v>1</v>
      </c>
      <c r="N144" s="9"/>
      <c r="O144" s="9"/>
      <c r="P144" s="9">
        <v>1</v>
      </c>
      <c r="Q144" s="3">
        <v>0.5</v>
      </c>
      <c r="R144" s="3">
        <v>0.6</v>
      </c>
      <c r="S144" s="3">
        <v>0.5</v>
      </c>
      <c r="T144" s="3">
        <v>1.1000000000000001</v>
      </c>
    </row>
    <row r="145" spans="1:20" x14ac:dyDescent="0.25">
      <c r="A145" s="1">
        <v>45877</v>
      </c>
      <c r="B145" t="s">
        <v>37</v>
      </c>
      <c r="C145" s="9">
        <v>6</v>
      </c>
      <c r="D145" s="9">
        <v>5</v>
      </c>
      <c r="E145" s="9">
        <v>1</v>
      </c>
      <c r="F145" s="9">
        <v>1</v>
      </c>
      <c r="G145" s="9"/>
      <c r="H145" s="9"/>
      <c r="I145" s="9"/>
      <c r="J145" s="9">
        <v>1</v>
      </c>
      <c r="K145" s="9">
        <v>1</v>
      </c>
      <c r="L145" s="9">
        <v>1</v>
      </c>
      <c r="M145" s="9">
        <v>1</v>
      </c>
      <c r="N145" s="9"/>
      <c r="O145" s="9"/>
      <c r="P145" s="9">
        <v>1</v>
      </c>
      <c r="Q145" s="3">
        <v>0.25</v>
      </c>
      <c r="R145" s="3">
        <v>0.4</v>
      </c>
      <c r="S145" s="3">
        <v>1</v>
      </c>
      <c r="T145" s="3">
        <v>1.4</v>
      </c>
    </row>
    <row r="146" spans="1:20" x14ac:dyDescent="0.25">
      <c r="A146" s="1">
        <v>45877</v>
      </c>
      <c r="B146" t="s">
        <v>40</v>
      </c>
      <c r="C146" s="9">
        <v>1</v>
      </c>
      <c r="D146" s="9">
        <v>1</v>
      </c>
      <c r="E146" s="9">
        <v>1</v>
      </c>
      <c r="F146" s="9">
        <v>1</v>
      </c>
      <c r="G146" s="9">
        <v>1</v>
      </c>
      <c r="H146" s="9"/>
      <c r="I146" s="9"/>
      <c r="J146" s="9"/>
      <c r="K146" s="9"/>
      <c r="L146" s="9"/>
      <c r="M146" s="9"/>
      <c r="N146" s="9"/>
      <c r="O146" s="9"/>
      <c r="P146" s="9">
        <v>1</v>
      </c>
      <c r="Q146" s="3">
        <v>1</v>
      </c>
      <c r="R146" s="3">
        <v>1</v>
      </c>
      <c r="S146" s="3">
        <v>1</v>
      </c>
      <c r="T146" s="3">
        <v>2</v>
      </c>
    </row>
    <row r="147" spans="1:20" x14ac:dyDescent="0.25">
      <c r="A147" s="1">
        <v>45877</v>
      </c>
      <c r="B147" t="s">
        <v>31</v>
      </c>
      <c r="C147" s="9">
        <v>5</v>
      </c>
      <c r="D147" s="9">
        <v>3</v>
      </c>
      <c r="E147" s="9">
        <v>1</v>
      </c>
      <c r="F147" s="9">
        <v>1</v>
      </c>
      <c r="G147" s="9"/>
      <c r="H147" s="9">
        <v>1</v>
      </c>
      <c r="I147" s="9"/>
      <c r="J147" s="9"/>
      <c r="K147" s="9">
        <v>2</v>
      </c>
      <c r="L147" s="9">
        <v>2</v>
      </c>
      <c r="M147" s="9">
        <v>2</v>
      </c>
      <c r="N147" s="9"/>
      <c r="O147" s="9"/>
      <c r="P147" s="9">
        <v>4</v>
      </c>
      <c r="Q147" s="3">
        <v>0.5</v>
      </c>
      <c r="R147" s="3">
        <v>0.75</v>
      </c>
      <c r="S147" s="3">
        <v>1</v>
      </c>
      <c r="T147" s="3">
        <v>1.75</v>
      </c>
    </row>
    <row r="148" spans="1:20" x14ac:dyDescent="0.25">
      <c r="A148" s="1">
        <v>45877</v>
      </c>
      <c r="B148" t="s">
        <v>24</v>
      </c>
      <c r="C148" s="9">
        <v>6</v>
      </c>
      <c r="D148" s="9">
        <v>4</v>
      </c>
      <c r="E148" s="9">
        <v>1</v>
      </c>
      <c r="F148" s="9">
        <v>2</v>
      </c>
      <c r="G148" s="9"/>
      <c r="H148" s="9">
        <v>1</v>
      </c>
      <c r="I148" s="9"/>
      <c r="J148" s="9">
        <v>1</v>
      </c>
      <c r="K148" s="9">
        <v>5</v>
      </c>
      <c r="L148" s="9">
        <v>2</v>
      </c>
      <c r="M148" s="9"/>
      <c r="N148" s="9"/>
      <c r="O148" s="9"/>
      <c r="P148" s="9">
        <v>4</v>
      </c>
      <c r="Q148" s="3">
        <v>0.5</v>
      </c>
      <c r="R148" s="3">
        <v>1.6</v>
      </c>
      <c r="S148" s="3">
        <v>1.5</v>
      </c>
      <c r="T148" s="3">
        <v>3.1</v>
      </c>
    </row>
    <row r="149" spans="1:20" x14ac:dyDescent="0.25">
      <c r="A149" s="1">
        <v>45878</v>
      </c>
      <c r="B149" t="s">
        <v>34</v>
      </c>
      <c r="C149" s="9">
        <v>4</v>
      </c>
      <c r="D149" s="9">
        <v>4</v>
      </c>
      <c r="E149" s="9">
        <v>1</v>
      </c>
      <c r="F149" s="9">
        <v>1</v>
      </c>
      <c r="G149" s="9">
        <v>1</v>
      </c>
      <c r="H149" s="9"/>
      <c r="I149" s="9"/>
      <c r="J149" s="9"/>
      <c r="K149" s="9"/>
      <c r="L149" s="9"/>
      <c r="M149" s="9">
        <v>1</v>
      </c>
      <c r="N149" s="9"/>
      <c r="O149" s="9"/>
      <c r="P149" s="9"/>
      <c r="Q149" s="3">
        <v>0.25</v>
      </c>
      <c r="R149" s="3">
        <v>0.25</v>
      </c>
      <c r="S149" s="3">
        <v>0.25</v>
      </c>
      <c r="T149" s="3">
        <v>0.5</v>
      </c>
    </row>
    <row r="150" spans="1:20" x14ac:dyDescent="0.25">
      <c r="A150" s="1">
        <v>45878</v>
      </c>
      <c r="B150" t="s">
        <v>29</v>
      </c>
      <c r="C150" s="9">
        <v>4</v>
      </c>
      <c r="D150" s="9">
        <v>4</v>
      </c>
      <c r="E150" s="9"/>
      <c r="F150" s="9">
        <v>0</v>
      </c>
      <c r="G150" s="9"/>
      <c r="H150" s="9"/>
      <c r="I150" s="9"/>
      <c r="J150" s="9"/>
      <c r="K150" s="9"/>
      <c r="L150" s="9"/>
      <c r="M150" s="9">
        <v>2</v>
      </c>
      <c r="N150" s="9"/>
      <c r="O150" s="9"/>
      <c r="P150" s="9"/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1">
        <v>45878</v>
      </c>
      <c r="B151" t="s">
        <v>41</v>
      </c>
      <c r="C151" s="9">
        <v>4</v>
      </c>
      <c r="D151" s="9">
        <v>4</v>
      </c>
      <c r="E151" s="9">
        <v>1</v>
      </c>
      <c r="F151" s="9">
        <v>2</v>
      </c>
      <c r="G151" s="9">
        <v>1</v>
      </c>
      <c r="H151" s="9">
        <v>1</v>
      </c>
      <c r="I151" s="9"/>
      <c r="J151" s="9"/>
      <c r="K151" s="9">
        <v>2</v>
      </c>
      <c r="L151" s="9"/>
      <c r="M151" s="9">
        <v>1</v>
      </c>
      <c r="N151" s="9"/>
      <c r="O151" s="9"/>
      <c r="P151" s="9">
        <v>1</v>
      </c>
      <c r="Q151" s="3">
        <v>0.5</v>
      </c>
      <c r="R151" s="3">
        <v>0.5</v>
      </c>
      <c r="S151" s="3">
        <v>0.75</v>
      </c>
      <c r="T151" s="3">
        <v>1.25</v>
      </c>
    </row>
    <row r="152" spans="1:20" x14ac:dyDescent="0.25">
      <c r="A152" s="1">
        <v>45878</v>
      </c>
      <c r="B152" t="s">
        <v>25</v>
      </c>
      <c r="C152" s="9">
        <v>4</v>
      </c>
      <c r="D152" s="9">
        <v>4</v>
      </c>
      <c r="E152" s="9">
        <v>1</v>
      </c>
      <c r="F152" s="9">
        <v>1</v>
      </c>
      <c r="G152" s="9">
        <v>1</v>
      </c>
      <c r="H152" s="9"/>
      <c r="I152" s="9"/>
      <c r="J152" s="9"/>
      <c r="K152" s="9"/>
      <c r="L152" s="9"/>
      <c r="M152" s="9">
        <v>2</v>
      </c>
      <c r="N152" s="9"/>
      <c r="O152" s="9"/>
      <c r="P152" s="9">
        <v>1</v>
      </c>
      <c r="Q152" s="3">
        <v>0.25</v>
      </c>
      <c r="R152" s="3">
        <v>0.25</v>
      </c>
      <c r="S152" s="3">
        <v>0.25</v>
      </c>
      <c r="T152" s="3">
        <v>0.5</v>
      </c>
    </row>
    <row r="153" spans="1:20" x14ac:dyDescent="0.25">
      <c r="A153" s="1">
        <v>45878</v>
      </c>
      <c r="B153" t="s">
        <v>36</v>
      </c>
      <c r="C153" s="9">
        <v>4</v>
      </c>
      <c r="D153" s="9">
        <v>3</v>
      </c>
      <c r="E153" s="9"/>
      <c r="F153" s="9">
        <v>1</v>
      </c>
      <c r="G153" s="9">
        <v>1</v>
      </c>
      <c r="H153" s="9"/>
      <c r="I153" s="9"/>
      <c r="J153" s="9"/>
      <c r="K153" s="9"/>
      <c r="L153" s="9"/>
      <c r="M153" s="9"/>
      <c r="N153" s="9">
        <v>1</v>
      </c>
      <c r="O153" s="9"/>
      <c r="P153" s="9">
        <v>1</v>
      </c>
      <c r="Q153" s="3">
        <v>0.33333333333333331</v>
      </c>
      <c r="R153" s="3">
        <v>0.5</v>
      </c>
      <c r="S153" s="3">
        <v>0.33333333333333331</v>
      </c>
      <c r="T153" s="3">
        <v>0.83333333333333326</v>
      </c>
    </row>
    <row r="154" spans="1:20" x14ac:dyDescent="0.25">
      <c r="A154" s="1">
        <v>45878</v>
      </c>
      <c r="B154" t="s">
        <v>37</v>
      </c>
      <c r="C154" s="9">
        <v>4</v>
      </c>
      <c r="D154" s="9">
        <v>3</v>
      </c>
      <c r="E154" s="9"/>
      <c r="F154" s="9">
        <v>0</v>
      </c>
      <c r="G154" s="9"/>
      <c r="H154" s="9"/>
      <c r="I154" s="9"/>
      <c r="J154" s="9"/>
      <c r="K154" s="9"/>
      <c r="L154" s="9">
        <v>1</v>
      </c>
      <c r="M154" s="9">
        <v>1</v>
      </c>
      <c r="N154" s="9"/>
      <c r="O154" s="9"/>
      <c r="P154" s="9"/>
      <c r="Q154" s="3">
        <v>0</v>
      </c>
      <c r="R154" s="3">
        <v>1</v>
      </c>
      <c r="S154" s="3">
        <v>0</v>
      </c>
      <c r="T154" s="3">
        <v>1</v>
      </c>
    </row>
    <row r="155" spans="1:20" x14ac:dyDescent="0.25">
      <c r="A155" s="1">
        <v>45878</v>
      </c>
      <c r="B155" t="s">
        <v>40</v>
      </c>
      <c r="C155" s="9">
        <v>4</v>
      </c>
      <c r="D155" s="9">
        <v>4</v>
      </c>
      <c r="E155" s="9"/>
      <c r="F155" s="9">
        <v>0</v>
      </c>
      <c r="G155" s="9"/>
      <c r="H155" s="9"/>
      <c r="I155" s="9"/>
      <c r="J155" s="9"/>
      <c r="K155" s="9"/>
      <c r="L155" s="9"/>
      <c r="M155" s="9">
        <v>1</v>
      </c>
      <c r="N155" s="9"/>
      <c r="O155" s="9"/>
      <c r="P155" s="9">
        <v>1</v>
      </c>
      <c r="Q155" s="3">
        <v>0</v>
      </c>
      <c r="R155" s="3">
        <v>0</v>
      </c>
      <c r="S155" s="3">
        <v>0</v>
      </c>
      <c r="T155" s="3">
        <v>0</v>
      </c>
    </row>
    <row r="156" spans="1:20" x14ac:dyDescent="0.25">
      <c r="A156" s="1">
        <v>45878</v>
      </c>
      <c r="B156" t="s">
        <v>31</v>
      </c>
      <c r="C156" s="9">
        <v>3</v>
      </c>
      <c r="D156" s="9">
        <v>3</v>
      </c>
      <c r="E156" s="9"/>
      <c r="F156" s="9">
        <v>2</v>
      </c>
      <c r="G156" s="9">
        <v>1</v>
      </c>
      <c r="H156" s="9">
        <v>1</v>
      </c>
      <c r="I156" s="9"/>
      <c r="J156" s="9"/>
      <c r="K156" s="9">
        <v>1</v>
      </c>
      <c r="L156" s="9"/>
      <c r="M156" s="9">
        <v>1</v>
      </c>
      <c r="N156" s="9"/>
      <c r="O156" s="9"/>
      <c r="P156" s="9">
        <v>2</v>
      </c>
      <c r="Q156" s="3">
        <v>1.5</v>
      </c>
      <c r="R156" s="3">
        <v>1.5</v>
      </c>
      <c r="S156" s="3">
        <v>2</v>
      </c>
      <c r="T156" s="3">
        <v>3.5</v>
      </c>
    </row>
    <row r="157" spans="1:20" x14ac:dyDescent="0.25">
      <c r="A157" s="1">
        <v>45878</v>
      </c>
      <c r="B157" t="s">
        <v>24</v>
      </c>
      <c r="C157" s="9">
        <v>4</v>
      </c>
      <c r="D157" s="9">
        <v>4</v>
      </c>
      <c r="E157" s="9"/>
      <c r="F157" s="9">
        <v>0</v>
      </c>
      <c r="G157" s="9"/>
      <c r="H157" s="9"/>
      <c r="I157" s="9"/>
      <c r="J157" s="9"/>
      <c r="K157" s="9"/>
      <c r="L157" s="9"/>
      <c r="M157" s="9">
        <v>3</v>
      </c>
      <c r="N157" s="9"/>
      <c r="O157" s="9"/>
      <c r="P157" s="9">
        <v>1</v>
      </c>
      <c r="Q157" s="3">
        <v>0</v>
      </c>
      <c r="R157" s="3">
        <v>0</v>
      </c>
      <c r="S157" s="3">
        <v>0</v>
      </c>
      <c r="T157" s="3">
        <v>0</v>
      </c>
    </row>
    <row r="158" spans="1:20" x14ac:dyDescent="0.25">
      <c r="A158" s="1">
        <v>45879</v>
      </c>
      <c r="B158" t="s">
        <v>34</v>
      </c>
      <c r="C158" s="9">
        <v>4</v>
      </c>
      <c r="D158" s="9">
        <v>3</v>
      </c>
      <c r="E158" s="9">
        <v>1</v>
      </c>
      <c r="F158" s="9">
        <v>0</v>
      </c>
      <c r="G158" s="9"/>
      <c r="H158" s="9"/>
      <c r="I158" s="9"/>
      <c r="J158" s="9"/>
      <c r="K158" s="9"/>
      <c r="L158" s="9"/>
      <c r="M158" s="9"/>
      <c r="N158" s="9">
        <v>1</v>
      </c>
      <c r="O158" s="9"/>
      <c r="P158" s="9">
        <v>1</v>
      </c>
      <c r="Q158" s="3">
        <v>0</v>
      </c>
      <c r="R158" s="3">
        <v>0.5</v>
      </c>
      <c r="S158" s="3">
        <v>0</v>
      </c>
      <c r="T158" s="3">
        <v>0.5</v>
      </c>
    </row>
    <row r="159" spans="1:20" x14ac:dyDescent="0.25">
      <c r="A159" s="1">
        <v>45879</v>
      </c>
      <c r="B159" t="s">
        <v>35</v>
      </c>
      <c r="C159" s="9">
        <v>4</v>
      </c>
      <c r="D159" s="9">
        <v>4</v>
      </c>
      <c r="E159" s="9"/>
      <c r="F159" s="9">
        <v>0</v>
      </c>
      <c r="G159" s="9"/>
      <c r="H159" s="9"/>
      <c r="I159" s="9"/>
      <c r="J159" s="9"/>
      <c r="K159" s="9"/>
      <c r="L159" s="9"/>
      <c r="M159" s="9"/>
      <c r="N159" s="9"/>
      <c r="O159" s="9"/>
      <c r="P159" s="9">
        <v>1</v>
      </c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1">
        <v>45879</v>
      </c>
      <c r="B160" t="s">
        <v>29</v>
      </c>
      <c r="C160" s="9">
        <v>4</v>
      </c>
      <c r="D160" s="9">
        <v>4</v>
      </c>
      <c r="E160" s="9"/>
      <c r="F160" s="9">
        <v>1</v>
      </c>
      <c r="G160" s="9"/>
      <c r="H160" s="9">
        <v>1</v>
      </c>
      <c r="I160" s="9"/>
      <c r="J160" s="9"/>
      <c r="K160" s="9">
        <v>1</v>
      </c>
      <c r="L160" s="9"/>
      <c r="M160" s="9">
        <v>2</v>
      </c>
      <c r="N160" s="9"/>
      <c r="O160" s="9"/>
      <c r="P160" s="9">
        <v>1</v>
      </c>
      <c r="Q160" s="3">
        <v>0.25</v>
      </c>
      <c r="R160" s="3">
        <v>0.25</v>
      </c>
      <c r="S160" s="3">
        <v>0.5</v>
      </c>
      <c r="T160" s="3">
        <v>0.75</v>
      </c>
    </row>
    <row r="161" spans="1:20" x14ac:dyDescent="0.25">
      <c r="A161" s="1">
        <v>45879</v>
      </c>
      <c r="B161" t="s">
        <v>25</v>
      </c>
      <c r="C161" s="9">
        <v>2</v>
      </c>
      <c r="D161" s="9">
        <v>1</v>
      </c>
      <c r="E161" s="9"/>
      <c r="F161" s="9">
        <v>0</v>
      </c>
      <c r="G161" s="9"/>
      <c r="H161" s="9"/>
      <c r="I161" s="9"/>
      <c r="J161" s="9"/>
      <c r="K161" s="9">
        <v>1</v>
      </c>
      <c r="L161" s="9"/>
      <c r="M161" s="9">
        <v>1</v>
      </c>
      <c r="N161" s="9"/>
      <c r="O161" s="9">
        <v>1</v>
      </c>
      <c r="P161" s="9">
        <v>2</v>
      </c>
      <c r="Q161" s="3">
        <v>0</v>
      </c>
      <c r="R161" s="3">
        <v>0</v>
      </c>
      <c r="S161" s="3">
        <v>0</v>
      </c>
      <c r="T161" s="3">
        <v>0</v>
      </c>
    </row>
    <row r="162" spans="1:20" x14ac:dyDescent="0.25">
      <c r="A162" s="1">
        <v>45879</v>
      </c>
      <c r="B162" t="s">
        <v>36</v>
      </c>
      <c r="C162" s="9">
        <v>4</v>
      </c>
      <c r="D162" s="9">
        <v>4</v>
      </c>
      <c r="E162" s="9"/>
      <c r="F162" s="9">
        <v>2</v>
      </c>
      <c r="G162" s="9">
        <v>1</v>
      </c>
      <c r="H162" s="9">
        <v>1</v>
      </c>
      <c r="I162" s="9"/>
      <c r="J162" s="9"/>
      <c r="K162" s="9"/>
      <c r="L162" s="9"/>
      <c r="M162" s="9"/>
      <c r="N162" s="9"/>
      <c r="O162" s="9"/>
      <c r="P162" s="9"/>
      <c r="Q162" s="3">
        <v>0.5</v>
      </c>
      <c r="R162" s="3">
        <v>0.5</v>
      </c>
      <c r="S162" s="3">
        <v>0.75</v>
      </c>
      <c r="T162" s="3">
        <v>1.25</v>
      </c>
    </row>
    <row r="163" spans="1:20" x14ac:dyDescent="0.25">
      <c r="A163" s="1">
        <v>45879</v>
      </c>
      <c r="B163" t="s">
        <v>37</v>
      </c>
      <c r="C163" s="9">
        <v>4</v>
      </c>
      <c r="D163" s="9">
        <v>3</v>
      </c>
      <c r="E163" s="9"/>
      <c r="F163" s="9">
        <v>0</v>
      </c>
      <c r="G163" s="9"/>
      <c r="H163" s="9"/>
      <c r="I163" s="9"/>
      <c r="J163" s="9"/>
      <c r="K163" s="9"/>
      <c r="L163" s="9">
        <v>1</v>
      </c>
      <c r="M163" s="9">
        <v>1</v>
      </c>
      <c r="N163" s="9"/>
      <c r="O163" s="9"/>
      <c r="P163" s="9">
        <v>1</v>
      </c>
      <c r="Q163" s="3">
        <v>0</v>
      </c>
      <c r="R163" s="3">
        <v>0.25</v>
      </c>
      <c r="S163" s="3">
        <v>0</v>
      </c>
      <c r="T163" s="3">
        <v>0.25</v>
      </c>
    </row>
    <row r="164" spans="1:20" x14ac:dyDescent="0.25">
      <c r="A164" s="1">
        <v>45879</v>
      </c>
      <c r="B164" t="s">
        <v>40</v>
      </c>
      <c r="C164" s="9">
        <v>4</v>
      </c>
      <c r="D164" s="9">
        <v>3</v>
      </c>
      <c r="E164" s="9">
        <v>1</v>
      </c>
      <c r="F164" s="9">
        <v>1</v>
      </c>
      <c r="G164" s="9"/>
      <c r="H164" s="9"/>
      <c r="I164" s="9"/>
      <c r="J164" s="9">
        <v>1</v>
      </c>
      <c r="K164" s="9">
        <v>1</v>
      </c>
      <c r="L164" s="9"/>
      <c r="M164" s="9"/>
      <c r="N164" s="9"/>
      <c r="O164" s="9">
        <v>1</v>
      </c>
      <c r="P164" s="9">
        <v>1</v>
      </c>
      <c r="Q164" s="3">
        <v>0.5</v>
      </c>
      <c r="R164" s="3">
        <v>0.5</v>
      </c>
      <c r="S164" s="3">
        <v>2</v>
      </c>
      <c r="T164" s="3">
        <v>2.5</v>
      </c>
    </row>
    <row r="165" spans="1:20" x14ac:dyDescent="0.25">
      <c r="A165" s="1">
        <v>45879</v>
      </c>
      <c r="B165" t="s">
        <v>31</v>
      </c>
      <c r="C165" s="9">
        <v>4</v>
      </c>
      <c r="D165" s="9">
        <v>4</v>
      </c>
      <c r="E165" s="9">
        <v>1</v>
      </c>
      <c r="F165" s="9">
        <v>2</v>
      </c>
      <c r="G165" s="9">
        <v>2</v>
      </c>
      <c r="H165" s="9"/>
      <c r="I165" s="9"/>
      <c r="J165" s="9"/>
      <c r="K165" s="9"/>
      <c r="L165" s="9"/>
      <c r="M165" s="9"/>
      <c r="N165" s="9"/>
      <c r="O165" s="9"/>
      <c r="P165" s="9">
        <v>1</v>
      </c>
      <c r="Q165" s="3">
        <v>1</v>
      </c>
      <c r="R165" s="3">
        <v>1</v>
      </c>
      <c r="S165" s="3">
        <v>1</v>
      </c>
      <c r="T165" s="3">
        <v>2</v>
      </c>
    </row>
    <row r="166" spans="1:20" x14ac:dyDescent="0.25">
      <c r="A166" s="1">
        <v>45879</v>
      </c>
      <c r="B166" t="s">
        <v>24</v>
      </c>
      <c r="C166" s="9">
        <v>5</v>
      </c>
      <c r="D166" s="9">
        <v>3</v>
      </c>
      <c r="E166" s="9">
        <v>1</v>
      </c>
      <c r="F166" s="9">
        <v>0</v>
      </c>
      <c r="G166" s="9"/>
      <c r="H166" s="9"/>
      <c r="I166" s="9"/>
      <c r="J166" s="9"/>
      <c r="K166" s="9"/>
      <c r="L166" s="9">
        <v>2</v>
      </c>
      <c r="M166" s="9"/>
      <c r="N166" s="9"/>
      <c r="O166" s="9"/>
      <c r="P166" s="9">
        <v>2</v>
      </c>
      <c r="Q166" s="3">
        <v>0</v>
      </c>
      <c r="R166" s="3">
        <v>0.66666666666666663</v>
      </c>
      <c r="S166" s="3">
        <v>0</v>
      </c>
      <c r="T166" s="3">
        <v>0.66666666666666663</v>
      </c>
    </row>
    <row r="167" spans="1:20" x14ac:dyDescent="0.25">
      <c r="A167" s="1">
        <v>45879</v>
      </c>
      <c r="B167" t="s">
        <v>42</v>
      </c>
      <c r="C167" s="9">
        <v>2</v>
      </c>
      <c r="D167" s="9">
        <v>2</v>
      </c>
      <c r="E167" s="9"/>
      <c r="F167" s="9">
        <v>1</v>
      </c>
      <c r="G167" s="9">
        <v>1</v>
      </c>
      <c r="H167" s="9"/>
      <c r="I167" s="9"/>
      <c r="J167" s="9"/>
      <c r="K167" s="9">
        <v>1</v>
      </c>
      <c r="L167" s="9"/>
      <c r="M167" s="9"/>
      <c r="N167" s="9"/>
      <c r="O167" s="9"/>
      <c r="P167" s="9">
        <v>1</v>
      </c>
      <c r="Q167" s="3">
        <v>0.5</v>
      </c>
      <c r="R167" s="3">
        <v>0.5</v>
      </c>
      <c r="S167" s="3">
        <v>0.5</v>
      </c>
      <c r="T167" s="3">
        <v>1</v>
      </c>
    </row>
    <row r="168" spans="1:20" x14ac:dyDescent="0.25">
      <c r="A168" s="1">
        <v>45880</v>
      </c>
      <c r="B168" t="s">
        <v>34</v>
      </c>
      <c r="C168" s="9">
        <v>4</v>
      </c>
      <c r="D168" s="9">
        <v>4</v>
      </c>
      <c r="E168" s="9"/>
      <c r="F168" s="9">
        <v>1</v>
      </c>
      <c r="G168" s="9"/>
      <c r="H168" s="9">
        <v>1</v>
      </c>
      <c r="I168" s="9"/>
      <c r="J168" s="9"/>
      <c r="K168" s="9"/>
      <c r="L168" s="9"/>
      <c r="M168" s="9">
        <v>1</v>
      </c>
      <c r="N168" s="9"/>
      <c r="O168" s="9"/>
      <c r="P168" s="9">
        <v>1</v>
      </c>
      <c r="Q168" s="3">
        <v>1</v>
      </c>
      <c r="R168" s="3">
        <v>1</v>
      </c>
      <c r="S168" s="3">
        <v>2</v>
      </c>
      <c r="T168" s="3">
        <v>3</v>
      </c>
    </row>
    <row r="169" spans="1:20" x14ac:dyDescent="0.25">
      <c r="A169" s="1">
        <v>45880</v>
      </c>
      <c r="B169" t="s">
        <v>35</v>
      </c>
      <c r="C169" s="9">
        <v>4</v>
      </c>
      <c r="D169" s="9">
        <v>4</v>
      </c>
      <c r="E169" s="9"/>
      <c r="F169" s="9">
        <v>0</v>
      </c>
      <c r="G169" s="9"/>
      <c r="H169" s="9"/>
      <c r="I169" s="9"/>
      <c r="J169" s="9"/>
      <c r="K169" s="9"/>
      <c r="L169" s="9"/>
      <c r="M169" s="9"/>
      <c r="N169" s="9"/>
      <c r="O169" s="9"/>
      <c r="P169" s="9">
        <v>2</v>
      </c>
      <c r="Q169" s="3">
        <v>0</v>
      </c>
      <c r="R169" s="3">
        <v>0</v>
      </c>
      <c r="S169" s="3">
        <v>0</v>
      </c>
      <c r="T169" s="3">
        <v>0</v>
      </c>
    </row>
    <row r="170" spans="1:20" x14ac:dyDescent="0.25">
      <c r="A170" s="1">
        <v>45880</v>
      </c>
      <c r="B170" t="s">
        <v>29</v>
      </c>
      <c r="C170" s="9">
        <v>4</v>
      </c>
      <c r="D170" s="9">
        <v>4</v>
      </c>
      <c r="E170" s="9"/>
      <c r="F170" s="9">
        <v>1</v>
      </c>
      <c r="G170" s="9"/>
      <c r="H170" s="9">
        <v>1</v>
      </c>
      <c r="I170" s="9"/>
      <c r="J170" s="9"/>
      <c r="K170" s="9"/>
      <c r="L170" s="9"/>
      <c r="M170" s="9">
        <v>1</v>
      </c>
      <c r="N170" s="9"/>
      <c r="O170" s="9"/>
      <c r="P170" s="9"/>
      <c r="Q170" s="3">
        <v>0.33333333333333331</v>
      </c>
      <c r="R170" s="3">
        <v>0.33333333333333331</v>
      </c>
      <c r="S170" s="3">
        <v>0.66666666666666663</v>
      </c>
      <c r="T170" s="3">
        <v>1</v>
      </c>
    </row>
    <row r="171" spans="1:20" x14ac:dyDescent="0.25">
      <c r="A171" s="1">
        <v>45880</v>
      </c>
      <c r="B171" t="s">
        <v>32</v>
      </c>
      <c r="C171" s="9">
        <v>3</v>
      </c>
      <c r="D171" s="9">
        <v>3</v>
      </c>
      <c r="E171" s="9"/>
      <c r="F171" s="9">
        <v>0</v>
      </c>
      <c r="G171" s="9"/>
      <c r="H171" s="9"/>
      <c r="I171" s="9"/>
      <c r="J171" s="9"/>
      <c r="K171" s="9"/>
      <c r="L171" s="9"/>
      <c r="M171" s="9">
        <v>2</v>
      </c>
      <c r="N171" s="9"/>
      <c r="O171" s="9"/>
      <c r="P171" s="9">
        <v>1</v>
      </c>
      <c r="Q171" s="3">
        <v>0</v>
      </c>
      <c r="R171" s="3">
        <v>0</v>
      </c>
      <c r="S171" s="3">
        <v>0</v>
      </c>
      <c r="T171" s="3">
        <v>0</v>
      </c>
    </row>
    <row r="172" spans="1:20" x14ac:dyDescent="0.25">
      <c r="A172" s="1">
        <v>45880</v>
      </c>
      <c r="B172" t="s">
        <v>25</v>
      </c>
      <c r="C172" s="9">
        <v>1</v>
      </c>
      <c r="D172" s="9">
        <v>1</v>
      </c>
      <c r="E172" s="9"/>
      <c r="F172" s="9">
        <v>0</v>
      </c>
      <c r="G172" s="9"/>
      <c r="H172" s="9"/>
      <c r="I172" s="9"/>
      <c r="J172" s="9"/>
      <c r="K172" s="9"/>
      <c r="L172" s="9"/>
      <c r="M172" s="9"/>
      <c r="N172" s="9"/>
      <c r="O172" s="9"/>
      <c r="P172" s="9">
        <v>1</v>
      </c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1">
        <v>45880</v>
      </c>
      <c r="B173" t="s">
        <v>36</v>
      </c>
      <c r="C173" s="9">
        <v>4</v>
      </c>
      <c r="D173" s="9">
        <v>4</v>
      </c>
      <c r="E173" s="9"/>
      <c r="F173" s="9">
        <v>1</v>
      </c>
      <c r="G173" s="9"/>
      <c r="H173" s="9">
        <v>1</v>
      </c>
      <c r="I173" s="9"/>
      <c r="J173" s="9"/>
      <c r="K173" s="9"/>
      <c r="L173" s="9"/>
      <c r="M173" s="9"/>
      <c r="N173" s="9"/>
      <c r="O173" s="9"/>
      <c r="P173" s="9">
        <v>1</v>
      </c>
      <c r="Q173" s="3">
        <v>0.33333333333333331</v>
      </c>
      <c r="R173" s="3">
        <v>0.33333333333333331</v>
      </c>
      <c r="S173" s="3">
        <v>0.66666666666666663</v>
      </c>
      <c r="T173" s="3">
        <v>1</v>
      </c>
    </row>
    <row r="174" spans="1:20" x14ac:dyDescent="0.25">
      <c r="A174" s="1">
        <v>45880</v>
      </c>
      <c r="B174" t="s">
        <v>37</v>
      </c>
      <c r="C174" s="9">
        <v>4</v>
      </c>
      <c r="D174" s="9">
        <v>4</v>
      </c>
      <c r="E174" s="9">
        <v>1</v>
      </c>
      <c r="F174" s="9">
        <v>1</v>
      </c>
      <c r="G174" s="9"/>
      <c r="H174" s="9"/>
      <c r="I174" s="9"/>
      <c r="J174" s="9">
        <v>1</v>
      </c>
      <c r="K174" s="9">
        <v>2</v>
      </c>
      <c r="L174" s="9"/>
      <c r="M174" s="9">
        <v>1</v>
      </c>
      <c r="N174" s="9"/>
      <c r="O174" s="9"/>
      <c r="P174" s="9">
        <v>1</v>
      </c>
      <c r="Q174" s="3">
        <v>1</v>
      </c>
      <c r="R174" s="3">
        <v>1</v>
      </c>
      <c r="S174" s="3">
        <v>4</v>
      </c>
      <c r="T174" s="3">
        <v>5</v>
      </c>
    </row>
    <row r="175" spans="1:20" x14ac:dyDescent="0.25">
      <c r="A175" s="1">
        <v>45880</v>
      </c>
      <c r="B175" t="s">
        <v>40</v>
      </c>
      <c r="C175" s="9">
        <v>3</v>
      </c>
      <c r="D175" s="9">
        <v>3</v>
      </c>
      <c r="E175" s="9">
        <v>1</v>
      </c>
      <c r="F175" s="9">
        <v>2</v>
      </c>
      <c r="G175" s="9">
        <v>2</v>
      </c>
      <c r="H175" s="9"/>
      <c r="I175" s="9"/>
      <c r="J175" s="9"/>
      <c r="K175" s="9"/>
      <c r="L175" s="9"/>
      <c r="M175" s="9"/>
      <c r="N175" s="9"/>
      <c r="O175" s="9"/>
      <c r="P175" s="9"/>
      <c r="Q175" s="3">
        <v>0.66666666666666663</v>
      </c>
      <c r="R175" s="3">
        <v>0.66666666666666663</v>
      </c>
      <c r="S175" s="3">
        <v>0.66666666666666663</v>
      </c>
      <c r="T175" s="3">
        <v>1.3333333333333333</v>
      </c>
    </row>
    <row r="176" spans="1:20" x14ac:dyDescent="0.25">
      <c r="A176" s="1">
        <v>45880</v>
      </c>
      <c r="B176" t="s">
        <v>31</v>
      </c>
      <c r="C176" s="9">
        <v>0</v>
      </c>
      <c r="D176" s="9">
        <v>0</v>
      </c>
      <c r="E176" s="9"/>
      <c r="F176" s="9">
        <v>0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1">
        <v>45880</v>
      </c>
      <c r="B177" t="s">
        <v>24</v>
      </c>
      <c r="C177" s="9">
        <v>4</v>
      </c>
      <c r="D177" s="9">
        <v>4</v>
      </c>
      <c r="E177" s="9">
        <v>1</v>
      </c>
      <c r="F177" s="9">
        <v>1</v>
      </c>
      <c r="G177" s="9">
        <v>1</v>
      </c>
      <c r="H177" s="9"/>
      <c r="I177" s="9"/>
      <c r="J177" s="9"/>
      <c r="K177" s="9">
        <v>1</v>
      </c>
      <c r="L177" s="9"/>
      <c r="M177" s="9"/>
      <c r="N177" s="9"/>
      <c r="O177" s="9"/>
      <c r="P177" s="9">
        <v>1</v>
      </c>
      <c r="Q177" s="3">
        <v>0.25</v>
      </c>
      <c r="R177" s="3">
        <v>0.25</v>
      </c>
      <c r="S177" s="3">
        <v>0.25</v>
      </c>
      <c r="T177" s="3">
        <v>0.5</v>
      </c>
    </row>
    <row r="178" spans="1:20" x14ac:dyDescent="0.25">
      <c r="A178" s="1">
        <v>45880</v>
      </c>
      <c r="B178" t="s">
        <v>42</v>
      </c>
      <c r="C178" s="9">
        <v>3</v>
      </c>
      <c r="D178" s="9">
        <v>3</v>
      </c>
      <c r="E178" s="9">
        <v>1</v>
      </c>
      <c r="F178" s="9">
        <v>1</v>
      </c>
      <c r="G178" s="9"/>
      <c r="H178" s="9">
        <v>1</v>
      </c>
      <c r="I178" s="9"/>
      <c r="J178" s="9"/>
      <c r="K178" s="9">
        <v>1</v>
      </c>
      <c r="L178" s="9"/>
      <c r="M178" s="9">
        <v>1</v>
      </c>
      <c r="N178" s="9"/>
      <c r="O178" s="9"/>
      <c r="P178" s="9"/>
      <c r="Q178" s="3">
        <v>0.33333333333333331</v>
      </c>
      <c r="R178" s="3">
        <v>0.33333333333333331</v>
      </c>
      <c r="S178" s="3">
        <v>0.66666666666666663</v>
      </c>
      <c r="T178" s="3">
        <v>1</v>
      </c>
    </row>
    <row r="179" spans="1:20" x14ac:dyDescent="0.25">
      <c r="A179" s="1">
        <v>45881</v>
      </c>
      <c r="B179" t="s">
        <v>35</v>
      </c>
      <c r="C179" s="9">
        <v>4</v>
      </c>
      <c r="D179" s="9">
        <v>4</v>
      </c>
      <c r="E179" s="9"/>
      <c r="F179" s="9">
        <v>1</v>
      </c>
      <c r="G179" s="9">
        <v>1</v>
      </c>
      <c r="H179" s="9"/>
      <c r="I179" s="9"/>
      <c r="J179" s="9"/>
      <c r="K179" s="9"/>
      <c r="L179" s="9"/>
      <c r="M179" s="9">
        <v>2</v>
      </c>
      <c r="N179" s="9"/>
      <c r="O179" s="9"/>
      <c r="P179" s="9"/>
      <c r="Q179" s="3">
        <v>0.33333333333333331</v>
      </c>
      <c r="R179" s="3">
        <v>0.33333333333333331</v>
      </c>
      <c r="S179" s="3">
        <v>0.33333333333333331</v>
      </c>
      <c r="T179" s="3">
        <v>0.66666666666666663</v>
      </c>
    </row>
    <row r="180" spans="1:20" x14ac:dyDescent="0.25">
      <c r="A180" s="1">
        <v>45881</v>
      </c>
      <c r="B180" t="s">
        <v>29</v>
      </c>
      <c r="C180" s="9">
        <v>4</v>
      </c>
      <c r="D180" s="9">
        <v>4</v>
      </c>
      <c r="E180" s="9">
        <v>1</v>
      </c>
      <c r="F180" s="9">
        <v>1</v>
      </c>
      <c r="G180" s="9"/>
      <c r="H180" s="9"/>
      <c r="I180" s="9"/>
      <c r="J180" s="9">
        <v>1</v>
      </c>
      <c r="K180" s="9">
        <v>1</v>
      </c>
      <c r="L180" s="9"/>
      <c r="M180" s="9">
        <v>1</v>
      </c>
      <c r="N180" s="9"/>
      <c r="O180" s="9"/>
      <c r="P180" s="9"/>
      <c r="Q180" s="3">
        <v>1</v>
      </c>
      <c r="R180" s="3">
        <v>1</v>
      </c>
      <c r="S180" s="3">
        <v>4</v>
      </c>
      <c r="T180" s="3">
        <v>5</v>
      </c>
    </row>
    <row r="181" spans="1:20" x14ac:dyDescent="0.25">
      <c r="A181" s="1">
        <v>45881</v>
      </c>
      <c r="B181" t="s">
        <v>41</v>
      </c>
      <c r="C181" s="9">
        <v>3</v>
      </c>
      <c r="D181" s="9">
        <v>3</v>
      </c>
      <c r="E181" s="9"/>
      <c r="F181" s="9">
        <v>1</v>
      </c>
      <c r="G181" s="9">
        <v>1</v>
      </c>
      <c r="H181" s="9"/>
      <c r="I181" s="9"/>
      <c r="J181" s="9"/>
      <c r="K181" s="9"/>
      <c r="L181" s="9"/>
      <c r="M181" s="9">
        <v>1</v>
      </c>
      <c r="N181" s="9"/>
      <c r="O181" s="9"/>
      <c r="P181" s="9"/>
      <c r="Q181" s="3">
        <v>1</v>
      </c>
      <c r="R181" s="3">
        <v>1</v>
      </c>
      <c r="S181" s="3">
        <v>1</v>
      </c>
      <c r="T181" s="3">
        <v>2</v>
      </c>
    </row>
    <row r="182" spans="1:20" x14ac:dyDescent="0.25">
      <c r="A182" s="1">
        <v>45881</v>
      </c>
      <c r="B182" t="s">
        <v>25</v>
      </c>
      <c r="C182" s="9">
        <v>3</v>
      </c>
      <c r="D182" s="9">
        <v>3</v>
      </c>
      <c r="E182" s="9"/>
      <c r="F182" s="9">
        <v>0</v>
      </c>
      <c r="G182" s="9"/>
      <c r="H182" s="9"/>
      <c r="I182" s="9"/>
      <c r="J182" s="9"/>
      <c r="K182" s="9"/>
      <c r="L182" s="9"/>
      <c r="M182" s="9">
        <v>2</v>
      </c>
      <c r="N182" s="9"/>
      <c r="O182" s="9"/>
      <c r="P182" s="9"/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1">
        <v>45881</v>
      </c>
      <c r="B183" t="s">
        <v>37</v>
      </c>
      <c r="C183" s="9">
        <v>4</v>
      </c>
      <c r="D183" s="9">
        <v>4</v>
      </c>
      <c r="E183" s="9"/>
      <c r="F183" s="9">
        <v>0</v>
      </c>
      <c r="G183" s="9"/>
      <c r="H183" s="9"/>
      <c r="I183" s="9"/>
      <c r="J183" s="9"/>
      <c r="K183" s="9"/>
      <c r="L183" s="9"/>
      <c r="M183" s="9">
        <v>2</v>
      </c>
      <c r="N183" s="9"/>
      <c r="O183" s="9"/>
      <c r="P183" s="9">
        <v>2</v>
      </c>
      <c r="Q183" s="3">
        <v>0</v>
      </c>
      <c r="R183" s="3">
        <v>0</v>
      </c>
      <c r="S183" s="3">
        <v>0</v>
      </c>
      <c r="T183" s="3">
        <v>0</v>
      </c>
    </row>
    <row r="184" spans="1:20" x14ac:dyDescent="0.25">
      <c r="A184" s="1">
        <v>45881</v>
      </c>
      <c r="B184" t="s">
        <v>40</v>
      </c>
      <c r="C184" s="9">
        <v>3</v>
      </c>
      <c r="D184" s="9">
        <v>3</v>
      </c>
      <c r="E184" s="9"/>
      <c r="F184" s="9">
        <v>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3">
        <v>0</v>
      </c>
      <c r="R184" s="3">
        <v>0</v>
      </c>
      <c r="S184" s="3">
        <v>0</v>
      </c>
      <c r="T184" s="3">
        <v>0</v>
      </c>
    </row>
    <row r="185" spans="1:20" x14ac:dyDescent="0.25">
      <c r="A185" s="1">
        <v>45881</v>
      </c>
      <c r="B185" t="s">
        <v>31</v>
      </c>
      <c r="C185" s="9">
        <v>3</v>
      </c>
      <c r="D185" s="9">
        <v>3</v>
      </c>
      <c r="E185" s="9"/>
      <c r="F185" s="9">
        <v>0</v>
      </c>
      <c r="G185" s="9"/>
      <c r="H185" s="9"/>
      <c r="I185" s="9"/>
      <c r="J185" s="9"/>
      <c r="K185" s="9"/>
      <c r="L185" s="9"/>
      <c r="M185" s="9">
        <v>1</v>
      </c>
      <c r="N185" s="9"/>
      <c r="O185" s="9"/>
      <c r="P185" s="9"/>
      <c r="Q185" s="3">
        <v>0</v>
      </c>
      <c r="R185" s="3">
        <v>0</v>
      </c>
      <c r="S185" s="3">
        <v>0</v>
      </c>
      <c r="T185" s="3">
        <v>0</v>
      </c>
    </row>
    <row r="186" spans="1:20" x14ac:dyDescent="0.25">
      <c r="A186" s="1">
        <v>45881</v>
      </c>
      <c r="B186" t="s">
        <v>24</v>
      </c>
      <c r="C186" s="9">
        <v>4</v>
      </c>
      <c r="D186" s="9">
        <v>4</v>
      </c>
      <c r="E186" s="9"/>
      <c r="F186" s="9">
        <v>1</v>
      </c>
      <c r="G186" s="9"/>
      <c r="H186" s="9">
        <v>1</v>
      </c>
      <c r="I186" s="9"/>
      <c r="J186" s="9"/>
      <c r="K186" s="9"/>
      <c r="L186" s="9"/>
      <c r="M186" s="9">
        <v>1</v>
      </c>
      <c r="N186" s="9"/>
      <c r="O186" s="9"/>
      <c r="P186" s="9"/>
      <c r="Q186" s="3">
        <v>0.33333333333333331</v>
      </c>
      <c r="R186" s="3">
        <v>0.33333333333333331</v>
      </c>
      <c r="S186" s="3">
        <v>0.66666666666666663</v>
      </c>
      <c r="T186" s="3">
        <v>1</v>
      </c>
    </row>
    <row r="187" spans="1:20" x14ac:dyDescent="0.25">
      <c r="A187" s="1">
        <v>45881</v>
      </c>
      <c r="B187" t="s">
        <v>95</v>
      </c>
      <c r="C187" s="9">
        <v>3</v>
      </c>
      <c r="D187" s="9">
        <v>3</v>
      </c>
      <c r="E187" s="9"/>
      <c r="F187" s="9">
        <v>1</v>
      </c>
      <c r="G187" s="9">
        <v>1</v>
      </c>
      <c r="H187" s="9"/>
      <c r="I187" s="9"/>
      <c r="J187" s="9"/>
      <c r="K187" s="9"/>
      <c r="L187" s="9"/>
      <c r="M187" s="9"/>
      <c r="N187" s="9"/>
      <c r="O187" s="9"/>
      <c r="P187" s="9"/>
      <c r="Q187" s="3">
        <v>0.5</v>
      </c>
      <c r="R187" s="3">
        <v>0.5</v>
      </c>
      <c r="S187" s="3">
        <v>0.5</v>
      </c>
      <c r="T187" s="3">
        <v>1</v>
      </c>
    </row>
    <row r="188" spans="1:20" x14ac:dyDescent="0.25">
      <c r="A188" s="1">
        <v>45882</v>
      </c>
      <c r="B188" t="s">
        <v>34</v>
      </c>
      <c r="C188" s="9">
        <v>3</v>
      </c>
      <c r="D188" s="9">
        <v>2</v>
      </c>
      <c r="E188" s="9"/>
      <c r="F188" s="9">
        <v>0</v>
      </c>
      <c r="G188" s="9"/>
      <c r="H188" s="9"/>
      <c r="I188" s="9"/>
      <c r="J188" s="9"/>
      <c r="K188" s="9"/>
      <c r="L188" s="9">
        <v>1</v>
      </c>
      <c r="M188" s="9"/>
      <c r="N188" s="9"/>
      <c r="O188" s="9"/>
      <c r="P188" s="9"/>
      <c r="Q188" s="3">
        <v>0</v>
      </c>
      <c r="R188" s="3">
        <v>0.33333333333333331</v>
      </c>
      <c r="S188" s="3">
        <v>0</v>
      </c>
      <c r="T188" s="3">
        <v>0.33333333333333331</v>
      </c>
    </row>
    <row r="189" spans="1:20" x14ac:dyDescent="0.25">
      <c r="A189" s="1">
        <v>45882</v>
      </c>
      <c r="B189" t="s">
        <v>35</v>
      </c>
      <c r="C189" s="9">
        <v>4</v>
      </c>
      <c r="D189" s="9">
        <v>4</v>
      </c>
      <c r="E189" s="9"/>
      <c r="F189" s="9">
        <v>0</v>
      </c>
      <c r="G189" s="9"/>
      <c r="H189" s="9"/>
      <c r="I189" s="9"/>
      <c r="J189" s="9"/>
      <c r="K189" s="9"/>
      <c r="L189" s="9"/>
      <c r="M189" s="9">
        <v>2</v>
      </c>
      <c r="N189" s="9"/>
      <c r="O189" s="9"/>
      <c r="P189" s="9"/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1">
        <v>45882</v>
      </c>
      <c r="B190" t="s">
        <v>29</v>
      </c>
      <c r="C190" s="9">
        <v>4</v>
      </c>
      <c r="D190" s="9">
        <v>4</v>
      </c>
      <c r="E190" s="9"/>
      <c r="F190" s="9">
        <v>0</v>
      </c>
      <c r="G190" s="9"/>
      <c r="H190" s="9"/>
      <c r="I190" s="9"/>
      <c r="J190" s="9"/>
      <c r="K190" s="9"/>
      <c r="L190" s="9"/>
      <c r="M190" s="9">
        <v>3</v>
      </c>
      <c r="N190" s="9"/>
      <c r="O190" s="9"/>
      <c r="P190" s="9">
        <v>1</v>
      </c>
      <c r="Q190" s="3">
        <v>0</v>
      </c>
      <c r="R190" s="3">
        <v>0</v>
      </c>
      <c r="S190" s="3">
        <v>0</v>
      </c>
      <c r="T190" s="3">
        <v>0</v>
      </c>
    </row>
    <row r="191" spans="1:20" x14ac:dyDescent="0.25">
      <c r="A191" s="1">
        <v>45882</v>
      </c>
      <c r="B191" t="s">
        <v>32</v>
      </c>
      <c r="C191" s="9">
        <v>3</v>
      </c>
      <c r="D191" s="9">
        <v>2</v>
      </c>
      <c r="E191" s="9"/>
      <c r="F191" s="9">
        <v>0</v>
      </c>
      <c r="G191" s="9"/>
      <c r="H191" s="9"/>
      <c r="I191" s="9"/>
      <c r="J191" s="9"/>
      <c r="K191" s="9"/>
      <c r="L191" s="9"/>
      <c r="M191" s="9"/>
      <c r="N191" s="9">
        <v>1</v>
      </c>
      <c r="O191" s="9"/>
      <c r="P191" s="9"/>
      <c r="Q191" s="3">
        <v>0</v>
      </c>
      <c r="R191" s="3">
        <v>0.33333333333333331</v>
      </c>
      <c r="S191" s="3">
        <v>0</v>
      </c>
      <c r="T191" s="3">
        <v>0.33333333333333331</v>
      </c>
    </row>
    <row r="192" spans="1:20" x14ac:dyDescent="0.25">
      <c r="A192" s="1">
        <v>45882</v>
      </c>
      <c r="B192" t="s">
        <v>25</v>
      </c>
      <c r="C192" s="9">
        <v>3</v>
      </c>
      <c r="D192" s="9">
        <v>3</v>
      </c>
      <c r="E192" s="9"/>
      <c r="F192" s="9">
        <v>0</v>
      </c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1">
        <v>45882</v>
      </c>
      <c r="B193" t="s">
        <v>36</v>
      </c>
      <c r="C193" s="9">
        <v>3</v>
      </c>
      <c r="D193" s="9">
        <v>3</v>
      </c>
      <c r="E193" s="9"/>
      <c r="F193" s="9">
        <v>0</v>
      </c>
      <c r="G193" s="9"/>
      <c r="H193" s="9"/>
      <c r="I193" s="9"/>
      <c r="J193" s="9"/>
      <c r="K193" s="9"/>
      <c r="L193" s="9"/>
      <c r="M193" s="9">
        <v>1</v>
      </c>
      <c r="N193" s="9"/>
      <c r="O193" s="9"/>
      <c r="P193" s="9"/>
      <c r="Q193" s="3">
        <v>0</v>
      </c>
      <c r="R193" s="3">
        <v>0</v>
      </c>
      <c r="S193" s="3">
        <v>0</v>
      </c>
      <c r="T193" s="3">
        <v>0</v>
      </c>
    </row>
    <row r="194" spans="1:20" x14ac:dyDescent="0.25">
      <c r="A194" s="1">
        <v>45882</v>
      </c>
      <c r="B194" t="s">
        <v>37</v>
      </c>
      <c r="C194" s="9">
        <v>4</v>
      </c>
      <c r="D194" s="9">
        <v>4</v>
      </c>
      <c r="E194" s="9"/>
      <c r="F194" s="9">
        <v>1</v>
      </c>
      <c r="G194" s="9"/>
      <c r="H194" s="9">
        <v>1</v>
      </c>
      <c r="I194" s="9"/>
      <c r="J194" s="9"/>
      <c r="K194" s="9"/>
      <c r="L194" s="9"/>
      <c r="M194" s="9">
        <v>3</v>
      </c>
      <c r="N194" s="9"/>
      <c r="O194" s="9"/>
      <c r="P194" s="9">
        <v>1</v>
      </c>
      <c r="Q194" s="3">
        <v>0.33333333333333331</v>
      </c>
      <c r="R194" s="3">
        <v>0.33333333333333331</v>
      </c>
      <c r="S194" s="3">
        <v>0.66666666666666663</v>
      </c>
      <c r="T194" s="3">
        <v>1</v>
      </c>
    </row>
    <row r="195" spans="1:20" x14ac:dyDescent="0.25">
      <c r="A195" s="1">
        <v>45882</v>
      </c>
      <c r="B195" t="s">
        <v>31</v>
      </c>
      <c r="C195" s="9">
        <v>3</v>
      </c>
      <c r="D195" s="9">
        <v>3</v>
      </c>
      <c r="E195" s="9"/>
      <c r="F195" s="9">
        <v>1</v>
      </c>
      <c r="G195" s="9">
        <v>1</v>
      </c>
      <c r="H195" s="9"/>
      <c r="I195" s="9"/>
      <c r="J195" s="9"/>
      <c r="K195" s="9"/>
      <c r="L195" s="9"/>
      <c r="M195" s="9"/>
      <c r="N195" s="9"/>
      <c r="O195" s="9"/>
      <c r="P195" s="9"/>
      <c r="Q195" s="3">
        <v>0.33333333333333331</v>
      </c>
      <c r="R195" s="3">
        <v>0.33333333333333331</v>
      </c>
      <c r="S195" s="3">
        <v>0.33333333333333331</v>
      </c>
      <c r="T195" s="3">
        <v>0.66666666666666663</v>
      </c>
    </row>
    <row r="196" spans="1:20" x14ac:dyDescent="0.25">
      <c r="A196" s="1">
        <v>45882</v>
      </c>
      <c r="B196" t="s">
        <v>24</v>
      </c>
      <c r="C196" s="9">
        <v>4</v>
      </c>
      <c r="D196" s="9">
        <v>4</v>
      </c>
      <c r="E196" s="9"/>
      <c r="F196" s="9">
        <v>1</v>
      </c>
      <c r="G196" s="9">
        <v>1</v>
      </c>
      <c r="H196" s="9"/>
      <c r="I196" s="9"/>
      <c r="J196" s="9"/>
      <c r="K196" s="9"/>
      <c r="L196" s="9"/>
      <c r="M196" s="9"/>
      <c r="N196" s="9"/>
      <c r="O196" s="9"/>
      <c r="P196" s="9">
        <v>1</v>
      </c>
      <c r="Q196" s="3">
        <v>0.25</v>
      </c>
      <c r="R196" s="3">
        <v>0.25</v>
      </c>
      <c r="S196" s="3">
        <v>0.25</v>
      </c>
      <c r="T196" s="3">
        <v>0.5</v>
      </c>
    </row>
    <row r="197" spans="1:20" x14ac:dyDescent="0.25">
      <c r="A197" s="1">
        <v>45882</v>
      </c>
      <c r="B197" t="s">
        <v>95</v>
      </c>
      <c r="C197" s="9">
        <v>1</v>
      </c>
      <c r="D197" s="9">
        <v>1</v>
      </c>
      <c r="E197" s="9"/>
      <c r="F197" s="9">
        <v>0</v>
      </c>
      <c r="G197" s="9"/>
      <c r="H197" s="9"/>
      <c r="I197" s="9"/>
      <c r="J197" s="9"/>
      <c r="K197" s="9"/>
      <c r="L197" s="9"/>
      <c r="M197" s="9">
        <v>1</v>
      </c>
      <c r="N197" s="9"/>
      <c r="O197" s="9"/>
      <c r="P197" s="9"/>
      <c r="Q197" s="3">
        <v>0</v>
      </c>
      <c r="R197" s="3">
        <v>0</v>
      </c>
      <c r="S197" s="3">
        <v>0</v>
      </c>
      <c r="T197" s="3">
        <v>0</v>
      </c>
    </row>
    <row r="198" spans="1:20" x14ac:dyDescent="0.25">
      <c r="A198" s="1">
        <v>45883</v>
      </c>
      <c r="B198" t="s">
        <v>34</v>
      </c>
      <c r="C198" s="9">
        <v>1</v>
      </c>
      <c r="D198" s="9">
        <v>1</v>
      </c>
      <c r="E198" s="9"/>
      <c r="F198" s="9">
        <v>1</v>
      </c>
      <c r="G198" s="9">
        <v>1</v>
      </c>
      <c r="H198" s="9"/>
      <c r="I198" s="9"/>
      <c r="J198" s="9"/>
      <c r="K198" s="9"/>
      <c r="L198" s="9"/>
      <c r="M198" s="9"/>
      <c r="N198" s="9"/>
      <c r="O198" s="9"/>
      <c r="P198" s="9"/>
      <c r="Q198" s="3">
        <v>1</v>
      </c>
      <c r="R198" s="3">
        <v>1</v>
      </c>
      <c r="S198" s="3">
        <v>1</v>
      </c>
      <c r="T198" s="3">
        <v>2</v>
      </c>
    </row>
    <row r="199" spans="1:20" x14ac:dyDescent="0.25">
      <c r="A199" s="1">
        <v>45883</v>
      </c>
      <c r="B199" t="s">
        <v>35</v>
      </c>
      <c r="C199" s="9">
        <v>4</v>
      </c>
      <c r="D199" s="9">
        <v>4</v>
      </c>
      <c r="E199" s="9"/>
      <c r="F199" s="9">
        <v>0</v>
      </c>
      <c r="G199" s="9"/>
      <c r="H199" s="9"/>
      <c r="I199" s="9"/>
      <c r="J199" s="9"/>
      <c r="K199" s="9"/>
      <c r="L199" s="9"/>
      <c r="M199" s="9">
        <v>2</v>
      </c>
      <c r="N199" s="9"/>
      <c r="O199" s="9"/>
      <c r="P199" s="9"/>
      <c r="Q199" s="3">
        <v>0</v>
      </c>
      <c r="R199" s="3">
        <v>0</v>
      </c>
      <c r="S199" s="3">
        <v>0</v>
      </c>
      <c r="T199" s="3">
        <v>0</v>
      </c>
    </row>
    <row r="200" spans="1:20" x14ac:dyDescent="0.25">
      <c r="A200" s="1">
        <v>45883</v>
      </c>
      <c r="B200" t="s">
        <v>29</v>
      </c>
      <c r="C200" s="9">
        <v>4</v>
      </c>
      <c r="D200" s="9">
        <v>4</v>
      </c>
      <c r="E200" s="9"/>
      <c r="F200" s="9">
        <v>1</v>
      </c>
      <c r="G200" s="9">
        <v>1</v>
      </c>
      <c r="H200" s="9"/>
      <c r="I200" s="9"/>
      <c r="J200" s="9"/>
      <c r="K200" s="9">
        <v>1</v>
      </c>
      <c r="L200" s="9"/>
      <c r="M200" s="9"/>
      <c r="N200" s="9"/>
      <c r="O200" s="9"/>
      <c r="P200" s="9">
        <v>1</v>
      </c>
      <c r="Q200" s="3">
        <v>0.33333333333333331</v>
      </c>
      <c r="R200" s="3">
        <v>0.33333333333333331</v>
      </c>
      <c r="S200" s="3">
        <v>0.33333333333333331</v>
      </c>
      <c r="T200" s="3">
        <v>0.66666666666666663</v>
      </c>
    </row>
    <row r="201" spans="1:20" x14ac:dyDescent="0.25">
      <c r="A201" s="1">
        <v>45883</v>
      </c>
      <c r="B201" t="s">
        <v>41</v>
      </c>
      <c r="C201" s="9">
        <v>4</v>
      </c>
      <c r="D201" s="9">
        <v>4</v>
      </c>
      <c r="E201" s="9"/>
      <c r="F201" s="9">
        <v>2</v>
      </c>
      <c r="G201" s="9">
        <v>2</v>
      </c>
      <c r="H201" s="9"/>
      <c r="I201" s="9"/>
      <c r="J201" s="9"/>
      <c r="K201" s="9"/>
      <c r="L201" s="9"/>
      <c r="M201" s="9"/>
      <c r="N201" s="9"/>
      <c r="O201" s="9"/>
      <c r="P201" s="9"/>
      <c r="Q201" s="3">
        <v>0.5</v>
      </c>
      <c r="R201" s="3">
        <v>0.5</v>
      </c>
      <c r="S201" s="3">
        <v>0.5</v>
      </c>
      <c r="T201" s="3">
        <v>1</v>
      </c>
    </row>
    <row r="202" spans="1:20" x14ac:dyDescent="0.25">
      <c r="A202" s="1">
        <v>45883</v>
      </c>
      <c r="B202" t="s">
        <v>25</v>
      </c>
      <c r="C202" s="9">
        <v>3</v>
      </c>
      <c r="D202" s="9">
        <v>3</v>
      </c>
      <c r="E202" s="9"/>
      <c r="F202" s="9">
        <v>1</v>
      </c>
      <c r="G202" s="9">
        <v>1</v>
      </c>
      <c r="H202" s="9"/>
      <c r="I202" s="9"/>
      <c r="J202" s="9"/>
      <c r="K202" s="9"/>
      <c r="L202" s="9"/>
      <c r="M202" s="9"/>
      <c r="N202" s="9"/>
      <c r="O202" s="9"/>
      <c r="P202" s="9"/>
      <c r="Q202" s="3">
        <v>0.33333333333333331</v>
      </c>
      <c r="R202" s="3">
        <v>0.33333333333333331</v>
      </c>
      <c r="S202" s="3">
        <v>0.33333333333333331</v>
      </c>
      <c r="T202" s="3">
        <v>0.66666666666666663</v>
      </c>
    </row>
    <row r="203" spans="1:20" x14ac:dyDescent="0.25">
      <c r="A203" s="1">
        <v>45883</v>
      </c>
      <c r="B203" t="s">
        <v>36</v>
      </c>
      <c r="C203" s="9">
        <v>4</v>
      </c>
      <c r="D203" s="9">
        <v>4</v>
      </c>
      <c r="E203" s="9"/>
      <c r="F203" s="9">
        <v>0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3">
        <v>0</v>
      </c>
      <c r="R203" s="3">
        <v>0</v>
      </c>
      <c r="S203" s="3">
        <v>0</v>
      </c>
      <c r="T203" s="3">
        <v>0</v>
      </c>
    </row>
    <row r="204" spans="1:20" x14ac:dyDescent="0.25">
      <c r="A204" s="1">
        <v>45883</v>
      </c>
      <c r="B204" t="s">
        <v>37</v>
      </c>
      <c r="C204" s="9">
        <v>4</v>
      </c>
      <c r="D204" s="9">
        <v>4</v>
      </c>
      <c r="E204" s="9"/>
      <c r="F204" s="9">
        <v>1</v>
      </c>
      <c r="G204" s="9"/>
      <c r="H204" s="9">
        <v>1</v>
      </c>
      <c r="I204" s="9"/>
      <c r="J204" s="9"/>
      <c r="K204" s="9">
        <v>1</v>
      </c>
      <c r="L204" s="9"/>
      <c r="M204" s="9">
        <v>3</v>
      </c>
      <c r="N204" s="9"/>
      <c r="O204" s="9"/>
      <c r="P204" s="9">
        <v>1</v>
      </c>
      <c r="Q204" s="3">
        <v>0.33333333333333331</v>
      </c>
      <c r="R204" s="3">
        <v>0.33333333333333331</v>
      </c>
      <c r="S204" s="3">
        <v>0.66666666666666663</v>
      </c>
      <c r="T204" s="3">
        <v>1</v>
      </c>
    </row>
    <row r="205" spans="1:20" x14ac:dyDescent="0.25">
      <c r="A205" s="1">
        <v>45883</v>
      </c>
      <c r="B205" t="s">
        <v>40</v>
      </c>
      <c r="C205" s="9">
        <v>4</v>
      </c>
      <c r="D205" s="9">
        <v>2</v>
      </c>
      <c r="E205" s="9"/>
      <c r="F205" s="9">
        <v>0</v>
      </c>
      <c r="G205" s="9"/>
      <c r="H205" s="9"/>
      <c r="I205" s="9"/>
      <c r="J205" s="9"/>
      <c r="K205" s="9"/>
      <c r="L205" s="9">
        <v>1</v>
      </c>
      <c r="M205" s="9"/>
      <c r="N205" s="9"/>
      <c r="O205" s="9">
        <v>1</v>
      </c>
      <c r="P205" s="9"/>
      <c r="Q205" s="3">
        <v>0</v>
      </c>
      <c r="R205" s="3">
        <v>0.25</v>
      </c>
      <c r="S205" s="3">
        <v>0</v>
      </c>
      <c r="T205" s="3">
        <v>0.25</v>
      </c>
    </row>
    <row r="206" spans="1:20" x14ac:dyDescent="0.25">
      <c r="A206" s="1">
        <v>45883</v>
      </c>
      <c r="B206" t="s">
        <v>31</v>
      </c>
      <c r="C206" s="9">
        <v>4</v>
      </c>
      <c r="D206" s="9">
        <v>4</v>
      </c>
      <c r="E206" s="9">
        <v>1</v>
      </c>
      <c r="F206" s="9">
        <v>1</v>
      </c>
      <c r="G206" s="9"/>
      <c r="H206" s="9">
        <v>1</v>
      </c>
      <c r="I206" s="9"/>
      <c r="J206" s="9"/>
      <c r="K206" s="9"/>
      <c r="L206" s="9"/>
      <c r="M206" s="9">
        <v>1</v>
      </c>
      <c r="N206" s="9"/>
      <c r="O206" s="9"/>
      <c r="P206" s="9">
        <v>1</v>
      </c>
      <c r="Q206" s="3">
        <v>0.25</v>
      </c>
      <c r="R206" s="3">
        <v>0.25</v>
      </c>
      <c r="S206" s="3">
        <v>0.5</v>
      </c>
      <c r="T206" s="3">
        <v>0.75</v>
      </c>
    </row>
    <row r="207" spans="1:20" x14ac:dyDescent="0.25">
      <c r="A207" s="1">
        <v>45883</v>
      </c>
      <c r="B207" t="s">
        <v>24</v>
      </c>
      <c r="C207" s="9">
        <v>5</v>
      </c>
      <c r="D207" s="9">
        <v>5</v>
      </c>
      <c r="E207" s="9">
        <v>1</v>
      </c>
      <c r="F207" s="9">
        <v>3</v>
      </c>
      <c r="G207" s="9">
        <v>3</v>
      </c>
      <c r="H207" s="9"/>
      <c r="I207" s="9"/>
      <c r="J207" s="9"/>
      <c r="K207" s="9"/>
      <c r="L207" s="9"/>
      <c r="M207" s="9">
        <v>1</v>
      </c>
      <c r="N207" s="9"/>
      <c r="O207" s="9"/>
      <c r="P207" s="9">
        <v>2</v>
      </c>
      <c r="Q207" s="3">
        <v>0.6</v>
      </c>
      <c r="R207" s="3">
        <v>0.6</v>
      </c>
      <c r="S207" s="3">
        <v>0.6</v>
      </c>
      <c r="T207" s="3">
        <v>1.2</v>
      </c>
    </row>
    <row r="208" spans="1:20" x14ac:dyDescent="0.25">
      <c r="A208" s="1">
        <v>45884</v>
      </c>
      <c r="B208" t="s">
        <v>34</v>
      </c>
      <c r="C208" s="9">
        <v>4</v>
      </c>
      <c r="D208" s="9">
        <v>3</v>
      </c>
      <c r="E208" s="9"/>
      <c r="F208" s="9">
        <v>0</v>
      </c>
      <c r="G208" s="9"/>
      <c r="H208" s="9"/>
      <c r="I208" s="9"/>
      <c r="J208" s="9"/>
      <c r="K208" s="9"/>
      <c r="L208" s="9"/>
      <c r="M208" s="9">
        <v>1</v>
      </c>
      <c r="N208" s="9">
        <v>1</v>
      </c>
      <c r="O208" s="9"/>
      <c r="P208" s="9">
        <v>1</v>
      </c>
      <c r="Q208" s="3">
        <v>0</v>
      </c>
      <c r="R208" s="3">
        <v>0.33333333333333331</v>
      </c>
      <c r="S208" s="3">
        <v>0</v>
      </c>
      <c r="T208" s="3">
        <v>0.33333333333333331</v>
      </c>
    </row>
    <row r="209" spans="1:20" x14ac:dyDescent="0.25">
      <c r="A209" s="1">
        <v>45884</v>
      </c>
      <c r="B209" t="s">
        <v>35</v>
      </c>
      <c r="C209" s="9">
        <v>4</v>
      </c>
      <c r="D209" s="9">
        <v>4</v>
      </c>
      <c r="E209" s="9"/>
      <c r="F209" s="9">
        <v>0</v>
      </c>
      <c r="G209" s="9"/>
      <c r="H209" s="9"/>
      <c r="I209" s="9"/>
      <c r="J209" s="9"/>
      <c r="K209" s="9"/>
      <c r="L209" s="9"/>
      <c r="M209" s="9"/>
      <c r="N209" s="9"/>
      <c r="O209" s="9"/>
      <c r="P209" s="9">
        <v>1</v>
      </c>
      <c r="Q209" s="3">
        <v>0</v>
      </c>
      <c r="R209" s="3">
        <v>0</v>
      </c>
      <c r="S209" s="3">
        <v>0</v>
      </c>
      <c r="T209" s="3">
        <v>0</v>
      </c>
    </row>
    <row r="210" spans="1:20" x14ac:dyDescent="0.25">
      <c r="A210" s="1">
        <v>45884</v>
      </c>
      <c r="B210" t="s">
        <v>29</v>
      </c>
      <c r="C210" s="9">
        <v>5</v>
      </c>
      <c r="D210" s="9">
        <v>5</v>
      </c>
      <c r="E210" s="9">
        <v>1</v>
      </c>
      <c r="F210" s="9">
        <v>2</v>
      </c>
      <c r="G210" s="9"/>
      <c r="H210" s="9">
        <v>1</v>
      </c>
      <c r="I210" s="9"/>
      <c r="J210" s="9">
        <v>1</v>
      </c>
      <c r="K210" s="9">
        <v>3</v>
      </c>
      <c r="L210" s="9"/>
      <c r="M210" s="9"/>
      <c r="N210" s="9"/>
      <c r="O210" s="9"/>
      <c r="P210" s="9">
        <v>2</v>
      </c>
      <c r="Q210" s="3">
        <v>0.4</v>
      </c>
      <c r="R210" s="3">
        <v>0.4</v>
      </c>
      <c r="S210" s="3">
        <v>1.2</v>
      </c>
      <c r="T210" s="3">
        <v>1.6</v>
      </c>
    </row>
    <row r="211" spans="1:20" x14ac:dyDescent="0.25">
      <c r="A211" s="1">
        <v>45884</v>
      </c>
      <c r="B211" t="s">
        <v>32</v>
      </c>
      <c r="C211" s="9">
        <v>2</v>
      </c>
      <c r="D211" s="9">
        <v>2</v>
      </c>
      <c r="E211" s="9"/>
      <c r="F211" s="9">
        <v>0</v>
      </c>
      <c r="G211" s="9"/>
      <c r="H211" s="9"/>
      <c r="I211" s="9"/>
      <c r="J211" s="9"/>
      <c r="K211" s="9"/>
      <c r="L211" s="9"/>
      <c r="M211" s="9">
        <v>2</v>
      </c>
      <c r="N211" s="9"/>
      <c r="O211" s="9"/>
      <c r="P211" s="9">
        <v>2</v>
      </c>
      <c r="Q211" s="3">
        <v>0</v>
      </c>
      <c r="R211" s="3">
        <v>0</v>
      </c>
      <c r="S211" s="3">
        <v>0</v>
      </c>
      <c r="T211" s="3">
        <v>0</v>
      </c>
    </row>
    <row r="212" spans="1:20" x14ac:dyDescent="0.25">
      <c r="A212" s="1">
        <v>45884</v>
      </c>
      <c r="B212" t="s">
        <v>25</v>
      </c>
      <c r="C212" s="9">
        <v>2</v>
      </c>
      <c r="D212" s="9">
        <v>1</v>
      </c>
      <c r="E212" s="9">
        <v>1</v>
      </c>
      <c r="F212" s="9">
        <v>0</v>
      </c>
      <c r="G212" s="9"/>
      <c r="H212" s="9"/>
      <c r="I212" s="9"/>
      <c r="J212" s="9"/>
      <c r="K212" s="9"/>
      <c r="L212" s="9">
        <v>1</v>
      </c>
      <c r="M212" s="9">
        <v>1</v>
      </c>
      <c r="N212" s="9"/>
      <c r="O212" s="9"/>
      <c r="P212" s="9"/>
      <c r="Q212" s="3">
        <v>0</v>
      </c>
      <c r="R212" s="3">
        <v>1</v>
      </c>
      <c r="S212" s="3">
        <v>0</v>
      </c>
      <c r="T212" s="3">
        <v>1</v>
      </c>
    </row>
    <row r="213" spans="1:20" x14ac:dyDescent="0.25">
      <c r="A213" s="1">
        <v>45884</v>
      </c>
      <c r="B213" t="s">
        <v>36</v>
      </c>
      <c r="C213" s="9">
        <v>4</v>
      </c>
      <c r="D213" s="9">
        <v>2</v>
      </c>
      <c r="E213" s="9"/>
      <c r="F213" s="9">
        <v>1</v>
      </c>
      <c r="G213" s="9">
        <v>1</v>
      </c>
      <c r="H213" s="9"/>
      <c r="I213" s="9"/>
      <c r="J213" s="9"/>
      <c r="K213" s="9"/>
      <c r="L213" s="9">
        <v>1</v>
      </c>
      <c r="M213" s="9">
        <v>1</v>
      </c>
      <c r="N213" s="9">
        <v>1</v>
      </c>
      <c r="O213" s="9"/>
      <c r="P213" s="9">
        <v>1</v>
      </c>
      <c r="Q213" s="3">
        <v>0.5</v>
      </c>
      <c r="R213" s="3">
        <v>1.6666666666666665</v>
      </c>
      <c r="S213" s="3">
        <v>0.5</v>
      </c>
      <c r="T213" s="3">
        <v>2.1666666666666665</v>
      </c>
    </row>
    <row r="214" spans="1:20" x14ac:dyDescent="0.25">
      <c r="A214" s="1">
        <v>45884</v>
      </c>
      <c r="B214" t="s">
        <v>37</v>
      </c>
      <c r="C214" s="9">
        <v>5</v>
      </c>
      <c r="D214" s="9">
        <v>3</v>
      </c>
      <c r="E214" s="9">
        <v>2</v>
      </c>
      <c r="F214" s="9">
        <v>1</v>
      </c>
      <c r="G214" s="9"/>
      <c r="H214" s="9"/>
      <c r="I214" s="9"/>
      <c r="J214" s="9">
        <v>1</v>
      </c>
      <c r="K214" s="9">
        <v>3</v>
      </c>
      <c r="L214" s="9">
        <v>2</v>
      </c>
      <c r="M214" s="9">
        <v>1</v>
      </c>
      <c r="N214" s="9"/>
      <c r="O214" s="9"/>
      <c r="P214" s="9">
        <v>2</v>
      </c>
      <c r="Q214" s="3">
        <v>0.33333333333333331</v>
      </c>
      <c r="R214" s="3">
        <v>0.6</v>
      </c>
      <c r="S214" s="3">
        <v>1.3333333333333333</v>
      </c>
      <c r="T214" s="3">
        <v>1.9333333333333331</v>
      </c>
    </row>
    <row r="215" spans="1:20" x14ac:dyDescent="0.25">
      <c r="A215" s="1">
        <v>45884</v>
      </c>
      <c r="B215" t="s">
        <v>40</v>
      </c>
      <c r="C215" s="9">
        <v>4</v>
      </c>
      <c r="D215" s="9">
        <v>4</v>
      </c>
      <c r="E215" s="9"/>
      <c r="F215" s="9">
        <v>0</v>
      </c>
      <c r="G215" s="9"/>
      <c r="H215" s="9"/>
      <c r="I215" s="9"/>
      <c r="J215" s="9"/>
      <c r="K215" s="9"/>
      <c r="L215" s="9"/>
      <c r="M215" s="9">
        <v>2</v>
      </c>
      <c r="N215" s="9"/>
      <c r="O215" s="9"/>
      <c r="P215" s="9">
        <v>2</v>
      </c>
      <c r="Q215" s="3">
        <v>0</v>
      </c>
      <c r="R215" s="3">
        <v>0</v>
      </c>
      <c r="S215" s="3">
        <v>0</v>
      </c>
      <c r="T215" s="3">
        <v>0</v>
      </c>
    </row>
    <row r="216" spans="1:20" x14ac:dyDescent="0.25">
      <c r="A216" s="1">
        <v>45884</v>
      </c>
      <c r="B216" t="s">
        <v>31</v>
      </c>
      <c r="C216" s="9">
        <v>2</v>
      </c>
      <c r="D216" s="9">
        <v>1</v>
      </c>
      <c r="E216" s="9">
        <v>1</v>
      </c>
      <c r="F216" s="9">
        <v>0</v>
      </c>
      <c r="G216" s="9"/>
      <c r="H216" s="9"/>
      <c r="I216" s="9"/>
      <c r="J216" s="9"/>
      <c r="K216" s="9"/>
      <c r="L216" s="9">
        <v>1</v>
      </c>
      <c r="M216" s="9"/>
      <c r="N216" s="9"/>
      <c r="O216" s="9"/>
      <c r="P216" s="9"/>
      <c r="Q216" s="3">
        <v>0</v>
      </c>
      <c r="R216" s="3">
        <v>0.5</v>
      </c>
      <c r="S216" s="3">
        <v>0</v>
      </c>
      <c r="T216" s="3">
        <v>0.5</v>
      </c>
    </row>
    <row r="217" spans="1:20" x14ac:dyDescent="0.25">
      <c r="A217" s="1">
        <v>45884</v>
      </c>
      <c r="B217" t="s">
        <v>24</v>
      </c>
      <c r="C217" s="9">
        <v>5</v>
      </c>
      <c r="D217" s="9">
        <v>5</v>
      </c>
      <c r="E217" s="9">
        <v>1</v>
      </c>
      <c r="F217" s="9">
        <v>2</v>
      </c>
      <c r="G217" s="9">
        <v>2</v>
      </c>
      <c r="H217" s="9"/>
      <c r="I217" s="9"/>
      <c r="J217" s="9"/>
      <c r="K217" s="9"/>
      <c r="L217" s="9"/>
      <c r="M217" s="9"/>
      <c r="N217" s="9"/>
      <c r="O217" s="9"/>
      <c r="P217" s="9">
        <v>1</v>
      </c>
      <c r="Q217" s="3">
        <v>0.4</v>
      </c>
      <c r="R217" s="3">
        <v>0.4</v>
      </c>
      <c r="S217" s="3">
        <v>0.4</v>
      </c>
      <c r="T217" s="3">
        <v>0.8</v>
      </c>
    </row>
    <row r="218" spans="1:20" x14ac:dyDescent="0.25">
      <c r="A218" s="1">
        <v>45884</v>
      </c>
      <c r="B218" t="s">
        <v>42</v>
      </c>
      <c r="C218" s="9">
        <v>2</v>
      </c>
      <c r="D218" s="9">
        <v>2</v>
      </c>
      <c r="E218" s="9"/>
      <c r="F218" s="9">
        <v>0</v>
      </c>
      <c r="G218" s="9"/>
      <c r="H218" s="9"/>
      <c r="I218" s="9"/>
      <c r="J218" s="9"/>
      <c r="K218" s="9"/>
      <c r="L218" s="9"/>
      <c r="M218" s="9">
        <v>1</v>
      </c>
      <c r="N218" s="9"/>
      <c r="O218" s="9"/>
      <c r="P218" s="9"/>
      <c r="Q218" s="3">
        <v>0</v>
      </c>
      <c r="R218" s="3">
        <v>0</v>
      </c>
      <c r="S218" s="3">
        <v>0</v>
      </c>
      <c r="T218" s="3">
        <v>0</v>
      </c>
    </row>
    <row r="219" spans="1:20" x14ac:dyDescent="0.25">
      <c r="A219" s="1">
        <v>45885</v>
      </c>
      <c r="B219" t="s">
        <v>34</v>
      </c>
      <c r="C219" s="9">
        <v>4</v>
      </c>
      <c r="D219" s="9">
        <v>4</v>
      </c>
      <c r="E219" s="9"/>
      <c r="F219" s="9">
        <v>1</v>
      </c>
      <c r="G219" s="9">
        <v>1</v>
      </c>
      <c r="H219" s="9"/>
      <c r="I219" s="9"/>
      <c r="J219" s="9"/>
      <c r="K219" s="9"/>
      <c r="L219" s="9"/>
      <c r="M219" s="9">
        <v>1</v>
      </c>
      <c r="N219" s="9"/>
      <c r="O219" s="9"/>
      <c r="P219" s="9">
        <v>2</v>
      </c>
      <c r="Q219" s="3">
        <v>0.33333333333333331</v>
      </c>
      <c r="R219" s="3">
        <v>0.33333333333333331</v>
      </c>
      <c r="S219" s="3">
        <v>0.33333333333333331</v>
      </c>
      <c r="T219" s="3">
        <v>0.66666666666666663</v>
      </c>
    </row>
    <row r="220" spans="1:20" x14ac:dyDescent="0.25">
      <c r="A220" s="1">
        <v>45885</v>
      </c>
      <c r="B220" t="s">
        <v>29</v>
      </c>
      <c r="C220" s="9">
        <v>4</v>
      </c>
      <c r="D220" s="9">
        <v>4</v>
      </c>
      <c r="E220" s="9"/>
      <c r="F220" s="9">
        <v>0</v>
      </c>
      <c r="G220" s="9"/>
      <c r="H220" s="9"/>
      <c r="I220" s="9"/>
      <c r="J220" s="9"/>
      <c r="K220" s="9"/>
      <c r="L220" s="9"/>
      <c r="M220" s="9">
        <v>1</v>
      </c>
      <c r="N220" s="9"/>
      <c r="O220" s="9"/>
      <c r="P220" s="9">
        <v>1</v>
      </c>
      <c r="Q220" s="3">
        <v>0</v>
      </c>
      <c r="R220" s="3">
        <v>0</v>
      </c>
      <c r="S220" s="3">
        <v>0</v>
      </c>
      <c r="T220" s="3">
        <v>0</v>
      </c>
    </row>
    <row r="221" spans="1:20" x14ac:dyDescent="0.25">
      <c r="A221" s="1">
        <v>45885</v>
      </c>
      <c r="B221" t="s">
        <v>41</v>
      </c>
      <c r="C221" s="9">
        <v>3</v>
      </c>
      <c r="D221" s="9">
        <v>3</v>
      </c>
      <c r="E221" s="9"/>
      <c r="F221" s="9">
        <v>0</v>
      </c>
      <c r="G221" s="9"/>
      <c r="H221" s="9"/>
      <c r="I221" s="9"/>
      <c r="J221" s="9"/>
      <c r="K221" s="9"/>
      <c r="L221" s="9"/>
      <c r="M221" s="9"/>
      <c r="N221" s="9"/>
      <c r="O221" s="9"/>
      <c r="P221" s="9">
        <v>1</v>
      </c>
      <c r="Q221" s="3">
        <v>0</v>
      </c>
      <c r="R221" s="3">
        <v>0</v>
      </c>
      <c r="S221" s="3">
        <v>0</v>
      </c>
      <c r="T221" s="3">
        <v>0</v>
      </c>
    </row>
    <row r="222" spans="1:20" x14ac:dyDescent="0.25">
      <c r="A222" s="1">
        <v>45885</v>
      </c>
      <c r="B222" t="s">
        <v>25</v>
      </c>
      <c r="C222" s="9">
        <v>4</v>
      </c>
      <c r="D222" s="9">
        <v>4</v>
      </c>
      <c r="E222" s="9"/>
      <c r="F222" s="9">
        <v>1</v>
      </c>
      <c r="G222" s="9"/>
      <c r="H222" s="9">
        <v>1</v>
      </c>
      <c r="I222" s="9"/>
      <c r="J222" s="9"/>
      <c r="K222" s="9"/>
      <c r="L222" s="9"/>
      <c r="M222" s="9"/>
      <c r="N222" s="9"/>
      <c r="O222" s="9"/>
      <c r="P222" s="9">
        <v>1</v>
      </c>
      <c r="Q222" s="3">
        <v>0.33333333333333331</v>
      </c>
      <c r="R222" s="3">
        <v>0.33333333333333331</v>
      </c>
      <c r="S222" s="3">
        <v>0.66666666666666663</v>
      </c>
      <c r="T222" s="3">
        <v>1</v>
      </c>
    </row>
    <row r="223" spans="1:20" x14ac:dyDescent="0.25">
      <c r="A223" s="1">
        <v>45885</v>
      </c>
      <c r="B223" t="s">
        <v>36</v>
      </c>
      <c r="C223" s="9">
        <v>4</v>
      </c>
      <c r="D223" s="9">
        <v>4</v>
      </c>
      <c r="E223" s="9"/>
      <c r="F223" s="9">
        <v>1</v>
      </c>
      <c r="G223" s="9">
        <v>1</v>
      </c>
      <c r="H223" s="9"/>
      <c r="I223" s="9"/>
      <c r="J223" s="9"/>
      <c r="K223" s="9"/>
      <c r="L223" s="9"/>
      <c r="M223" s="9">
        <v>1</v>
      </c>
      <c r="N223" s="9"/>
      <c r="O223" s="9"/>
      <c r="P223" s="9"/>
      <c r="Q223" s="3">
        <v>0.33333333333333331</v>
      </c>
      <c r="R223" s="3">
        <v>0.33333333333333331</v>
      </c>
      <c r="S223" s="3">
        <v>0.33333333333333331</v>
      </c>
      <c r="T223" s="3">
        <v>0.66666666666666663</v>
      </c>
    </row>
    <row r="224" spans="1:20" x14ac:dyDescent="0.25">
      <c r="A224" s="1">
        <v>45885</v>
      </c>
      <c r="B224" t="s">
        <v>37</v>
      </c>
      <c r="C224" s="9">
        <v>4</v>
      </c>
      <c r="D224" s="9">
        <v>4</v>
      </c>
      <c r="E224" s="9"/>
      <c r="F224" s="9">
        <v>0</v>
      </c>
      <c r="G224" s="9"/>
      <c r="H224" s="9"/>
      <c r="I224" s="9"/>
      <c r="J224" s="9"/>
      <c r="K224" s="9"/>
      <c r="L224" s="9"/>
      <c r="M224" s="9">
        <v>1</v>
      </c>
      <c r="N224" s="9"/>
      <c r="O224" s="9"/>
      <c r="P224" s="9">
        <v>2</v>
      </c>
      <c r="Q224" s="3">
        <v>0</v>
      </c>
      <c r="R224" s="3">
        <v>0</v>
      </c>
      <c r="S224" s="3">
        <v>0</v>
      </c>
      <c r="T224" s="3">
        <v>0</v>
      </c>
    </row>
    <row r="225" spans="1:20" x14ac:dyDescent="0.25">
      <c r="A225" s="1">
        <v>45885</v>
      </c>
      <c r="B225" t="s">
        <v>40</v>
      </c>
      <c r="C225" s="9">
        <v>3</v>
      </c>
      <c r="D225" s="9">
        <v>3</v>
      </c>
      <c r="E225" s="9"/>
      <c r="F225" s="9">
        <v>1</v>
      </c>
      <c r="G225" s="9">
        <v>1</v>
      </c>
      <c r="H225" s="9"/>
      <c r="I225" s="9"/>
      <c r="J225" s="9"/>
      <c r="K225" s="9"/>
      <c r="L225" s="9"/>
      <c r="M225" s="9">
        <v>1</v>
      </c>
      <c r="N225" s="9"/>
      <c r="O225" s="9"/>
      <c r="P225" s="9"/>
      <c r="Q225" s="3">
        <v>0.33333333333333331</v>
      </c>
      <c r="R225" s="3">
        <v>0.33333333333333331</v>
      </c>
      <c r="S225" s="3">
        <v>0.33333333333333331</v>
      </c>
      <c r="T225" s="3">
        <v>0.66666666666666663</v>
      </c>
    </row>
    <row r="226" spans="1:20" x14ac:dyDescent="0.25">
      <c r="A226" s="1">
        <v>45885</v>
      </c>
      <c r="B226" t="s">
        <v>31</v>
      </c>
      <c r="C226" s="9">
        <v>2</v>
      </c>
      <c r="D226" s="9">
        <v>2</v>
      </c>
      <c r="E226" s="9"/>
      <c r="F226" s="9">
        <v>0</v>
      </c>
      <c r="G226" s="9"/>
      <c r="H226" s="9"/>
      <c r="I226" s="9"/>
      <c r="J226" s="9"/>
      <c r="K226" s="9"/>
      <c r="L226" s="9"/>
      <c r="M226" s="9">
        <v>1</v>
      </c>
      <c r="N226" s="9"/>
      <c r="O226" s="9"/>
      <c r="P226" s="9"/>
      <c r="Q226" s="3">
        <v>0</v>
      </c>
      <c r="R226" s="3">
        <v>0</v>
      </c>
      <c r="S226" s="3">
        <v>0</v>
      </c>
      <c r="T226" s="3">
        <v>0</v>
      </c>
    </row>
    <row r="227" spans="1:20" x14ac:dyDescent="0.25">
      <c r="A227" s="1">
        <v>45885</v>
      </c>
      <c r="B227" t="s">
        <v>24</v>
      </c>
      <c r="C227" s="9">
        <v>4</v>
      </c>
      <c r="D227" s="9">
        <v>4</v>
      </c>
      <c r="E227" s="9"/>
      <c r="F227" s="9">
        <v>3</v>
      </c>
      <c r="G227" s="9">
        <v>2</v>
      </c>
      <c r="H227" s="9">
        <v>1</v>
      </c>
      <c r="I227" s="9"/>
      <c r="J227" s="9"/>
      <c r="K227" s="9"/>
      <c r="L227" s="9"/>
      <c r="M227" s="9">
        <v>1</v>
      </c>
      <c r="N227" s="9"/>
      <c r="O227" s="9"/>
      <c r="P227" s="9"/>
      <c r="Q227" s="3">
        <v>1</v>
      </c>
      <c r="R227" s="3">
        <v>1</v>
      </c>
      <c r="S227" s="3">
        <v>1.3333333333333333</v>
      </c>
      <c r="T227" s="3">
        <v>2.333333333333333</v>
      </c>
    </row>
    <row r="228" spans="1:20" x14ac:dyDescent="0.25">
      <c r="A228" s="1">
        <v>45885</v>
      </c>
      <c r="B228" t="s">
        <v>42</v>
      </c>
      <c r="C228" s="9">
        <v>1</v>
      </c>
      <c r="D228" s="9">
        <v>1</v>
      </c>
      <c r="E228" s="9"/>
      <c r="F228" s="9">
        <v>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3">
        <v>0</v>
      </c>
      <c r="R228" s="3">
        <v>0</v>
      </c>
      <c r="S228" s="3">
        <v>0</v>
      </c>
      <c r="T228" s="3">
        <v>0</v>
      </c>
    </row>
    <row r="229" spans="1:20" x14ac:dyDescent="0.25">
      <c r="A229" s="1" t="s">
        <v>63</v>
      </c>
      <c r="C229" s="9">
        <v>818</v>
      </c>
      <c r="D229" s="9">
        <v>751</v>
      </c>
      <c r="E229" s="9">
        <v>94</v>
      </c>
      <c r="F229" s="9">
        <v>182</v>
      </c>
      <c r="G229" s="9">
        <v>100</v>
      </c>
      <c r="H229" s="9">
        <v>44</v>
      </c>
      <c r="I229" s="9">
        <v>3</v>
      </c>
      <c r="J229" s="9">
        <v>35</v>
      </c>
      <c r="K229" s="9">
        <v>103</v>
      </c>
      <c r="L229" s="9">
        <v>52</v>
      </c>
      <c r="M229" s="9">
        <v>193</v>
      </c>
      <c r="N229" s="9">
        <v>7</v>
      </c>
      <c r="O229" s="9">
        <v>8</v>
      </c>
      <c r="P229" s="9">
        <v>203</v>
      </c>
      <c r="Q229" s="3">
        <v>74.266666666666637</v>
      </c>
      <c r="R229" s="3">
        <v>93.633333333333269</v>
      </c>
      <c r="S229" s="3">
        <v>136.28333333333333</v>
      </c>
      <c r="T229" s="3">
        <v>229.91666666666669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3DD5-3ECB-455C-994D-275EC53316D5}">
  <dimension ref="A1:T141"/>
  <sheetViews>
    <sheetView workbookViewId="0">
      <selection activeCell="D11" sqref="D11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4" width="10" bestFit="1" customWidth="1"/>
    <col min="5" max="5" width="9" bestFit="1" customWidth="1"/>
    <col min="6" max="6" width="9.140625" bestFit="1" customWidth="1"/>
    <col min="7" max="9" width="9.85546875" bestFit="1" customWidth="1"/>
    <col min="10" max="10" width="10.42578125" bestFit="1" customWidth="1"/>
    <col min="11" max="11" width="10.7109375" bestFit="1" customWidth="1"/>
    <col min="12" max="12" width="10" bestFit="1" customWidth="1"/>
    <col min="13" max="13" width="10.28515625" bestFit="1" customWidth="1"/>
    <col min="14" max="15" width="11.42578125" bestFit="1" customWidth="1"/>
    <col min="16" max="16" width="11.85546875" bestFit="1" customWidth="1"/>
    <col min="17" max="17" width="10" bestFit="1" customWidth="1"/>
    <col min="18" max="18" width="11.42578125" bestFit="1" customWidth="1"/>
    <col min="19" max="19" width="11.28515625" bestFit="1" customWidth="1"/>
    <col min="20" max="21" width="11.42578125" bestFit="1" customWidth="1"/>
  </cols>
  <sheetData>
    <row r="1" spans="1:20" x14ac:dyDescent="0.25">
      <c r="A1" s="4" t="s">
        <v>28</v>
      </c>
      <c r="B1" t="s">
        <v>26</v>
      </c>
    </row>
    <row r="3" spans="1:20" x14ac:dyDescent="0.25">
      <c r="A3" s="4" t="s">
        <v>30</v>
      </c>
      <c r="B3" s="4" t="s">
        <v>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81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</row>
    <row r="4" spans="1:20" x14ac:dyDescent="0.25">
      <c r="A4" s="1">
        <v>45861</v>
      </c>
      <c r="B4" t="s">
        <v>35</v>
      </c>
      <c r="C4" s="9">
        <v>2</v>
      </c>
      <c r="D4" s="9">
        <v>2</v>
      </c>
      <c r="E4" s="9"/>
      <c r="F4" s="9">
        <v>0</v>
      </c>
      <c r="G4" s="9"/>
      <c r="H4" s="9"/>
      <c r="I4" s="9"/>
      <c r="J4" s="9"/>
      <c r="K4" s="9"/>
      <c r="L4" s="9"/>
      <c r="M4" s="9">
        <v>1</v>
      </c>
      <c r="N4" s="9"/>
      <c r="O4" s="9"/>
      <c r="P4" s="9"/>
      <c r="Q4" s="3">
        <v>0</v>
      </c>
      <c r="R4" s="3">
        <v>0</v>
      </c>
      <c r="S4" s="3">
        <v>0</v>
      </c>
      <c r="T4" s="3">
        <v>0</v>
      </c>
    </row>
    <row r="5" spans="1:20" x14ac:dyDescent="0.25">
      <c r="A5" s="1">
        <v>45861</v>
      </c>
      <c r="B5" t="s">
        <v>29</v>
      </c>
      <c r="C5" s="9">
        <v>2</v>
      </c>
      <c r="D5" s="9">
        <v>2</v>
      </c>
      <c r="E5" s="9"/>
      <c r="F5" s="9">
        <v>0</v>
      </c>
      <c r="G5" s="9"/>
      <c r="H5" s="9"/>
      <c r="I5" s="9"/>
      <c r="J5" s="9"/>
      <c r="K5" s="9"/>
      <c r="L5" s="9"/>
      <c r="M5" s="9"/>
      <c r="N5" s="9"/>
      <c r="O5" s="9"/>
      <c r="P5" s="9"/>
      <c r="Q5" s="3">
        <v>0</v>
      </c>
      <c r="R5" s="3">
        <v>0</v>
      </c>
      <c r="S5" s="3">
        <v>0</v>
      </c>
      <c r="T5" s="3">
        <v>0</v>
      </c>
    </row>
    <row r="6" spans="1:20" x14ac:dyDescent="0.25">
      <c r="A6" s="1">
        <v>45861</v>
      </c>
      <c r="B6" t="s">
        <v>32</v>
      </c>
      <c r="C6" s="9">
        <v>1</v>
      </c>
      <c r="D6" s="9">
        <v>1</v>
      </c>
      <c r="E6" s="9"/>
      <c r="F6" s="9">
        <v>0</v>
      </c>
      <c r="G6" s="9"/>
      <c r="H6" s="9"/>
      <c r="I6" s="9"/>
      <c r="J6" s="9"/>
      <c r="K6" s="9"/>
      <c r="L6" s="9"/>
      <c r="M6" s="9">
        <v>1</v>
      </c>
      <c r="N6" s="9"/>
      <c r="O6" s="9"/>
      <c r="P6" s="9"/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1">
        <v>45861</v>
      </c>
      <c r="B7" t="s">
        <v>41</v>
      </c>
      <c r="C7" s="9">
        <v>2</v>
      </c>
      <c r="D7" s="9">
        <v>2</v>
      </c>
      <c r="E7" s="9"/>
      <c r="F7" s="9">
        <v>0</v>
      </c>
      <c r="G7" s="9"/>
      <c r="H7" s="9"/>
      <c r="I7" s="9"/>
      <c r="J7" s="9"/>
      <c r="K7" s="9"/>
      <c r="L7" s="9"/>
      <c r="M7" s="9">
        <v>1</v>
      </c>
      <c r="N7" s="9"/>
      <c r="O7" s="9"/>
      <c r="P7" s="9"/>
      <c r="Q7" s="3">
        <v>0</v>
      </c>
      <c r="R7" s="3">
        <v>0</v>
      </c>
      <c r="S7" s="3">
        <v>0</v>
      </c>
      <c r="T7" s="3">
        <v>0</v>
      </c>
    </row>
    <row r="8" spans="1:20" x14ac:dyDescent="0.25">
      <c r="A8" s="1">
        <v>45861</v>
      </c>
      <c r="B8" t="s">
        <v>25</v>
      </c>
      <c r="C8" s="9">
        <v>1</v>
      </c>
      <c r="D8" s="9">
        <v>1</v>
      </c>
      <c r="E8" s="9"/>
      <c r="F8" s="9">
        <v>0</v>
      </c>
      <c r="G8" s="9"/>
      <c r="H8" s="9"/>
      <c r="I8" s="9"/>
      <c r="J8" s="9"/>
      <c r="K8" s="9"/>
      <c r="L8" s="9"/>
      <c r="M8" s="9"/>
      <c r="N8" s="9"/>
      <c r="O8" s="9"/>
      <c r="P8" s="9"/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1">
        <v>45861</v>
      </c>
      <c r="B9" t="s">
        <v>36</v>
      </c>
      <c r="C9" s="9">
        <v>2</v>
      </c>
      <c r="D9" s="9">
        <v>2</v>
      </c>
      <c r="E9" s="9">
        <v>1</v>
      </c>
      <c r="F9" s="9">
        <v>2</v>
      </c>
      <c r="G9" s="9">
        <v>1</v>
      </c>
      <c r="H9" s="9"/>
      <c r="I9" s="9"/>
      <c r="J9" s="9">
        <v>1</v>
      </c>
      <c r="K9" s="9">
        <v>1</v>
      </c>
      <c r="L9" s="9"/>
      <c r="M9" s="9"/>
      <c r="N9" s="9"/>
      <c r="O9" s="9"/>
      <c r="P9" s="9"/>
      <c r="Q9" s="3">
        <v>1</v>
      </c>
      <c r="R9" s="3">
        <v>1</v>
      </c>
      <c r="S9" s="3">
        <v>2.5</v>
      </c>
      <c r="T9" s="3">
        <v>3.5</v>
      </c>
    </row>
    <row r="10" spans="1:20" x14ac:dyDescent="0.25">
      <c r="A10" s="1">
        <v>45861</v>
      </c>
      <c r="B10" t="s">
        <v>37</v>
      </c>
      <c r="C10" s="9">
        <v>2</v>
      </c>
      <c r="D10" s="9">
        <v>2</v>
      </c>
      <c r="E10" s="9"/>
      <c r="F10" s="9">
        <v>0</v>
      </c>
      <c r="G10" s="9"/>
      <c r="H10" s="9"/>
      <c r="I10" s="9"/>
      <c r="J10" s="9"/>
      <c r="K10" s="9"/>
      <c r="L10" s="9"/>
      <c r="M10" s="9"/>
      <c r="N10" s="9"/>
      <c r="O10" s="9"/>
      <c r="P10" s="9">
        <v>1</v>
      </c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1">
        <v>45863</v>
      </c>
      <c r="B11" t="s">
        <v>29</v>
      </c>
      <c r="C11" s="9">
        <v>1</v>
      </c>
      <c r="D11" s="9">
        <v>1</v>
      </c>
      <c r="E11" s="9"/>
      <c r="F11" s="9">
        <v>0</v>
      </c>
      <c r="G11" s="9"/>
      <c r="H11" s="9"/>
      <c r="I11" s="9"/>
      <c r="J11" s="9"/>
      <c r="K11" s="9"/>
      <c r="L11" s="9"/>
      <c r="M11" s="9"/>
      <c r="N11" s="9"/>
      <c r="O11" s="9"/>
      <c r="P11" s="9">
        <v>1</v>
      </c>
      <c r="Q11" s="3">
        <v>0</v>
      </c>
      <c r="R11" s="3">
        <v>0</v>
      </c>
      <c r="S11" s="3">
        <v>0</v>
      </c>
      <c r="T11" s="3">
        <v>0</v>
      </c>
    </row>
    <row r="12" spans="1:20" x14ac:dyDescent="0.25">
      <c r="A12" s="1">
        <v>45863</v>
      </c>
      <c r="B12" t="s">
        <v>37</v>
      </c>
      <c r="C12" s="9">
        <v>1</v>
      </c>
      <c r="D12" s="9">
        <v>1</v>
      </c>
      <c r="E12" s="9"/>
      <c r="F12" s="9">
        <v>1</v>
      </c>
      <c r="G12" s="9">
        <v>1</v>
      </c>
      <c r="H12" s="9"/>
      <c r="I12" s="9"/>
      <c r="J12" s="9"/>
      <c r="K12" s="9"/>
      <c r="L12" s="9"/>
      <c r="M12" s="9"/>
      <c r="N12" s="9"/>
      <c r="O12" s="9"/>
      <c r="P12" s="9"/>
      <c r="Q12" s="3">
        <v>1</v>
      </c>
      <c r="R12" s="3">
        <v>1</v>
      </c>
      <c r="S12" s="3">
        <v>1</v>
      </c>
      <c r="T12" s="3">
        <v>2</v>
      </c>
    </row>
    <row r="13" spans="1:20" x14ac:dyDescent="0.25">
      <c r="A13" s="1">
        <v>45863</v>
      </c>
      <c r="B13" t="s">
        <v>31</v>
      </c>
      <c r="C13" s="9">
        <v>1</v>
      </c>
      <c r="D13" s="9">
        <v>1</v>
      </c>
      <c r="E13" s="9"/>
      <c r="F13" s="9">
        <v>0</v>
      </c>
      <c r="G13" s="9"/>
      <c r="H13" s="9"/>
      <c r="I13" s="9"/>
      <c r="J13" s="9"/>
      <c r="K13" s="9"/>
      <c r="L13" s="9"/>
      <c r="M13" s="9">
        <v>1</v>
      </c>
      <c r="N13" s="9"/>
      <c r="O13" s="9"/>
      <c r="P13" s="9"/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1">
        <v>45863</v>
      </c>
      <c r="B14" t="s">
        <v>24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/>
      <c r="I14" s="9"/>
      <c r="J14" s="9"/>
      <c r="K14" s="9"/>
      <c r="L14" s="9"/>
      <c r="M14" s="9"/>
      <c r="N14" s="9"/>
      <c r="O14" s="9"/>
      <c r="P14" s="9"/>
      <c r="Q14" s="3">
        <v>1</v>
      </c>
      <c r="R14" s="3">
        <v>1</v>
      </c>
      <c r="S14" s="3">
        <v>1</v>
      </c>
      <c r="T14" s="3">
        <v>2</v>
      </c>
    </row>
    <row r="15" spans="1:20" x14ac:dyDescent="0.25">
      <c r="A15" s="1">
        <v>45865</v>
      </c>
      <c r="B15" t="s">
        <v>35</v>
      </c>
      <c r="C15" s="9">
        <v>2</v>
      </c>
      <c r="D15" s="9">
        <v>2</v>
      </c>
      <c r="E15" s="9">
        <v>1</v>
      </c>
      <c r="F15" s="9">
        <v>1</v>
      </c>
      <c r="G15" s="9"/>
      <c r="H15" s="9"/>
      <c r="I15" s="9"/>
      <c r="J15" s="9">
        <v>1</v>
      </c>
      <c r="K15" s="9">
        <v>1</v>
      </c>
      <c r="L15" s="9"/>
      <c r="M15" s="9">
        <v>1</v>
      </c>
      <c r="N15" s="9"/>
      <c r="O15" s="9"/>
      <c r="P15" s="9"/>
      <c r="Q15" s="3">
        <v>0.5</v>
      </c>
      <c r="R15" s="3">
        <v>0.5</v>
      </c>
      <c r="S15" s="3">
        <v>2</v>
      </c>
      <c r="T15" s="3">
        <v>2.5</v>
      </c>
    </row>
    <row r="16" spans="1:20" x14ac:dyDescent="0.25">
      <c r="A16" s="1">
        <v>45865</v>
      </c>
      <c r="B16" t="s">
        <v>29</v>
      </c>
      <c r="C16" s="9">
        <v>4</v>
      </c>
      <c r="D16" s="9">
        <v>4</v>
      </c>
      <c r="E16" s="9"/>
      <c r="F16" s="9">
        <v>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3">
        <v>0</v>
      </c>
      <c r="R16" s="3">
        <v>0</v>
      </c>
      <c r="S16" s="3">
        <v>0</v>
      </c>
      <c r="T16" s="3">
        <v>0</v>
      </c>
    </row>
    <row r="17" spans="1:20" x14ac:dyDescent="0.25">
      <c r="A17" s="1">
        <v>45865</v>
      </c>
      <c r="B17" t="s">
        <v>32</v>
      </c>
      <c r="C17" s="9">
        <v>2</v>
      </c>
      <c r="D17" s="9">
        <v>2</v>
      </c>
      <c r="E17" s="9">
        <v>2</v>
      </c>
      <c r="F17" s="9">
        <v>2</v>
      </c>
      <c r="G17" s="9"/>
      <c r="H17" s="9"/>
      <c r="I17" s="9"/>
      <c r="J17" s="9">
        <v>2</v>
      </c>
      <c r="K17" s="9">
        <v>2</v>
      </c>
      <c r="L17" s="9"/>
      <c r="M17" s="9"/>
      <c r="N17" s="9"/>
      <c r="O17" s="9"/>
      <c r="P17" s="9"/>
      <c r="Q17" s="3">
        <v>1</v>
      </c>
      <c r="R17" s="3">
        <v>1</v>
      </c>
      <c r="S17" s="3">
        <v>4</v>
      </c>
      <c r="T17" s="3">
        <v>5</v>
      </c>
    </row>
    <row r="18" spans="1:20" x14ac:dyDescent="0.25">
      <c r="A18" s="1">
        <v>45865</v>
      </c>
      <c r="B18" t="s">
        <v>36</v>
      </c>
      <c r="C18" s="9">
        <v>2</v>
      </c>
      <c r="D18" s="9">
        <v>2</v>
      </c>
      <c r="E18" s="9"/>
      <c r="F18" s="9">
        <v>0</v>
      </c>
      <c r="G18" s="9"/>
      <c r="H18" s="9"/>
      <c r="I18" s="9"/>
      <c r="J18" s="9"/>
      <c r="K18" s="9"/>
      <c r="L18" s="9"/>
      <c r="M18" s="9">
        <v>1</v>
      </c>
      <c r="N18" s="9"/>
      <c r="O18" s="9"/>
      <c r="P18" s="9"/>
      <c r="Q18" s="3">
        <v>0</v>
      </c>
      <c r="R18" s="3">
        <v>0</v>
      </c>
      <c r="S18" s="3">
        <v>0</v>
      </c>
      <c r="T18" s="3">
        <v>0</v>
      </c>
    </row>
    <row r="19" spans="1:20" x14ac:dyDescent="0.25">
      <c r="A19" s="1">
        <v>45865</v>
      </c>
      <c r="B19" t="s">
        <v>37</v>
      </c>
      <c r="C19" s="9">
        <v>4</v>
      </c>
      <c r="D19" s="9">
        <v>4</v>
      </c>
      <c r="E19" s="9"/>
      <c r="F19" s="9">
        <v>0</v>
      </c>
      <c r="G19" s="9"/>
      <c r="H19" s="9"/>
      <c r="I19" s="9"/>
      <c r="J19" s="9"/>
      <c r="K19" s="9"/>
      <c r="L19" s="9"/>
      <c r="M19" s="9">
        <v>2</v>
      </c>
      <c r="N19" s="9"/>
      <c r="O19" s="9"/>
      <c r="P19" s="9">
        <v>2</v>
      </c>
      <c r="Q19" s="3">
        <v>0</v>
      </c>
      <c r="R19" s="3">
        <v>0</v>
      </c>
      <c r="S19" s="3">
        <v>0</v>
      </c>
      <c r="T19" s="3">
        <v>0</v>
      </c>
    </row>
    <row r="20" spans="1:20" x14ac:dyDescent="0.25">
      <c r="A20" s="1">
        <v>45865</v>
      </c>
      <c r="B20" t="s">
        <v>40</v>
      </c>
      <c r="C20" s="9">
        <v>2</v>
      </c>
      <c r="D20" s="9">
        <v>2</v>
      </c>
      <c r="E20" s="9"/>
      <c r="F20" s="9">
        <v>1</v>
      </c>
      <c r="G20" s="9">
        <v>1</v>
      </c>
      <c r="H20" s="9"/>
      <c r="I20" s="9"/>
      <c r="J20" s="9"/>
      <c r="K20" s="9"/>
      <c r="L20" s="9"/>
      <c r="M20" s="9">
        <v>1</v>
      </c>
      <c r="N20" s="9"/>
      <c r="O20" s="9"/>
      <c r="P20" s="9"/>
      <c r="Q20" s="3">
        <v>0.5</v>
      </c>
      <c r="R20" s="3">
        <v>0.5</v>
      </c>
      <c r="S20" s="3">
        <v>0.5</v>
      </c>
      <c r="T20" s="3">
        <v>1</v>
      </c>
    </row>
    <row r="21" spans="1:20" x14ac:dyDescent="0.25">
      <c r="A21" s="1">
        <v>45865</v>
      </c>
      <c r="B21" t="s">
        <v>24</v>
      </c>
      <c r="C21" s="9">
        <v>4</v>
      </c>
      <c r="D21" s="9">
        <v>4</v>
      </c>
      <c r="E21" s="9"/>
      <c r="F21" s="9">
        <v>0</v>
      </c>
      <c r="G21" s="9"/>
      <c r="H21" s="9"/>
      <c r="I21" s="9"/>
      <c r="J21" s="9"/>
      <c r="K21" s="9"/>
      <c r="L21" s="9"/>
      <c r="M21" s="9">
        <v>1</v>
      </c>
      <c r="N21" s="9"/>
      <c r="O21" s="9"/>
      <c r="P21" s="9">
        <v>1</v>
      </c>
      <c r="Q21" s="3">
        <v>0</v>
      </c>
      <c r="R21" s="3">
        <v>0</v>
      </c>
      <c r="S21" s="3">
        <v>0</v>
      </c>
      <c r="T21" s="3">
        <v>0</v>
      </c>
    </row>
    <row r="22" spans="1:20" x14ac:dyDescent="0.25">
      <c r="A22" s="1">
        <v>45865</v>
      </c>
      <c r="B22" t="s">
        <v>42</v>
      </c>
      <c r="C22" s="9">
        <v>2</v>
      </c>
      <c r="D22" s="9">
        <v>1</v>
      </c>
      <c r="E22" s="9"/>
      <c r="F22" s="9">
        <v>0</v>
      </c>
      <c r="G22" s="9"/>
      <c r="H22" s="9"/>
      <c r="I22" s="9"/>
      <c r="J22" s="9"/>
      <c r="K22" s="9"/>
      <c r="L22" s="9">
        <v>1</v>
      </c>
      <c r="M22" s="9"/>
      <c r="N22" s="9"/>
      <c r="O22" s="9"/>
      <c r="P22" s="9"/>
      <c r="Q22" s="3">
        <v>0</v>
      </c>
      <c r="R22" s="3">
        <v>0.5</v>
      </c>
      <c r="S22" s="3">
        <v>0</v>
      </c>
      <c r="T22" s="3">
        <v>0.5</v>
      </c>
    </row>
    <row r="23" spans="1:20" x14ac:dyDescent="0.25">
      <c r="A23" s="1">
        <v>45865</v>
      </c>
      <c r="B23" t="s">
        <v>85</v>
      </c>
      <c r="C23" s="9">
        <v>2</v>
      </c>
      <c r="D23" s="9">
        <v>2</v>
      </c>
      <c r="E23" s="9"/>
      <c r="F23" s="9">
        <v>0</v>
      </c>
      <c r="G23" s="9"/>
      <c r="H23" s="9"/>
      <c r="I23" s="9"/>
      <c r="J23" s="9"/>
      <c r="K23" s="9"/>
      <c r="L23" s="9"/>
      <c r="M23" s="9">
        <v>2</v>
      </c>
      <c r="N23" s="9"/>
      <c r="O23" s="9"/>
      <c r="P23" s="9">
        <v>1</v>
      </c>
      <c r="Q23" s="3">
        <v>0</v>
      </c>
      <c r="R23" s="3">
        <v>0</v>
      </c>
      <c r="S23" s="3">
        <v>0</v>
      </c>
      <c r="T23" s="3">
        <v>0</v>
      </c>
    </row>
    <row r="24" spans="1:20" x14ac:dyDescent="0.25">
      <c r="A24" s="1">
        <v>45867</v>
      </c>
      <c r="B24" t="s">
        <v>29</v>
      </c>
      <c r="C24" s="9">
        <v>1</v>
      </c>
      <c r="D24" s="9">
        <v>0</v>
      </c>
      <c r="E24" s="9"/>
      <c r="F24" s="9">
        <v>0</v>
      </c>
      <c r="G24" s="9"/>
      <c r="H24" s="9"/>
      <c r="I24" s="9"/>
      <c r="J24" s="9"/>
      <c r="K24" s="9"/>
      <c r="L24" s="9">
        <v>1</v>
      </c>
      <c r="M24" s="9"/>
      <c r="N24" s="9"/>
      <c r="O24" s="9"/>
      <c r="P24" s="9">
        <v>1</v>
      </c>
      <c r="Q24" s="3">
        <v>0</v>
      </c>
      <c r="R24" s="3">
        <v>1</v>
      </c>
      <c r="S24" s="3">
        <v>0</v>
      </c>
      <c r="T24" s="3">
        <v>1</v>
      </c>
    </row>
    <row r="25" spans="1:20" x14ac:dyDescent="0.25">
      <c r="A25" s="1">
        <v>45867</v>
      </c>
      <c r="B25" t="s">
        <v>36</v>
      </c>
      <c r="C25" s="9">
        <v>1</v>
      </c>
      <c r="D25" s="9">
        <v>1</v>
      </c>
      <c r="E25" s="9"/>
      <c r="F25" s="9">
        <v>0</v>
      </c>
      <c r="G25" s="9"/>
      <c r="H25" s="9"/>
      <c r="I25" s="9"/>
      <c r="J25" s="9"/>
      <c r="K25" s="9"/>
      <c r="L25" s="9"/>
      <c r="M25" s="9">
        <v>1</v>
      </c>
      <c r="N25" s="9"/>
      <c r="O25" s="9"/>
      <c r="P25" s="9">
        <v>1</v>
      </c>
      <c r="Q25" s="3">
        <v>0</v>
      </c>
      <c r="R25" s="3">
        <v>0</v>
      </c>
      <c r="S25" s="3">
        <v>0</v>
      </c>
      <c r="T25" s="3">
        <v>0</v>
      </c>
    </row>
    <row r="26" spans="1:20" x14ac:dyDescent="0.25">
      <c r="A26" s="1">
        <v>45867</v>
      </c>
      <c r="B26" t="s">
        <v>37</v>
      </c>
      <c r="C26" s="9">
        <v>1</v>
      </c>
      <c r="D26" s="9">
        <v>1</v>
      </c>
      <c r="E26" s="9"/>
      <c r="F26" s="9">
        <v>1</v>
      </c>
      <c r="G26" s="9"/>
      <c r="H26" s="9">
        <v>1</v>
      </c>
      <c r="I26" s="9"/>
      <c r="J26" s="9"/>
      <c r="K26" s="9"/>
      <c r="L26" s="9"/>
      <c r="M26" s="9"/>
      <c r="N26" s="9"/>
      <c r="O26" s="9"/>
      <c r="P26" s="9"/>
      <c r="Q26" s="3">
        <v>1</v>
      </c>
      <c r="R26" s="3">
        <v>1</v>
      </c>
      <c r="S26" s="3">
        <v>2</v>
      </c>
      <c r="T26" s="3">
        <v>3</v>
      </c>
    </row>
    <row r="27" spans="1:20" x14ac:dyDescent="0.25">
      <c r="A27" s="1">
        <v>45867</v>
      </c>
      <c r="B27" t="s">
        <v>31</v>
      </c>
      <c r="C27" s="9">
        <v>1</v>
      </c>
      <c r="D27" s="9">
        <v>1</v>
      </c>
      <c r="E27" s="9"/>
      <c r="F27" s="9">
        <v>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3">
        <v>0</v>
      </c>
      <c r="R27" s="3">
        <v>0</v>
      </c>
      <c r="S27" s="3">
        <v>0</v>
      </c>
      <c r="T27" s="3">
        <v>0</v>
      </c>
    </row>
    <row r="28" spans="1:20" x14ac:dyDescent="0.25">
      <c r="A28" s="1">
        <v>45867</v>
      </c>
      <c r="B28" t="s">
        <v>24</v>
      </c>
      <c r="C28" s="9">
        <v>1</v>
      </c>
      <c r="D28" s="9">
        <v>1</v>
      </c>
      <c r="E28" s="9"/>
      <c r="F28" s="9">
        <v>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3">
        <v>0</v>
      </c>
      <c r="R28" s="3">
        <v>0</v>
      </c>
      <c r="S28" s="3">
        <v>0</v>
      </c>
      <c r="T28" s="3">
        <v>0</v>
      </c>
    </row>
    <row r="29" spans="1:20" x14ac:dyDescent="0.25">
      <c r="A29" s="1">
        <v>45868</v>
      </c>
      <c r="B29" t="s">
        <v>35</v>
      </c>
      <c r="C29" s="9">
        <v>2</v>
      </c>
      <c r="D29" s="9">
        <v>2</v>
      </c>
      <c r="E29" s="9">
        <v>1</v>
      </c>
      <c r="F29" s="9">
        <v>1</v>
      </c>
      <c r="G29" s="9">
        <v>1</v>
      </c>
      <c r="H29" s="9"/>
      <c r="I29" s="9"/>
      <c r="J29" s="9"/>
      <c r="K29" s="9">
        <v>1</v>
      </c>
      <c r="L29" s="9"/>
      <c r="M29" s="9">
        <v>1</v>
      </c>
      <c r="N29" s="9"/>
      <c r="O29" s="9"/>
      <c r="P29" s="9">
        <v>1</v>
      </c>
      <c r="Q29" s="3">
        <v>0.5</v>
      </c>
      <c r="R29" s="3">
        <v>0.5</v>
      </c>
      <c r="S29" s="3">
        <v>0.5</v>
      </c>
      <c r="T29" s="3">
        <v>1</v>
      </c>
    </row>
    <row r="30" spans="1:20" x14ac:dyDescent="0.25">
      <c r="A30" s="1">
        <v>45868</v>
      </c>
      <c r="B30" t="s">
        <v>29</v>
      </c>
      <c r="C30" s="9">
        <v>3</v>
      </c>
      <c r="D30" s="9">
        <v>3</v>
      </c>
      <c r="E30" s="9">
        <v>1</v>
      </c>
      <c r="F30" s="9">
        <v>1</v>
      </c>
      <c r="G30" s="9"/>
      <c r="H30" s="9">
        <v>1</v>
      </c>
      <c r="I30" s="9"/>
      <c r="J30" s="9"/>
      <c r="K30" s="9"/>
      <c r="L30" s="9"/>
      <c r="M30" s="9"/>
      <c r="N30" s="9"/>
      <c r="O30" s="9"/>
      <c r="P30" s="9"/>
      <c r="Q30" s="3">
        <v>0.33333333333333331</v>
      </c>
      <c r="R30" s="3">
        <v>0.33333333333333331</v>
      </c>
      <c r="S30" s="3">
        <v>0.66666666666666663</v>
      </c>
      <c r="T30" s="3">
        <v>1</v>
      </c>
    </row>
    <row r="31" spans="1:20" x14ac:dyDescent="0.25">
      <c r="A31" s="1">
        <v>45868</v>
      </c>
      <c r="B31" t="s">
        <v>32</v>
      </c>
      <c r="C31" s="9">
        <v>1</v>
      </c>
      <c r="D31" s="9">
        <v>1</v>
      </c>
      <c r="E31" s="9"/>
      <c r="F31" s="9">
        <v>0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3">
        <v>0</v>
      </c>
      <c r="R31" s="3">
        <v>0</v>
      </c>
      <c r="S31" s="3">
        <v>0</v>
      </c>
      <c r="T31" s="3">
        <v>0</v>
      </c>
    </row>
    <row r="32" spans="1:20" x14ac:dyDescent="0.25">
      <c r="A32" s="1">
        <v>45868</v>
      </c>
      <c r="B32" t="s">
        <v>25</v>
      </c>
      <c r="C32" s="9">
        <v>2</v>
      </c>
      <c r="D32" s="9">
        <v>2</v>
      </c>
      <c r="E32" s="9"/>
      <c r="F32" s="9">
        <v>1</v>
      </c>
      <c r="G32" s="9">
        <v>1</v>
      </c>
      <c r="H32" s="9"/>
      <c r="I32" s="9"/>
      <c r="J32" s="9"/>
      <c r="K32" s="9"/>
      <c r="L32" s="9"/>
      <c r="M32" s="9">
        <v>1</v>
      </c>
      <c r="N32" s="9"/>
      <c r="O32" s="9"/>
      <c r="P32" s="9"/>
      <c r="Q32" s="3">
        <v>0.5</v>
      </c>
      <c r="R32" s="3">
        <v>0.5</v>
      </c>
      <c r="S32" s="3">
        <v>0.5</v>
      </c>
      <c r="T32" s="3">
        <v>1</v>
      </c>
    </row>
    <row r="33" spans="1:20" x14ac:dyDescent="0.25">
      <c r="A33" s="1">
        <v>45868</v>
      </c>
      <c r="B33" t="s">
        <v>37</v>
      </c>
      <c r="C33" s="9">
        <v>3</v>
      </c>
      <c r="D33" s="9">
        <v>3</v>
      </c>
      <c r="E33" s="9"/>
      <c r="F33" s="9">
        <v>0</v>
      </c>
      <c r="G33" s="9"/>
      <c r="H33" s="9"/>
      <c r="I33" s="9"/>
      <c r="J33" s="9"/>
      <c r="K33" s="9"/>
      <c r="L33" s="9"/>
      <c r="M33" s="9">
        <v>1</v>
      </c>
      <c r="N33" s="9"/>
      <c r="O33" s="9"/>
      <c r="P33" s="9"/>
      <c r="Q33" s="3">
        <v>0</v>
      </c>
      <c r="R33" s="3">
        <v>0</v>
      </c>
      <c r="S33" s="3">
        <v>0</v>
      </c>
      <c r="T33" s="3">
        <v>0</v>
      </c>
    </row>
    <row r="34" spans="1:20" x14ac:dyDescent="0.25">
      <c r="A34" s="1">
        <v>45868</v>
      </c>
      <c r="B34" t="s">
        <v>31</v>
      </c>
      <c r="C34" s="9">
        <v>1</v>
      </c>
      <c r="D34" s="9">
        <v>1</v>
      </c>
      <c r="E34" s="9"/>
      <c r="F34" s="9">
        <v>0</v>
      </c>
      <c r="G34" s="9"/>
      <c r="H34" s="9"/>
      <c r="I34" s="9"/>
      <c r="J34" s="9"/>
      <c r="K34" s="9"/>
      <c r="L34" s="9"/>
      <c r="M34" s="9">
        <v>1</v>
      </c>
      <c r="N34" s="9"/>
      <c r="O34" s="9"/>
      <c r="P34" s="9"/>
      <c r="Q34" s="3">
        <v>0</v>
      </c>
      <c r="R34" s="3">
        <v>0</v>
      </c>
      <c r="S34" s="3">
        <v>0</v>
      </c>
      <c r="T34" s="3">
        <v>0</v>
      </c>
    </row>
    <row r="35" spans="1:20" x14ac:dyDescent="0.25">
      <c r="A35" s="1">
        <v>45868</v>
      </c>
      <c r="B35" t="s">
        <v>24</v>
      </c>
      <c r="C35" s="9">
        <v>2</v>
      </c>
      <c r="D35" s="9">
        <v>2</v>
      </c>
      <c r="E35" s="9"/>
      <c r="F35" s="9">
        <v>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1">
        <v>45868</v>
      </c>
      <c r="B36" t="s">
        <v>85</v>
      </c>
      <c r="C36" s="9">
        <v>1</v>
      </c>
      <c r="D36" s="9">
        <v>1</v>
      </c>
      <c r="E36" s="9"/>
      <c r="F36" s="9">
        <v>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1">
        <v>45868</v>
      </c>
      <c r="B37" t="s">
        <v>95</v>
      </c>
      <c r="C37" s="9">
        <v>1</v>
      </c>
      <c r="D37" s="9">
        <v>0</v>
      </c>
      <c r="E37" s="9"/>
      <c r="F37" s="9">
        <v>0</v>
      </c>
      <c r="G37" s="9"/>
      <c r="H37" s="9"/>
      <c r="I37" s="9"/>
      <c r="J37" s="9"/>
      <c r="K37" s="9"/>
      <c r="L37" s="9">
        <v>1</v>
      </c>
      <c r="M37" s="9"/>
      <c r="N37" s="9"/>
      <c r="O37" s="9"/>
      <c r="P37" s="9"/>
      <c r="Q37" s="3">
        <v>0</v>
      </c>
      <c r="R37" s="3">
        <v>1</v>
      </c>
      <c r="S37" s="3">
        <v>0</v>
      </c>
      <c r="T37" s="3">
        <v>1</v>
      </c>
    </row>
    <row r="38" spans="1:20" x14ac:dyDescent="0.25">
      <c r="A38" s="1">
        <v>45870</v>
      </c>
      <c r="B38" t="s">
        <v>34</v>
      </c>
      <c r="C38" s="9">
        <v>1</v>
      </c>
      <c r="D38" s="9">
        <v>0</v>
      </c>
      <c r="E38" s="9"/>
      <c r="F38" s="9">
        <v>0</v>
      </c>
      <c r="G38" s="9"/>
      <c r="H38" s="9"/>
      <c r="I38" s="9"/>
      <c r="J38" s="9"/>
      <c r="K38" s="9"/>
      <c r="L38" s="9">
        <v>1</v>
      </c>
      <c r="M38" s="9"/>
      <c r="N38" s="9"/>
      <c r="O38" s="9"/>
      <c r="P38" s="9">
        <v>1</v>
      </c>
      <c r="Q38" s="3">
        <v>0</v>
      </c>
      <c r="R38" s="3">
        <v>1</v>
      </c>
      <c r="S38" s="3">
        <v>0</v>
      </c>
      <c r="T38" s="3">
        <v>1</v>
      </c>
    </row>
    <row r="39" spans="1:20" x14ac:dyDescent="0.25">
      <c r="A39" s="1">
        <v>45870</v>
      </c>
      <c r="B39" t="s">
        <v>32</v>
      </c>
      <c r="C39" s="9">
        <v>1</v>
      </c>
      <c r="D39" s="9">
        <v>1</v>
      </c>
      <c r="E39" s="9"/>
      <c r="F39" s="9">
        <v>1</v>
      </c>
      <c r="G39" s="9">
        <v>1</v>
      </c>
      <c r="H39" s="9"/>
      <c r="I39" s="9"/>
      <c r="J39" s="9"/>
      <c r="K39" s="9"/>
      <c r="L39" s="9"/>
      <c r="M39" s="9"/>
      <c r="N39" s="9"/>
      <c r="O39" s="9"/>
      <c r="P39" s="9"/>
      <c r="Q39" s="3">
        <v>1</v>
      </c>
      <c r="R39" s="3">
        <v>1</v>
      </c>
      <c r="S39" s="3">
        <v>1</v>
      </c>
      <c r="T39" s="3">
        <v>2</v>
      </c>
    </row>
    <row r="40" spans="1:20" x14ac:dyDescent="0.25">
      <c r="A40" s="1">
        <v>45870</v>
      </c>
      <c r="B40" t="s">
        <v>40</v>
      </c>
      <c r="C40" s="9">
        <v>1</v>
      </c>
      <c r="D40" s="9">
        <v>1</v>
      </c>
      <c r="E40" s="9"/>
      <c r="F40" s="9">
        <v>0</v>
      </c>
      <c r="G40" s="9"/>
      <c r="H40" s="9"/>
      <c r="I40" s="9"/>
      <c r="J40" s="9"/>
      <c r="K40" s="9"/>
      <c r="L40" s="9"/>
      <c r="M40" s="9"/>
      <c r="N40" s="9"/>
      <c r="O40" s="9"/>
      <c r="P40" s="9">
        <v>2</v>
      </c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1">
        <v>45870</v>
      </c>
      <c r="B41" t="s">
        <v>31</v>
      </c>
      <c r="C41" s="9">
        <v>2</v>
      </c>
      <c r="D41" s="9">
        <v>1</v>
      </c>
      <c r="E41" s="9"/>
      <c r="F41" s="9">
        <v>1</v>
      </c>
      <c r="G41" s="9">
        <v>1</v>
      </c>
      <c r="H41" s="9"/>
      <c r="I41" s="9"/>
      <c r="J41" s="9"/>
      <c r="K41" s="9">
        <v>2</v>
      </c>
      <c r="L41" s="9"/>
      <c r="M41" s="9"/>
      <c r="N41" s="9"/>
      <c r="O41" s="9">
        <v>1</v>
      </c>
      <c r="P41" s="9">
        <v>4</v>
      </c>
      <c r="Q41" s="3">
        <v>1</v>
      </c>
      <c r="R41" s="3">
        <v>0.5</v>
      </c>
      <c r="S41" s="3">
        <v>1</v>
      </c>
      <c r="T41" s="3">
        <v>1.5</v>
      </c>
    </row>
    <row r="42" spans="1:20" x14ac:dyDescent="0.25">
      <c r="A42" s="1">
        <v>45870</v>
      </c>
      <c r="B42" t="s">
        <v>24</v>
      </c>
      <c r="C42" s="9">
        <v>1</v>
      </c>
      <c r="D42" s="9">
        <v>1</v>
      </c>
      <c r="E42" s="9"/>
      <c r="F42" s="9">
        <v>0</v>
      </c>
      <c r="G42" s="9"/>
      <c r="H42" s="9"/>
      <c r="I42" s="9"/>
      <c r="J42" s="9"/>
      <c r="K42" s="9"/>
      <c r="L42" s="9"/>
      <c r="M42" s="9">
        <v>1</v>
      </c>
      <c r="N42" s="9"/>
      <c r="O42" s="9"/>
      <c r="P42" s="9">
        <v>2</v>
      </c>
      <c r="Q42" s="3">
        <v>0</v>
      </c>
      <c r="R42" s="3">
        <v>0</v>
      </c>
      <c r="S42" s="3">
        <v>0</v>
      </c>
      <c r="T42" s="3">
        <v>0</v>
      </c>
    </row>
    <row r="43" spans="1:20" x14ac:dyDescent="0.25">
      <c r="A43" s="1">
        <v>45871</v>
      </c>
      <c r="B43" t="s">
        <v>34</v>
      </c>
      <c r="C43" s="9">
        <v>3</v>
      </c>
      <c r="D43" s="9">
        <v>3</v>
      </c>
      <c r="E43" s="9"/>
      <c r="F43" s="9">
        <v>0</v>
      </c>
      <c r="G43" s="9"/>
      <c r="H43" s="9"/>
      <c r="I43" s="9"/>
      <c r="J43" s="9"/>
      <c r="K43" s="9"/>
      <c r="L43" s="9"/>
      <c r="M43" s="9">
        <v>2</v>
      </c>
      <c r="N43" s="9"/>
      <c r="O43" s="9"/>
      <c r="P43" s="9"/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1">
        <v>45871</v>
      </c>
      <c r="B44" t="s">
        <v>35</v>
      </c>
      <c r="C44" s="9">
        <v>3</v>
      </c>
      <c r="D44" s="9">
        <v>3</v>
      </c>
      <c r="E44" s="9">
        <v>1</v>
      </c>
      <c r="F44" s="9">
        <v>1</v>
      </c>
      <c r="G44" s="9"/>
      <c r="H44" s="9"/>
      <c r="I44" s="9"/>
      <c r="J44" s="9">
        <v>1</v>
      </c>
      <c r="K44" s="9">
        <v>2</v>
      </c>
      <c r="L44" s="9"/>
      <c r="M44" s="9">
        <v>1</v>
      </c>
      <c r="N44" s="9"/>
      <c r="O44" s="9"/>
      <c r="P44" s="9">
        <v>1</v>
      </c>
      <c r="Q44" s="3">
        <v>0.33333333333333331</v>
      </c>
      <c r="R44" s="3">
        <v>0.33333333333333331</v>
      </c>
      <c r="S44" s="3">
        <v>1.3333333333333333</v>
      </c>
      <c r="T44" s="3">
        <v>1.6666666666666665</v>
      </c>
    </row>
    <row r="45" spans="1:20" x14ac:dyDescent="0.25">
      <c r="A45" s="1">
        <v>45871</v>
      </c>
      <c r="B45" t="s">
        <v>29</v>
      </c>
      <c r="C45" s="9">
        <v>3</v>
      </c>
      <c r="D45" s="9">
        <v>3</v>
      </c>
      <c r="E45" s="9">
        <v>1</v>
      </c>
      <c r="F45" s="9">
        <v>2</v>
      </c>
      <c r="G45" s="9">
        <v>2</v>
      </c>
      <c r="H45" s="9"/>
      <c r="I45" s="9"/>
      <c r="J45" s="9"/>
      <c r="K45" s="9"/>
      <c r="L45" s="9"/>
      <c r="M45" s="9"/>
      <c r="N45" s="9"/>
      <c r="O45" s="9"/>
      <c r="P45" s="9"/>
      <c r="Q45" s="3">
        <v>0.66666666666666663</v>
      </c>
      <c r="R45" s="3">
        <v>0.66666666666666663</v>
      </c>
      <c r="S45" s="3">
        <v>0.66666666666666663</v>
      </c>
      <c r="T45" s="3">
        <v>1.3333333333333333</v>
      </c>
    </row>
    <row r="46" spans="1:20" x14ac:dyDescent="0.25">
      <c r="A46" s="1">
        <v>45871</v>
      </c>
      <c r="B46" t="s">
        <v>32</v>
      </c>
      <c r="C46" s="9">
        <v>3</v>
      </c>
      <c r="D46" s="9">
        <v>3</v>
      </c>
      <c r="E46" s="9"/>
      <c r="F46" s="9">
        <v>0</v>
      </c>
      <c r="G46" s="9"/>
      <c r="H46" s="9"/>
      <c r="I46" s="9"/>
      <c r="J46" s="9"/>
      <c r="K46" s="9"/>
      <c r="L46" s="9"/>
      <c r="M46" s="9">
        <v>2</v>
      </c>
      <c r="N46" s="9"/>
      <c r="O46" s="9"/>
      <c r="P46" s="9"/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1">
        <v>45871</v>
      </c>
      <c r="B47" t="s">
        <v>36</v>
      </c>
      <c r="C47" s="9">
        <v>3</v>
      </c>
      <c r="D47" s="9">
        <v>3</v>
      </c>
      <c r="E47" s="9">
        <v>1</v>
      </c>
      <c r="F47" s="9">
        <v>1</v>
      </c>
      <c r="G47" s="9"/>
      <c r="H47" s="9">
        <v>1</v>
      </c>
      <c r="I47" s="9"/>
      <c r="J47" s="9"/>
      <c r="K47" s="9">
        <v>1</v>
      </c>
      <c r="L47" s="9"/>
      <c r="M47" s="9">
        <v>1</v>
      </c>
      <c r="N47" s="9"/>
      <c r="O47" s="9"/>
      <c r="P47" s="9"/>
      <c r="Q47" s="3">
        <v>0.33333333333333331</v>
      </c>
      <c r="R47" s="3">
        <v>0.33333333333333331</v>
      </c>
      <c r="S47" s="3">
        <v>0.66666666666666663</v>
      </c>
      <c r="T47" s="3">
        <v>1</v>
      </c>
    </row>
    <row r="48" spans="1:20" x14ac:dyDescent="0.25">
      <c r="A48" s="1">
        <v>45871</v>
      </c>
      <c r="B48" t="s">
        <v>37</v>
      </c>
      <c r="C48" s="9">
        <v>3</v>
      </c>
      <c r="D48" s="9">
        <v>3</v>
      </c>
      <c r="E48" s="9"/>
      <c r="F48" s="9">
        <v>0</v>
      </c>
      <c r="G48" s="9"/>
      <c r="H48" s="9"/>
      <c r="I48" s="9"/>
      <c r="J48" s="9"/>
      <c r="K48" s="9"/>
      <c r="L48" s="9"/>
      <c r="M48" s="9">
        <v>2</v>
      </c>
      <c r="N48" s="9"/>
      <c r="O48" s="9"/>
      <c r="P48" s="9">
        <v>1</v>
      </c>
      <c r="Q48" s="3">
        <v>0</v>
      </c>
      <c r="R48" s="3">
        <v>0</v>
      </c>
      <c r="S48" s="3">
        <v>0</v>
      </c>
      <c r="T48" s="3">
        <v>0</v>
      </c>
    </row>
    <row r="49" spans="1:20" x14ac:dyDescent="0.25">
      <c r="A49" s="1">
        <v>45871</v>
      </c>
      <c r="B49" t="s">
        <v>40</v>
      </c>
      <c r="C49" s="9">
        <v>3</v>
      </c>
      <c r="D49" s="9">
        <v>3</v>
      </c>
      <c r="E49" s="9"/>
      <c r="F49" s="9">
        <v>0</v>
      </c>
      <c r="G49" s="9"/>
      <c r="H49" s="9"/>
      <c r="I49" s="9"/>
      <c r="J49" s="9"/>
      <c r="K49" s="9"/>
      <c r="L49" s="9"/>
      <c r="M49" s="9">
        <v>1</v>
      </c>
      <c r="N49" s="9"/>
      <c r="O49" s="9"/>
      <c r="P49" s="9"/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1">
        <v>45871</v>
      </c>
      <c r="B50" t="s">
        <v>24</v>
      </c>
      <c r="C50" s="9">
        <v>3</v>
      </c>
      <c r="D50" s="9">
        <v>3</v>
      </c>
      <c r="E50" s="9"/>
      <c r="F50" s="9">
        <v>0</v>
      </c>
      <c r="G50" s="9"/>
      <c r="H50" s="9"/>
      <c r="I50" s="9"/>
      <c r="J50" s="9"/>
      <c r="K50" s="9"/>
      <c r="L50" s="9"/>
      <c r="M50" s="9">
        <v>1</v>
      </c>
      <c r="N50" s="9"/>
      <c r="O50" s="9"/>
      <c r="P50" s="9">
        <v>1</v>
      </c>
      <c r="Q50" s="3">
        <v>0</v>
      </c>
      <c r="R50" s="3">
        <v>0</v>
      </c>
      <c r="S50" s="3">
        <v>0</v>
      </c>
      <c r="T50" s="3">
        <v>0</v>
      </c>
    </row>
    <row r="51" spans="1:20" x14ac:dyDescent="0.25">
      <c r="A51" s="1">
        <v>45871</v>
      </c>
      <c r="B51" t="s">
        <v>42</v>
      </c>
      <c r="C51" s="9">
        <v>2</v>
      </c>
      <c r="D51" s="9">
        <v>2</v>
      </c>
      <c r="E51" s="9"/>
      <c r="F51" s="9">
        <v>1</v>
      </c>
      <c r="G51" s="9"/>
      <c r="H51" s="9">
        <v>1</v>
      </c>
      <c r="I51" s="9"/>
      <c r="J51" s="9"/>
      <c r="K51" s="9"/>
      <c r="L51" s="9"/>
      <c r="M51" s="9"/>
      <c r="N51" s="9"/>
      <c r="O51" s="9"/>
      <c r="P51" s="9"/>
      <c r="Q51" s="3">
        <v>0.5</v>
      </c>
      <c r="R51" s="3">
        <v>0.5</v>
      </c>
      <c r="S51" s="3">
        <v>1</v>
      </c>
      <c r="T51" s="3">
        <v>1.5</v>
      </c>
    </row>
    <row r="52" spans="1:20" x14ac:dyDescent="0.25">
      <c r="A52" s="1">
        <v>45872</v>
      </c>
      <c r="B52" t="s">
        <v>34</v>
      </c>
      <c r="C52" s="9">
        <v>1</v>
      </c>
      <c r="D52" s="9">
        <v>1</v>
      </c>
      <c r="E52" s="9"/>
      <c r="F52" s="9">
        <v>0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1">
        <v>45872</v>
      </c>
      <c r="B53" t="s">
        <v>29</v>
      </c>
      <c r="C53" s="9">
        <v>1</v>
      </c>
      <c r="D53" s="9">
        <v>1</v>
      </c>
      <c r="E53" s="9"/>
      <c r="F53" s="9">
        <v>0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1">
        <v>45872</v>
      </c>
      <c r="B54" t="s">
        <v>25</v>
      </c>
      <c r="C54" s="9">
        <v>1</v>
      </c>
      <c r="D54" s="9">
        <v>1</v>
      </c>
      <c r="E54" s="9"/>
      <c r="F54" s="9">
        <v>0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3">
        <v>0</v>
      </c>
      <c r="R54" s="3">
        <v>0</v>
      </c>
      <c r="S54" s="3">
        <v>0</v>
      </c>
      <c r="T54" s="3">
        <v>0</v>
      </c>
    </row>
    <row r="55" spans="1:20" x14ac:dyDescent="0.25">
      <c r="A55" s="1">
        <v>45872</v>
      </c>
      <c r="B55" t="s">
        <v>37</v>
      </c>
      <c r="C55" s="9">
        <v>1</v>
      </c>
      <c r="D55" s="9">
        <v>1</v>
      </c>
      <c r="E55" s="9">
        <v>1</v>
      </c>
      <c r="F55" s="9">
        <v>1</v>
      </c>
      <c r="G55" s="9"/>
      <c r="H55" s="9"/>
      <c r="I55" s="9"/>
      <c r="J55" s="9">
        <v>1</v>
      </c>
      <c r="K55" s="9">
        <v>1</v>
      </c>
      <c r="L55" s="9"/>
      <c r="M55" s="9"/>
      <c r="N55" s="9"/>
      <c r="O55" s="9"/>
      <c r="P55" s="9"/>
      <c r="Q55" s="3">
        <v>1</v>
      </c>
      <c r="R55" s="3">
        <v>1</v>
      </c>
      <c r="S55" s="3">
        <v>4</v>
      </c>
      <c r="T55" s="3">
        <v>5</v>
      </c>
    </row>
    <row r="56" spans="1:20" x14ac:dyDescent="0.25">
      <c r="A56" s="1">
        <v>45872</v>
      </c>
      <c r="B56" t="s">
        <v>40</v>
      </c>
      <c r="C56" s="9">
        <v>1</v>
      </c>
      <c r="D56" s="9">
        <v>1</v>
      </c>
      <c r="E56" s="9"/>
      <c r="F56" s="9">
        <v>0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3">
        <v>0</v>
      </c>
      <c r="R56" s="3">
        <v>0</v>
      </c>
      <c r="S56" s="3">
        <v>0</v>
      </c>
      <c r="T56" s="3">
        <v>0</v>
      </c>
    </row>
    <row r="57" spans="1:20" x14ac:dyDescent="0.25">
      <c r="A57" s="1">
        <v>45872</v>
      </c>
      <c r="B57" t="s">
        <v>31</v>
      </c>
      <c r="C57" s="9">
        <v>1</v>
      </c>
      <c r="D57" s="9">
        <v>1</v>
      </c>
      <c r="E57" s="9"/>
      <c r="F57" s="9">
        <v>0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3">
        <v>0</v>
      </c>
      <c r="R57" s="3">
        <v>0</v>
      </c>
      <c r="S57" s="3">
        <v>0</v>
      </c>
      <c r="T57" s="3">
        <v>0</v>
      </c>
    </row>
    <row r="58" spans="1:20" x14ac:dyDescent="0.25">
      <c r="A58" s="1">
        <v>45872</v>
      </c>
      <c r="B58" t="s">
        <v>24</v>
      </c>
      <c r="C58" s="9">
        <v>1</v>
      </c>
      <c r="D58" s="9">
        <v>1</v>
      </c>
      <c r="E58" s="9"/>
      <c r="F58" s="9">
        <v>0</v>
      </c>
      <c r="G58" s="9"/>
      <c r="H58" s="9"/>
      <c r="I58" s="9"/>
      <c r="J58" s="9"/>
      <c r="K58" s="9"/>
      <c r="L58" s="9"/>
      <c r="M58" s="9">
        <v>1</v>
      </c>
      <c r="N58" s="9"/>
      <c r="O58" s="9"/>
      <c r="P58" s="9"/>
      <c r="Q58" s="3">
        <v>0</v>
      </c>
      <c r="R58" s="3">
        <v>0</v>
      </c>
      <c r="S58" s="3">
        <v>0</v>
      </c>
      <c r="T58" s="3">
        <v>0</v>
      </c>
    </row>
    <row r="59" spans="1:20" x14ac:dyDescent="0.25">
      <c r="A59" s="1">
        <v>45873</v>
      </c>
      <c r="B59" t="s">
        <v>34</v>
      </c>
      <c r="C59" s="9">
        <v>2</v>
      </c>
      <c r="D59" s="9">
        <v>2</v>
      </c>
      <c r="E59" s="9"/>
      <c r="F59" s="9">
        <v>0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1">
        <v>45873</v>
      </c>
      <c r="B60" t="s">
        <v>35</v>
      </c>
      <c r="C60" s="9">
        <v>2</v>
      </c>
      <c r="D60" s="9">
        <v>2</v>
      </c>
      <c r="E60" s="9"/>
      <c r="F60" s="9">
        <v>0</v>
      </c>
      <c r="G60" s="9"/>
      <c r="H60" s="9"/>
      <c r="I60" s="9"/>
      <c r="J60" s="9"/>
      <c r="K60" s="9"/>
      <c r="L60" s="9"/>
      <c r="M60" s="9">
        <v>1</v>
      </c>
      <c r="N60" s="9"/>
      <c r="O60" s="9"/>
      <c r="P60" s="9"/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1">
        <v>45873</v>
      </c>
      <c r="B61" t="s">
        <v>29</v>
      </c>
      <c r="C61" s="9">
        <v>3</v>
      </c>
      <c r="D61" s="9">
        <v>3</v>
      </c>
      <c r="E61" s="9">
        <v>1</v>
      </c>
      <c r="F61" s="9">
        <v>1</v>
      </c>
      <c r="G61" s="9"/>
      <c r="H61" s="9"/>
      <c r="I61" s="9"/>
      <c r="J61" s="9">
        <v>1</v>
      </c>
      <c r="K61" s="9">
        <v>1</v>
      </c>
      <c r="L61" s="9"/>
      <c r="M61" s="9">
        <v>2</v>
      </c>
      <c r="N61" s="9"/>
      <c r="O61" s="9"/>
      <c r="P61" s="9"/>
      <c r="Q61" s="3">
        <v>0.33333333333333331</v>
      </c>
      <c r="R61" s="3">
        <v>0.33333333333333331</v>
      </c>
      <c r="S61" s="3">
        <v>1.3333333333333333</v>
      </c>
      <c r="T61" s="3">
        <v>1.6666666666666665</v>
      </c>
    </row>
    <row r="62" spans="1:20" x14ac:dyDescent="0.25">
      <c r="A62" s="1">
        <v>45873</v>
      </c>
      <c r="B62" t="s">
        <v>32</v>
      </c>
      <c r="C62" s="9">
        <v>2</v>
      </c>
      <c r="D62" s="9">
        <v>2</v>
      </c>
      <c r="E62" s="9"/>
      <c r="F62" s="9">
        <v>0</v>
      </c>
      <c r="G62" s="9"/>
      <c r="H62" s="9"/>
      <c r="I62" s="9"/>
      <c r="J62" s="9"/>
      <c r="K62" s="9"/>
      <c r="L62" s="9"/>
      <c r="M62" s="9">
        <v>1</v>
      </c>
      <c r="N62" s="9"/>
      <c r="O62" s="9"/>
      <c r="P62" s="9"/>
      <c r="Q62" s="3">
        <v>0</v>
      </c>
      <c r="R62" s="3">
        <v>0</v>
      </c>
      <c r="S62" s="3">
        <v>0</v>
      </c>
      <c r="T62" s="3">
        <v>0</v>
      </c>
    </row>
    <row r="63" spans="1:20" x14ac:dyDescent="0.25">
      <c r="A63" s="1">
        <v>45873</v>
      </c>
      <c r="B63" t="s">
        <v>36</v>
      </c>
      <c r="C63" s="9">
        <v>3</v>
      </c>
      <c r="D63" s="9">
        <v>2</v>
      </c>
      <c r="E63" s="9"/>
      <c r="F63" s="9">
        <v>1</v>
      </c>
      <c r="G63" s="9">
        <v>1</v>
      </c>
      <c r="H63" s="9"/>
      <c r="I63" s="9"/>
      <c r="J63" s="9"/>
      <c r="K63" s="9"/>
      <c r="L63" s="9">
        <v>1</v>
      </c>
      <c r="M63" s="9">
        <v>1</v>
      </c>
      <c r="N63" s="9"/>
      <c r="O63" s="9"/>
      <c r="P63" s="9"/>
      <c r="Q63" s="3">
        <v>0.5</v>
      </c>
      <c r="R63" s="3">
        <v>0.66666666666666663</v>
      </c>
      <c r="S63" s="3">
        <v>0.5</v>
      </c>
      <c r="T63" s="3">
        <v>1.1666666666666665</v>
      </c>
    </row>
    <row r="64" spans="1:20" x14ac:dyDescent="0.25">
      <c r="A64" s="1">
        <v>45873</v>
      </c>
      <c r="B64" t="s">
        <v>37</v>
      </c>
      <c r="C64" s="9">
        <v>3</v>
      </c>
      <c r="D64" s="9">
        <v>3</v>
      </c>
      <c r="E64" s="9">
        <v>1</v>
      </c>
      <c r="F64" s="9">
        <v>1</v>
      </c>
      <c r="G64" s="9"/>
      <c r="H64" s="9"/>
      <c r="I64" s="9"/>
      <c r="J64" s="9">
        <v>1</v>
      </c>
      <c r="K64" s="9">
        <v>2</v>
      </c>
      <c r="L64" s="9"/>
      <c r="M64" s="9">
        <v>1</v>
      </c>
      <c r="N64" s="9"/>
      <c r="O64" s="9"/>
      <c r="P64" s="9"/>
      <c r="Q64" s="3">
        <v>0.33333333333333331</v>
      </c>
      <c r="R64" s="3">
        <v>0.33333333333333331</v>
      </c>
      <c r="S64" s="3">
        <v>1.3333333333333333</v>
      </c>
      <c r="T64" s="3">
        <v>1.6666666666666665</v>
      </c>
    </row>
    <row r="65" spans="1:20" x14ac:dyDescent="0.25">
      <c r="A65" s="1">
        <v>45873</v>
      </c>
      <c r="B65" t="s">
        <v>40</v>
      </c>
      <c r="C65" s="9">
        <v>2</v>
      </c>
      <c r="D65" s="9">
        <v>2</v>
      </c>
      <c r="E65" s="9">
        <v>1</v>
      </c>
      <c r="F65" s="9">
        <v>1</v>
      </c>
      <c r="G65" s="9">
        <v>1</v>
      </c>
      <c r="H65" s="9"/>
      <c r="I65" s="9"/>
      <c r="J65" s="9"/>
      <c r="K65" s="9"/>
      <c r="L65" s="9"/>
      <c r="M65" s="9">
        <v>1</v>
      </c>
      <c r="N65" s="9"/>
      <c r="O65" s="9"/>
      <c r="P65" s="9"/>
      <c r="Q65" s="3">
        <v>0.5</v>
      </c>
      <c r="R65" s="3">
        <v>0.5</v>
      </c>
      <c r="S65" s="3">
        <v>0.5</v>
      </c>
      <c r="T65" s="3">
        <v>1</v>
      </c>
    </row>
    <row r="66" spans="1:20" x14ac:dyDescent="0.25">
      <c r="A66" s="1">
        <v>45873</v>
      </c>
      <c r="B66" t="s">
        <v>24</v>
      </c>
      <c r="C66" s="9">
        <v>3</v>
      </c>
      <c r="D66" s="9">
        <v>3</v>
      </c>
      <c r="E66" s="9"/>
      <c r="F66" s="9"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1">
        <v>45873</v>
      </c>
      <c r="B67" t="s">
        <v>42</v>
      </c>
      <c r="C67" s="9">
        <v>3</v>
      </c>
      <c r="D67" s="9">
        <v>3</v>
      </c>
      <c r="E67" s="9">
        <v>1</v>
      </c>
      <c r="F67" s="9">
        <v>1</v>
      </c>
      <c r="G67" s="9"/>
      <c r="H67" s="9"/>
      <c r="I67" s="9"/>
      <c r="J67" s="9">
        <v>1</v>
      </c>
      <c r="K67" s="9">
        <v>1</v>
      </c>
      <c r="L67" s="9"/>
      <c r="M67" s="9"/>
      <c r="N67" s="9"/>
      <c r="O67" s="9"/>
      <c r="P67" s="9"/>
      <c r="Q67" s="3">
        <v>0.33333333333333331</v>
      </c>
      <c r="R67" s="3">
        <v>0.33333333333333331</v>
      </c>
      <c r="S67" s="3">
        <v>1.3333333333333333</v>
      </c>
      <c r="T67" s="3">
        <v>1.6666666666666665</v>
      </c>
    </row>
    <row r="68" spans="1:20" x14ac:dyDescent="0.25">
      <c r="A68" s="1">
        <v>45874</v>
      </c>
      <c r="B68" t="s">
        <v>29</v>
      </c>
      <c r="C68" s="9">
        <v>1</v>
      </c>
      <c r="D68" s="9">
        <v>1</v>
      </c>
      <c r="E68" s="9"/>
      <c r="F68" s="9">
        <v>0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3">
        <v>0</v>
      </c>
      <c r="R68" s="3">
        <v>0</v>
      </c>
      <c r="S68" s="3">
        <v>0</v>
      </c>
      <c r="T68" s="3">
        <v>0</v>
      </c>
    </row>
    <row r="69" spans="1:20" x14ac:dyDescent="0.25">
      <c r="A69" s="1">
        <v>45874</v>
      </c>
      <c r="B69" t="s">
        <v>37</v>
      </c>
      <c r="C69" s="9">
        <v>1</v>
      </c>
      <c r="D69" s="9">
        <v>1</v>
      </c>
      <c r="E69" s="9"/>
      <c r="F69" s="9">
        <v>1</v>
      </c>
      <c r="G69" s="9">
        <v>1</v>
      </c>
      <c r="H69" s="9"/>
      <c r="I69" s="9"/>
      <c r="J69" s="9"/>
      <c r="K69" s="9"/>
      <c r="L69" s="9"/>
      <c r="M69" s="9"/>
      <c r="N69" s="9"/>
      <c r="O69" s="9"/>
      <c r="P69" s="9"/>
      <c r="Q69" s="3">
        <v>1</v>
      </c>
      <c r="R69" s="3">
        <v>1</v>
      </c>
      <c r="S69" s="3">
        <v>1</v>
      </c>
      <c r="T69" s="3">
        <v>2</v>
      </c>
    </row>
    <row r="70" spans="1:20" x14ac:dyDescent="0.25">
      <c r="A70" s="1">
        <v>45874</v>
      </c>
      <c r="B70" t="s">
        <v>31</v>
      </c>
      <c r="C70" s="9">
        <v>1</v>
      </c>
      <c r="D70" s="9">
        <v>1</v>
      </c>
      <c r="E70" s="9"/>
      <c r="F70" s="9">
        <v>0</v>
      </c>
      <c r="G70" s="9"/>
      <c r="H70" s="9"/>
      <c r="I70" s="9"/>
      <c r="J70" s="9"/>
      <c r="K70" s="9"/>
      <c r="L70" s="9"/>
      <c r="M70" s="9">
        <v>1</v>
      </c>
      <c r="N70" s="9"/>
      <c r="O70" s="9"/>
      <c r="P70" s="9"/>
      <c r="Q70" s="3">
        <v>0</v>
      </c>
      <c r="R70" s="3">
        <v>0</v>
      </c>
      <c r="S70" s="3">
        <v>0</v>
      </c>
      <c r="T70" s="3">
        <v>0</v>
      </c>
    </row>
    <row r="71" spans="1:20" x14ac:dyDescent="0.25">
      <c r="A71" s="1">
        <v>45874</v>
      </c>
      <c r="B71" t="s">
        <v>24</v>
      </c>
      <c r="C71" s="9">
        <v>1</v>
      </c>
      <c r="D71" s="9">
        <v>1</v>
      </c>
      <c r="E71" s="9"/>
      <c r="F71" s="9">
        <v>0</v>
      </c>
      <c r="G71" s="9"/>
      <c r="H71" s="9"/>
      <c r="I71" s="9"/>
      <c r="J71" s="9"/>
      <c r="K71" s="9"/>
      <c r="L71" s="9"/>
      <c r="M71" s="9">
        <v>1</v>
      </c>
      <c r="N71" s="9"/>
      <c r="O71" s="9"/>
      <c r="P71" s="9"/>
      <c r="Q71" s="3">
        <v>0</v>
      </c>
      <c r="R71" s="3">
        <v>0</v>
      </c>
      <c r="S71" s="3">
        <v>0</v>
      </c>
      <c r="T71" s="3">
        <v>0</v>
      </c>
    </row>
    <row r="72" spans="1:20" x14ac:dyDescent="0.25">
      <c r="A72" s="1">
        <v>45875</v>
      </c>
      <c r="B72" t="s">
        <v>34</v>
      </c>
      <c r="C72" s="9">
        <v>4</v>
      </c>
      <c r="D72" s="9">
        <v>4</v>
      </c>
      <c r="E72" s="9"/>
      <c r="F72" s="9">
        <v>1</v>
      </c>
      <c r="G72" s="9">
        <v>1</v>
      </c>
      <c r="H72" s="9"/>
      <c r="I72" s="9"/>
      <c r="J72" s="9"/>
      <c r="K72" s="9"/>
      <c r="L72" s="9"/>
      <c r="M72" s="9">
        <v>1</v>
      </c>
      <c r="N72" s="9"/>
      <c r="O72" s="9"/>
      <c r="P72" s="9"/>
      <c r="Q72" s="3">
        <v>0.25</v>
      </c>
      <c r="R72" s="3">
        <v>0.25</v>
      </c>
      <c r="S72" s="3">
        <v>0.25</v>
      </c>
      <c r="T72" s="3">
        <v>0.5</v>
      </c>
    </row>
    <row r="73" spans="1:20" x14ac:dyDescent="0.25">
      <c r="A73" s="1">
        <v>45875</v>
      </c>
      <c r="B73" t="s">
        <v>35</v>
      </c>
      <c r="C73" s="9">
        <v>4</v>
      </c>
      <c r="D73" s="9">
        <v>4</v>
      </c>
      <c r="E73" s="9"/>
      <c r="F73" s="9">
        <v>0</v>
      </c>
      <c r="G73" s="9"/>
      <c r="H73" s="9"/>
      <c r="I73" s="9"/>
      <c r="J73" s="9"/>
      <c r="K73" s="9"/>
      <c r="L73" s="9"/>
      <c r="M73" s="9">
        <v>2</v>
      </c>
      <c r="N73" s="9"/>
      <c r="O73" s="9"/>
      <c r="P73" s="9">
        <v>2</v>
      </c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1">
        <v>45875</v>
      </c>
      <c r="B74" t="s">
        <v>29</v>
      </c>
      <c r="C74" s="9">
        <v>4</v>
      </c>
      <c r="D74" s="9">
        <v>4</v>
      </c>
      <c r="E74" s="9"/>
      <c r="F74" s="9">
        <v>1</v>
      </c>
      <c r="G74" s="9">
        <v>1</v>
      </c>
      <c r="H74" s="9"/>
      <c r="I74" s="9"/>
      <c r="J74" s="9"/>
      <c r="K74" s="9"/>
      <c r="L74" s="9"/>
      <c r="M74" s="9">
        <v>1</v>
      </c>
      <c r="N74" s="9"/>
      <c r="O74" s="9"/>
      <c r="P74" s="9">
        <v>3</v>
      </c>
      <c r="Q74" s="3">
        <v>0.25</v>
      </c>
      <c r="R74" s="3">
        <v>0.25</v>
      </c>
      <c r="S74" s="3">
        <v>0.25</v>
      </c>
      <c r="T74" s="3">
        <v>0.5</v>
      </c>
    </row>
    <row r="75" spans="1:20" x14ac:dyDescent="0.25">
      <c r="A75" s="1">
        <v>45875</v>
      </c>
      <c r="B75" t="s">
        <v>32</v>
      </c>
      <c r="C75" s="9">
        <v>4</v>
      </c>
      <c r="D75" s="9">
        <v>4</v>
      </c>
      <c r="E75" s="9"/>
      <c r="F75" s="9">
        <v>1</v>
      </c>
      <c r="G75" s="9">
        <v>1</v>
      </c>
      <c r="H75" s="9"/>
      <c r="I75" s="9"/>
      <c r="J75" s="9"/>
      <c r="K75" s="9"/>
      <c r="L75" s="9"/>
      <c r="M75" s="9">
        <v>2</v>
      </c>
      <c r="N75" s="9"/>
      <c r="O75" s="9"/>
      <c r="P75" s="9"/>
      <c r="Q75" s="3">
        <v>0.25</v>
      </c>
      <c r="R75" s="3">
        <v>0.25</v>
      </c>
      <c r="S75" s="3">
        <v>0.25</v>
      </c>
      <c r="T75" s="3">
        <v>0.5</v>
      </c>
    </row>
    <row r="76" spans="1:20" x14ac:dyDescent="0.25">
      <c r="A76" s="1">
        <v>45875</v>
      </c>
      <c r="B76" t="s">
        <v>37</v>
      </c>
      <c r="C76" s="9">
        <v>4</v>
      </c>
      <c r="D76" s="9">
        <v>4</v>
      </c>
      <c r="E76" s="9"/>
      <c r="F76" s="9">
        <v>0</v>
      </c>
      <c r="G76" s="9"/>
      <c r="H76" s="9"/>
      <c r="I76" s="9"/>
      <c r="J76" s="9"/>
      <c r="K76" s="9"/>
      <c r="L76" s="9"/>
      <c r="M76" s="9">
        <v>3</v>
      </c>
      <c r="N76" s="9"/>
      <c r="O76" s="9"/>
      <c r="P76" s="9">
        <v>3</v>
      </c>
      <c r="Q76" s="3">
        <v>0</v>
      </c>
      <c r="R76" s="3">
        <v>0</v>
      </c>
      <c r="S76" s="3">
        <v>0</v>
      </c>
      <c r="T76" s="3">
        <v>0</v>
      </c>
    </row>
    <row r="77" spans="1:20" x14ac:dyDescent="0.25">
      <c r="A77" s="1">
        <v>45875</v>
      </c>
      <c r="B77" t="s">
        <v>40</v>
      </c>
      <c r="C77" s="9">
        <v>4</v>
      </c>
      <c r="D77" s="9">
        <v>4</v>
      </c>
      <c r="E77" s="9"/>
      <c r="F77" s="9">
        <v>1</v>
      </c>
      <c r="G77" s="9">
        <v>1</v>
      </c>
      <c r="H77" s="9"/>
      <c r="I77" s="9"/>
      <c r="J77" s="9"/>
      <c r="K77" s="9"/>
      <c r="L77" s="9"/>
      <c r="M77" s="9">
        <v>1</v>
      </c>
      <c r="N77" s="9"/>
      <c r="O77" s="9"/>
      <c r="P77" s="9"/>
      <c r="Q77" s="3">
        <v>0.25</v>
      </c>
      <c r="R77" s="3">
        <v>0.25</v>
      </c>
      <c r="S77" s="3">
        <v>0.25</v>
      </c>
      <c r="T77" s="3">
        <v>0.5</v>
      </c>
    </row>
    <row r="78" spans="1:20" x14ac:dyDescent="0.25">
      <c r="A78" s="1">
        <v>45875</v>
      </c>
      <c r="B78" t="s">
        <v>24</v>
      </c>
      <c r="C78" s="9">
        <v>5</v>
      </c>
      <c r="D78" s="9">
        <v>4</v>
      </c>
      <c r="E78" s="9"/>
      <c r="F78" s="9">
        <v>3</v>
      </c>
      <c r="G78" s="9">
        <v>1</v>
      </c>
      <c r="H78" s="9">
        <v>1</v>
      </c>
      <c r="I78" s="9">
        <v>1</v>
      </c>
      <c r="J78" s="9"/>
      <c r="K78" s="9">
        <v>1</v>
      </c>
      <c r="L78" s="9">
        <v>1</v>
      </c>
      <c r="M78" s="9"/>
      <c r="N78" s="9"/>
      <c r="O78" s="9"/>
      <c r="P78" s="9">
        <v>1</v>
      </c>
      <c r="Q78" s="3">
        <v>0.75</v>
      </c>
      <c r="R78" s="3">
        <v>0.8</v>
      </c>
      <c r="S78" s="3">
        <v>1.5</v>
      </c>
      <c r="T78" s="3">
        <v>2.2999999999999998</v>
      </c>
    </row>
    <row r="79" spans="1:20" x14ac:dyDescent="0.25">
      <c r="A79" s="1">
        <v>45875</v>
      </c>
      <c r="B79" t="s">
        <v>42</v>
      </c>
      <c r="C79" s="9">
        <v>4</v>
      </c>
      <c r="D79" s="9">
        <v>4</v>
      </c>
      <c r="E79" s="9">
        <v>1</v>
      </c>
      <c r="F79" s="9">
        <v>1</v>
      </c>
      <c r="G79" s="9">
        <v>1</v>
      </c>
      <c r="H79" s="9"/>
      <c r="I79" s="9"/>
      <c r="J79" s="9"/>
      <c r="K79" s="9"/>
      <c r="L79" s="9"/>
      <c r="M79" s="9">
        <v>2</v>
      </c>
      <c r="N79" s="9"/>
      <c r="O79" s="9"/>
      <c r="P79" s="9"/>
      <c r="Q79" s="3">
        <v>0.25</v>
      </c>
      <c r="R79" s="3">
        <v>0.25</v>
      </c>
      <c r="S79" s="3">
        <v>0.25</v>
      </c>
      <c r="T79" s="3">
        <v>0.5</v>
      </c>
    </row>
    <row r="80" spans="1:20" x14ac:dyDescent="0.25">
      <c r="A80" s="1">
        <v>45875</v>
      </c>
      <c r="B80" t="s">
        <v>95</v>
      </c>
      <c r="C80" s="9">
        <v>4</v>
      </c>
      <c r="D80" s="9">
        <v>3</v>
      </c>
      <c r="E80" s="9"/>
      <c r="F80" s="9">
        <v>1</v>
      </c>
      <c r="G80" s="9">
        <v>1</v>
      </c>
      <c r="H80" s="9"/>
      <c r="I80" s="9"/>
      <c r="J80" s="9"/>
      <c r="K80" s="9"/>
      <c r="L80" s="9">
        <v>1</v>
      </c>
      <c r="M80" s="9"/>
      <c r="N80" s="9"/>
      <c r="O80" s="9"/>
      <c r="P80" s="9">
        <v>1</v>
      </c>
      <c r="Q80" s="3">
        <v>0.33333333333333331</v>
      </c>
      <c r="R80" s="3">
        <v>0.5</v>
      </c>
      <c r="S80" s="3">
        <v>0.33333333333333331</v>
      </c>
      <c r="T80" s="3">
        <v>0.83333333333333326</v>
      </c>
    </row>
    <row r="81" spans="1:20" x14ac:dyDescent="0.25">
      <c r="A81" s="1">
        <v>45877</v>
      </c>
      <c r="B81" t="s">
        <v>29</v>
      </c>
      <c r="C81" s="9">
        <v>1</v>
      </c>
      <c r="D81" s="9">
        <v>1</v>
      </c>
      <c r="E81" s="9"/>
      <c r="F81" s="9">
        <v>0</v>
      </c>
      <c r="G81" s="9"/>
      <c r="H81" s="9"/>
      <c r="I81" s="9"/>
      <c r="J81" s="9"/>
      <c r="K81" s="9"/>
      <c r="L81" s="9"/>
      <c r="M81" s="9">
        <v>1</v>
      </c>
      <c r="N81" s="9"/>
      <c r="O81" s="9"/>
      <c r="P81" s="9">
        <v>1</v>
      </c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1">
        <v>45877</v>
      </c>
      <c r="B82" t="s">
        <v>32</v>
      </c>
      <c r="C82" s="9">
        <v>1</v>
      </c>
      <c r="D82" s="9">
        <v>0</v>
      </c>
      <c r="E82" s="9"/>
      <c r="F82" s="9">
        <v>0</v>
      </c>
      <c r="G82" s="9"/>
      <c r="H82" s="9"/>
      <c r="I82" s="9"/>
      <c r="J82" s="9"/>
      <c r="K82" s="9"/>
      <c r="L82" s="9">
        <v>1</v>
      </c>
      <c r="M82" s="9"/>
      <c r="N82" s="9"/>
      <c r="O82" s="9"/>
      <c r="P82" s="9">
        <v>2</v>
      </c>
      <c r="Q82" s="3">
        <v>0</v>
      </c>
      <c r="R82" s="3">
        <v>1</v>
      </c>
      <c r="S82" s="3">
        <v>0</v>
      </c>
      <c r="T82" s="3">
        <v>1</v>
      </c>
    </row>
    <row r="83" spans="1:20" x14ac:dyDescent="0.25">
      <c r="A83" s="1">
        <v>45877</v>
      </c>
      <c r="B83" t="s">
        <v>41</v>
      </c>
      <c r="C83" s="9">
        <v>1</v>
      </c>
      <c r="D83" s="9">
        <v>1</v>
      </c>
      <c r="E83" s="9"/>
      <c r="F83" s="9">
        <v>0</v>
      </c>
      <c r="G83" s="9"/>
      <c r="H83" s="9"/>
      <c r="I83" s="9"/>
      <c r="J83" s="9"/>
      <c r="K83" s="9"/>
      <c r="L83" s="9"/>
      <c r="M83" s="9"/>
      <c r="N83" s="9"/>
      <c r="O83" s="9"/>
      <c r="P83" s="9">
        <v>2</v>
      </c>
      <c r="Q83" s="3">
        <v>0</v>
      </c>
      <c r="R83" s="3">
        <v>0</v>
      </c>
      <c r="S83" s="3">
        <v>0</v>
      </c>
      <c r="T83" s="3">
        <v>0</v>
      </c>
    </row>
    <row r="84" spans="1:20" x14ac:dyDescent="0.25">
      <c r="A84" s="1">
        <v>45877</v>
      </c>
      <c r="B84" t="s">
        <v>25</v>
      </c>
      <c r="C84" s="9">
        <v>1</v>
      </c>
      <c r="D84" s="9">
        <v>1</v>
      </c>
      <c r="E84" s="9"/>
      <c r="F84" s="9">
        <v>1</v>
      </c>
      <c r="G84" s="9"/>
      <c r="H84" s="9">
        <v>1</v>
      </c>
      <c r="I84" s="9"/>
      <c r="J84" s="9"/>
      <c r="K84" s="9"/>
      <c r="L84" s="9"/>
      <c r="M84" s="9"/>
      <c r="N84" s="9"/>
      <c r="O84" s="9"/>
      <c r="P84" s="9"/>
      <c r="Q84" s="3">
        <v>1</v>
      </c>
      <c r="R84" s="3">
        <v>1</v>
      </c>
      <c r="S84" s="3">
        <v>2</v>
      </c>
      <c r="T84" s="3">
        <v>3</v>
      </c>
    </row>
    <row r="85" spans="1:20" x14ac:dyDescent="0.25">
      <c r="A85" s="1">
        <v>45877</v>
      </c>
      <c r="B85" t="s">
        <v>37</v>
      </c>
      <c r="C85" s="9">
        <v>1</v>
      </c>
      <c r="D85" s="9">
        <v>1</v>
      </c>
      <c r="E85" s="9"/>
      <c r="F85" s="9">
        <v>0</v>
      </c>
      <c r="G85" s="9"/>
      <c r="H85" s="9"/>
      <c r="I85" s="9"/>
      <c r="J85" s="9"/>
      <c r="K85" s="9"/>
      <c r="L85" s="9"/>
      <c r="M85" s="9">
        <v>1</v>
      </c>
      <c r="N85" s="9"/>
      <c r="O85" s="9"/>
      <c r="P85" s="9">
        <v>1</v>
      </c>
      <c r="Q85" s="3">
        <v>0</v>
      </c>
      <c r="R85" s="3">
        <v>0</v>
      </c>
      <c r="S85" s="3">
        <v>0</v>
      </c>
      <c r="T85" s="3">
        <v>0</v>
      </c>
    </row>
    <row r="86" spans="1:20" x14ac:dyDescent="0.25">
      <c r="A86" s="1">
        <v>45877</v>
      </c>
      <c r="B86" t="s">
        <v>31</v>
      </c>
      <c r="C86" s="9">
        <v>1</v>
      </c>
      <c r="D86" s="9">
        <v>1</v>
      </c>
      <c r="E86" s="9"/>
      <c r="F86" s="9">
        <v>0</v>
      </c>
      <c r="G86" s="9"/>
      <c r="H86" s="9"/>
      <c r="I86" s="9"/>
      <c r="J86" s="9"/>
      <c r="K86" s="9"/>
      <c r="L86" s="9"/>
      <c r="M86" s="9">
        <v>1</v>
      </c>
      <c r="N86" s="9"/>
      <c r="O86" s="9"/>
      <c r="P86" s="9">
        <v>2</v>
      </c>
      <c r="Q86" s="3">
        <v>0</v>
      </c>
      <c r="R86" s="3">
        <v>0</v>
      </c>
      <c r="S86" s="3">
        <v>0</v>
      </c>
      <c r="T86" s="3">
        <v>0</v>
      </c>
    </row>
    <row r="87" spans="1:20" x14ac:dyDescent="0.25">
      <c r="A87" s="1">
        <v>45877</v>
      </c>
      <c r="B87" t="s">
        <v>24</v>
      </c>
      <c r="C87" s="9">
        <v>1</v>
      </c>
      <c r="D87" s="9">
        <v>0</v>
      </c>
      <c r="E87" s="9"/>
      <c r="F87" s="9">
        <v>0</v>
      </c>
      <c r="G87" s="9"/>
      <c r="H87" s="9"/>
      <c r="I87" s="9"/>
      <c r="J87" s="9"/>
      <c r="K87" s="9"/>
      <c r="L87" s="9">
        <v>1</v>
      </c>
      <c r="M87" s="9"/>
      <c r="N87" s="9"/>
      <c r="O87" s="9"/>
      <c r="P87" s="9"/>
      <c r="Q87" s="3">
        <v>0</v>
      </c>
      <c r="R87" s="3">
        <v>1</v>
      </c>
      <c r="S87" s="3">
        <v>0</v>
      </c>
      <c r="T87" s="3">
        <v>1</v>
      </c>
    </row>
    <row r="88" spans="1:20" x14ac:dyDescent="0.25">
      <c r="A88" s="1">
        <v>45878</v>
      </c>
      <c r="B88" t="s">
        <v>29</v>
      </c>
      <c r="C88" s="9">
        <v>1</v>
      </c>
      <c r="D88" s="9">
        <v>1</v>
      </c>
      <c r="E88" s="9"/>
      <c r="F88" s="9">
        <v>0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1">
        <v>45878</v>
      </c>
      <c r="B89" t="s">
        <v>37</v>
      </c>
      <c r="C89" s="9">
        <v>1</v>
      </c>
      <c r="D89" s="9">
        <v>0</v>
      </c>
      <c r="E89" s="9"/>
      <c r="F89" s="9">
        <v>0</v>
      </c>
      <c r="G89" s="9"/>
      <c r="H89" s="9"/>
      <c r="I89" s="9"/>
      <c r="J89" s="9"/>
      <c r="K89" s="9"/>
      <c r="L89" s="9">
        <v>1</v>
      </c>
      <c r="M89" s="9"/>
      <c r="N89" s="9"/>
      <c r="O89" s="9"/>
      <c r="P89" s="9"/>
      <c r="Q89" s="3">
        <v>0</v>
      </c>
      <c r="R89" s="3">
        <v>1</v>
      </c>
      <c r="S89" s="3">
        <v>0</v>
      </c>
      <c r="T89" s="3">
        <v>1</v>
      </c>
    </row>
    <row r="90" spans="1:20" x14ac:dyDescent="0.25">
      <c r="A90" s="1">
        <v>45878</v>
      </c>
      <c r="B90" t="s">
        <v>31</v>
      </c>
      <c r="C90" s="9">
        <v>1</v>
      </c>
      <c r="D90" s="9">
        <v>1</v>
      </c>
      <c r="E90" s="9"/>
      <c r="F90" s="9">
        <v>1</v>
      </c>
      <c r="G90" s="9">
        <v>1</v>
      </c>
      <c r="H90" s="9"/>
      <c r="I90" s="9"/>
      <c r="J90" s="9"/>
      <c r="K90" s="9">
        <v>1</v>
      </c>
      <c r="L90" s="9"/>
      <c r="M90" s="9"/>
      <c r="N90" s="9"/>
      <c r="O90" s="9"/>
      <c r="P90" s="9">
        <v>1</v>
      </c>
      <c r="Q90" s="3">
        <v>1</v>
      </c>
      <c r="R90" s="3">
        <v>1</v>
      </c>
      <c r="S90" s="3">
        <v>1</v>
      </c>
      <c r="T90" s="3">
        <v>2</v>
      </c>
    </row>
    <row r="91" spans="1:20" x14ac:dyDescent="0.25">
      <c r="A91" s="1">
        <v>45878</v>
      </c>
      <c r="B91" t="s">
        <v>24</v>
      </c>
      <c r="C91" s="9">
        <v>1</v>
      </c>
      <c r="D91" s="9">
        <v>1</v>
      </c>
      <c r="E91" s="9"/>
      <c r="F91" s="9">
        <v>0</v>
      </c>
      <c r="G91" s="9"/>
      <c r="H91" s="9"/>
      <c r="I91" s="9"/>
      <c r="J91" s="9"/>
      <c r="K91" s="9"/>
      <c r="L91" s="9"/>
      <c r="M91" s="9">
        <v>1</v>
      </c>
      <c r="N91" s="9"/>
      <c r="O91" s="9"/>
      <c r="P91" s="9"/>
      <c r="Q91" s="3">
        <v>0</v>
      </c>
      <c r="R91" s="3">
        <v>0</v>
      </c>
      <c r="S91" s="3">
        <v>0</v>
      </c>
      <c r="T91" s="3">
        <v>0</v>
      </c>
    </row>
    <row r="92" spans="1:20" x14ac:dyDescent="0.25">
      <c r="A92" s="1">
        <v>45879</v>
      </c>
      <c r="B92" t="s">
        <v>34</v>
      </c>
      <c r="C92" s="9">
        <v>2</v>
      </c>
      <c r="D92" s="9">
        <v>2</v>
      </c>
      <c r="E92" s="9"/>
      <c r="F92" s="9">
        <v>0</v>
      </c>
      <c r="G92" s="9"/>
      <c r="H92" s="9"/>
      <c r="I92" s="9"/>
      <c r="J92" s="9"/>
      <c r="K92" s="9"/>
      <c r="L92" s="9"/>
      <c r="M92" s="9"/>
      <c r="N92" s="9"/>
      <c r="O92" s="9"/>
      <c r="P92" s="9"/>
      <c r="Q92" s="3">
        <v>0</v>
      </c>
      <c r="R92" s="3">
        <v>0</v>
      </c>
      <c r="S92" s="3">
        <v>0</v>
      </c>
      <c r="T92" s="3">
        <v>0</v>
      </c>
    </row>
    <row r="93" spans="1:20" x14ac:dyDescent="0.25">
      <c r="A93" s="1">
        <v>45879</v>
      </c>
      <c r="B93" t="s">
        <v>35</v>
      </c>
      <c r="C93" s="9">
        <v>3</v>
      </c>
      <c r="D93" s="9">
        <v>3</v>
      </c>
      <c r="E93" s="9"/>
      <c r="F93" s="9">
        <v>0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3">
        <v>0</v>
      </c>
      <c r="R93" s="3">
        <v>0</v>
      </c>
      <c r="S93" s="3">
        <v>0</v>
      </c>
      <c r="T93" s="3">
        <v>0</v>
      </c>
    </row>
    <row r="94" spans="1:20" x14ac:dyDescent="0.25">
      <c r="A94" s="1">
        <v>45879</v>
      </c>
      <c r="B94" t="s">
        <v>29</v>
      </c>
      <c r="C94" s="9">
        <v>4</v>
      </c>
      <c r="D94" s="9">
        <v>4</v>
      </c>
      <c r="E94" s="9"/>
      <c r="F94" s="9">
        <v>1</v>
      </c>
      <c r="G94" s="9"/>
      <c r="H94" s="9">
        <v>1</v>
      </c>
      <c r="I94" s="9"/>
      <c r="J94" s="9"/>
      <c r="K94" s="9">
        <v>1</v>
      </c>
      <c r="L94" s="9"/>
      <c r="M94" s="9">
        <v>2</v>
      </c>
      <c r="N94" s="9"/>
      <c r="O94" s="9"/>
      <c r="P94" s="9">
        <v>1</v>
      </c>
      <c r="Q94" s="3">
        <v>0.25</v>
      </c>
      <c r="R94" s="3">
        <v>0.25</v>
      </c>
      <c r="S94" s="3">
        <v>0.5</v>
      </c>
      <c r="T94" s="3">
        <v>0.75</v>
      </c>
    </row>
    <row r="95" spans="1:20" x14ac:dyDescent="0.25">
      <c r="A95" s="1">
        <v>45879</v>
      </c>
      <c r="B95" t="s">
        <v>36</v>
      </c>
      <c r="C95" s="9">
        <v>4</v>
      </c>
      <c r="D95" s="9">
        <v>4</v>
      </c>
      <c r="E95" s="9"/>
      <c r="F95" s="9">
        <v>2</v>
      </c>
      <c r="G95" s="9">
        <v>1</v>
      </c>
      <c r="H95" s="9">
        <v>1</v>
      </c>
      <c r="I95" s="9"/>
      <c r="J95" s="9"/>
      <c r="K95" s="9"/>
      <c r="L95" s="9"/>
      <c r="M95" s="9"/>
      <c r="N95" s="9"/>
      <c r="O95" s="9"/>
      <c r="P95" s="9"/>
      <c r="Q95" s="3">
        <v>0.5</v>
      </c>
      <c r="R95" s="3">
        <v>0.5</v>
      </c>
      <c r="S95" s="3">
        <v>0.75</v>
      </c>
      <c r="T95" s="3">
        <v>1.25</v>
      </c>
    </row>
    <row r="96" spans="1:20" x14ac:dyDescent="0.25">
      <c r="A96" s="1">
        <v>45879</v>
      </c>
      <c r="B96" t="s">
        <v>37</v>
      </c>
      <c r="C96" s="9">
        <v>4</v>
      </c>
      <c r="D96" s="9">
        <v>3</v>
      </c>
      <c r="E96" s="9"/>
      <c r="F96" s="9">
        <v>0</v>
      </c>
      <c r="G96" s="9"/>
      <c r="H96" s="9"/>
      <c r="I96" s="9"/>
      <c r="J96" s="9"/>
      <c r="K96" s="9"/>
      <c r="L96" s="9">
        <v>1</v>
      </c>
      <c r="M96" s="9">
        <v>1</v>
      </c>
      <c r="N96" s="9"/>
      <c r="O96" s="9"/>
      <c r="P96" s="9">
        <v>1</v>
      </c>
      <c r="Q96" s="3">
        <v>0</v>
      </c>
      <c r="R96" s="3">
        <v>0.25</v>
      </c>
      <c r="S96" s="3">
        <v>0</v>
      </c>
      <c r="T96" s="3">
        <v>0.25</v>
      </c>
    </row>
    <row r="97" spans="1:20" x14ac:dyDescent="0.25">
      <c r="A97" s="1">
        <v>45879</v>
      </c>
      <c r="B97" t="s">
        <v>40</v>
      </c>
      <c r="C97" s="9">
        <v>2</v>
      </c>
      <c r="D97" s="9">
        <v>2</v>
      </c>
      <c r="E97" s="9">
        <v>1</v>
      </c>
      <c r="F97" s="9">
        <v>1</v>
      </c>
      <c r="G97" s="9"/>
      <c r="H97" s="9"/>
      <c r="I97" s="9"/>
      <c r="J97" s="9">
        <v>1</v>
      </c>
      <c r="K97" s="9">
        <v>1</v>
      </c>
      <c r="L97" s="9"/>
      <c r="M97" s="9"/>
      <c r="N97" s="9"/>
      <c r="O97" s="9"/>
      <c r="P97" s="9"/>
      <c r="Q97" s="3">
        <v>0.5</v>
      </c>
      <c r="R97" s="3">
        <v>0.5</v>
      </c>
      <c r="S97" s="3">
        <v>2</v>
      </c>
      <c r="T97" s="3">
        <v>2.5</v>
      </c>
    </row>
    <row r="98" spans="1:20" x14ac:dyDescent="0.25">
      <c r="A98" s="1">
        <v>45879</v>
      </c>
      <c r="B98" t="s">
        <v>31</v>
      </c>
      <c r="C98" s="9">
        <v>2</v>
      </c>
      <c r="D98" s="9">
        <v>2</v>
      </c>
      <c r="E98" s="9">
        <v>1</v>
      </c>
      <c r="F98" s="9">
        <v>1</v>
      </c>
      <c r="G98" s="9">
        <v>1</v>
      </c>
      <c r="H98" s="9"/>
      <c r="I98" s="9"/>
      <c r="J98" s="9"/>
      <c r="K98" s="9"/>
      <c r="L98" s="9"/>
      <c r="M98" s="9"/>
      <c r="N98" s="9"/>
      <c r="O98" s="9"/>
      <c r="P98" s="9"/>
      <c r="Q98" s="3">
        <v>0.5</v>
      </c>
      <c r="R98" s="3">
        <v>0.5</v>
      </c>
      <c r="S98" s="3">
        <v>0.5</v>
      </c>
      <c r="T98" s="3">
        <v>1</v>
      </c>
    </row>
    <row r="99" spans="1:20" x14ac:dyDescent="0.25">
      <c r="A99" s="1">
        <v>45879</v>
      </c>
      <c r="B99" t="s">
        <v>24</v>
      </c>
      <c r="C99" s="9">
        <v>3</v>
      </c>
      <c r="D99" s="9">
        <v>1</v>
      </c>
      <c r="E99" s="9">
        <v>1</v>
      </c>
      <c r="F99" s="9">
        <v>0</v>
      </c>
      <c r="G99" s="9"/>
      <c r="H99" s="9"/>
      <c r="I99" s="9"/>
      <c r="J99" s="9"/>
      <c r="K99" s="9"/>
      <c r="L99" s="9">
        <v>2</v>
      </c>
      <c r="M99" s="9"/>
      <c r="N99" s="9"/>
      <c r="O99" s="9"/>
      <c r="P99" s="9">
        <v>1</v>
      </c>
      <c r="Q99" s="3">
        <v>0</v>
      </c>
      <c r="R99" s="3">
        <v>0.66666666666666663</v>
      </c>
      <c r="S99" s="3">
        <v>0</v>
      </c>
      <c r="T99" s="3">
        <v>0.66666666666666663</v>
      </c>
    </row>
    <row r="100" spans="1:20" x14ac:dyDescent="0.25">
      <c r="A100" s="1">
        <v>45879</v>
      </c>
      <c r="B100" t="s">
        <v>42</v>
      </c>
      <c r="C100" s="9">
        <v>2</v>
      </c>
      <c r="D100" s="9">
        <v>2</v>
      </c>
      <c r="E100" s="9"/>
      <c r="F100" s="9">
        <v>1</v>
      </c>
      <c r="G100" s="9">
        <v>1</v>
      </c>
      <c r="H100" s="9"/>
      <c r="I100" s="9"/>
      <c r="J100" s="9"/>
      <c r="K100" s="9">
        <v>1</v>
      </c>
      <c r="L100" s="9"/>
      <c r="M100" s="9"/>
      <c r="N100" s="9"/>
      <c r="O100" s="9"/>
      <c r="P100" s="9">
        <v>1</v>
      </c>
      <c r="Q100" s="3">
        <v>0.5</v>
      </c>
      <c r="R100" s="3">
        <v>0.5</v>
      </c>
      <c r="S100" s="3">
        <v>0.5</v>
      </c>
      <c r="T100" s="3">
        <v>1</v>
      </c>
    </row>
    <row r="101" spans="1:20" x14ac:dyDescent="0.25">
      <c r="A101" s="1">
        <v>45880</v>
      </c>
      <c r="B101" t="s">
        <v>34</v>
      </c>
      <c r="C101" s="9">
        <v>3</v>
      </c>
      <c r="D101" s="9">
        <v>3</v>
      </c>
      <c r="E101" s="9"/>
      <c r="F101" s="9">
        <v>0</v>
      </c>
      <c r="G101" s="9"/>
      <c r="H101" s="9"/>
      <c r="I101" s="9"/>
      <c r="J101" s="9"/>
      <c r="K101" s="9"/>
      <c r="L101" s="9"/>
      <c r="M101" s="9">
        <v>1</v>
      </c>
      <c r="N101" s="9"/>
      <c r="O101" s="9"/>
      <c r="P101" s="9">
        <v>1</v>
      </c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1">
        <v>45880</v>
      </c>
      <c r="B102" t="s">
        <v>35</v>
      </c>
      <c r="C102" s="9">
        <v>3</v>
      </c>
      <c r="D102" s="9">
        <v>3</v>
      </c>
      <c r="E102" s="9"/>
      <c r="F102" s="9">
        <v>0</v>
      </c>
      <c r="G102" s="9"/>
      <c r="H102" s="9"/>
      <c r="I102" s="9"/>
      <c r="J102" s="9"/>
      <c r="K102" s="9"/>
      <c r="L102" s="9"/>
      <c r="M102" s="9"/>
      <c r="N102" s="9"/>
      <c r="O102" s="9"/>
      <c r="P102" s="9">
        <v>2</v>
      </c>
      <c r="Q102" s="3">
        <v>0</v>
      </c>
      <c r="R102" s="3">
        <v>0</v>
      </c>
      <c r="S102" s="3">
        <v>0</v>
      </c>
      <c r="T102" s="3">
        <v>0</v>
      </c>
    </row>
    <row r="103" spans="1:20" x14ac:dyDescent="0.25">
      <c r="A103" s="1">
        <v>45880</v>
      </c>
      <c r="B103" t="s">
        <v>29</v>
      </c>
      <c r="C103" s="9">
        <v>3</v>
      </c>
      <c r="D103" s="9">
        <v>3</v>
      </c>
      <c r="E103" s="9"/>
      <c r="F103" s="9">
        <v>1</v>
      </c>
      <c r="G103" s="9"/>
      <c r="H103" s="9">
        <v>1</v>
      </c>
      <c r="I103" s="9"/>
      <c r="J103" s="9"/>
      <c r="K103" s="9"/>
      <c r="L103" s="9"/>
      <c r="M103" s="9">
        <v>1</v>
      </c>
      <c r="N103" s="9"/>
      <c r="O103" s="9"/>
      <c r="P103" s="9"/>
      <c r="Q103" s="3">
        <v>0.33333333333333331</v>
      </c>
      <c r="R103" s="3">
        <v>0.33333333333333331</v>
      </c>
      <c r="S103" s="3">
        <v>0.66666666666666663</v>
      </c>
      <c r="T103" s="3">
        <v>1</v>
      </c>
    </row>
    <row r="104" spans="1:20" x14ac:dyDescent="0.25">
      <c r="A104" s="1">
        <v>45880</v>
      </c>
      <c r="B104" t="s">
        <v>32</v>
      </c>
      <c r="C104" s="9">
        <v>3</v>
      </c>
      <c r="D104" s="9">
        <v>3</v>
      </c>
      <c r="E104" s="9"/>
      <c r="F104" s="9">
        <v>0</v>
      </c>
      <c r="G104" s="9"/>
      <c r="H104" s="9"/>
      <c r="I104" s="9"/>
      <c r="J104" s="9"/>
      <c r="K104" s="9"/>
      <c r="L104" s="9"/>
      <c r="M104" s="9">
        <v>2</v>
      </c>
      <c r="N104" s="9"/>
      <c r="O104" s="9"/>
      <c r="P104" s="9">
        <v>1</v>
      </c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1">
        <v>45880</v>
      </c>
      <c r="B105" t="s">
        <v>36</v>
      </c>
      <c r="C105" s="9">
        <v>3</v>
      </c>
      <c r="D105" s="9">
        <v>3</v>
      </c>
      <c r="E105" s="9"/>
      <c r="F105" s="9">
        <v>1</v>
      </c>
      <c r="G105" s="9"/>
      <c r="H105" s="9">
        <v>1</v>
      </c>
      <c r="I105" s="9"/>
      <c r="J105" s="9"/>
      <c r="K105" s="9"/>
      <c r="L105" s="9"/>
      <c r="M105" s="9"/>
      <c r="N105" s="9"/>
      <c r="O105" s="9"/>
      <c r="P105" s="9">
        <v>1</v>
      </c>
      <c r="Q105" s="3">
        <v>0.33333333333333331</v>
      </c>
      <c r="R105" s="3">
        <v>0.33333333333333331</v>
      </c>
      <c r="S105" s="3">
        <v>0.66666666666666663</v>
      </c>
      <c r="T105" s="3">
        <v>1</v>
      </c>
    </row>
    <row r="106" spans="1:20" x14ac:dyDescent="0.25">
      <c r="A106" s="1">
        <v>45880</v>
      </c>
      <c r="B106" t="s">
        <v>37</v>
      </c>
      <c r="C106" s="9">
        <v>3</v>
      </c>
      <c r="D106" s="9">
        <v>3</v>
      </c>
      <c r="E106" s="9"/>
      <c r="F106" s="9">
        <v>0</v>
      </c>
      <c r="G106" s="9"/>
      <c r="H106" s="9"/>
      <c r="I106" s="9"/>
      <c r="J106" s="9"/>
      <c r="K106" s="9"/>
      <c r="L106" s="9"/>
      <c r="M106" s="9">
        <v>1</v>
      </c>
      <c r="N106" s="9"/>
      <c r="O106" s="9"/>
      <c r="P106" s="9"/>
      <c r="Q106" s="3">
        <v>0</v>
      </c>
      <c r="R106" s="3">
        <v>0</v>
      </c>
      <c r="S106" s="3">
        <v>0</v>
      </c>
      <c r="T106" s="3">
        <v>0</v>
      </c>
    </row>
    <row r="107" spans="1:20" x14ac:dyDescent="0.25">
      <c r="A107" s="1">
        <v>45880</v>
      </c>
      <c r="B107" t="s">
        <v>40</v>
      </c>
      <c r="C107" s="9">
        <v>3</v>
      </c>
      <c r="D107" s="9">
        <v>3</v>
      </c>
      <c r="E107" s="9">
        <v>1</v>
      </c>
      <c r="F107" s="9">
        <v>2</v>
      </c>
      <c r="G107" s="9">
        <v>2</v>
      </c>
      <c r="H107" s="9"/>
      <c r="I107" s="9"/>
      <c r="J107" s="9"/>
      <c r="K107" s="9"/>
      <c r="L107" s="9"/>
      <c r="M107" s="9"/>
      <c r="N107" s="9"/>
      <c r="O107" s="9"/>
      <c r="P107" s="9"/>
      <c r="Q107" s="3">
        <v>0.66666666666666663</v>
      </c>
      <c r="R107" s="3">
        <v>0.66666666666666663</v>
      </c>
      <c r="S107" s="3">
        <v>0.66666666666666663</v>
      </c>
      <c r="T107" s="3">
        <v>1.3333333333333333</v>
      </c>
    </row>
    <row r="108" spans="1:20" x14ac:dyDescent="0.25">
      <c r="A108" s="1">
        <v>45880</v>
      </c>
      <c r="B108" t="s">
        <v>24</v>
      </c>
      <c r="C108" s="9">
        <v>4</v>
      </c>
      <c r="D108" s="9">
        <v>4</v>
      </c>
      <c r="E108" s="9">
        <v>1</v>
      </c>
      <c r="F108" s="9">
        <v>1</v>
      </c>
      <c r="G108" s="9">
        <v>1</v>
      </c>
      <c r="H108" s="9"/>
      <c r="I108" s="9"/>
      <c r="J108" s="9"/>
      <c r="K108" s="9">
        <v>1</v>
      </c>
      <c r="L108" s="9"/>
      <c r="M108" s="9"/>
      <c r="N108" s="9"/>
      <c r="O108" s="9"/>
      <c r="P108" s="9">
        <v>1</v>
      </c>
      <c r="Q108" s="3">
        <v>0.25</v>
      </c>
      <c r="R108" s="3">
        <v>0.25</v>
      </c>
      <c r="S108" s="3">
        <v>0.25</v>
      </c>
      <c r="T108" s="3">
        <v>0.5</v>
      </c>
    </row>
    <row r="109" spans="1:20" x14ac:dyDescent="0.25">
      <c r="A109" s="1">
        <v>45880</v>
      </c>
      <c r="B109" t="s">
        <v>42</v>
      </c>
      <c r="C109" s="9">
        <v>3</v>
      </c>
      <c r="D109" s="9">
        <v>3</v>
      </c>
      <c r="E109" s="9">
        <v>1</v>
      </c>
      <c r="F109" s="9">
        <v>1</v>
      </c>
      <c r="G109" s="9"/>
      <c r="H109" s="9">
        <v>1</v>
      </c>
      <c r="I109" s="9"/>
      <c r="J109" s="9"/>
      <c r="K109" s="9">
        <v>1</v>
      </c>
      <c r="L109" s="9"/>
      <c r="M109" s="9">
        <v>1</v>
      </c>
      <c r="N109" s="9"/>
      <c r="O109" s="9"/>
      <c r="P109" s="9"/>
      <c r="Q109" s="3">
        <v>0.33333333333333331</v>
      </c>
      <c r="R109" s="3">
        <v>0.33333333333333331</v>
      </c>
      <c r="S109" s="3">
        <v>0.66666666666666663</v>
      </c>
      <c r="T109" s="3">
        <v>1</v>
      </c>
    </row>
    <row r="110" spans="1:20" x14ac:dyDescent="0.25">
      <c r="A110" s="1">
        <v>45881</v>
      </c>
      <c r="B110" t="s">
        <v>35</v>
      </c>
      <c r="C110" s="9">
        <v>1</v>
      </c>
      <c r="D110" s="9">
        <v>1</v>
      </c>
      <c r="E110" s="9"/>
      <c r="F110" s="9">
        <v>0</v>
      </c>
      <c r="G110" s="9"/>
      <c r="H110" s="9"/>
      <c r="I110" s="9"/>
      <c r="J110" s="9"/>
      <c r="K110" s="9"/>
      <c r="L110" s="9"/>
      <c r="M110" s="9">
        <v>1</v>
      </c>
      <c r="N110" s="9"/>
      <c r="O110" s="9"/>
      <c r="P110" s="9"/>
      <c r="Q110" s="3">
        <v>0</v>
      </c>
      <c r="R110" s="3">
        <v>0</v>
      </c>
      <c r="S110" s="3">
        <v>0</v>
      </c>
      <c r="T110" s="3">
        <v>0</v>
      </c>
    </row>
    <row r="111" spans="1:20" x14ac:dyDescent="0.25">
      <c r="A111" s="1">
        <v>45881</v>
      </c>
      <c r="B111" t="s">
        <v>29</v>
      </c>
      <c r="C111" s="9">
        <v>1</v>
      </c>
      <c r="D111" s="9">
        <v>1</v>
      </c>
      <c r="E111" s="9">
        <v>1</v>
      </c>
      <c r="F111" s="9">
        <v>1</v>
      </c>
      <c r="G111" s="9"/>
      <c r="H111" s="9"/>
      <c r="I111" s="9"/>
      <c r="J111" s="9">
        <v>1</v>
      </c>
      <c r="K111" s="9">
        <v>1</v>
      </c>
      <c r="L111" s="9"/>
      <c r="M111" s="9"/>
      <c r="N111" s="9"/>
      <c r="O111" s="9"/>
      <c r="P111" s="9"/>
      <c r="Q111" s="3">
        <v>1</v>
      </c>
      <c r="R111" s="3">
        <v>1</v>
      </c>
      <c r="S111" s="3">
        <v>4</v>
      </c>
      <c r="T111" s="3">
        <v>5</v>
      </c>
    </row>
    <row r="112" spans="1:20" x14ac:dyDescent="0.25">
      <c r="A112" s="1">
        <v>45881</v>
      </c>
      <c r="B112" t="s">
        <v>41</v>
      </c>
      <c r="C112" s="9">
        <v>1</v>
      </c>
      <c r="D112" s="9">
        <v>1</v>
      </c>
      <c r="E112" s="9"/>
      <c r="F112" s="9">
        <v>1</v>
      </c>
      <c r="G112" s="9">
        <v>1</v>
      </c>
      <c r="H112" s="9"/>
      <c r="I112" s="9"/>
      <c r="J112" s="9"/>
      <c r="K112" s="9"/>
      <c r="L112" s="9"/>
      <c r="M112" s="9"/>
      <c r="N112" s="9"/>
      <c r="O112" s="9"/>
      <c r="P112" s="9"/>
      <c r="Q112" s="3">
        <v>1</v>
      </c>
      <c r="R112" s="3">
        <v>1</v>
      </c>
      <c r="S112" s="3">
        <v>1</v>
      </c>
      <c r="T112" s="3">
        <v>2</v>
      </c>
    </row>
    <row r="113" spans="1:20" x14ac:dyDescent="0.25">
      <c r="A113" s="1">
        <v>45881</v>
      </c>
      <c r="B113" t="s">
        <v>37</v>
      </c>
      <c r="C113" s="9">
        <v>1</v>
      </c>
      <c r="D113" s="9">
        <v>1</v>
      </c>
      <c r="E113" s="9"/>
      <c r="F113" s="9">
        <v>0</v>
      </c>
      <c r="G113" s="9"/>
      <c r="H113" s="9"/>
      <c r="I113" s="9"/>
      <c r="J113" s="9"/>
      <c r="K113" s="9"/>
      <c r="L113" s="9"/>
      <c r="M113" s="9">
        <v>1</v>
      </c>
      <c r="N113" s="9"/>
      <c r="O113" s="9"/>
      <c r="P113" s="9"/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1">
        <v>45881</v>
      </c>
      <c r="B114" t="s">
        <v>40</v>
      </c>
      <c r="C114" s="9">
        <v>1</v>
      </c>
      <c r="D114" s="9">
        <v>1</v>
      </c>
      <c r="E114" s="9"/>
      <c r="F114" s="9">
        <v>0</v>
      </c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3">
        <v>0</v>
      </c>
      <c r="R114" s="3">
        <v>0</v>
      </c>
      <c r="S114" s="3">
        <v>0</v>
      </c>
      <c r="T114" s="3">
        <v>0</v>
      </c>
    </row>
    <row r="115" spans="1:20" x14ac:dyDescent="0.25">
      <c r="A115" s="1">
        <v>45881</v>
      </c>
      <c r="B115" t="s">
        <v>31</v>
      </c>
      <c r="C115" s="9">
        <v>1</v>
      </c>
      <c r="D115" s="9">
        <v>1</v>
      </c>
      <c r="E115" s="9"/>
      <c r="F115" s="9">
        <v>0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3">
        <v>0</v>
      </c>
      <c r="R115" s="3">
        <v>0</v>
      </c>
      <c r="S115" s="3">
        <v>0</v>
      </c>
      <c r="T115" s="3">
        <v>0</v>
      </c>
    </row>
    <row r="116" spans="1:20" x14ac:dyDescent="0.25">
      <c r="A116" s="1">
        <v>45881</v>
      </c>
      <c r="B116" t="s">
        <v>24</v>
      </c>
      <c r="C116" s="9">
        <v>1</v>
      </c>
      <c r="D116" s="9">
        <v>1</v>
      </c>
      <c r="E116" s="9"/>
      <c r="F116" s="9">
        <v>0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3">
        <v>0</v>
      </c>
      <c r="R116" s="3">
        <v>0</v>
      </c>
      <c r="S116" s="3">
        <v>0</v>
      </c>
      <c r="T116" s="3">
        <v>0</v>
      </c>
    </row>
    <row r="117" spans="1:20" x14ac:dyDescent="0.25">
      <c r="A117" s="1">
        <v>45881</v>
      </c>
      <c r="B117" t="s">
        <v>95</v>
      </c>
      <c r="C117" s="9">
        <v>1</v>
      </c>
      <c r="D117" s="9">
        <v>1</v>
      </c>
      <c r="E117" s="9"/>
      <c r="F117" s="9">
        <v>0</v>
      </c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3">
        <v>0</v>
      </c>
      <c r="R117" s="3">
        <v>0</v>
      </c>
      <c r="S117" s="3">
        <v>0</v>
      </c>
      <c r="T117" s="3">
        <v>0</v>
      </c>
    </row>
    <row r="118" spans="1:20" x14ac:dyDescent="0.25">
      <c r="A118" s="1">
        <v>45882</v>
      </c>
      <c r="B118" t="s">
        <v>37</v>
      </c>
      <c r="C118" s="9">
        <v>1</v>
      </c>
      <c r="D118" s="9">
        <v>1</v>
      </c>
      <c r="E118" s="9"/>
      <c r="F118" s="9">
        <v>0</v>
      </c>
      <c r="G118" s="9"/>
      <c r="H118" s="9"/>
      <c r="I118" s="9"/>
      <c r="J118" s="9"/>
      <c r="K118" s="9"/>
      <c r="L118" s="9"/>
      <c r="M118" s="9">
        <v>1</v>
      </c>
      <c r="N118" s="9"/>
      <c r="O118" s="9"/>
      <c r="P118" s="9"/>
      <c r="Q118" s="3">
        <v>0</v>
      </c>
      <c r="R118" s="3">
        <v>0</v>
      </c>
      <c r="S118" s="3">
        <v>0</v>
      </c>
      <c r="T118" s="3">
        <v>0</v>
      </c>
    </row>
    <row r="119" spans="1:20" x14ac:dyDescent="0.25">
      <c r="A119" s="1">
        <v>45883</v>
      </c>
      <c r="B119" t="s">
        <v>34</v>
      </c>
      <c r="C119" s="9">
        <v>1</v>
      </c>
      <c r="D119" s="9">
        <v>1</v>
      </c>
      <c r="E119" s="9"/>
      <c r="F119" s="9">
        <v>1</v>
      </c>
      <c r="G119" s="9">
        <v>1</v>
      </c>
      <c r="H119" s="9"/>
      <c r="I119" s="9"/>
      <c r="J119" s="9"/>
      <c r="K119" s="9"/>
      <c r="L119" s="9"/>
      <c r="M119" s="9"/>
      <c r="N119" s="9"/>
      <c r="O119" s="9"/>
      <c r="P119" s="9"/>
      <c r="Q119" s="3">
        <v>1</v>
      </c>
      <c r="R119" s="3">
        <v>1</v>
      </c>
      <c r="S119" s="3">
        <v>1</v>
      </c>
      <c r="T119" s="3">
        <v>2</v>
      </c>
    </row>
    <row r="120" spans="1:20" x14ac:dyDescent="0.25">
      <c r="A120" s="1">
        <v>45883</v>
      </c>
      <c r="B120" t="s">
        <v>35</v>
      </c>
      <c r="C120" s="9">
        <v>1</v>
      </c>
      <c r="D120" s="9">
        <v>1</v>
      </c>
      <c r="E120" s="9"/>
      <c r="F120" s="9">
        <v>0</v>
      </c>
      <c r="G120" s="9"/>
      <c r="H120" s="9"/>
      <c r="I120" s="9"/>
      <c r="J120" s="9"/>
      <c r="K120" s="9"/>
      <c r="L120" s="9"/>
      <c r="M120" s="9">
        <v>1</v>
      </c>
      <c r="N120" s="9"/>
      <c r="O120" s="9"/>
      <c r="P120" s="9"/>
      <c r="Q120" s="3">
        <v>0</v>
      </c>
      <c r="R120" s="3">
        <v>0</v>
      </c>
      <c r="S120" s="3">
        <v>0</v>
      </c>
      <c r="T120" s="3">
        <v>0</v>
      </c>
    </row>
    <row r="121" spans="1:20" x14ac:dyDescent="0.25">
      <c r="A121" s="1">
        <v>45883</v>
      </c>
      <c r="B121" t="s">
        <v>29</v>
      </c>
      <c r="C121" s="9">
        <v>1</v>
      </c>
      <c r="D121" s="9">
        <v>1</v>
      </c>
      <c r="E121" s="9"/>
      <c r="F121" s="9">
        <v>0</v>
      </c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1">
        <v>45883</v>
      </c>
      <c r="B122" t="s">
        <v>36</v>
      </c>
      <c r="C122" s="9">
        <v>1</v>
      </c>
      <c r="D122" s="9">
        <v>1</v>
      </c>
      <c r="E122" s="9"/>
      <c r="F122" s="9">
        <v>0</v>
      </c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3">
        <v>0</v>
      </c>
      <c r="R122" s="3">
        <v>0</v>
      </c>
      <c r="S122" s="3">
        <v>0</v>
      </c>
      <c r="T122" s="3">
        <v>0</v>
      </c>
    </row>
    <row r="123" spans="1:20" x14ac:dyDescent="0.25">
      <c r="A123" s="1">
        <v>45883</v>
      </c>
      <c r="B123" t="s">
        <v>37</v>
      </c>
      <c r="C123" s="9">
        <v>1</v>
      </c>
      <c r="D123" s="9">
        <v>1</v>
      </c>
      <c r="E123" s="9"/>
      <c r="F123" s="9">
        <v>0</v>
      </c>
      <c r="G123" s="9"/>
      <c r="H123" s="9"/>
      <c r="I123" s="9"/>
      <c r="J123" s="9"/>
      <c r="K123" s="9"/>
      <c r="L123" s="9"/>
      <c r="M123" s="9">
        <v>1</v>
      </c>
      <c r="N123" s="9"/>
      <c r="O123" s="9"/>
      <c r="P123" s="9"/>
      <c r="Q123" s="3">
        <v>0</v>
      </c>
      <c r="R123" s="3">
        <v>0</v>
      </c>
      <c r="S123" s="3">
        <v>0</v>
      </c>
      <c r="T123" s="3">
        <v>0</v>
      </c>
    </row>
    <row r="124" spans="1:20" x14ac:dyDescent="0.25">
      <c r="A124" s="1">
        <v>45884</v>
      </c>
      <c r="B124" t="s">
        <v>34</v>
      </c>
      <c r="C124" s="9">
        <v>3</v>
      </c>
      <c r="D124" s="9">
        <v>2</v>
      </c>
      <c r="E124" s="9"/>
      <c r="F124" s="9">
        <v>0</v>
      </c>
      <c r="G124" s="9"/>
      <c r="H124" s="9"/>
      <c r="I124" s="9"/>
      <c r="J124" s="9"/>
      <c r="K124" s="9"/>
      <c r="L124" s="9"/>
      <c r="M124" s="9">
        <v>1</v>
      </c>
      <c r="N124" s="9">
        <v>1</v>
      </c>
      <c r="O124" s="9"/>
      <c r="P124" s="9">
        <v>1</v>
      </c>
      <c r="Q124" s="3">
        <v>0</v>
      </c>
      <c r="R124" s="3">
        <v>0.33333333333333331</v>
      </c>
      <c r="S124" s="3">
        <v>0</v>
      </c>
      <c r="T124" s="3">
        <v>0.33333333333333331</v>
      </c>
    </row>
    <row r="125" spans="1:20" x14ac:dyDescent="0.25">
      <c r="A125" s="1">
        <v>45884</v>
      </c>
      <c r="B125" t="s">
        <v>35</v>
      </c>
      <c r="C125" s="9">
        <v>3</v>
      </c>
      <c r="D125" s="9">
        <v>3</v>
      </c>
      <c r="E125" s="9"/>
      <c r="F125" s="9">
        <v>0</v>
      </c>
      <c r="G125" s="9"/>
      <c r="H125" s="9"/>
      <c r="I125" s="9"/>
      <c r="J125" s="9"/>
      <c r="K125" s="9"/>
      <c r="L125" s="9"/>
      <c r="M125" s="9"/>
      <c r="N125" s="9"/>
      <c r="O125" s="9"/>
      <c r="P125" s="9">
        <v>1</v>
      </c>
      <c r="Q125" s="3">
        <v>0</v>
      </c>
      <c r="R125" s="3">
        <v>0</v>
      </c>
      <c r="S125" s="3">
        <v>0</v>
      </c>
      <c r="T125" s="3">
        <v>0</v>
      </c>
    </row>
    <row r="126" spans="1:20" x14ac:dyDescent="0.25">
      <c r="A126" s="1">
        <v>45884</v>
      </c>
      <c r="B126" t="s">
        <v>29</v>
      </c>
      <c r="C126" s="9">
        <v>5</v>
      </c>
      <c r="D126" s="9">
        <v>5</v>
      </c>
      <c r="E126" s="9">
        <v>1</v>
      </c>
      <c r="F126" s="9">
        <v>2</v>
      </c>
      <c r="G126" s="9"/>
      <c r="H126" s="9">
        <v>1</v>
      </c>
      <c r="I126" s="9"/>
      <c r="J126" s="9">
        <v>1</v>
      </c>
      <c r="K126" s="9">
        <v>3</v>
      </c>
      <c r="L126" s="9"/>
      <c r="M126" s="9"/>
      <c r="N126" s="9"/>
      <c r="O126" s="9"/>
      <c r="P126" s="9">
        <v>2</v>
      </c>
      <c r="Q126" s="3">
        <v>0.4</v>
      </c>
      <c r="R126" s="3">
        <v>0.4</v>
      </c>
      <c r="S126" s="3">
        <v>1.2</v>
      </c>
      <c r="T126" s="3">
        <v>1.6</v>
      </c>
    </row>
    <row r="127" spans="1:20" x14ac:dyDescent="0.25">
      <c r="A127" s="1">
        <v>45884</v>
      </c>
      <c r="B127" t="s">
        <v>32</v>
      </c>
      <c r="C127" s="9">
        <v>2</v>
      </c>
      <c r="D127" s="9">
        <v>2</v>
      </c>
      <c r="E127" s="9"/>
      <c r="F127" s="9">
        <v>0</v>
      </c>
      <c r="G127" s="9"/>
      <c r="H127" s="9"/>
      <c r="I127" s="9"/>
      <c r="J127" s="9"/>
      <c r="K127" s="9"/>
      <c r="L127" s="9"/>
      <c r="M127" s="9">
        <v>2</v>
      </c>
      <c r="N127" s="9"/>
      <c r="O127" s="9"/>
      <c r="P127" s="9">
        <v>2</v>
      </c>
      <c r="Q127" s="3">
        <v>0</v>
      </c>
      <c r="R127" s="3">
        <v>0</v>
      </c>
      <c r="S127" s="3">
        <v>0</v>
      </c>
      <c r="T127" s="3">
        <v>0</v>
      </c>
    </row>
    <row r="128" spans="1:20" x14ac:dyDescent="0.25">
      <c r="A128" s="1">
        <v>45884</v>
      </c>
      <c r="B128" t="s">
        <v>25</v>
      </c>
      <c r="C128" s="9">
        <v>1</v>
      </c>
      <c r="D128" s="9">
        <v>1</v>
      </c>
      <c r="E128" s="9"/>
      <c r="F128" s="9">
        <v>0</v>
      </c>
      <c r="G128" s="9"/>
      <c r="H128" s="9"/>
      <c r="I128" s="9"/>
      <c r="J128" s="9"/>
      <c r="K128" s="9"/>
      <c r="L128" s="9"/>
      <c r="M128" s="9">
        <v>1</v>
      </c>
      <c r="N128" s="9"/>
      <c r="O128" s="9"/>
      <c r="P128" s="9"/>
      <c r="Q128" s="3">
        <v>0</v>
      </c>
      <c r="R128" s="3">
        <v>0</v>
      </c>
      <c r="S128" s="3">
        <v>0</v>
      </c>
      <c r="T128" s="3">
        <v>0</v>
      </c>
    </row>
    <row r="129" spans="1:20" x14ac:dyDescent="0.25">
      <c r="A129" s="1">
        <v>45884</v>
      </c>
      <c r="B129" t="s">
        <v>36</v>
      </c>
      <c r="C129" s="9">
        <v>3</v>
      </c>
      <c r="D129" s="9">
        <v>2</v>
      </c>
      <c r="E129" s="9"/>
      <c r="F129" s="9">
        <v>1</v>
      </c>
      <c r="G129" s="9">
        <v>1</v>
      </c>
      <c r="H129" s="9"/>
      <c r="I129" s="9"/>
      <c r="J129" s="9"/>
      <c r="K129" s="9"/>
      <c r="L129" s="9">
        <v>1</v>
      </c>
      <c r="M129" s="9">
        <v>1</v>
      </c>
      <c r="N129" s="9"/>
      <c r="O129" s="9"/>
      <c r="P129" s="9">
        <v>1</v>
      </c>
      <c r="Q129" s="3">
        <v>0.5</v>
      </c>
      <c r="R129" s="3">
        <v>0.66666666666666663</v>
      </c>
      <c r="S129" s="3">
        <v>0.5</v>
      </c>
      <c r="T129" s="3">
        <v>1.1666666666666665</v>
      </c>
    </row>
    <row r="130" spans="1:20" x14ac:dyDescent="0.25">
      <c r="A130" s="1">
        <v>45884</v>
      </c>
      <c r="B130" t="s">
        <v>37</v>
      </c>
      <c r="C130" s="9">
        <v>5</v>
      </c>
      <c r="D130" s="9">
        <v>3</v>
      </c>
      <c r="E130" s="9">
        <v>2</v>
      </c>
      <c r="F130" s="9">
        <v>1</v>
      </c>
      <c r="G130" s="9"/>
      <c r="H130" s="9"/>
      <c r="I130" s="9"/>
      <c r="J130" s="9">
        <v>1</v>
      </c>
      <c r="K130" s="9">
        <v>3</v>
      </c>
      <c r="L130" s="9">
        <v>2</v>
      </c>
      <c r="M130" s="9">
        <v>1</v>
      </c>
      <c r="N130" s="9"/>
      <c r="O130" s="9"/>
      <c r="P130" s="9">
        <v>2</v>
      </c>
      <c r="Q130" s="3">
        <v>0.33333333333333331</v>
      </c>
      <c r="R130" s="3">
        <v>0.6</v>
      </c>
      <c r="S130" s="3">
        <v>1.3333333333333333</v>
      </c>
      <c r="T130" s="3">
        <v>1.9333333333333331</v>
      </c>
    </row>
    <row r="131" spans="1:20" x14ac:dyDescent="0.25">
      <c r="A131" s="1">
        <v>45884</v>
      </c>
      <c r="B131" t="s">
        <v>40</v>
      </c>
      <c r="C131" s="9">
        <v>2</v>
      </c>
      <c r="D131" s="9">
        <v>2</v>
      </c>
      <c r="E131" s="9"/>
      <c r="F131" s="9">
        <v>0</v>
      </c>
      <c r="G131" s="9"/>
      <c r="H131" s="9"/>
      <c r="I131" s="9"/>
      <c r="J131" s="9"/>
      <c r="K131" s="9"/>
      <c r="L131" s="9"/>
      <c r="M131" s="9">
        <v>1</v>
      </c>
      <c r="N131" s="9"/>
      <c r="O131" s="9"/>
      <c r="P131" s="9">
        <v>2</v>
      </c>
      <c r="Q131" s="3">
        <v>0</v>
      </c>
      <c r="R131" s="3">
        <v>0</v>
      </c>
      <c r="S131" s="3">
        <v>0</v>
      </c>
      <c r="T131" s="3">
        <v>0</v>
      </c>
    </row>
    <row r="132" spans="1:20" x14ac:dyDescent="0.25">
      <c r="A132" s="1">
        <v>45884</v>
      </c>
      <c r="B132" t="s">
        <v>24</v>
      </c>
      <c r="C132" s="9">
        <v>5</v>
      </c>
      <c r="D132" s="9">
        <v>5</v>
      </c>
      <c r="E132" s="9">
        <v>1</v>
      </c>
      <c r="F132" s="9">
        <v>2</v>
      </c>
      <c r="G132" s="9">
        <v>2</v>
      </c>
      <c r="H132" s="9"/>
      <c r="I132" s="9"/>
      <c r="J132" s="9"/>
      <c r="K132" s="9"/>
      <c r="L132" s="9"/>
      <c r="M132" s="9"/>
      <c r="N132" s="9"/>
      <c r="O132" s="9"/>
      <c r="P132" s="9">
        <v>1</v>
      </c>
      <c r="Q132" s="3">
        <v>0.4</v>
      </c>
      <c r="R132" s="3">
        <v>0.4</v>
      </c>
      <c r="S132" s="3">
        <v>0.4</v>
      </c>
      <c r="T132" s="3">
        <v>0.8</v>
      </c>
    </row>
    <row r="133" spans="1:20" x14ac:dyDescent="0.25">
      <c r="A133" s="1">
        <v>45884</v>
      </c>
      <c r="B133" t="s">
        <v>42</v>
      </c>
      <c r="C133" s="9">
        <v>2</v>
      </c>
      <c r="D133" s="9">
        <v>2</v>
      </c>
      <c r="E133" s="9"/>
      <c r="F133" s="9">
        <v>0</v>
      </c>
      <c r="G133" s="9"/>
      <c r="H133" s="9"/>
      <c r="I133" s="9"/>
      <c r="J133" s="9"/>
      <c r="K133" s="9"/>
      <c r="L133" s="9"/>
      <c r="M133" s="9">
        <v>1</v>
      </c>
      <c r="N133" s="9"/>
      <c r="O133" s="9"/>
      <c r="P133" s="9"/>
      <c r="Q133" s="3">
        <v>0</v>
      </c>
      <c r="R133" s="3">
        <v>0</v>
      </c>
      <c r="S133" s="3">
        <v>0</v>
      </c>
      <c r="T133" s="3">
        <v>0</v>
      </c>
    </row>
    <row r="134" spans="1:20" x14ac:dyDescent="0.25">
      <c r="A134" s="1">
        <v>45885</v>
      </c>
      <c r="B134" t="s">
        <v>34</v>
      </c>
      <c r="C134" s="9">
        <v>1</v>
      </c>
      <c r="D134" s="9">
        <v>1</v>
      </c>
      <c r="E134" s="9"/>
      <c r="F134" s="9">
        <v>0</v>
      </c>
      <c r="G134" s="9"/>
      <c r="H134" s="9"/>
      <c r="I134" s="9"/>
      <c r="J134" s="9"/>
      <c r="K134" s="9"/>
      <c r="L134" s="9"/>
      <c r="M134" s="9">
        <v>1</v>
      </c>
      <c r="N134" s="9"/>
      <c r="O134" s="9"/>
      <c r="P134" s="9">
        <v>1</v>
      </c>
      <c r="Q134" s="3">
        <v>0</v>
      </c>
      <c r="R134" s="3">
        <v>0</v>
      </c>
      <c r="S134" s="3">
        <v>0</v>
      </c>
      <c r="T134" s="3">
        <v>0</v>
      </c>
    </row>
    <row r="135" spans="1:20" x14ac:dyDescent="0.25">
      <c r="A135" s="1">
        <v>45885</v>
      </c>
      <c r="B135" t="s">
        <v>29</v>
      </c>
      <c r="C135" s="9">
        <v>1</v>
      </c>
      <c r="D135" s="9">
        <v>1</v>
      </c>
      <c r="E135" s="9"/>
      <c r="F135" s="9">
        <v>0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3">
        <v>0</v>
      </c>
      <c r="R135" s="3">
        <v>0</v>
      </c>
      <c r="S135" s="3">
        <v>0</v>
      </c>
      <c r="T135" s="3">
        <v>0</v>
      </c>
    </row>
    <row r="136" spans="1:20" x14ac:dyDescent="0.25">
      <c r="A136" s="1">
        <v>45885</v>
      </c>
      <c r="B136" t="s">
        <v>25</v>
      </c>
      <c r="C136" s="9">
        <v>1</v>
      </c>
      <c r="D136" s="9">
        <v>1</v>
      </c>
      <c r="E136" s="9"/>
      <c r="F136" s="9">
        <v>0</v>
      </c>
      <c r="G136" s="9"/>
      <c r="H136" s="9"/>
      <c r="I136" s="9"/>
      <c r="J136" s="9"/>
      <c r="K136" s="9"/>
      <c r="L136" s="9"/>
      <c r="M136" s="9"/>
      <c r="N136" s="9"/>
      <c r="O136" s="9"/>
      <c r="P136" s="9">
        <v>1</v>
      </c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1">
        <v>45885</v>
      </c>
      <c r="B137" t="s">
        <v>36</v>
      </c>
      <c r="C137" s="9">
        <v>1</v>
      </c>
      <c r="D137" s="9">
        <v>1</v>
      </c>
      <c r="E137" s="9"/>
      <c r="F137" s="9">
        <v>0</v>
      </c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1">
        <v>45885</v>
      </c>
      <c r="B138" t="s">
        <v>37</v>
      </c>
      <c r="C138" s="9">
        <v>1</v>
      </c>
      <c r="D138" s="9">
        <v>1</v>
      </c>
      <c r="E138" s="9"/>
      <c r="F138" s="9">
        <v>0</v>
      </c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3">
        <v>0</v>
      </c>
      <c r="R138" s="3">
        <v>0</v>
      </c>
      <c r="S138" s="3">
        <v>0</v>
      </c>
      <c r="T138" s="3">
        <v>0</v>
      </c>
    </row>
    <row r="139" spans="1:20" x14ac:dyDescent="0.25">
      <c r="A139" s="1">
        <v>45885</v>
      </c>
      <c r="B139" t="s">
        <v>24</v>
      </c>
      <c r="C139" s="9">
        <v>1</v>
      </c>
      <c r="D139" s="9">
        <v>1</v>
      </c>
      <c r="E139" s="9"/>
      <c r="F139" s="9">
        <v>0</v>
      </c>
      <c r="G139" s="9"/>
      <c r="H139" s="9"/>
      <c r="I139" s="9"/>
      <c r="J139" s="9"/>
      <c r="K139" s="9"/>
      <c r="L139" s="9"/>
      <c r="M139" s="9">
        <v>1</v>
      </c>
      <c r="N139" s="9"/>
      <c r="O139" s="9"/>
      <c r="P139" s="9"/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1">
        <v>45885</v>
      </c>
      <c r="B140" t="s">
        <v>42</v>
      </c>
      <c r="C140" s="9">
        <v>1</v>
      </c>
      <c r="D140" s="9">
        <v>1</v>
      </c>
      <c r="E140" s="9"/>
      <c r="F140" s="9">
        <v>0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3">
        <v>0</v>
      </c>
      <c r="R140" s="3">
        <v>0</v>
      </c>
      <c r="S140" s="3">
        <v>0</v>
      </c>
      <c r="T140" s="3">
        <v>0</v>
      </c>
    </row>
    <row r="141" spans="1:20" x14ac:dyDescent="0.25">
      <c r="A141" s="1" t="s">
        <v>63</v>
      </c>
      <c r="C141" s="9">
        <v>281</v>
      </c>
      <c r="D141" s="9">
        <v>263</v>
      </c>
      <c r="E141" s="9">
        <v>27</v>
      </c>
      <c r="F141" s="9">
        <v>58</v>
      </c>
      <c r="G141" s="9">
        <v>32</v>
      </c>
      <c r="H141" s="9">
        <v>12</v>
      </c>
      <c r="I141" s="9">
        <v>1</v>
      </c>
      <c r="J141" s="9">
        <v>13</v>
      </c>
      <c r="K141" s="9">
        <v>29</v>
      </c>
      <c r="L141" s="9">
        <v>16</v>
      </c>
      <c r="M141" s="9">
        <v>78</v>
      </c>
      <c r="N141" s="9">
        <v>1</v>
      </c>
      <c r="O141" s="9">
        <v>1</v>
      </c>
      <c r="P141" s="9">
        <v>64</v>
      </c>
      <c r="Q141" s="3">
        <v>28.299999999999994</v>
      </c>
      <c r="R141" s="3">
        <v>36.366666666666667</v>
      </c>
      <c r="S141" s="3">
        <v>53.016666666666659</v>
      </c>
      <c r="T141" s="3">
        <v>89.383333333333312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6D2A-028E-41FE-AAAD-C46E3B296F2E}">
  <dimension ref="A1:T196"/>
  <sheetViews>
    <sheetView workbookViewId="0">
      <selection activeCell="A12" sqref="A12:XFD12"/>
    </sheetView>
  </sheetViews>
  <sheetFormatPr defaultRowHeight="15" x14ac:dyDescent="0.25"/>
  <cols>
    <col min="1" max="1" width="12.85546875" bestFit="1" customWidth="1"/>
    <col min="2" max="2" width="16.5703125" bestFit="1" customWidth="1"/>
    <col min="3" max="4" width="10" bestFit="1" customWidth="1"/>
    <col min="5" max="5" width="9" bestFit="1" customWidth="1"/>
    <col min="6" max="6" width="9.140625" bestFit="1" customWidth="1"/>
    <col min="7" max="9" width="9.85546875" bestFit="1" customWidth="1"/>
    <col min="10" max="10" width="10.42578125" bestFit="1" customWidth="1"/>
    <col min="11" max="11" width="10.7109375" bestFit="1" customWidth="1"/>
    <col min="12" max="12" width="10" bestFit="1" customWidth="1"/>
    <col min="13" max="13" width="10.28515625" bestFit="1" customWidth="1"/>
    <col min="14" max="15" width="11.42578125" bestFit="1" customWidth="1"/>
    <col min="16" max="16" width="11.85546875" bestFit="1" customWidth="1"/>
    <col min="17" max="17" width="10" bestFit="1" customWidth="1"/>
    <col min="18" max="18" width="11.42578125" bestFit="1" customWidth="1"/>
    <col min="19" max="19" width="11.28515625" bestFit="1" customWidth="1"/>
    <col min="20" max="21" width="11.42578125" bestFit="1" customWidth="1"/>
  </cols>
  <sheetData>
    <row r="1" spans="1:20" x14ac:dyDescent="0.25">
      <c r="A1" s="4" t="s">
        <v>28</v>
      </c>
      <c r="B1" t="s">
        <v>5</v>
      </c>
    </row>
    <row r="3" spans="1:20" x14ac:dyDescent="0.25">
      <c r="A3" s="4" t="s">
        <v>30</v>
      </c>
      <c r="B3" s="4" t="s">
        <v>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69</v>
      </c>
      <c r="I3" t="s">
        <v>81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Q3" t="s">
        <v>77</v>
      </c>
      <c r="R3" t="s">
        <v>78</v>
      </c>
      <c r="S3" t="s">
        <v>79</v>
      </c>
      <c r="T3" t="s">
        <v>80</v>
      </c>
    </row>
    <row r="4" spans="1:20" x14ac:dyDescent="0.25">
      <c r="A4" s="1">
        <v>45861</v>
      </c>
      <c r="B4" t="s">
        <v>35</v>
      </c>
      <c r="C4" s="9">
        <v>3</v>
      </c>
      <c r="D4" s="9">
        <v>3</v>
      </c>
      <c r="E4" s="9">
        <v>1</v>
      </c>
      <c r="F4" s="9">
        <v>1</v>
      </c>
      <c r="G4" s="9"/>
      <c r="H4" s="9"/>
      <c r="I4" s="9"/>
      <c r="J4" s="9">
        <v>1</v>
      </c>
      <c r="K4" s="9">
        <v>1</v>
      </c>
      <c r="L4" s="9"/>
      <c r="M4" s="9">
        <v>1</v>
      </c>
      <c r="N4" s="9"/>
      <c r="O4" s="9"/>
      <c r="P4" s="9">
        <v>1</v>
      </c>
      <c r="Q4" s="3">
        <v>0.33333333333333331</v>
      </c>
      <c r="R4" s="3">
        <v>0.33333333333333331</v>
      </c>
      <c r="S4" s="3">
        <v>1.3333333333333333</v>
      </c>
      <c r="T4" s="3">
        <v>1.6666666666666665</v>
      </c>
    </row>
    <row r="5" spans="1:20" x14ac:dyDescent="0.25">
      <c r="A5" s="1">
        <v>45861</v>
      </c>
      <c r="B5" t="s">
        <v>29</v>
      </c>
      <c r="C5" s="9">
        <v>3</v>
      </c>
      <c r="D5" s="9">
        <v>3</v>
      </c>
      <c r="E5" s="9">
        <v>2</v>
      </c>
      <c r="F5" s="9">
        <v>1</v>
      </c>
      <c r="G5" s="9"/>
      <c r="H5" s="9"/>
      <c r="I5" s="9"/>
      <c r="J5" s="9">
        <v>1</v>
      </c>
      <c r="K5" s="9">
        <v>1</v>
      </c>
      <c r="L5" s="9"/>
      <c r="M5" s="9">
        <v>1</v>
      </c>
      <c r="N5" s="9"/>
      <c r="O5" s="9"/>
      <c r="P5" s="9"/>
      <c r="Q5" s="3">
        <v>0.33333333333333331</v>
      </c>
      <c r="R5" s="3">
        <v>0.33333333333333331</v>
      </c>
      <c r="S5" s="3">
        <v>1.3333333333333333</v>
      </c>
      <c r="T5" s="3">
        <v>1.6666666666666665</v>
      </c>
    </row>
    <row r="6" spans="1:20" x14ac:dyDescent="0.25">
      <c r="A6" s="1">
        <v>45861</v>
      </c>
      <c r="B6" t="s">
        <v>41</v>
      </c>
      <c r="C6" s="9">
        <v>3</v>
      </c>
      <c r="D6" s="9">
        <v>3</v>
      </c>
      <c r="E6" s="9"/>
      <c r="F6" s="9">
        <v>0</v>
      </c>
      <c r="G6" s="9"/>
      <c r="H6" s="9"/>
      <c r="I6" s="9"/>
      <c r="J6" s="9"/>
      <c r="K6" s="9"/>
      <c r="L6" s="9"/>
      <c r="M6" s="9"/>
      <c r="N6" s="9"/>
      <c r="O6" s="9"/>
      <c r="P6" s="9"/>
      <c r="Q6" s="3">
        <v>0</v>
      </c>
      <c r="R6" s="3">
        <v>0</v>
      </c>
      <c r="S6" s="3">
        <v>0</v>
      </c>
      <c r="T6" s="3">
        <v>0</v>
      </c>
    </row>
    <row r="7" spans="1:20" x14ac:dyDescent="0.25">
      <c r="A7" s="1">
        <v>45861</v>
      </c>
      <c r="B7" t="s">
        <v>25</v>
      </c>
      <c r="C7" s="9">
        <v>2</v>
      </c>
      <c r="D7" s="9">
        <v>1</v>
      </c>
      <c r="E7" s="9"/>
      <c r="F7" s="9">
        <v>0</v>
      </c>
      <c r="G7" s="9"/>
      <c r="H7" s="9"/>
      <c r="I7" s="9"/>
      <c r="J7" s="9"/>
      <c r="K7" s="9"/>
      <c r="L7" s="9">
        <v>1</v>
      </c>
      <c r="M7" s="9"/>
      <c r="N7" s="9"/>
      <c r="O7" s="9"/>
      <c r="P7" s="9"/>
      <c r="Q7" s="3">
        <v>0</v>
      </c>
      <c r="R7" s="3">
        <v>0.5</v>
      </c>
      <c r="S7" s="3">
        <v>0</v>
      </c>
      <c r="T7" s="3">
        <v>0.5</v>
      </c>
    </row>
    <row r="8" spans="1:20" x14ac:dyDescent="0.25">
      <c r="A8" s="1">
        <v>45861</v>
      </c>
      <c r="B8" t="s">
        <v>36</v>
      </c>
      <c r="C8" s="9">
        <v>3</v>
      </c>
      <c r="D8" s="9">
        <v>3</v>
      </c>
      <c r="E8" s="9"/>
      <c r="F8" s="9">
        <v>0</v>
      </c>
      <c r="G8" s="9"/>
      <c r="H8" s="9"/>
      <c r="I8" s="9"/>
      <c r="J8" s="9"/>
      <c r="K8" s="9"/>
      <c r="L8" s="9"/>
      <c r="M8" s="9"/>
      <c r="N8" s="9"/>
      <c r="O8" s="9"/>
      <c r="P8" s="9">
        <v>1</v>
      </c>
      <c r="Q8" s="3">
        <v>0</v>
      </c>
      <c r="R8" s="3">
        <v>0</v>
      </c>
      <c r="S8" s="3">
        <v>0</v>
      </c>
      <c r="T8" s="3">
        <v>0</v>
      </c>
    </row>
    <row r="9" spans="1:20" x14ac:dyDescent="0.25">
      <c r="A9" s="1">
        <v>45861</v>
      </c>
      <c r="B9" t="s">
        <v>37</v>
      </c>
      <c r="C9" s="9">
        <v>3</v>
      </c>
      <c r="D9" s="9">
        <v>3</v>
      </c>
      <c r="E9" s="9">
        <v>1</v>
      </c>
      <c r="F9" s="9">
        <v>2</v>
      </c>
      <c r="G9" s="9">
        <v>1</v>
      </c>
      <c r="H9" s="9"/>
      <c r="I9" s="9"/>
      <c r="J9" s="9">
        <v>1</v>
      </c>
      <c r="K9" s="9">
        <v>3</v>
      </c>
      <c r="L9" s="9"/>
      <c r="M9" s="9"/>
      <c r="N9" s="9"/>
      <c r="O9" s="9"/>
      <c r="P9" s="9">
        <v>2</v>
      </c>
      <c r="Q9" s="3">
        <v>0.66666666666666663</v>
      </c>
      <c r="R9" s="3">
        <v>0.66666666666666663</v>
      </c>
      <c r="S9" s="3">
        <v>1.6666666666666667</v>
      </c>
      <c r="T9" s="3">
        <v>2.3333333333333335</v>
      </c>
    </row>
    <row r="10" spans="1:20" x14ac:dyDescent="0.25">
      <c r="A10" s="1">
        <v>45861</v>
      </c>
      <c r="B10" t="s">
        <v>40</v>
      </c>
      <c r="C10" s="9">
        <v>4</v>
      </c>
      <c r="D10" s="9">
        <v>4</v>
      </c>
      <c r="E10" s="9"/>
      <c r="F10" s="9"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3">
        <v>0</v>
      </c>
      <c r="R10" s="3">
        <v>0</v>
      </c>
      <c r="S10" s="3">
        <v>0</v>
      </c>
      <c r="T10" s="3">
        <v>0</v>
      </c>
    </row>
    <row r="11" spans="1:20" x14ac:dyDescent="0.25">
      <c r="A11" s="1">
        <v>45861</v>
      </c>
      <c r="B11" t="s">
        <v>31</v>
      </c>
      <c r="C11" s="9">
        <v>4</v>
      </c>
      <c r="D11" s="9">
        <v>4</v>
      </c>
      <c r="E11" s="9">
        <v>2</v>
      </c>
      <c r="F11" s="9">
        <v>2</v>
      </c>
      <c r="G11" s="9"/>
      <c r="H11" s="9">
        <v>1</v>
      </c>
      <c r="I11" s="9"/>
      <c r="J11" s="9">
        <v>1</v>
      </c>
      <c r="K11" s="9">
        <v>1</v>
      </c>
      <c r="L11" s="9"/>
      <c r="M11" s="9"/>
      <c r="N11" s="9"/>
      <c r="O11" s="9"/>
      <c r="P11" s="9"/>
      <c r="Q11" s="3">
        <v>0.5</v>
      </c>
      <c r="R11" s="3">
        <v>0.5</v>
      </c>
      <c r="S11" s="3">
        <v>1.5</v>
      </c>
      <c r="T11" s="3">
        <v>2</v>
      </c>
    </row>
    <row r="12" spans="1:20" x14ac:dyDescent="0.25">
      <c r="A12" s="1">
        <v>45861</v>
      </c>
      <c r="B12" t="s">
        <v>24</v>
      </c>
      <c r="C12" s="9">
        <v>5</v>
      </c>
      <c r="D12" s="9">
        <v>5</v>
      </c>
      <c r="E12" s="9">
        <v>1</v>
      </c>
      <c r="F12" s="9">
        <v>2</v>
      </c>
      <c r="G12" s="9">
        <v>1</v>
      </c>
      <c r="H12" s="9">
        <v>1</v>
      </c>
      <c r="I12" s="9"/>
      <c r="J12" s="9"/>
      <c r="K12" s="9"/>
      <c r="L12" s="9"/>
      <c r="M12" s="9">
        <v>1</v>
      </c>
      <c r="N12" s="9"/>
      <c r="O12" s="9"/>
      <c r="P12" s="9">
        <v>2</v>
      </c>
      <c r="Q12" s="3">
        <v>0.4</v>
      </c>
      <c r="R12" s="3">
        <v>0.4</v>
      </c>
      <c r="S12" s="3">
        <v>0.6</v>
      </c>
      <c r="T12" s="3">
        <v>1</v>
      </c>
    </row>
    <row r="13" spans="1:20" x14ac:dyDescent="0.25">
      <c r="A13" s="1">
        <v>45861</v>
      </c>
      <c r="B13" t="s">
        <v>42</v>
      </c>
      <c r="C13" s="9">
        <v>0</v>
      </c>
      <c r="D13" s="9">
        <v>0</v>
      </c>
      <c r="E13" s="9"/>
      <c r="F13" s="9">
        <v>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3">
        <v>0</v>
      </c>
      <c r="R13" s="3">
        <v>0</v>
      </c>
      <c r="S13" s="3">
        <v>0</v>
      </c>
      <c r="T13" s="3">
        <v>0</v>
      </c>
    </row>
    <row r="14" spans="1:20" x14ac:dyDescent="0.25">
      <c r="A14" s="1">
        <v>45861</v>
      </c>
      <c r="B14" t="s">
        <v>85</v>
      </c>
      <c r="C14" s="9">
        <v>1</v>
      </c>
      <c r="D14" s="9">
        <v>1</v>
      </c>
      <c r="E14" s="9"/>
      <c r="F14" s="9">
        <v>1</v>
      </c>
      <c r="G14" s="9">
        <v>1</v>
      </c>
      <c r="H14" s="9"/>
      <c r="I14" s="9"/>
      <c r="J14" s="9"/>
      <c r="K14" s="9">
        <v>1</v>
      </c>
      <c r="L14" s="9"/>
      <c r="M14" s="9"/>
      <c r="N14" s="9"/>
      <c r="O14" s="9"/>
      <c r="P14" s="9">
        <v>1</v>
      </c>
      <c r="Q14" s="3">
        <v>1</v>
      </c>
      <c r="R14" s="3">
        <v>1</v>
      </c>
      <c r="S14" s="3">
        <v>1</v>
      </c>
      <c r="T14" s="3">
        <v>2</v>
      </c>
    </row>
    <row r="15" spans="1:20" x14ac:dyDescent="0.25">
      <c r="A15" s="1">
        <v>45863</v>
      </c>
      <c r="B15" t="s">
        <v>35</v>
      </c>
      <c r="C15" s="9">
        <v>5</v>
      </c>
      <c r="D15" s="9">
        <v>5</v>
      </c>
      <c r="E15" s="9">
        <v>1</v>
      </c>
      <c r="F15" s="9">
        <v>2</v>
      </c>
      <c r="G15" s="9">
        <v>1</v>
      </c>
      <c r="H15" s="9">
        <v>1</v>
      </c>
      <c r="I15" s="9"/>
      <c r="J15" s="9"/>
      <c r="K15" s="9">
        <v>1</v>
      </c>
      <c r="L15" s="9"/>
      <c r="M15" s="9"/>
      <c r="N15" s="9"/>
      <c r="O15" s="9"/>
      <c r="P15" s="9">
        <v>3</v>
      </c>
      <c r="Q15" s="3">
        <v>0.4</v>
      </c>
      <c r="R15" s="3">
        <v>0.4</v>
      </c>
      <c r="S15" s="3">
        <v>0.6</v>
      </c>
      <c r="T15" s="3">
        <v>1</v>
      </c>
    </row>
    <row r="16" spans="1:20" x14ac:dyDescent="0.25">
      <c r="A16" s="1">
        <v>45863</v>
      </c>
      <c r="B16" t="s">
        <v>29</v>
      </c>
      <c r="C16" s="9">
        <v>4</v>
      </c>
      <c r="D16" s="9">
        <v>3</v>
      </c>
      <c r="E16" s="9"/>
      <c r="F16" s="9">
        <v>0</v>
      </c>
      <c r="G16" s="9"/>
      <c r="H16" s="9"/>
      <c r="I16" s="9"/>
      <c r="J16" s="9"/>
      <c r="K16" s="9"/>
      <c r="L16" s="9">
        <v>1</v>
      </c>
      <c r="M16" s="9">
        <v>1</v>
      </c>
      <c r="N16" s="9"/>
      <c r="O16" s="9"/>
      <c r="P16" s="9"/>
      <c r="Q16" s="3">
        <v>0</v>
      </c>
      <c r="R16" s="3">
        <v>0.25</v>
      </c>
      <c r="S16" s="3">
        <v>0</v>
      </c>
      <c r="T16" s="3">
        <v>0.25</v>
      </c>
    </row>
    <row r="17" spans="1:20" x14ac:dyDescent="0.25">
      <c r="A17" s="1">
        <v>45863</v>
      </c>
      <c r="B17" t="s">
        <v>32</v>
      </c>
      <c r="C17" s="9">
        <v>4</v>
      </c>
      <c r="D17" s="9">
        <v>4</v>
      </c>
      <c r="E17" s="9"/>
      <c r="F17" s="9">
        <v>0</v>
      </c>
      <c r="G17" s="9"/>
      <c r="H17" s="9"/>
      <c r="I17" s="9"/>
      <c r="J17" s="9"/>
      <c r="K17" s="9"/>
      <c r="L17" s="9"/>
      <c r="M17" s="9">
        <v>3</v>
      </c>
      <c r="N17" s="9"/>
      <c r="O17" s="9"/>
      <c r="P17" s="9">
        <v>2</v>
      </c>
      <c r="Q17" s="3">
        <v>0</v>
      </c>
      <c r="R17" s="3">
        <v>0</v>
      </c>
      <c r="S17" s="3">
        <v>0</v>
      </c>
      <c r="T17" s="3">
        <v>0</v>
      </c>
    </row>
    <row r="18" spans="1:20" x14ac:dyDescent="0.25">
      <c r="A18" s="1">
        <v>45863</v>
      </c>
      <c r="B18" t="s">
        <v>41</v>
      </c>
      <c r="C18" s="9">
        <v>5</v>
      </c>
      <c r="D18" s="9">
        <v>3</v>
      </c>
      <c r="E18" s="9">
        <v>1</v>
      </c>
      <c r="F18" s="9">
        <v>0</v>
      </c>
      <c r="G18" s="9"/>
      <c r="H18" s="9"/>
      <c r="I18" s="9"/>
      <c r="J18" s="9"/>
      <c r="K18" s="9"/>
      <c r="L18" s="9">
        <v>1</v>
      </c>
      <c r="M18" s="9"/>
      <c r="N18" s="9"/>
      <c r="O18" s="9">
        <v>1</v>
      </c>
      <c r="P18" s="9">
        <v>1</v>
      </c>
      <c r="Q18" s="3">
        <v>0</v>
      </c>
      <c r="R18" s="3">
        <v>0.2</v>
      </c>
      <c r="S18" s="3">
        <v>0</v>
      </c>
      <c r="T18" s="3">
        <v>0.2</v>
      </c>
    </row>
    <row r="19" spans="1:20" x14ac:dyDescent="0.25">
      <c r="A19" s="1">
        <v>45863</v>
      </c>
      <c r="B19" t="s">
        <v>25</v>
      </c>
      <c r="C19" s="9">
        <v>5</v>
      </c>
      <c r="D19" s="9">
        <v>4</v>
      </c>
      <c r="E19" s="9"/>
      <c r="F19" s="9">
        <v>1</v>
      </c>
      <c r="G19" s="9">
        <v>1</v>
      </c>
      <c r="H19" s="9"/>
      <c r="I19" s="9"/>
      <c r="J19" s="9"/>
      <c r="K19" s="9"/>
      <c r="L19" s="9">
        <v>1</v>
      </c>
      <c r="M19" s="9">
        <v>1</v>
      </c>
      <c r="N19" s="9"/>
      <c r="O19" s="9"/>
      <c r="P19" s="9">
        <v>1</v>
      </c>
      <c r="Q19" s="3">
        <v>0.25</v>
      </c>
      <c r="R19" s="3">
        <v>0.4</v>
      </c>
      <c r="S19" s="3">
        <v>0.25</v>
      </c>
      <c r="T19" s="3">
        <v>0.65</v>
      </c>
    </row>
    <row r="20" spans="1:20" x14ac:dyDescent="0.25">
      <c r="A20" s="1">
        <v>45863</v>
      </c>
      <c r="B20" t="s">
        <v>36</v>
      </c>
      <c r="C20" s="9">
        <v>5</v>
      </c>
      <c r="D20" s="9">
        <v>5</v>
      </c>
      <c r="E20" s="9">
        <v>1</v>
      </c>
      <c r="F20" s="9">
        <v>2</v>
      </c>
      <c r="G20" s="9">
        <v>1</v>
      </c>
      <c r="H20" s="9"/>
      <c r="I20" s="9"/>
      <c r="J20" s="9">
        <v>1</v>
      </c>
      <c r="K20" s="9">
        <v>3</v>
      </c>
      <c r="L20" s="9"/>
      <c r="M20" s="9"/>
      <c r="N20" s="9"/>
      <c r="O20" s="9"/>
      <c r="P20" s="9">
        <v>4</v>
      </c>
      <c r="Q20" s="3">
        <v>0.4</v>
      </c>
      <c r="R20" s="3">
        <v>0.4</v>
      </c>
      <c r="S20" s="3">
        <v>1</v>
      </c>
      <c r="T20" s="3">
        <v>1.4</v>
      </c>
    </row>
    <row r="21" spans="1:20" x14ac:dyDescent="0.25">
      <c r="A21" s="1">
        <v>45863</v>
      </c>
      <c r="B21" t="s">
        <v>37</v>
      </c>
      <c r="C21" s="9">
        <v>5</v>
      </c>
      <c r="D21" s="9">
        <v>4</v>
      </c>
      <c r="E21" s="9">
        <v>2</v>
      </c>
      <c r="F21" s="9">
        <v>2</v>
      </c>
      <c r="G21" s="9"/>
      <c r="H21" s="9"/>
      <c r="I21" s="9"/>
      <c r="J21" s="9">
        <v>2</v>
      </c>
      <c r="K21" s="9">
        <v>4</v>
      </c>
      <c r="L21" s="9">
        <v>1</v>
      </c>
      <c r="M21" s="9">
        <v>1</v>
      </c>
      <c r="N21" s="9"/>
      <c r="O21" s="9"/>
      <c r="P21" s="9">
        <v>1</v>
      </c>
      <c r="Q21" s="3">
        <v>0.5</v>
      </c>
      <c r="R21" s="3">
        <v>0.6</v>
      </c>
      <c r="S21" s="3">
        <v>2</v>
      </c>
      <c r="T21" s="3">
        <v>2.6</v>
      </c>
    </row>
    <row r="22" spans="1:20" x14ac:dyDescent="0.25">
      <c r="A22" s="1">
        <v>45863</v>
      </c>
      <c r="B22" t="s">
        <v>40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/>
      <c r="I22" s="9"/>
      <c r="J22" s="9"/>
      <c r="K22" s="9">
        <v>1</v>
      </c>
      <c r="L22" s="9"/>
      <c r="M22" s="9"/>
      <c r="N22" s="9"/>
      <c r="O22" s="9"/>
      <c r="P22" s="9"/>
      <c r="Q22" s="3">
        <v>1</v>
      </c>
      <c r="R22" s="3">
        <v>1</v>
      </c>
      <c r="S22" s="3">
        <v>1</v>
      </c>
      <c r="T22" s="3">
        <v>2</v>
      </c>
    </row>
    <row r="23" spans="1:20" x14ac:dyDescent="0.25">
      <c r="A23" s="1">
        <v>45863</v>
      </c>
      <c r="B23" t="s">
        <v>31</v>
      </c>
      <c r="C23" s="9">
        <v>4</v>
      </c>
      <c r="D23" s="9">
        <v>4</v>
      </c>
      <c r="E23" s="9">
        <v>1</v>
      </c>
      <c r="F23" s="9">
        <v>1</v>
      </c>
      <c r="G23" s="9"/>
      <c r="H23" s="9">
        <v>1</v>
      </c>
      <c r="I23" s="9"/>
      <c r="J23" s="9"/>
      <c r="K23" s="9">
        <v>2</v>
      </c>
      <c r="L23" s="9"/>
      <c r="M23" s="9">
        <v>1</v>
      </c>
      <c r="N23" s="9"/>
      <c r="O23" s="9"/>
      <c r="P23" s="9">
        <v>3</v>
      </c>
      <c r="Q23" s="3">
        <v>0.25</v>
      </c>
      <c r="R23" s="3">
        <v>0.25</v>
      </c>
      <c r="S23" s="3">
        <v>0.5</v>
      </c>
      <c r="T23" s="3">
        <v>0.75</v>
      </c>
    </row>
    <row r="24" spans="1:20" x14ac:dyDescent="0.25">
      <c r="A24" s="1">
        <v>45863</v>
      </c>
      <c r="B24" t="s">
        <v>24</v>
      </c>
      <c r="C24" s="9">
        <v>5</v>
      </c>
      <c r="D24" s="9">
        <v>4</v>
      </c>
      <c r="E24" s="9">
        <v>2</v>
      </c>
      <c r="F24" s="9">
        <v>3</v>
      </c>
      <c r="G24" s="9">
        <v>2</v>
      </c>
      <c r="H24" s="9"/>
      <c r="I24" s="9">
        <v>1</v>
      </c>
      <c r="J24" s="9"/>
      <c r="K24" s="9">
        <v>1</v>
      </c>
      <c r="L24" s="9">
        <v>1</v>
      </c>
      <c r="M24" s="9">
        <v>1</v>
      </c>
      <c r="N24" s="9"/>
      <c r="O24" s="9"/>
      <c r="P24" s="9">
        <v>1</v>
      </c>
      <c r="Q24" s="3">
        <v>0.75</v>
      </c>
      <c r="R24" s="3">
        <v>0.8</v>
      </c>
      <c r="S24" s="3">
        <v>1.25</v>
      </c>
      <c r="T24" s="3">
        <v>2.0499999999999998</v>
      </c>
    </row>
    <row r="25" spans="1:20" x14ac:dyDescent="0.25">
      <c r="A25" s="1">
        <v>45864</v>
      </c>
      <c r="B25" t="s">
        <v>29</v>
      </c>
      <c r="C25" s="9">
        <v>6</v>
      </c>
      <c r="D25" s="9">
        <v>5</v>
      </c>
      <c r="E25" s="9">
        <v>1</v>
      </c>
      <c r="F25" s="9">
        <v>1</v>
      </c>
      <c r="G25" s="9"/>
      <c r="H25" s="9"/>
      <c r="I25" s="9"/>
      <c r="J25" s="9">
        <v>1</v>
      </c>
      <c r="K25" s="9">
        <v>1</v>
      </c>
      <c r="L25" s="9">
        <v>1</v>
      </c>
      <c r="M25" s="9">
        <v>1</v>
      </c>
      <c r="N25" s="9"/>
      <c r="O25" s="9"/>
      <c r="P25" s="9">
        <v>5</v>
      </c>
      <c r="Q25" s="3">
        <v>0.2</v>
      </c>
      <c r="R25" s="3">
        <v>0.33333333333333331</v>
      </c>
      <c r="S25" s="3">
        <v>0.8</v>
      </c>
      <c r="T25" s="3">
        <v>1.1333333333333333</v>
      </c>
    </row>
    <row r="26" spans="1:20" x14ac:dyDescent="0.25">
      <c r="A26" s="1">
        <v>45864</v>
      </c>
      <c r="B26" t="s">
        <v>32</v>
      </c>
      <c r="C26" s="9">
        <v>1</v>
      </c>
      <c r="D26" s="9">
        <v>1</v>
      </c>
      <c r="E26" s="9"/>
      <c r="F26" s="9">
        <v>0</v>
      </c>
      <c r="G26" s="9"/>
      <c r="H26" s="9"/>
      <c r="I26" s="9"/>
      <c r="J26" s="9"/>
      <c r="K26" s="9"/>
      <c r="L26" s="9"/>
      <c r="M26" s="9"/>
      <c r="N26" s="9"/>
      <c r="O26" s="9"/>
      <c r="P26" s="9">
        <v>1</v>
      </c>
      <c r="Q26" s="3">
        <v>0</v>
      </c>
      <c r="R26" s="3">
        <v>0</v>
      </c>
      <c r="S26" s="3">
        <v>0</v>
      </c>
      <c r="T26" s="3">
        <v>0</v>
      </c>
    </row>
    <row r="27" spans="1:20" x14ac:dyDescent="0.25">
      <c r="A27" s="1">
        <v>45864</v>
      </c>
      <c r="B27" t="s">
        <v>41</v>
      </c>
      <c r="C27" s="9">
        <v>5</v>
      </c>
      <c r="D27" s="9">
        <v>5</v>
      </c>
      <c r="E27" s="9">
        <v>2</v>
      </c>
      <c r="F27" s="9">
        <v>2</v>
      </c>
      <c r="G27" s="9">
        <v>2</v>
      </c>
      <c r="H27" s="9"/>
      <c r="I27" s="9"/>
      <c r="J27" s="9"/>
      <c r="K27" s="9"/>
      <c r="L27" s="9"/>
      <c r="M27" s="9">
        <v>1</v>
      </c>
      <c r="N27" s="9"/>
      <c r="O27" s="9"/>
      <c r="P27" s="9">
        <v>3</v>
      </c>
      <c r="Q27" s="3">
        <v>0.4</v>
      </c>
      <c r="R27" s="3">
        <v>0.4</v>
      </c>
      <c r="S27" s="3">
        <v>0.4</v>
      </c>
      <c r="T27" s="3">
        <v>0.8</v>
      </c>
    </row>
    <row r="28" spans="1:20" x14ac:dyDescent="0.25">
      <c r="A28" s="1">
        <v>45864</v>
      </c>
      <c r="B28" t="s">
        <v>25</v>
      </c>
      <c r="C28" s="9">
        <v>5</v>
      </c>
      <c r="D28" s="9">
        <v>3</v>
      </c>
      <c r="E28" s="9">
        <v>1</v>
      </c>
      <c r="F28" s="9">
        <v>2</v>
      </c>
      <c r="G28" s="9">
        <v>1</v>
      </c>
      <c r="H28" s="9">
        <v>1</v>
      </c>
      <c r="I28" s="9"/>
      <c r="J28" s="9"/>
      <c r="K28" s="9"/>
      <c r="L28" s="9">
        <v>1</v>
      </c>
      <c r="M28" s="9"/>
      <c r="N28" s="9"/>
      <c r="O28" s="9">
        <v>1</v>
      </c>
      <c r="P28" s="9">
        <v>3</v>
      </c>
      <c r="Q28" s="3">
        <v>0.66666666666666663</v>
      </c>
      <c r="R28" s="3">
        <v>0.6</v>
      </c>
      <c r="S28" s="3">
        <v>1</v>
      </c>
      <c r="T28" s="3">
        <v>1.6</v>
      </c>
    </row>
    <row r="29" spans="1:20" x14ac:dyDescent="0.25">
      <c r="A29" s="1">
        <v>45864</v>
      </c>
      <c r="B29" t="s">
        <v>36</v>
      </c>
      <c r="C29" s="9">
        <v>5</v>
      </c>
      <c r="D29" s="9">
        <v>4</v>
      </c>
      <c r="E29" s="9"/>
      <c r="F29" s="9">
        <v>1</v>
      </c>
      <c r="G29" s="9"/>
      <c r="H29" s="9">
        <v>1</v>
      </c>
      <c r="I29" s="9"/>
      <c r="J29" s="9"/>
      <c r="K29" s="9">
        <v>1</v>
      </c>
      <c r="L29" s="9">
        <v>1</v>
      </c>
      <c r="M29" s="9">
        <v>1</v>
      </c>
      <c r="N29" s="9"/>
      <c r="O29" s="9"/>
      <c r="P29" s="9">
        <v>4</v>
      </c>
      <c r="Q29" s="3">
        <v>0.25</v>
      </c>
      <c r="R29" s="3">
        <v>0.4</v>
      </c>
      <c r="S29" s="3">
        <v>0.5</v>
      </c>
      <c r="T29" s="3">
        <v>0.9</v>
      </c>
    </row>
    <row r="30" spans="1:20" x14ac:dyDescent="0.25">
      <c r="A30" s="1">
        <v>45864</v>
      </c>
      <c r="B30" t="s">
        <v>37</v>
      </c>
      <c r="C30" s="9">
        <v>6</v>
      </c>
      <c r="D30" s="9">
        <v>5</v>
      </c>
      <c r="E30" s="9"/>
      <c r="F30" s="9">
        <v>2</v>
      </c>
      <c r="G30" s="9">
        <v>1</v>
      </c>
      <c r="H30" s="9">
        <v>1</v>
      </c>
      <c r="I30" s="9"/>
      <c r="J30" s="9"/>
      <c r="K30" s="9">
        <v>2</v>
      </c>
      <c r="L30" s="9">
        <v>1</v>
      </c>
      <c r="M30" s="9">
        <v>1</v>
      </c>
      <c r="N30" s="9"/>
      <c r="O30" s="9"/>
      <c r="P30" s="9">
        <v>4</v>
      </c>
      <c r="Q30" s="3">
        <v>0.4</v>
      </c>
      <c r="R30" s="3">
        <v>0.5</v>
      </c>
      <c r="S30" s="3">
        <v>0.6</v>
      </c>
      <c r="T30" s="3">
        <v>1.1000000000000001</v>
      </c>
    </row>
    <row r="31" spans="1:20" x14ac:dyDescent="0.25">
      <c r="A31" s="1">
        <v>45864</v>
      </c>
      <c r="B31" t="s">
        <v>40</v>
      </c>
      <c r="C31" s="9">
        <v>4</v>
      </c>
      <c r="D31" s="9">
        <v>4</v>
      </c>
      <c r="E31" s="9">
        <v>1</v>
      </c>
      <c r="F31" s="9">
        <v>1</v>
      </c>
      <c r="G31" s="9"/>
      <c r="H31" s="9"/>
      <c r="I31" s="9"/>
      <c r="J31" s="9">
        <v>1</v>
      </c>
      <c r="K31" s="9">
        <v>2</v>
      </c>
      <c r="L31" s="9"/>
      <c r="M31" s="9">
        <v>1</v>
      </c>
      <c r="N31" s="9"/>
      <c r="O31" s="9"/>
      <c r="P31" s="9">
        <v>2</v>
      </c>
      <c r="Q31" s="3">
        <v>0.25</v>
      </c>
      <c r="R31" s="3">
        <v>0.25</v>
      </c>
      <c r="S31" s="3">
        <v>1</v>
      </c>
      <c r="T31" s="3">
        <v>1.25</v>
      </c>
    </row>
    <row r="32" spans="1:20" x14ac:dyDescent="0.25">
      <c r="A32" s="1">
        <v>45864</v>
      </c>
      <c r="B32" t="s">
        <v>31</v>
      </c>
      <c r="C32" s="9">
        <v>5</v>
      </c>
      <c r="D32" s="9">
        <v>3</v>
      </c>
      <c r="E32" s="9">
        <v>1</v>
      </c>
      <c r="F32" s="9">
        <v>1</v>
      </c>
      <c r="G32" s="9">
        <v>1</v>
      </c>
      <c r="H32" s="9"/>
      <c r="I32" s="9"/>
      <c r="J32" s="9"/>
      <c r="K32" s="9"/>
      <c r="L32" s="9">
        <v>2</v>
      </c>
      <c r="M32" s="9">
        <v>1</v>
      </c>
      <c r="N32" s="9"/>
      <c r="O32" s="9"/>
      <c r="P32" s="9">
        <v>2</v>
      </c>
      <c r="Q32" s="3">
        <v>0.33333333333333331</v>
      </c>
      <c r="R32" s="3">
        <v>0.6</v>
      </c>
      <c r="S32" s="3">
        <v>0.33333333333333331</v>
      </c>
      <c r="T32" s="3">
        <v>0.93333333333333335</v>
      </c>
    </row>
    <row r="33" spans="1:20" x14ac:dyDescent="0.25">
      <c r="A33" s="1">
        <v>45864</v>
      </c>
      <c r="B33" t="s">
        <v>24</v>
      </c>
      <c r="C33" s="9">
        <v>6</v>
      </c>
      <c r="D33" s="9">
        <v>6</v>
      </c>
      <c r="E33" s="9">
        <v>2</v>
      </c>
      <c r="F33" s="9">
        <v>2</v>
      </c>
      <c r="G33" s="9"/>
      <c r="H33" s="9">
        <v>2</v>
      </c>
      <c r="I33" s="9"/>
      <c r="J33" s="9"/>
      <c r="K33" s="9">
        <v>2</v>
      </c>
      <c r="L33" s="9"/>
      <c r="M33" s="9">
        <v>1</v>
      </c>
      <c r="N33" s="9"/>
      <c r="O33" s="9"/>
      <c r="P33" s="9">
        <v>3</v>
      </c>
      <c r="Q33" s="3">
        <v>0.33333333333333331</v>
      </c>
      <c r="R33" s="3">
        <v>0.33333333333333331</v>
      </c>
      <c r="S33" s="3">
        <v>0.66666666666666663</v>
      </c>
      <c r="T33" s="3">
        <v>1</v>
      </c>
    </row>
    <row r="34" spans="1:20" x14ac:dyDescent="0.25">
      <c r="A34" s="1">
        <v>45864</v>
      </c>
      <c r="B34" t="s">
        <v>85</v>
      </c>
      <c r="C34" s="9">
        <v>5</v>
      </c>
      <c r="D34" s="9">
        <v>4</v>
      </c>
      <c r="E34" s="9">
        <v>1</v>
      </c>
      <c r="F34" s="9">
        <v>0</v>
      </c>
      <c r="G34" s="9"/>
      <c r="H34" s="9"/>
      <c r="I34" s="9"/>
      <c r="J34" s="9"/>
      <c r="K34" s="9">
        <v>1</v>
      </c>
      <c r="L34" s="9">
        <v>1</v>
      </c>
      <c r="M34" s="9"/>
      <c r="N34" s="9"/>
      <c r="O34" s="9"/>
      <c r="P34" s="9">
        <v>3</v>
      </c>
      <c r="Q34" s="3">
        <v>0</v>
      </c>
      <c r="R34" s="3">
        <v>0.2</v>
      </c>
      <c r="S34" s="3">
        <v>0</v>
      </c>
      <c r="T34" s="3">
        <v>0.2</v>
      </c>
    </row>
    <row r="35" spans="1:20" x14ac:dyDescent="0.25">
      <c r="A35" s="1">
        <v>45865</v>
      </c>
      <c r="B35" t="s">
        <v>35</v>
      </c>
      <c r="C35" s="9">
        <v>2</v>
      </c>
      <c r="D35" s="9">
        <v>2</v>
      </c>
      <c r="E35" s="9"/>
      <c r="F35" s="9">
        <v>0</v>
      </c>
      <c r="G35" s="9"/>
      <c r="H35" s="9"/>
      <c r="I35" s="9"/>
      <c r="J35" s="9"/>
      <c r="K35" s="9"/>
      <c r="L35" s="9"/>
      <c r="M35" s="9">
        <v>1</v>
      </c>
      <c r="N35" s="9"/>
      <c r="O35" s="9"/>
      <c r="P35" s="9"/>
      <c r="Q35" s="3">
        <v>0</v>
      </c>
      <c r="R35" s="3">
        <v>0</v>
      </c>
      <c r="S35" s="3">
        <v>0</v>
      </c>
      <c r="T35" s="3">
        <v>0</v>
      </c>
    </row>
    <row r="36" spans="1:20" x14ac:dyDescent="0.25">
      <c r="A36" s="1">
        <v>45865</v>
      </c>
      <c r="B36" t="s">
        <v>32</v>
      </c>
      <c r="C36" s="9">
        <v>2</v>
      </c>
      <c r="D36" s="9">
        <v>2</v>
      </c>
      <c r="E36" s="9"/>
      <c r="F36" s="9">
        <v>0</v>
      </c>
      <c r="G36" s="9"/>
      <c r="H36" s="9"/>
      <c r="I36" s="9"/>
      <c r="J36" s="9"/>
      <c r="K36" s="9"/>
      <c r="L36" s="9"/>
      <c r="M36" s="9">
        <v>2</v>
      </c>
      <c r="N36" s="9"/>
      <c r="O36" s="9"/>
      <c r="P36" s="9"/>
      <c r="Q36" s="3">
        <v>0</v>
      </c>
      <c r="R36" s="3">
        <v>0</v>
      </c>
      <c r="S36" s="3">
        <v>0</v>
      </c>
      <c r="T36" s="3">
        <v>0</v>
      </c>
    </row>
    <row r="37" spans="1:20" x14ac:dyDescent="0.25">
      <c r="A37" s="1">
        <v>45865</v>
      </c>
      <c r="B37" t="s">
        <v>25</v>
      </c>
      <c r="C37" s="9">
        <v>1</v>
      </c>
      <c r="D37" s="9">
        <v>1</v>
      </c>
      <c r="E37" s="9"/>
      <c r="F37" s="9">
        <v>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3">
        <v>0</v>
      </c>
      <c r="R37" s="3">
        <v>0</v>
      </c>
      <c r="S37" s="3">
        <v>0</v>
      </c>
      <c r="T37" s="3">
        <v>0</v>
      </c>
    </row>
    <row r="38" spans="1:20" x14ac:dyDescent="0.25">
      <c r="A38" s="1">
        <v>45865</v>
      </c>
      <c r="B38" t="s">
        <v>36</v>
      </c>
      <c r="C38" s="9">
        <v>2</v>
      </c>
      <c r="D38" s="9">
        <v>2</v>
      </c>
      <c r="E38" s="9"/>
      <c r="F38" s="9">
        <v>1</v>
      </c>
      <c r="G38" s="9">
        <v>1</v>
      </c>
      <c r="H38" s="9"/>
      <c r="I38" s="9"/>
      <c r="J38" s="9"/>
      <c r="K38" s="9"/>
      <c r="L38" s="9"/>
      <c r="M38" s="9"/>
      <c r="N38" s="9"/>
      <c r="O38" s="9"/>
      <c r="P38" s="9"/>
      <c r="Q38" s="3">
        <v>0.5</v>
      </c>
      <c r="R38" s="3">
        <v>0.5</v>
      </c>
      <c r="S38" s="3">
        <v>0.5</v>
      </c>
      <c r="T38" s="3">
        <v>1</v>
      </c>
    </row>
    <row r="39" spans="1:20" x14ac:dyDescent="0.25">
      <c r="A39" s="1">
        <v>45865</v>
      </c>
      <c r="B39" t="s">
        <v>40</v>
      </c>
      <c r="C39" s="9">
        <v>1</v>
      </c>
      <c r="D39" s="9">
        <v>1</v>
      </c>
      <c r="E39" s="9"/>
      <c r="F39" s="9">
        <v>0</v>
      </c>
      <c r="G39" s="9"/>
      <c r="H39" s="9"/>
      <c r="I39" s="9"/>
      <c r="J39" s="9"/>
      <c r="K39" s="9"/>
      <c r="L39" s="9"/>
      <c r="M39" s="9">
        <v>1</v>
      </c>
      <c r="N39" s="9"/>
      <c r="O39" s="9"/>
      <c r="P39" s="9"/>
      <c r="Q39" s="3">
        <v>0</v>
      </c>
      <c r="R39" s="3">
        <v>0</v>
      </c>
      <c r="S39" s="3">
        <v>0</v>
      </c>
      <c r="T39" s="3">
        <v>0</v>
      </c>
    </row>
    <row r="40" spans="1:20" x14ac:dyDescent="0.25">
      <c r="A40" s="1">
        <v>45865</v>
      </c>
      <c r="B40" t="s">
        <v>31</v>
      </c>
      <c r="C40" s="9">
        <v>1</v>
      </c>
      <c r="D40" s="9">
        <v>1</v>
      </c>
      <c r="E40" s="9"/>
      <c r="F40" s="9">
        <v>0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3">
        <v>0</v>
      </c>
      <c r="R40" s="3">
        <v>0</v>
      </c>
      <c r="S40" s="3">
        <v>0</v>
      </c>
      <c r="T40" s="3">
        <v>0</v>
      </c>
    </row>
    <row r="41" spans="1:20" x14ac:dyDescent="0.25">
      <c r="A41" s="1">
        <v>45866</v>
      </c>
      <c r="B41" t="s">
        <v>35</v>
      </c>
      <c r="C41" s="9">
        <v>4</v>
      </c>
      <c r="D41" s="9">
        <v>4</v>
      </c>
      <c r="E41" s="9"/>
      <c r="F41" s="9">
        <v>0</v>
      </c>
      <c r="G41" s="9"/>
      <c r="H41" s="9"/>
      <c r="I41" s="9"/>
      <c r="J41" s="9"/>
      <c r="K41" s="9"/>
      <c r="L41" s="9"/>
      <c r="M41" s="9">
        <v>1</v>
      </c>
      <c r="N41" s="9"/>
      <c r="O41" s="9"/>
      <c r="P41" s="9">
        <v>3</v>
      </c>
      <c r="Q41" s="3">
        <v>0</v>
      </c>
      <c r="R41" s="3">
        <v>0</v>
      </c>
      <c r="S41" s="3">
        <v>0</v>
      </c>
      <c r="T41" s="3">
        <v>0</v>
      </c>
    </row>
    <row r="42" spans="1:20" x14ac:dyDescent="0.25">
      <c r="A42" s="1">
        <v>45866</v>
      </c>
      <c r="B42" t="s">
        <v>29</v>
      </c>
      <c r="C42" s="9">
        <v>4</v>
      </c>
      <c r="D42" s="9">
        <v>4</v>
      </c>
      <c r="E42" s="9"/>
      <c r="F42" s="9">
        <v>2</v>
      </c>
      <c r="G42" s="9">
        <v>1</v>
      </c>
      <c r="H42" s="9">
        <v>1</v>
      </c>
      <c r="I42" s="9"/>
      <c r="J42" s="9"/>
      <c r="K42" s="9">
        <v>2</v>
      </c>
      <c r="L42" s="9"/>
      <c r="M42" s="9">
        <v>1</v>
      </c>
      <c r="N42" s="9"/>
      <c r="O42" s="9"/>
      <c r="P42" s="9">
        <v>2</v>
      </c>
      <c r="Q42" s="3">
        <v>0.5</v>
      </c>
      <c r="R42" s="3">
        <v>0.5</v>
      </c>
      <c r="S42" s="3">
        <v>0.75</v>
      </c>
      <c r="T42" s="3">
        <v>1.25</v>
      </c>
    </row>
    <row r="43" spans="1:20" x14ac:dyDescent="0.25">
      <c r="A43" s="1">
        <v>45866</v>
      </c>
      <c r="B43" t="s">
        <v>32</v>
      </c>
      <c r="C43" s="9">
        <v>4</v>
      </c>
      <c r="D43" s="9">
        <v>4</v>
      </c>
      <c r="E43" s="9"/>
      <c r="F43" s="9">
        <v>0</v>
      </c>
      <c r="G43" s="9"/>
      <c r="H43" s="9"/>
      <c r="I43" s="9"/>
      <c r="J43" s="9"/>
      <c r="K43" s="9"/>
      <c r="L43" s="9"/>
      <c r="M43" s="9">
        <v>1</v>
      </c>
      <c r="N43" s="9"/>
      <c r="O43" s="9"/>
      <c r="P43" s="9"/>
      <c r="Q43" s="3">
        <v>0</v>
      </c>
      <c r="R43" s="3">
        <v>0</v>
      </c>
      <c r="S43" s="3">
        <v>0</v>
      </c>
      <c r="T43" s="3">
        <v>0</v>
      </c>
    </row>
    <row r="44" spans="1:20" x14ac:dyDescent="0.25">
      <c r="A44" s="1">
        <v>45866</v>
      </c>
      <c r="B44" t="s">
        <v>41</v>
      </c>
      <c r="C44" s="9">
        <v>4</v>
      </c>
      <c r="D44" s="9">
        <v>4</v>
      </c>
      <c r="E44" s="9">
        <v>1</v>
      </c>
      <c r="F44" s="9">
        <v>1</v>
      </c>
      <c r="G44" s="9">
        <v>1</v>
      </c>
      <c r="H44" s="9"/>
      <c r="I44" s="9"/>
      <c r="J44" s="9"/>
      <c r="K44" s="9"/>
      <c r="L44" s="9"/>
      <c r="M44" s="9">
        <v>1</v>
      </c>
      <c r="N44" s="9"/>
      <c r="O44" s="9"/>
      <c r="P44" s="9"/>
      <c r="Q44" s="3">
        <v>0.25</v>
      </c>
      <c r="R44" s="3">
        <v>0.25</v>
      </c>
      <c r="S44" s="3">
        <v>0.25</v>
      </c>
      <c r="T44" s="3">
        <v>0.5</v>
      </c>
    </row>
    <row r="45" spans="1:20" x14ac:dyDescent="0.25">
      <c r="A45" s="1">
        <v>45866</v>
      </c>
      <c r="B45" t="s">
        <v>25</v>
      </c>
      <c r="C45" s="9">
        <v>4</v>
      </c>
      <c r="D45" s="9">
        <v>4</v>
      </c>
      <c r="E45" s="9"/>
      <c r="F45" s="9">
        <v>2</v>
      </c>
      <c r="G45" s="9">
        <v>2</v>
      </c>
      <c r="H45" s="9"/>
      <c r="I45" s="9"/>
      <c r="J45" s="9"/>
      <c r="K45" s="9"/>
      <c r="L45" s="9"/>
      <c r="M45" s="9">
        <v>1</v>
      </c>
      <c r="N45" s="9"/>
      <c r="O45" s="9"/>
      <c r="P45" s="9"/>
      <c r="Q45" s="3">
        <v>0.5</v>
      </c>
      <c r="R45" s="3">
        <v>0.5</v>
      </c>
      <c r="S45" s="3">
        <v>0.5</v>
      </c>
      <c r="T45" s="3">
        <v>1</v>
      </c>
    </row>
    <row r="46" spans="1:20" x14ac:dyDescent="0.25">
      <c r="A46" s="1">
        <v>45866</v>
      </c>
      <c r="B46" t="s">
        <v>36</v>
      </c>
      <c r="C46" s="9">
        <v>4</v>
      </c>
      <c r="D46" s="9">
        <v>4</v>
      </c>
      <c r="E46" s="9"/>
      <c r="F46" s="9">
        <v>0</v>
      </c>
      <c r="G46" s="9"/>
      <c r="H46" s="9"/>
      <c r="I46" s="9"/>
      <c r="J46" s="9"/>
      <c r="K46" s="9"/>
      <c r="L46" s="9"/>
      <c r="M46" s="9">
        <v>1</v>
      </c>
      <c r="N46" s="9"/>
      <c r="O46" s="9"/>
      <c r="P46" s="9"/>
      <c r="Q46" s="3">
        <v>0</v>
      </c>
      <c r="R46" s="3">
        <v>0</v>
      </c>
      <c r="S46" s="3">
        <v>0</v>
      </c>
      <c r="T46" s="3">
        <v>0</v>
      </c>
    </row>
    <row r="47" spans="1:20" x14ac:dyDescent="0.25">
      <c r="A47" s="1">
        <v>45866</v>
      </c>
      <c r="B47" t="s">
        <v>37</v>
      </c>
      <c r="C47" s="9">
        <v>4</v>
      </c>
      <c r="D47" s="9">
        <v>1</v>
      </c>
      <c r="E47" s="9"/>
      <c r="F47" s="9">
        <v>0</v>
      </c>
      <c r="G47" s="9"/>
      <c r="H47" s="9"/>
      <c r="I47" s="9"/>
      <c r="J47" s="9"/>
      <c r="K47" s="9"/>
      <c r="L47" s="9">
        <v>3</v>
      </c>
      <c r="M47" s="9">
        <v>1</v>
      </c>
      <c r="N47" s="9"/>
      <c r="O47" s="9"/>
      <c r="P47" s="9">
        <v>1</v>
      </c>
      <c r="Q47" s="3">
        <v>0</v>
      </c>
      <c r="R47" s="3">
        <v>0.75</v>
      </c>
      <c r="S47" s="3">
        <v>0</v>
      </c>
      <c r="T47" s="3">
        <v>0.75</v>
      </c>
    </row>
    <row r="48" spans="1:20" x14ac:dyDescent="0.25">
      <c r="A48" s="1">
        <v>45866</v>
      </c>
      <c r="B48" t="s">
        <v>31</v>
      </c>
      <c r="C48" s="9">
        <v>4</v>
      </c>
      <c r="D48" s="9">
        <v>3</v>
      </c>
      <c r="E48" s="9">
        <v>1</v>
      </c>
      <c r="F48" s="9">
        <v>1</v>
      </c>
      <c r="G48" s="9">
        <v>1</v>
      </c>
      <c r="H48" s="9"/>
      <c r="I48" s="9"/>
      <c r="J48" s="9"/>
      <c r="K48" s="9"/>
      <c r="L48" s="9">
        <v>1</v>
      </c>
      <c r="M48" s="9">
        <v>2</v>
      </c>
      <c r="N48" s="9"/>
      <c r="O48" s="9"/>
      <c r="P48" s="9"/>
      <c r="Q48" s="3">
        <v>0.33333333333333331</v>
      </c>
      <c r="R48" s="3">
        <v>0.5</v>
      </c>
      <c r="S48" s="3">
        <v>0.33333333333333331</v>
      </c>
      <c r="T48" s="3">
        <v>0.83333333333333326</v>
      </c>
    </row>
    <row r="49" spans="1:20" x14ac:dyDescent="0.25">
      <c r="A49" s="1">
        <v>45866</v>
      </c>
      <c r="B49" t="s">
        <v>24</v>
      </c>
      <c r="C49" s="9">
        <v>4</v>
      </c>
      <c r="D49" s="9">
        <v>4</v>
      </c>
      <c r="E49" s="9"/>
      <c r="F49" s="9">
        <v>0</v>
      </c>
      <c r="G49" s="9"/>
      <c r="H49" s="9"/>
      <c r="I49" s="9"/>
      <c r="J49" s="9"/>
      <c r="K49" s="9"/>
      <c r="L49" s="9"/>
      <c r="M49" s="9">
        <v>2</v>
      </c>
      <c r="N49" s="9"/>
      <c r="O49" s="9"/>
      <c r="P49" s="9">
        <v>1</v>
      </c>
      <c r="Q49" s="3">
        <v>0</v>
      </c>
      <c r="R49" s="3">
        <v>0</v>
      </c>
      <c r="S49" s="3">
        <v>0</v>
      </c>
      <c r="T49" s="3">
        <v>0</v>
      </c>
    </row>
    <row r="50" spans="1:20" x14ac:dyDescent="0.25">
      <c r="A50" s="1">
        <v>45867</v>
      </c>
      <c r="B50" t="s">
        <v>35</v>
      </c>
      <c r="C50" s="9">
        <v>4</v>
      </c>
      <c r="D50" s="9">
        <v>3</v>
      </c>
      <c r="E50" s="9">
        <v>1</v>
      </c>
      <c r="F50" s="9">
        <v>0</v>
      </c>
      <c r="G50" s="9"/>
      <c r="H50" s="9"/>
      <c r="I50" s="9"/>
      <c r="J50" s="9"/>
      <c r="K50" s="9"/>
      <c r="L50" s="9">
        <v>1</v>
      </c>
      <c r="M50" s="9"/>
      <c r="N50" s="9"/>
      <c r="O50" s="9"/>
      <c r="P50" s="9"/>
      <c r="Q50" s="3">
        <v>0</v>
      </c>
      <c r="R50" s="3">
        <v>0.25</v>
      </c>
      <c r="S50" s="3">
        <v>0</v>
      </c>
      <c r="T50" s="3">
        <v>0.25</v>
      </c>
    </row>
    <row r="51" spans="1:20" x14ac:dyDescent="0.25">
      <c r="A51" s="1">
        <v>45867</v>
      </c>
      <c r="B51" t="s">
        <v>29</v>
      </c>
      <c r="C51" s="9">
        <v>3</v>
      </c>
      <c r="D51" s="9">
        <v>3</v>
      </c>
      <c r="E51" s="9"/>
      <c r="F51" s="9">
        <v>1</v>
      </c>
      <c r="G51" s="9">
        <v>1</v>
      </c>
      <c r="H51" s="9"/>
      <c r="I51" s="9"/>
      <c r="J51" s="9"/>
      <c r="K51" s="9"/>
      <c r="L51" s="9"/>
      <c r="M51" s="9">
        <v>1</v>
      </c>
      <c r="N51" s="9"/>
      <c r="O51" s="9"/>
      <c r="P51" s="9"/>
      <c r="Q51" s="3">
        <v>0.33333333333333331</v>
      </c>
      <c r="R51" s="3">
        <v>0.33333333333333331</v>
      </c>
      <c r="S51" s="3">
        <v>0.33333333333333331</v>
      </c>
      <c r="T51" s="3">
        <v>0.66666666666666663</v>
      </c>
    </row>
    <row r="52" spans="1:20" x14ac:dyDescent="0.25">
      <c r="A52" s="1">
        <v>45867</v>
      </c>
      <c r="B52" t="s">
        <v>32</v>
      </c>
      <c r="C52" s="9">
        <v>4</v>
      </c>
      <c r="D52" s="9">
        <v>3</v>
      </c>
      <c r="E52" s="9"/>
      <c r="F52" s="9">
        <v>0</v>
      </c>
      <c r="G52" s="9"/>
      <c r="H52" s="9"/>
      <c r="I52" s="9"/>
      <c r="J52" s="9"/>
      <c r="K52" s="9">
        <v>1</v>
      </c>
      <c r="L52" s="9"/>
      <c r="M52" s="9"/>
      <c r="N52" s="9"/>
      <c r="O52" s="9">
        <v>1</v>
      </c>
      <c r="P52" s="9">
        <v>1</v>
      </c>
      <c r="Q52" s="3">
        <v>0</v>
      </c>
      <c r="R52" s="3">
        <v>0</v>
      </c>
      <c r="S52" s="3">
        <v>0</v>
      </c>
      <c r="T52" s="3">
        <v>0</v>
      </c>
    </row>
    <row r="53" spans="1:20" x14ac:dyDescent="0.25">
      <c r="A53" s="1">
        <v>45867</v>
      </c>
      <c r="B53" t="s">
        <v>41</v>
      </c>
      <c r="C53" s="9">
        <v>4</v>
      </c>
      <c r="D53" s="9">
        <v>3</v>
      </c>
      <c r="E53" s="9"/>
      <c r="F53" s="9">
        <v>0</v>
      </c>
      <c r="G53" s="9"/>
      <c r="H53" s="9"/>
      <c r="I53" s="9"/>
      <c r="J53" s="9"/>
      <c r="K53" s="9">
        <v>1</v>
      </c>
      <c r="L53" s="9"/>
      <c r="M53" s="9">
        <v>1</v>
      </c>
      <c r="N53" s="9"/>
      <c r="O53" s="9">
        <v>1</v>
      </c>
      <c r="P53" s="9">
        <v>2</v>
      </c>
      <c r="Q53" s="3">
        <v>0</v>
      </c>
      <c r="R53" s="3">
        <v>0</v>
      </c>
      <c r="S53" s="3">
        <v>0</v>
      </c>
      <c r="T53" s="3">
        <v>0</v>
      </c>
    </row>
    <row r="54" spans="1:20" x14ac:dyDescent="0.25">
      <c r="A54" s="1">
        <v>45867</v>
      </c>
      <c r="B54" t="s">
        <v>25</v>
      </c>
      <c r="C54" s="9">
        <v>4</v>
      </c>
      <c r="D54" s="9">
        <v>4</v>
      </c>
      <c r="E54" s="9">
        <v>2</v>
      </c>
      <c r="F54" s="9">
        <v>2</v>
      </c>
      <c r="G54" s="9"/>
      <c r="H54" s="9">
        <v>1</v>
      </c>
      <c r="I54" s="9"/>
      <c r="J54" s="9">
        <v>1</v>
      </c>
      <c r="K54" s="9">
        <v>2</v>
      </c>
      <c r="L54" s="9"/>
      <c r="M54" s="9"/>
      <c r="N54" s="9"/>
      <c r="O54" s="9"/>
      <c r="P54" s="9"/>
      <c r="Q54" s="3">
        <v>0.5</v>
      </c>
      <c r="R54" s="3">
        <v>0.5</v>
      </c>
      <c r="S54" s="3">
        <v>1.5</v>
      </c>
      <c r="T54" s="3">
        <v>2</v>
      </c>
    </row>
    <row r="55" spans="1:20" x14ac:dyDescent="0.25">
      <c r="A55" s="1">
        <v>45867</v>
      </c>
      <c r="B55" t="s">
        <v>36</v>
      </c>
      <c r="C55" s="9">
        <v>3</v>
      </c>
      <c r="D55" s="9">
        <v>3</v>
      </c>
      <c r="E55" s="9">
        <v>1</v>
      </c>
      <c r="F55" s="9">
        <v>1</v>
      </c>
      <c r="G55" s="9">
        <v>1</v>
      </c>
      <c r="H55" s="9"/>
      <c r="I55" s="9"/>
      <c r="J55" s="9"/>
      <c r="K55" s="9"/>
      <c r="L55" s="9"/>
      <c r="M55" s="9">
        <v>1</v>
      </c>
      <c r="N55" s="9"/>
      <c r="O55" s="9"/>
      <c r="P55" s="9"/>
      <c r="Q55" s="3">
        <v>0.33333333333333331</v>
      </c>
      <c r="R55" s="3">
        <v>0.33333333333333331</v>
      </c>
      <c r="S55" s="3">
        <v>0.33333333333333331</v>
      </c>
      <c r="T55" s="3">
        <v>0.66666666666666663</v>
      </c>
    </row>
    <row r="56" spans="1:20" x14ac:dyDescent="0.25">
      <c r="A56" s="1">
        <v>45867</v>
      </c>
      <c r="B56" t="s">
        <v>37</v>
      </c>
      <c r="C56" s="9">
        <v>4</v>
      </c>
      <c r="D56" s="9">
        <v>3</v>
      </c>
      <c r="E56" s="9">
        <v>1</v>
      </c>
      <c r="F56" s="9">
        <v>1</v>
      </c>
      <c r="G56" s="9"/>
      <c r="H56" s="9"/>
      <c r="I56" s="9"/>
      <c r="J56" s="9">
        <v>1</v>
      </c>
      <c r="K56" s="9">
        <v>2</v>
      </c>
      <c r="L56" s="9">
        <v>1</v>
      </c>
      <c r="M56" s="9"/>
      <c r="N56" s="9"/>
      <c r="O56" s="9"/>
      <c r="P56" s="9">
        <v>2</v>
      </c>
      <c r="Q56" s="3">
        <v>0.33333333333333331</v>
      </c>
      <c r="R56" s="3">
        <v>0.5</v>
      </c>
      <c r="S56" s="3">
        <v>1.3333333333333333</v>
      </c>
      <c r="T56" s="3">
        <v>1.8333333333333333</v>
      </c>
    </row>
    <row r="57" spans="1:20" x14ac:dyDescent="0.25">
      <c r="A57" s="1">
        <v>45867</v>
      </c>
      <c r="B57" t="s">
        <v>31</v>
      </c>
      <c r="C57" s="9">
        <v>3</v>
      </c>
      <c r="D57" s="9">
        <v>3</v>
      </c>
      <c r="E57" s="9"/>
      <c r="F57" s="9">
        <v>1</v>
      </c>
      <c r="G57" s="9"/>
      <c r="H57" s="9">
        <v>1</v>
      </c>
      <c r="I57" s="9"/>
      <c r="J57" s="9"/>
      <c r="K57" s="9"/>
      <c r="L57" s="9"/>
      <c r="M57" s="9"/>
      <c r="N57" s="9"/>
      <c r="O57" s="9"/>
      <c r="P57" s="9"/>
      <c r="Q57" s="3">
        <v>0.33333333333333331</v>
      </c>
      <c r="R57" s="3">
        <v>0.33333333333333331</v>
      </c>
      <c r="S57" s="3">
        <v>0.66666666666666663</v>
      </c>
      <c r="T57" s="3">
        <v>1</v>
      </c>
    </row>
    <row r="58" spans="1:20" x14ac:dyDescent="0.25">
      <c r="A58" s="1">
        <v>45867</v>
      </c>
      <c r="B58" t="s">
        <v>24</v>
      </c>
      <c r="C58" s="9">
        <v>4</v>
      </c>
      <c r="D58" s="9">
        <v>4</v>
      </c>
      <c r="E58" s="9">
        <v>1</v>
      </c>
      <c r="F58" s="9">
        <v>2</v>
      </c>
      <c r="G58" s="9">
        <v>1</v>
      </c>
      <c r="H58" s="9">
        <v>1</v>
      </c>
      <c r="I58" s="9"/>
      <c r="J58" s="9"/>
      <c r="K58" s="9"/>
      <c r="L58" s="9"/>
      <c r="M58" s="9">
        <v>1</v>
      </c>
      <c r="N58" s="9"/>
      <c r="O58" s="9"/>
      <c r="P58" s="9">
        <v>1</v>
      </c>
      <c r="Q58" s="3">
        <v>0.5</v>
      </c>
      <c r="R58" s="3">
        <v>0.5</v>
      </c>
      <c r="S58" s="3">
        <v>0.75</v>
      </c>
      <c r="T58" s="3">
        <v>1.25</v>
      </c>
    </row>
    <row r="59" spans="1:20" x14ac:dyDescent="0.25">
      <c r="A59" s="1">
        <v>45868</v>
      </c>
      <c r="B59" t="s">
        <v>35</v>
      </c>
      <c r="C59" s="9">
        <v>1</v>
      </c>
      <c r="D59" s="9">
        <v>1</v>
      </c>
      <c r="E59" s="9"/>
      <c r="F59" s="9">
        <v>0</v>
      </c>
      <c r="G59" s="9"/>
      <c r="H59" s="9"/>
      <c r="I59" s="9"/>
      <c r="J59" s="9"/>
      <c r="K59" s="9"/>
      <c r="L59" s="9"/>
      <c r="M59" s="9">
        <v>1</v>
      </c>
      <c r="N59" s="9"/>
      <c r="O59" s="9"/>
      <c r="P59" s="9"/>
      <c r="Q59" s="3">
        <v>0</v>
      </c>
      <c r="R59" s="3">
        <v>0</v>
      </c>
      <c r="S59" s="3">
        <v>0</v>
      </c>
      <c r="T59" s="3">
        <v>0</v>
      </c>
    </row>
    <row r="60" spans="1:20" x14ac:dyDescent="0.25">
      <c r="A60" s="1">
        <v>45868</v>
      </c>
      <c r="B60" t="s">
        <v>29</v>
      </c>
      <c r="C60" s="9">
        <v>1</v>
      </c>
      <c r="D60" s="9">
        <v>1</v>
      </c>
      <c r="E60" s="9"/>
      <c r="F60" s="9">
        <v>0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3">
        <v>0</v>
      </c>
      <c r="R60" s="3">
        <v>0</v>
      </c>
      <c r="S60" s="3">
        <v>0</v>
      </c>
      <c r="T60" s="3">
        <v>0</v>
      </c>
    </row>
    <row r="61" spans="1:20" x14ac:dyDescent="0.25">
      <c r="A61" s="1">
        <v>45868</v>
      </c>
      <c r="B61" t="s">
        <v>32</v>
      </c>
      <c r="C61" s="9">
        <v>3</v>
      </c>
      <c r="D61" s="9">
        <v>3</v>
      </c>
      <c r="E61" s="9"/>
      <c r="F61" s="9">
        <v>1</v>
      </c>
      <c r="G61" s="9">
        <v>1</v>
      </c>
      <c r="H61" s="9"/>
      <c r="I61" s="9"/>
      <c r="J61" s="9"/>
      <c r="K61" s="9">
        <v>1</v>
      </c>
      <c r="L61" s="9"/>
      <c r="M61" s="9">
        <v>2</v>
      </c>
      <c r="N61" s="9"/>
      <c r="O61" s="9"/>
      <c r="P61" s="9">
        <v>1</v>
      </c>
      <c r="Q61" s="3">
        <v>0.33333333333333331</v>
      </c>
      <c r="R61" s="3">
        <v>0.33333333333333331</v>
      </c>
      <c r="S61" s="3">
        <v>0.33333333333333331</v>
      </c>
      <c r="T61" s="3">
        <v>0.66666666666666663</v>
      </c>
    </row>
    <row r="62" spans="1:20" x14ac:dyDescent="0.25">
      <c r="A62" s="1">
        <v>45868</v>
      </c>
      <c r="B62" t="s">
        <v>25</v>
      </c>
      <c r="C62" s="9">
        <v>2</v>
      </c>
      <c r="D62" s="9">
        <v>2</v>
      </c>
      <c r="E62" s="9">
        <v>1</v>
      </c>
      <c r="F62" s="9">
        <v>1</v>
      </c>
      <c r="G62" s="9"/>
      <c r="H62" s="9"/>
      <c r="I62" s="9"/>
      <c r="J62" s="9">
        <v>1</v>
      </c>
      <c r="K62" s="9">
        <v>1</v>
      </c>
      <c r="L62" s="9"/>
      <c r="M62" s="9"/>
      <c r="N62" s="9"/>
      <c r="O62" s="9"/>
      <c r="P62" s="9"/>
      <c r="Q62" s="3">
        <v>0.5</v>
      </c>
      <c r="R62" s="3">
        <v>0.5</v>
      </c>
      <c r="S62" s="3">
        <v>2</v>
      </c>
      <c r="T62" s="3">
        <v>2.5</v>
      </c>
    </row>
    <row r="63" spans="1:20" x14ac:dyDescent="0.25">
      <c r="A63" s="1">
        <v>45868</v>
      </c>
      <c r="B63" t="s">
        <v>37</v>
      </c>
      <c r="C63" s="9">
        <v>1</v>
      </c>
      <c r="D63" s="9">
        <v>1</v>
      </c>
      <c r="E63" s="9"/>
      <c r="F63" s="9">
        <v>0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3">
        <v>0</v>
      </c>
      <c r="R63" s="3">
        <v>0</v>
      </c>
      <c r="S63" s="3">
        <v>0</v>
      </c>
      <c r="T63" s="3">
        <v>0</v>
      </c>
    </row>
    <row r="64" spans="1:20" x14ac:dyDescent="0.25">
      <c r="A64" s="1">
        <v>45868</v>
      </c>
      <c r="B64" t="s">
        <v>31</v>
      </c>
      <c r="C64" s="9">
        <v>3</v>
      </c>
      <c r="D64" s="9">
        <v>3</v>
      </c>
      <c r="E64" s="9"/>
      <c r="F64" s="9">
        <v>1</v>
      </c>
      <c r="G64" s="9">
        <v>1</v>
      </c>
      <c r="H64" s="9"/>
      <c r="I64" s="9"/>
      <c r="J64" s="9"/>
      <c r="K64" s="9"/>
      <c r="L64" s="9"/>
      <c r="M64" s="9">
        <v>1</v>
      </c>
      <c r="N64" s="9"/>
      <c r="O64" s="9"/>
      <c r="P64" s="9">
        <v>1</v>
      </c>
      <c r="Q64" s="3">
        <v>0.33333333333333331</v>
      </c>
      <c r="R64" s="3">
        <v>0.33333333333333331</v>
      </c>
      <c r="S64" s="3">
        <v>0.33333333333333331</v>
      </c>
      <c r="T64" s="3">
        <v>0.66666666666666663</v>
      </c>
    </row>
    <row r="65" spans="1:20" x14ac:dyDescent="0.25">
      <c r="A65" s="1">
        <v>45868</v>
      </c>
      <c r="B65" t="s">
        <v>24</v>
      </c>
      <c r="C65" s="9">
        <v>2</v>
      </c>
      <c r="D65" s="9">
        <v>2</v>
      </c>
      <c r="E65" s="9"/>
      <c r="F65" s="9">
        <v>0</v>
      </c>
      <c r="G65" s="9"/>
      <c r="H65" s="9"/>
      <c r="I65" s="9"/>
      <c r="J65" s="9"/>
      <c r="K65" s="9"/>
      <c r="L65" s="9"/>
      <c r="M65" s="9"/>
      <c r="N65" s="9"/>
      <c r="O65" s="9"/>
      <c r="P65" s="9">
        <v>1</v>
      </c>
      <c r="Q65" s="3">
        <v>0</v>
      </c>
      <c r="R65" s="3">
        <v>0</v>
      </c>
      <c r="S65" s="3">
        <v>0</v>
      </c>
      <c r="T65" s="3">
        <v>0</v>
      </c>
    </row>
    <row r="66" spans="1:20" x14ac:dyDescent="0.25">
      <c r="A66" s="1">
        <v>45868</v>
      </c>
      <c r="B66" t="s">
        <v>42</v>
      </c>
      <c r="C66" s="9">
        <v>1</v>
      </c>
      <c r="D66" s="9">
        <v>1</v>
      </c>
      <c r="E66" s="9"/>
      <c r="F66" s="9">
        <v>0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3">
        <v>0</v>
      </c>
      <c r="R66" s="3">
        <v>0</v>
      </c>
      <c r="S66" s="3">
        <v>0</v>
      </c>
      <c r="T66" s="3">
        <v>0</v>
      </c>
    </row>
    <row r="67" spans="1:20" x14ac:dyDescent="0.25">
      <c r="A67" s="1">
        <v>45868</v>
      </c>
      <c r="B67" t="s">
        <v>85</v>
      </c>
      <c r="C67" s="9">
        <v>3</v>
      </c>
      <c r="D67" s="9">
        <v>3</v>
      </c>
      <c r="E67" s="9"/>
      <c r="F67" s="9">
        <v>1</v>
      </c>
      <c r="G67" s="9">
        <v>1</v>
      </c>
      <c r="H67" s="9"/>
      <c r="I67" s="9"/>
      <c r="J67" s="9"/>
      <c r="K67" s="9"/>
      <c r="L67" s="9"/>
      <c r="M67" s="9"/>
      <c r="N67" s="9"/>
      <c r="O67" s="9"/>
      <c r="P67" s="9"/>
      <c r="Q67" s="3">
        <v>0.33333333333333331</v>
      </c>
      <c r="R67" s="3">
        <v>0.33333333333333331</v>
      </c>
      <c r="S67" s="3">
        <v>0.33333333333333331</v>
      </c>
      <c r="T67" s="3">
        <v>0.66666666666666663</v>
      </c>
    </row>
    <row r="68" spans="1:20" x14ac:dyDescent="0.25">
      <c r="A68" s="1">
        <v>45868</v>
      </c>
      <c r="B68" t="s">
        <v>95</v>
      </c>
      <c r="C68" s="9">
        <v>3</v>
      </c>
      <c r="D68" s="9">
        <v>3</v>
      </c>
      <c r="E68" s="9"/>
      <c r="F68" s="9">
        <v>1</v>
      </c>
      <c r="G68" s="9">
        <v>1</v>
      </c>
      <c r="H68" s="9"/>
      <c r="I68" s="9"/>
      <c r="J68" s="9"/>
      <c r="K68" s="9"/>
      <c r="L68" s="9"/>
      <c r="M68" s="9"/>
      <c r="N68" s="9"/>
      <c r="O68" s="9"/>
      <c r="P68" s="9">
        <v>1</v>
      </c>
      <c r="Q68" s="3">
        <v>0.33333333333333331</v>
      </c>
      <c r="R68" s="3">
        <v>0.33333333333333331</v>
      </c>
      <c r="S68" s="3">
        <v>0.33333333333333331</v>
      </c>
      <c r="T68" s="3">
        <v>0.66666666666666663</v>
      </c>
    </row>
    <row r="69" spans="1:20" x14ac:dyDescent="0.25">
      <c r="A69" s="1">
        <v>45870</v>
      </c>
      <c r="B69" t="s">
        <v>34</v>
      </c>
      <c r="C69" s="9">
        <v>1</v>
      </c>
      <c r="D69" s="9">
        <v>1</v>
      </c>
      <c r="E69" s="9"/>
      <c r="F69" s="9">
        <v>0</v>
      </c>
      <c r="G69" s="9"/>
      <c r="H69" s="9"/>
      <c r="I69" s="9"/>
      <c r="J69" s="9"/>
      <c r="K69" s="9"/>
      <c r="L69" s="9"/>
      <c r="M69" s="9">
        <v>1</v>
      </c>
      <c r="N69" s="9"/>
      <c r="O69" s="9"/>
      <c r="P69" s="9">
        <v>1</v>
      </c>
      <c r="Q69" s="3">
        <v>0</v>
      </c>
      <c r="R69" s="3">
        <v>0</v>
      </c>
      <c r="S69" s="3">
        <v>0</v>
      </c>
      <c r="T69" s="3">
        <v>0</v>
      </c>
    </row>
    <row r="70" spans="1:20" x14ac:dyDescent="0.25">
      <c r="A70" s="1">
        <v>45870</v>
      </c>
      <c r="B70" t="s">
        <v>35</v>
      </c>
      <c r="C70" s="9">
        <v>4</v>
      </c>
      <c r="D70" s="9">
        <v>4</v>
      </c>
      <c r="E70" s="9">
        <v>1</v>
      </c>
      <c r="F70" s="9">
        <v>2</v>
      </c>
      <c r="G70" s="9">
        <v>2</v>
      </c>
      <c r="H70" s="9"/>
      <c r="I70" s="9"/>
      <c r="J70" s="9"/>
      <c r="K70" s="9"/>
      <c r="L70" s="9"/>
      <c r="M70" s="9">
        <v>2</v>
      </c>
      <c r="N70" s="9"/>
      <c r="O70" s="9"/>
      <c r="P70" s="9"/>
      <c r="Q70" s="3">
        <v>0.5</v>
      </c>
      <c r="R70" s="3">
        <v>0.5</v>
      </c>
      <c r="S70" s="3">
        <v>0.5</v>
      </c>
      <c r="T70" s="3">
        <v>1</v>
      </c>
    </row>
    <row r="71" spans="1:20" x14ac:dyDescent="0.25">
      <c r="A71" s="1">
        <v>45870</v>
      </c>
      <c r="B71" t="s">
        <v>29</v>
      </c>
      <c r="C71" s="9">
        <v>4</v>
      </c>
      <c r="D71" s="9">
        <v>3</v>
      </c>
      <c r="E71" s="9"/>
      <c r="F71" s="9">
        <v>0</v>
      </c>
      <c r="G71" s="9"/>
      <c r="H71" s="9"/>
      <c r="I71" s="9"/>
      <c r="J71" s="9"/>
      <c r="K71" s="9"/>
      <c r="L71" s="9">
        <v>1</v>
      </c>
      <c r="M71" s="9">
        <v>2</v>
      </c>
      <c r="N71" s="9"/>
      <c r="O71" s="9"/>
      <c r="P71" s="9">
        <v>2</v>
      </c>
      <c r="Q71" s="3">
        <v>0</v>
      </c>
      <c r="R71" s="3">
        <v>0.25</v>
      </c>
      <c r="S71" s="3">
        <v>0</v>
      </c>
      <c r="T71" s="3">
        <v>0.25</v>
      </c>
    </row>
    <row r="72" spans="1:20" x14ac:dyDescent="0.25">
      <c r="A72" s="1">
        <v>45870</v>
      </c>
      <c r="B72" t="s">
        <v>32</v>
      </c>
      <c r="C72" s="9">
        <v>1</v>
      </c>
      <c r="D72" s="9">
        <v>1</v>
      </c>
      <c r="E72" s="9">
        <v>1</v>
      </c>
      <c r="F72" s="9">
        <v>1</v>
      </c>
      <c r="G72" s="9"/>
      <c r="H72" s="9">
        <v>1</v>
      </c>
      <c r="I72" s="9"/>
      <c r="J72" s="9"/>
      <c r="K72" s="9">
        <v>1</v>
      </c>
      <c r="L72" s="9"/>
      <c r="M72" s="9"/>
      <c r="N72" s="9"/>
      <c r="O72" s="9"/>
      <c r="P72" s="9"/>
      <c r="Q72" s="3">
        <v>1</v>
      </c>
      <c r="R72" s="3">
        <v>1</v>
      </c>
      <c r="S72" s="3">
        <v>2</v>
      </c>
      <c r="T72" s="3">
        <v>3</v>
      </c>
    </row>
    <row r="73" spans="1:20" x14ac:dyDescent="0.25">
      <c r="A73" s="1">
        <v>45870</v>
      </c>
      <c r="B73" t="s">
        <v>41</v>
      </c>
      <c r="C73" s="9">
        <v>2</v>
      </c>
      <c r="D73" s="9">
        <v>2</v>
      </c>
      <c r="E73" s="9"/>
      <c r="F73" s="9">
        <v>0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3">
        <v>0</v>
      </c>
      <c r="R73" s="3">
        <v>0</v>
      </c>
      <c r="S73" s="3">
        <v>0</v>
      </c>
      <c r="T73" s="3">
        <v>0</v>
      </c>
    </row>
    <row r="74" spans="1:20" x14ac:dyDescent="0.25">
      <c r="A74" s="1">
        <v>45870</v>
      </c>
      <c r="B74" t="s">
        <v>25</v>
      </c>
      <c r="C74" s="9">
        <v>2</v>
      </c>
      <c r="D74" s="9">
        <v>2</v>
      </c>
      <c r="E74" s="9"/>
      <c r="F74" s="9">
        <v>0</v>
      </c>
      <c r="G74" s="9"/>
      <c r="H74" s="9"/>
      <c r="I74" s="9"/>
      <c r="J74" s="9"/>
      <c r="K74" s="9"/>
      <c r="L74" s="9"/>
      <c r="M74" s="9">
        <v>1</v>
      </c>
      <c r="N74" s="9"/>
      <c r="O74" s="9"/>
      <c r="P74" s="9"/>
      <c r="Q74" s="3">
        <v>0</v>
      </c>
      <c r="R74" s="3">
        <v>0</v>
      </c>
      <c r="S74" s="3">
        <v>0</v>
      </c>
      <c r="T74" s="3">
        <v>0</v>
      </c>
    </row>
    <row r="75" spans="1:20" x14ac:dyDescent="0.25">
      <c r="A75" s="1">
        <v>45870</v>
      </c>
      <c r="B75" t="s">
        <v>36</v>
      </c>
      <c r="C75" s="9">
        <v>4</v>
      </c>
      <c r="D75" s="9">
        <v>4</v>
      </c>
      <c r="E75" s="9"/>
      <c r="F75" s="9">
        <v>0</v>
      </c>
      <c r="G75" s="9"/>
      <c r="H75" s="9"/>
      <c r="I75" s="9"/>
      <c r="J75" s="9"/>
      <c r="K75" s="9"/>
      <c r="L75" s="9"/>
      <c r="M75" s="9">
        <v>1</v>
      </c>
      <c r="N75" s="9"/>
      <c r="O75" s="9"/>
      <c r="P75" s="9"/>
      <c r="Q75" s="3">
        <v>0</v>
      </c>
      <c r="R75" s="3">
        <v>0</v>
      </c>
      <c r="S75" s="3">
        <v>0</v>
      </c>
      <c r="T75" s="3">
        <v>0</v>
      </c>
    </row>
    <row r="76" spans="1:20" x14ac:dyDescent="0.25">
      <c r="A76" s="1">
        <v>45870</v>
      </c>
      <c r="B76" t="s">
        <v>37</v>
      </c>
      <c r="C76" s="9">
        <v>4</v>
      </c>
      <c r="D76" s="9">
        <v>4</v>
      </c>
      <c r="E76" s="9"/>
      <c r="F76" s="9">
        <v>1</v>
      </c>
      <c r="G76" s="9">
        <v>1</v>
      </c>
      <c r="H76" s="9"/>
      <c r="I76" s="9"/>
      <c r="J76" s="9"/>
      <c r="K76" s="9">
        <v>1</v>
      </c>
      <c r="L76" s="9"/>
      <c r="M76" s="9">
        <v>2</v>
      </c>
      <c r="N76" s="9"/>
      <c r="O76" s="9"/>
      <c r="P76" s="9">
        <v>1</v>
      </c>
      <c r="Q76" s="3">
        <v>0.25</v>
      </c>
      <c r="R76" s="3">
        <v>0.25</v>
      </c>
      <c r="S76" s="3">
        <v>0.25</v>
      </c>
      <c r="T76" s="3">
        <v>0.5</v>
      </c>
    </row>
    <row r="77" spans="1:20" x14ac:dyDescent="0.25">
      <c r="A77" s="1">
        <v>45870</v>
      </c>
      <c r="B77" t="s">
        <v>40</v>
      </c>
      <c r="C77" s="9">
        <v>3</v>
      </c>
      <c r="D77" s="9">
        <v>3</v>
      </c>
      <c r="E77" s="9"/>
      <c r="F77" s="9">
        <v>1</v>
      </c>
      <c r="G77" s="9"/>
      <c r="H77" s="9">
        <v>1</v>
      </c>
      <c r="I77" s="9"/>
      <c r="J77" s="9"/>
      <c r="K77" s="9"/>
      <c r="L77" s="9"/>
      <c r="M77" s="9">
        <v>1</v>
      </c>
      <c r="N77" s="9"/>
      <c r="O77" s="9"/>
      <c r="P77" s="9">
        <v>1</v>
      </c>
      <c r="Q77" s="3">
        <v>0.33333333333333331</v>
      </c>
      <c r="R77" s="3">
        <v>0.33333333333333331</v>
      </c>
      <c r="S77" s="3">
        <v>0.66666666666666663</v>
      </c>
      <c r="T77" s="3">
        <v>1</v>
      </c>
    </row>
    <row r="78" spans="1:20" x14ac:dyDescent="0.25">
      <c r="A78" s="1">
        <v>45870</v>
      </c>
      <c r="B78" t="s">
        <v>31</v>
      </c>
      <c r="C78" s="9">
        <v>2</v>
      </c>
      <c r="D78" s="9">
        <v>0</v>
      </c>
      <c r="E78" s="9"/>
      <c r="F78" s="9">
        <v>0</v>
      </c>
      <c r="G78" s="9"/>
      <c r="H78" s="9"/>
      <c r="I78" s="9"/>
      <c r="J78" s="9"/>
      <c r="K78" s="9"/>
      <c r="L78" s="9">
        <v>2</v>
      </c>
      <c r="M78" s="9"/>
      <c r="N78" s="9"/>
      <c r="O78" s="9"/>
      <c r="P78" s="9">
        <v>1</v>
      </c>
      <c r="Q78" s="3">
        <v>0</v>
      </c>
      <c r="R78" s="3">
        <v>1</v>
      </c>
      <c r="S78" s="3">
        <v>0</v>
      </c>
      <c r="T78" s="3">
        <v>1</v>
      </c>
    </row>
    <row r="79" spans="1:20" x14ac:dyDescent="0.25">
      <c r="A79" s="1">
        <v>45870</v>
      </c>
      <c r="B79" t="s">
        <v>24</v>
      </c>
      <c r="C79" s="9">
        <v>4</v>
      </c>
      <c r="D79" s="9">
        <v>4</v>
      </c>
      <c r="E79" s="9"/>
      <c r="F79" s="9">
        <v>1</v>
      </c>
      <c r="G79" s="9">
        <v>1</v>
      </c>
      <c r="H79" s="9"/>
      <c r="I79" s="9"/>
      <c r="J79" s="9"/>
      <c r="K79" s="9">
        <v>1</v>
      </c>
      <c r="L79" s="9"/>
      <c r="M79" s="9"/>
      <c r="N79" s="9"/>
      <c r="O79" s="9"/>
      <c r="P79" s="9">
        <v>1</v>
      </c>
      <c r="Q79" s="3">
        <v>0.25</v>
      </c>
      <c r="R79" s="3">
        <v>0.25</v>
      </c>
      <c r="S79" s="3">
        <v>0.25</v>
      </c>
      <c r="T79" s="3">
        <v>0.5</v>
      </c>
    </row>
    <row r="80" spans="1:20" x14ac:dyDescent="0.25">
      <c r="A80" s="1">
        <v>45870</v>
      </c>
      <c r="B80" t="s">
        <v>42</v>
      </c>
      <c r="C80" s="9">
        <v>0</v>
      </c>
      <c r="D80" s="9">
        <v>0</v>
      </c>
      <c r="E80" s="9"/>
      <c r="F80" s="9">
        <v>0</v>
      </c>
      <c r="G80" s="9"/>
      <c r="H80" s="9"/>
      <c r="I80" s="9"/>
      <c r="J80" s="9"/>
      <c r="K80" s="9"/>
      <c r="L80" s="9"/>
      <c r="M80" s="9"/>
      <c r="N80" s="9"/>
      <c r="O80" s="9"/>
      <c r="P80" s="9"/>
      <c r="Q80" s="3">
        <v>0</v>
      </c>
      <c r="R80" s="3">
        <v>0</v>
      </c>
      <c r="S80" s="3">
        <v>0</v>
      </c>
      <c r="T80" s="3">
        <v>0</v>
      </c>
    </row>
    <row r="81" spans="1:20" x14ac:dyDescent="0.25">
      <c r="A81" s="1">
        <v>45871</v>
      </c>
      <c r="B81" t="s">
        <v>34</v>
      </c>
      <c r="C81" s="9">
        <v>1</v>
      </c>
      <c r="D81" s="9">
        <v>1</v>
      </c>
      <c r="E81" s="9"/>
      <c r="F81" s="9">
        <v>0</v>
      </c>
      <c r="G81" s="9"/>
      <c r="H81" s="9"/>
      <c r="I81" s="9"/>
      <c r="J81" s="9"/>
      <c r="K81" s="9"/>
      <c r="L81" s="9"/>
      <c r="M81" s="9"/>
      <c r="N81" s="9"/>
      <c r="O81" s="9"/>
      <c r="P81" s="9"/>
      <c r="Q81" s="3">
        <v>0</v>
      </c>
      <c r="R81" s="3">
        <v>0</v>
      </c>
      <c r="S81" s="3">
        <v>0</v>
      </c>
      <c r="T81" s="3">
        <v>0</v>
      </c>
    </row>
    <row r="82" spans="1:20" x14ac:dyDescent="0.25">
      <c r="A82" s="1">
        <v>45871</v>
      </c>
      <c r="B82" t="s">
        <v>35</v>
      </c>
      <c r="C82" s="9">
        <v>1</v>
      </c>
      <c r="D82" s="9">
        <v>1</v>
      </c>
      <c r="E82" s="9"/>
      <c r="F82" s="9">
        <v>0</v>
      </c>
      <c r="G82" s="9"/>
      <c r="H82" s="9"/>
      <c r="I82" s="9"/>
      <c r="J82" s="9"/>
      <c r="K82" s="9"/>
      <c r="L82" s="9"/>
      <c r="M82" s="9"/>
      <c r="N82" s="9"/>
      <c r="O82" s="9"/>
      <c r="P82" s="9"/>
      <c r="Q82" s="3">
        <v>0</v>
      </c>
      <c r="R82" s="3">
        <v>0</v>
      </c>
      <c r="S82" s="3">
        <v>0</v>
      </c>
      <c r="T82" s="3">
        <v>0</v>
      </c>
    </row>
    <row r="83" spans="1:20" x14ac:dyDescent="0.25">
      <c r="A83" s="1">
        <v>45871</v>
      </c>
      <c r="B83" t="s">
        <v>29</v>
      </c>
      <c r="C83" s="9">
        <v>1</v>
      </c>
      <c r="D83" s="9">
        <v>1</v>
      </c>
      <c r="E83" s="9">
        <v>1</v>
      </c>
      <c r="F83" s="9">
        <v>1</v>
      </c>
      <c r="G83" s="9"/>
      <c r="H83" s="9"/>
      <c r="I83" s="9"/>
      <c r="J83" s="9">
        <v>1</v>
      </c>
      <c r="K83" s="9">
        <v>2</v>
      </c>
      <c r="L83" s="9"/>
      <c r="M83" s="9"/>
      <c r="N83" s="9"/>
      <c r="O83" s="9"/>
      <c r="P83" s="9"/>
      <c r="Q83" s="3">
        <v>1</v>
      </c>
      <c r="R83" s="3">
        <v>1</v>
      </c>
      <c r="S83" s="3">
        <v>4</v>
      </c>
      <c r="T83" s="3">
        <v>5</v>
      </c>
    </row>
    <row r="84" spans="1:20" x14ac:dyDescent="0.25">
      <c r="A84" s="1">
        <v>45871</v>
      </c>
      <c r="B84" t="s">
        <v>32</v>
      </c>
      <c r="C84" s="9">
        <v>1</v>
      </c>
      <c r="D84" s="9">
        <v>1</v>
      </c>
      <c r="E84" s="9"/>
      <c r="F84" s="9">
        <v>0</v>
      </c>
      <c r="G84" s="9"/>
      <c r="H84" s="9"/>
      <c r="I84" s="9"/>
      <c r="J84" s="9"/>
      <c r="K84" s="9"/>
      <c r="L84" s="9"/>
      <c r="M84" s="9">
        <v>1</v>
      </c>
      <c r="N84" s="9"/>
      <c r="O84" s="9"/>
      <c r="P84" s="9"/>
      <c r="Q84" s="3">
        <v>0</v>
      </c>
      <c r="R84" s="3">
        <v>0</v>
      </c>
      <c r="S84" s="3">
        <v>0</v>
      </c>
      <c r="T84" s="3">
        <v>0</v>
      </c>
    </row>
    <row r="85" spans="1:20" x14ac:dyDescent="0.25">
      <c r="A85" s="1">
        <v>45871</v>
      </c>
      <c r="B85" t="s">
        <v>25</v>
      </c>
      <c r="C85" s="9">
        <v>1</v>
      </c>
      <c r="D85" s="9">
        <v>1</v>
      </c>
      <c r="E85" s="9">
        <v>1</v>
      </c>
      <c r="F85" s="9">
        <v>1</v>
      </c>
      <c r="G85" s="9">
        <v>1</v>
      </c>
      <c r="H85" s="9"/>
      <c r="I85" s="9"/>
      <c r="J85" s="9"/>
      <c r="K85" s="9"/>
      <c r="L85" s="9"/>
      <c r="M85" s="9"/>
      <c r="N85" s="9"/>
      <c r="O85" s="9"/>
      <c r="P85" s="9"/>
      <c r="Q85" s="3">
        <v>1</v>
      </c>
      <c r="R85" s="3">
        <v>1</v>
      </c>
      <c r="S85" s="3">
        <v>1</v>
      </c>
      <c r="T85" s="3">
        <v>2</v>
      </c>
    </row>
    <row r="86" spans="1:20" x14ac:dyDescent="0.25">
      <c r="A86" s="1">
        <v>45871</v>
      </c>
      <c r="B86" t="s">
        <v>36</v>
      </c>
      <c r="C86" s="9">
        <v>1</v>
      </c>
      <c r="D86" s="9">
        <v>1</v>
      </c>
      <c r="E86" s="9"/>
      <c r="F86" s="9">
        <v>1</v>
      </c>
      <c r="G86" s="9">
        <v>1</v>
      </c>
      <c r="H86" s="9"/>
      <c r="I86" s="9"/>
      <c r="J86" s="9"/>
      <c r="K86" s="9"/>
      <c r="L86" s="9"/>
      <c r="M86" s="9"/>
      <c r="N86" s="9"/>
      <c r="O86" s="9"/>
      <c r="P86" s="9"/>
      <c r="Q86" s="3">
        <v>1</v>
      </c>
      <c r="R86" s="3">
        <v>1</v>
      </c>
      <c r="S86" s="3">
        <v>1</v>
      </c>
      <c r="T86" s="3">
        <v>2</v>
      </c>
    </row>
    <row r="87" spans="1:20" x14ac:dyDescent="0.25">
      <c r="A87" s="1">
        <v>45871</v>
      </c>
      <c r="B87" t="s">
        <v>37</v>
      </c>
      <c r="C87" s="9">
        <v>1</v>
      </c>
      <c r="D87" s="9">
        <v>1</v>
      </c>
      <c r="E87" s="9"/>
      <c r="F87" s="9">
        <v>0</v>
      </c>
      <c r="G87" s="9"/>
      <c r="H87" s="9"/>
      <c r="I87" s="9"/>
      <c r="J87" s="9"/>
      <c r="K87" s="9"/>
      <c r="L87" s="9"/>
      <c r="M87" s="9">
        <v>1</v>
      </c>
      <c r="N87" s="9"/>
      <c r="O87" s="9"/>
      <c r="P87" s="9"/>
      <c r="Q87" s="3">
        <v>0</v>
      </c>
      <c r="R87" s="3">
        <v>0</v>
      </c>
      <c r="S87" s="3">
        <v>0</v>
      </c>
      <c r="T87" s="3">
        <v>0</v>
      </c>
    </row>
    <row r="88" spans="1:20" x14ac:dyDescent="0.25">
      <c r="A88" s="1">
        <v>45871</v>
      </c>
      <c r="B88" t="s">
        <v>31</v>
      </c>
      <c r="C88" s="9">
        <v>1</v>
      </c>
      <c r="D88" s="9">
        <v>1</v>
      </c>
      <c r="E88" s="9"/>
      <c r="F88" s="9">
        <v>0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3">
        <v>0</v>
      </c>
      <c r="R88" s="3">
        <v>0</v>
      </c>
      <c r="S88" s="3">
        <v>0</v>
      </c>
      <c r="T88" s="3">
        <v>0</v>
      </c>
    </row>
    <row r="89" spans="1:20" x14ac:dyDescent="0.25">
      <c r="A89" s="1">
        <v>45871</v>
      </c>
      <c r="B89" t="s">
        <v>24</v>
      </c>
      <c r="C89" s="9">
        <v>1</v>
      </c>
      <c r="D89" s="9">
        <v>1</v>
      </c>
      <c r="E89" s="9"/>
      <c r="F89" s="9">
        <v>0</v>
      </c>
      <c r="G89" s="9"/>
      <c r="H89" s="9"/>
      <c r="I89" s="9"/>
      <c r="J89" s="9"/>
      <c r="K89" s="9"/>
      <c r="L89" s="9"/>
      <c r="M89" s="9">
        <v>1</v>
      </c>
      <c r="N89" s="9"/>
      <c r="O89" s="9"/>
      <c r="P89" s="9"/>
      <c r="Q89" s="3">
        <v>0</v>
      </c>
      <c r="R89" s="3">
        <v>0</v>
      </c>
      <c r="S89" s="3">
        <v>0</v>
      </c>
      <c r="T89" s="3">
        <v>0</v>
      </c>
    </row>
    <row r="90" spans="1:20" x14ac:dyDescent="0.25">
      <c r="A90" s="1">
        <v>45872</v>
      </c>
      <c r="B90" t="s">
        <v>35</v>
      </c>
      <c r="C90" s="9">
        <v>3</v>
      </c>
      <c r="D90" s="9">
        <v>3</v>
      </c>
      <c r="E90" s="9">
        <v>1</v>
      </c>
      <c r="F90" s="9">
        <v>1</v>
      </c>
      <c r="G90" s="9">
        <v>1</v>
      </c>
      <c r="H90" s="9"/>
      <c r="I90" s="9"/>
      <c r="J90" s="9"/>
      <c r="K90" s="9"/>
      <c r="L90" s="9"/>
      <c r="M90" s="9">
        <v>1</v>
      </c>
      <c r="N90" s="9"/>
      <c r="O90" s="9"/>
      <c r="P90" s="9">
        <v>1</v>
      </c>
      <c r="Q90" s="3">
        <v>0.33333333333333331</v>
      </c>
      <c r="R90" s="3">
        <v>0.33333333333333331</v>
      </c>
      <c r="S90" s="3">
        <v>0.33333333333333331</v>
      </c>
      <c r="T90" s="3">
        <v>0.66666666666666663</v>
      </c>
    </row>
    <row r="91" spans="1:20" x14ac:dyDescent="0.25">
      <c r="A91" s="1">
        <v>45872</v>
      </c>
      <c r="B91" t="s">
        <v>29</v>
      </c>
      <c r="C91" s="9">
        <v>3</v>
      </c>
      <c r="D91" s="9">
        <v>2</v>
      </c>
      <c r="E91" s="9"/>
      <c r="F91" s="9">
        <v>1</v>
      </c>
      <c r="G91" s="9"/>
      <c r="H91" s="9">
        <v>1</v>
      </c>
      <c r="I91" s="9"/>
      <c r="J91" s="9"/>
      <c r="K91" s="9"/>
      <c r="L91" s="9">
        <v>1</v>
      </c>
      <c r="M91" s="9"/>
      <c r="N91" s="9"/>
      <c r="O91" s="9"/>
      <c r="P91" s="9">
        <v>1</v>
      </c>
      <c r="Q91" s="3">
        <v>0.5</v>
      </c>
      <c r="R91" s="3">
        <v>0.66666666666666663</v>
      </c>
      <c r="S91" s="3">
        <v>1</v>
      </c>
      <c r="T91" s="3">
        <v>1.6666666666666665</v>
      </c>
    </row>
    <row r="92" spans="1:20" x14ac:dyDescent="0.25">
      <c r="A92" s="1">
        <v>45872</v>
      </c>
      <c r="B92" t="s">
        <v>41</v>
      </c>
      <c r="C92" s="9">
        <v>2</v>
      </c>
      <c r="D92" s="9">
        <v>2</v>
      </c>
      <c r="E92" s="9"/>
      <c r="F92" s="9">
        <v>0</v>
      </c>
      <c r="G92" s="9"/>
      <c r="H92" s="9"/>
      <c r="I92" s="9"/>
      <c r="J92" s="9"/>
      <c r="K92" s="9">
        <v>1</v>
      </c>
      <c r="L92" s="9"/>
      <c r="M92" s="9">
        <v>1</v>
      </c>
      <c r="N92" s="9"/>
      <c r="O92" s="9"/>
      <c r="P92" s="9">
        <v>2</v>
      </c>
      <c r="Q92" s="3">
        <v>0</v>
      </c>
      <c r="R92" s="3">
        <v>0</v>
      </c>
      <c r="S92" s="3">
        <v>0</v>
      </c>
      <c r="T92" s="3">
        <v>0</v>
      </c>
    </row>
    <row r="93" spans="1:20" x14ac:dyDescent="0.25">
      <c r="A93" s="1">
        <v>45872</v>
      </c>
      <c r="B93" t="s">
        <v>25</v>
      </c>
      <c r="C93" s="9">
        <v>2</v>
      </c>
      <c r="D93" s="9">
        <v>2</v>
      </c>
      <c r="E93" s="9"/>
      <c r="F93" s="9">
        <v>1</v>
      </c>
      <c r="G93" s="9"/>
      <c r="H93" s="9">
        <v>1</v>
      </c>
      <c r="I93" s="9"/>
      <c r="J93" s="9"/>
      <c r="K93" s="9"/>
      <c r="L93" s="9"/>
      <c r="M93" s="9">
        <v>1</v>
      </c>
      <c r="N93" s="9"/>
      <c r="O93" s="9"/>
      <c r="P93" s="9"/>
      <c r="Q93" s="3">
        <v>0.5</v>
      </c>
      <c r="R93" s="3">
        <v>0.5</v>
      </c>
      <c r="S93" s="3">
        <v>1</v>
      </c>
      <c r="T93" s="3">
        <v>1.5</v>
      </c>
    </row>
    <row r="94" spans="1:20" x14ac:dyDescent="0.25">
      <c r="A94" s="1">
        <v>45872</v>
      </c>
      <c r="B94" t="s">
        <v>36</v>
      </c>
      <c r="C94" s="9">
        <v>3</v>
      </c>
      <c r="D94" s="9">
        <v>3</v>
      </c>
      <c r="E94" s="9"/>
      <c r="F94" s="9">
        <v>0</v>
      </c>
      <c r="G94" s="9"/>
      <c r="H94" s="9"/>
      <c r="I94" s="9"/>
      <c r="J94" s="9"/>
      <c r="K94" s="9"/>
      <c r="L94" s="9"/>
      <c r="M94" s="9">
        <v>1</v>
      </c>
      <c r="N94" s="9"/>
      <c r="O94" s="9"/>
      <c r="P94" s="9">
        <v>2</v>
      </c>
      <c r="Q94" s="3">
        <v>0</v>
      </c>
      <c r="R94" s="3">
        <v>0</v>
      </c>
      <c r="S94" s="3">
        <v>0</v>
      </c>
      <c r="T94" s="3">
        <v>0</v>
      </c>
    </row>
    <row r="95" spans="1:20" x14ac:dyDescent="0.25">
      <c r="A95" s="1">
        <v>45872</v>
      </c>
      <c r="B95" t="s">
        <v>37</v>
      </c>
      <c r="C95" s="9">
        <v>3</v>
      </c>
      <c r="D95" s="9">
        <v>2</v>
      </c>
      <c r="E95" s="9"/>
      <c r="F95" s="9">
        <v>1</v>
      </c>
      <c r="G95" s="9"/>
      <c r="H95" s="9">
        <v>1</v>
      </c>
      <c r="I95" s="9"/>
      <c r="J95" s="9"/>
      <c r="K95" s="9"/>
      <c r="L95" s="9"/>
      <c r="M95" s="9"/>
      <c r="N95" s="9">
        <v>1</v>
      </c>
      <c r="O95" s="9"/>
      <c r="P95" s="9"/>
      <c r="Q95" s="3">
        <v>0.5</v>
      </c>
      <c r="R95" s="3">
        <v>0.66666666666666663</v>
      </c>
      <c r="S95" s="3">
        <v>1</v>
      </c>
      <c r="T95" s="3">
        <v>1.6666666666666665</v>
      </c>
    </row>
    <row r="96" spans="1:20" x14ac:dyDescent="0.25">
      <c r="A96" s="1">
        <v>45872</v>
      </c>
      <c r="B96" t="s">
        <v>40</v>
      </c>
      <c r="C96" s="9">
        <v>2</v>
      </c>
      <c r="D96" s="9">
        <v>2</v>
      </c>
      <c r="E96" s="9"/>
      <c r="F96" s="9">
        <v>0</v>
      </c>
      <c r="G96" s="9"/>
      <c r="H96" s="9"/>
      <c r="I96" s="9"/>
      <c r="J96" s="9"/>
      <c r="K96" s="9"/>
      <c r="L96" s="9"/>
      <c r="M96" s="9">
        <v>1</v>
      </c>
      <c r="N96" s="9"/>
      <c r="O96" s="9"/>
      <c r="P96" s="9">
        <v>1</v>
      </c>
      <c r="Q96" s="3">
        <v>0</v>
      </c>
      <c r="R96" s="3">
        <v>0</v>
      </c>
      <c r="S96" s="3">
        <v>0</v>
      </c>
      <c r="T96" s="3">
        <v>0</v>
      </c>
    </row>
    <row r="97" spans="1:20" x14ac:dyDescent="0.25">
      <c r="A97" s="1">
        <v>45872</v>
      </c>
      <c r="B97" t="s">
        <v>31</v>
      </c>
      <c r="C97" s="9">
        <v>2</v>
      </c>
      <c r="D97" s="9">
        <v>2</v>
      </c>
      <c r="E97" s="9"/>
      <c r="F97" s="9">
        <v>0</v>
      </c>
      <c r="G97" s="9"/>
      <c r="H97" s="9"/>
      <c r="I97" s="9"/>
      <c r="J97" s="9"/>
      <c r="K97" s="9"/>
      <c r="L97" s="9"/>
      <c r="M97" s="9"/>
      <c r="N97" s="9"/>
      <c r="O97" s="9"/>
      <c r="P97" s="9">
        <v>1</v>
      </c>
      <c r="Q97" s="3">
        <v>0</v>
      </c>
      <c r="R97" s="3">
        <v>0</v>
      </c>
      <c r="S97" s="3">
        <v>0</v>
      </c>
      <c r="T97" s="3">
        <v>0</v>
      </c>
    </row>
    <row r="98" spans="1:20" x14ac:dyDescent="0.25">
      <c r="A98" s="1">
        <v>45872</v>
      </c>
      <c r="B98" t="s">
        <v>24</v>
      </c>
      <c r="C98" s="9">
        <v>3</v>
      </c>
      <c r="D98" s="9">
        <v>3</v>
      </c>
      <c r="E98" s="9"/>
      <c r="F98" s="9">
        <v>0</v>
      </c>
      <c r="G98" s="9"/>
      <c r="H98" s="9"/>
      <c r="I98" s="9"/>
      <c r="J98" s="9"/>
      <c r="K98" s="9"/>
      <c r="L98" s="9"/>
      <c r="M98" s="9">
        <v>1</v>
      </c>
      <c r="N98" s="9"/>
      <c r="O98" s="9"/>
      <c r="P98" s="9"/>
      <c r="Q98" s="3">
        <v>0</v>
      </c>
      <c r="R98" s="3">
        <v>0</v>
      </c>
      <c r="S98" s="3">
        <v>0</v>
      </c>
      <c r="T98" s="3">
        <v>0</v>
      </c>
    </row>
    <row r="99" spans="1:20" x14ac:dyDescent="0.25">
      <c r="A99" s="1">
        <v>45873</v>
      </c>
      <c r="B99" t="s">
        <v>34</v>
      </c>
      <c r="C99" s="9">
        <v>2</v>
      </c>
      <c r="D99" s="9">
        <v>2</v>
      </c>
      <c r="E99" s="9">
        <v>1</v>
      </c>
      <c r="F99" s="9">
        <v>1</v>
      </c>
      <c r="G99" s="9"/>
      <c r="H99" s="9"/>
      <c r="I99" s="9"/>
      <c r="J99" s="9">
        <v>1</v>
      </c>
      <c r="K99" s="9">
        <v>3</v>
      </c>
      <c r="L99" s="9"/>
      <c r="M99" s="9"/>
      <c r="N99" s="9"/>
      <c r="O99" s="9"/>
      <c r="P99" s="9">
        <v>1</v>
      </c>
      <c r="Q99" s="3">
        <v>0.5</v>
      </c>
      <c r="R99" s="3">
        <v>0.5</v>
      </c>
      <c r="S99" s="3">
        <v>2</v>
      </c>
      <c r="T99" s="3">
        <v>2.5</v>
      </c>
    </row>
    <row r="100" spans="1:20" x14ac:dyDescent="0.25">
      <c r="A100" s="1">
        <v>45873</v>
      </c>
      <c r="B100" t="s">
        <v>35</v>
      </c>
      <c r="C100" s="9">
        <v>1</v>
      </c>
      <c r="D100" s="9">
        <v>1</v>
      </c>
      <c r="E100" s="9"/>
      <c r="F100" s="9">
        <v>1</v>
      </c>
      <c r="G100" s="9">
        <v>1</v>
      </c>
      <c r="H100" s="9"/>
      <c r="I100" s="9"/>
      <c r="J100" s="9"/>
      <c r="K100" s="9"/>
      <c r="L100" s="9"/>
      <c r="M100" s="9"/>
      <c r="N100" s="9"/>
      <c r="O100" s="9"/>
      <c r="P100" s="9"/>
      <c r="Q100" s="3">
        <v>1</v>
      </c>
      <c r="R100" s="3">
        <v>1</v>
      </c>
      <c r="S100" s="3">
        <v>1</v>
      </c>
      <c r="T100" s="3">
        <v>2</v>
      </c>
    </row>
    <row r="101" spans="1:20" x14ac:dyDescent="0.25">
      <c r="A101" s="1">
        <v>45873</v>
      </c>
      <c r="B101" t="s">
        <v>29</v>
      </c>
      <c r="C101" s="9">
        <v>1</v>
      </c>
      <c r="D101" s="9">
        <v>1</v>
      </c>
      <c r="E101" s="9"/>
      <c r="F101" s="9">
        <v>0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3">
        <v>0</v>
      </c>
      <c r="R101" s="3">
        <v>0</v>
      </c>
      <c r="S101" s="3">
        <v>0</v>
      </c>
      <c r="T101" s="3">
        <v>0</v>
      </c>
    </row>
    <row r="102" spans="1:20" x14ac:dyDescent="0.25">
      <c r="A102" s="1">
        <v>45873</v>
      </c>
      <c r="B102" t="s">
        <v>32</v>
      </c>
      <c r="C102" s="9">
        <v>1</v>
      </c>
      <c r="D102" s="9">
        <v>1</v>
      </c>
      <c r="E102" s="9"/>
      <c r="F102" s="9">
        <v>1</v>
      </c>
      <c r="G102" s="9">
        <v>1</v>
      </c>
      <c r="H102" s="9"/>
      <c r="I102" s="9"/>
      <c r="J102" s="9"/>
      <c r="K102" s="9"/>
      <c r="L102" s="9"/>
      <c r="M102" s="9"/>
      <c r="N102" s="9"/>
      <c r="O102" s="9"/>
      <c r="P102" s="9"/>
      <c r="Q102" s="3">
        <v>1</v>
      </c>
      <c r="R102" s="3">
        <v>1</v>
      </c>
      <c r="S102" s="3">
        <v>1</v>
      </c>
      <c r="T102" s="3">
        <v>2</v>
      </c>
    </row>
    <row r="103" spans="1:20" x14ac:dyDescent="0.25">
      <c r="A103" s="1">
        <v>45873</v>
      </c>
      <c r="B103" t="s">
        <v>41</v>
      </c>
      <c r="C103" s="9">
        <v>1</v>
      </c>
      <c r="D103" s="9">
        <v>1</v>
      </c>
      <c r="E103" s="9"/>
      <c r="F103" s="9">
        <v>0</v>
      </c>
      <c r="G103" s="9"/>
      <c r="H103" s="9"/>
      <c r="I103" s="9"/>
      <c r="J103" s="9"/>
      <c r="K103" s="9"/>
      <c r="L103" s="9"/>
      <c r="M103" s="9">
        <v>1</v>
      </c>
      <c r="N103" s="9"/>
      <c r="O103" s="9"/>
      <c r="P103" s="9"/>
      <c r="Q103" s="3">
        <v>0</v>
      </c>
      <c r="R103" s="3">
        <v>0</v>
      </c>
      <c r="S103" s="3">
        <v>0</v>
      </c>
      <c r="T103" s="3">
        <v>0</v>
      </c>
    </row>
    <row r="104" spans="1:20" x14ac:dyDescent="0.25">
      <c r="A104" s="1">
        <v>45873</v>
      </c>
      <c r="B104" t="s">
        <v>25</v>
      </c>
      <c r="C104" s="9">
        <v>0</v>
      </c>
      <c r="D104" s="9">
        <v>0</v>
      </c>
      <c r="E104" s="9"/>
      <c r="F104" s="9">
        <v>0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3">
        <v>0</v>
      </c>
      <c r="R104" s="3">
        <v>0</v>
      </c>
      <c r="S104" s="3">
        <v>0</v>
      </c>
      <c r="T104" s="3">
        <v>0</v>
      </c>
    </row>
    <row r="105" spans="1:20" x14ac:dyDescent="0.25">
      <c r="A105" s="1">
        <v>45873</v>
      </c>
      <c r="B105" t="s">
        <v>36</v>
      </c>
      <c r="C105" s="9">
        <v>1</v>
      </c>
      <c r="D105" s="9">
        <v>1</v>
      </c>
      <c r="E105" s="9"/>
      <c r="F105" s="9">
        <v>0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3">
        <v>0</v>
      </c>
      <c r="R105" s="3">
        <v>0</v>
      </c>
      <c r="S105" s="3">
        <v>0</v>
      </c>
      <c r="T105" s="3">
        <v>0</v>
      </c>
    </row>
    <row r="106" spans="1:20" x14ac:dyDescent="0.25">
      <c r="A106" s="1">
        <v>45873</v>
      </c>
      <c r="B106" t="s">
        <v>37</v>
      </c>
      <c r="C106" s="9">
        <v>2</v>
      </c>
      <c r="D106" s="9">
        <v>2</v>
      </c>
      <c r="E106" s="9">
        <v>1</v>
      </c>
      <c r="F106" s="9">
        <v>2</v>
      </c>
      <c r="G106" s="9">
        <v>1</v>
      </c>
      <c r="H106" s="9"/>
      <c r="I106" s="9"/>
      <c r="J106" s="9">
        <v>1</v>
      </c>
      <c r="K106" s="9">
        <v>4</v>
      </c>
      <c r="L106" s="9"/>
      <c r="M106" s="9"/>
      <c r="N106" s="9"/>
      <c r="O106" s="9"/>
      <c r="P106" s="9">
        <v>2</v>
      </c>
      <c r="Q106" s="3">
        <v>1</v>
      </c>
      <c r="R106" s="3">
        <v>1</v>
      </c>
      <c r="S106" s="3">
        <v>2.5</v>
      </c>
      <c r="T106" s="3">
        <v>3.5</v>
      </c>
    </row>
    <row r="107" spans="1:20" x14ac:dyDescent="0.25">
      <c r="A107" s="1">
        <v>45873</v>
      </c>
      <c r="B107" t="s">
        <v>40</v>
      </c>
      <c r="C107" s="9">
        <v>2</v>
      </c>
      <c r="D107" s="9">
        <v>2</v>
      </c>
      <c r="E107" s="9">
        <v>2</v>
      </c>
      <c r="F107" s="9">
        <v>2</v>
      </c>
      <c r="G107" s="9">
        <v>1</v>
      </c>
      <c r="H107" s="9"/>
      <c r="I107" s="9"/>
      <c r="J107" s="9">
        <v>1</v>
      </c>
      <c r="K107" s="9">
        <v>1</v>
      </c>
      <c r="L107" s="9"/>
      <c r="M107" s="9"/>
      <c r="N107" s="9"/>
      <c r="O107" s="9"/>
      <c r="P107" s="9"/>
      <c r="Q107" s="3">
        <v>1</v>
      </c>
      <c r="R107" s="3">
        <v>1</v>
      </c>
      <c r="S107" s="3">
        <v>2.5</v>
      </c>
      <c r="T107" s="3">
        <v>3.5</v>
      </c>
    </row>
    <row r="108" spans="1:20" x14ac:dyDescent="0.25">
      <c r="A108" s="1">
        <v>45873</v>
      </c>
      <c r="B108" t="s">
        <v>31</v>
      </c>
      <c r="C108" s="9">
        <v>1</v>
      </c>
      <c r="D108" s="9">
        <v>1</v>
      </c>
      <c r="E108" s="9">
        <v>1</v>
      </c>
      <c r="F108" s="9">
        <v>0</v>
      </c>
      <c r="G108" s="9"/>
      <c r="H108" s="9"/>
      <c r="I108" s="9"/>
      <c r="J108" s="9"/>
      <c r="K108" s="9"/>
      <c r="L108" s="9"/>
      <c r="M108" s="9">
        <v>1</v>
      </c>
      <c r="N108" s="9"/>
      <c r="O108" s="9"/>
      <c r="P108" s="9"/>
      <c r="Q108" s="3">
        <v>0</v>
      </c>
      <c r="R108" s="3">
        <v>0</v>
      </c>
      <c r="S108" s="3">
        <v>0</v>
      </c>
      <c r="T108" s="3">
        <v>0</v>
      </c>
    </row>
    <row r="109" spans="1:20" x14ac:dyDescent="0.25">
      <c r="A109" s="1">
        <v>45873</v>
      </c>
      <c r="B109" t="s">
        <v>24</v>
      </c>
      <c r="C109" s="9">
        <v>2</v>
      </c>
      <c r="D109" s="9">
        <v>1</v>
      </c>
      <c r="E109" s="9">
        <v>1</v>
      </c>
      <c r="F109" s="9">
        <v>0</v>
      </c>
      <c r="G109" s="9"/>
      <c r="H109" s="9"/>
      <c r="I109" s="9"/>
      <c r="J109" s="9"/>
      <c r="K109" s="9"/>
      <c r="L109" s="9">
        <v>1</v>
      </c>
      <c r="M109" s="9"/>
      <c r="N109" s="9"/>
      <c r="O109" s="9"/>
      <c r="P109" s="9">
        <v>1</v>
      </c>
      <c r="Q109" s="3">
        <v>0</v>
      </c>
      <c r="R109" s="3">
        <v>0.5</v>
      </c>
      <c r="S109" s="3">
        <v>0</v>
      </c>
      <c r="T109" s="3">
        <v>0.5</v>
      </c>
    </row>
    <row r="110" spans="1:20" x14ac:dyDescent="0.25">
      <c r="A110" s="1">
        <v>45873</v>
      </c>
      <c r="B110" t="s">
        <v>42</v>
      </c>
      <c r="C110" s="9">
        <v>1</v>
      </c>
      <c r="D110" s="9">
        <v>1</v>
      </c>
      <c r="E110" s="9">
        <v>1</v>
      </c>
      <c r="F110" s="9">
        <v>1</v>
      </c>
      <c r="G110" s="9">
        <v>1</v>
      </c>
      <c r="H110" s="9"/>
      <c r="I110" s="9"/>
      <c r="J110" s="9"/>
      <c r="K110" s="9">
        <v>1</v>
      </c>
      <c r="L110" s="9"/>
      <c r="M110" s="9"/>
      <c r="N110" s="9"/>
      <c r="O110" s="9"/>
      <c r="P110" s="9">
        <v>1</v>
      </c>
      <c r="Q110" s="3">
        <v>1</v>
      </c>
      <c r="R110" s="3">
        <v>1</v>
      </c>
      <c r="S110" s="3">
        <v>1</v>
      </c>
      <c r="T110" s="3">
        <v>2</v>
      </c>
    </row>
    <row r="111" spans="1:20" x14ac:dyDescent="0.25">
      <c r="A111" s="1">
        <v>45873</v>
      </c>
      <c r="B111" t="s">
        <v>95</v>
      </c>
      <c r="C111" s="9">
        <v>1</v>
      </c>
      <c r="D111" s="9">
        <v>1</v>
      </c>
      <c r="E111" s="9"/>
      <c r="F111" s="9">
        <v>0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3">
        <v>0</v>
      </c>
      <c r="R111" s="3">
        <v>0</v>
      </c>
      <c r="S111" s="3">
        <v>0</v>
      </c>
      <c r="T111" s="3">
        <v>0</v>
      </c>
    </row>
    <row r="112" spans="1:20" x14ac:dyDescent="0.25">
      <c r="A112" s="1">
        <v>45874</v>
      </c>
      <c r="B112" t="s">
        <v>35</v>
      </c>
      <c r="C112" s="9">
        <v>4</v>
      </c>
      <c r="D112" s="9">
        <v>4</v>
      </c>
      <c r="E112" s="9">
        <v>1</v>
      </c>
      <c r="F112" s="9">
        <v>1</v>
      </c>
      <c r="G112" s="9">
        <v>1</v>
      </c>
      <c r="H112" s="9"/>
      <c r="I112" s="9"/>
      <c r="J112" s="9"/>
      <c r="K112" s="9"/>
      <c r="L112" s="9"/>
      <c r="M112" s="9">
        <v>1</v>
      </c>
      <c r="N112" s="9"/>
      <c r="O112" s="9"/>
      <c r="P112" s="9"/>
      <c r="Q112" s="3">
        <v>0.25</v>
      </c>
      <c r="R112" s="3">
        <v>0.25</v>
      </c>
      <c r="S112" s="3">
        <v>0.25</v>
      </c>
      <c r="T112" s="3">
        <v>0.5</v>
      </c>
    </row>
    <row r="113" spans="1:20" x14ac:dyDescent="0.25">
      <c r="A113" s="1">
        <v>45874</v>
      </c>
      <c r="B113" t="s">
        <v>29</v>
      </c>
      <c r="C113" s="9">
        <v>3</v>
      </c>
      <c r="D113" s="9">
        <v>3</v>
      </c>
      <c r="E113" s="9"/>
      <c r="F113" s="9">
        <v>0</v>
      </c>
      <c r="G113" s="9"/>
      <c r="H113" s="9"/>
      <c r="I113" s="9"/>
      <c r="J113" s="9"/>
      <c r="K113" s="9"/>
      <c r="L113" s="9"/>
      <c r="M113" s="9">
        <v>1</v>
      </c>
      <c r="N113" s="9"/>
      <c r="O113" s="9"/>
      <c r="P113" s="9">
        <v>2</v>
      </c>
      <c r="Q113" s="3">
        <v>0</v>
      </c>
      <c r="R113" s="3">
        <v>0</v>
      </c>
      <c r="S113" s="3">
        <v>0</v>
      </c>
      <c r="T113" s="3">
        <v>0</v>
      </c>
    </row>
    <row r="114" spans="1:20" x14ac:dyDescent="0.25">
      <c r="A114" s="1">
        <v>45874</v>
      </c>
      <c r="B114" t="s">
        <v>41</v>
      </c>
      <c r="C114" s="9">
        <v>4</v>
      </c>
      <c r="D114" s="9">
        <v>4</v>
      </c>
      <c r="E114" s="9">
        <v>2</v>
      </c>
      <c r="F114" s="9">
        <v>2</v>
      </c>
      <c r="G114" s="9"/>
      <c r="H114" s="9">
        <v>1</v>
      </c>
      <c r="I114" s="9"/>
      <c r="J114" s="9">
        <v>1</v>
      </c>
      <c r="K114" s="9">
        <v>2</v>
      </c>
      <c r="L114" s="9"/>
      <c r="M114" s="9"/>
      <c r="N114" s="9"/>
      <c r="O114" s="9"/>
      <c r="P114" s="9">
        <v>1</v>
      </c>
      <c r="Q114" s="3">
        <v>0.5</v>
      </c>
      <c r="R114" s="3">
        <v>0.5</v>
      </c>
      <c r="S114" s="3">
        <v>1.5</v>
      </c>
      <c r="T114" s="3">
        <v>2</v>
      </c>
    </row>
    <row r="115" spans="1:20" x14ac:dyDescent="0.25">
      <c r="A115" s="1">
        <v>45874</v>
      </c>
      <c r="B115" t="s">
        <v>25</v>
      </c>
      <c r="C115" s="9">
        <v>4</v>
      </c>
      <c r="D115" s="9">
        <v>4</v>
      </c>
      <c r="E115" s="9">
        <v>2</v>
      </c>
      <c r="F115" s="9">
        <v>2</v>
      </c>
      <c r="G115" s="9"/>
      <c r="H115" s="9">
        <v>1</v>
      </c>
      <c r="I115" s="9"/>
      <c r="J115" s="9">
        <v>1</v>
      </c>
      <c r="K115" s="9">
        <v>2</v>
      </c>
      <c r="L115" s="9"/>
      <c r="M115" s="9">
        <v>1</v>
      </c>
      <c r="N115" s="9"/>
      <c r="O115" s="9"/>
      <c r="P115" s="9">
        <v>1</v>
      </c>
      <c r="Q115" s="3">
        <v>0.5</v>
      </c>
      <c r="R115" s="3">
        <v>0.5</v>
      </c>
      <c r="S115" s="3">
        <v>1.5</v>
      </c>
      <c r="T115" s="3">
        <v>2</v>
      </c>
    </row>
    <row r="116" spans="1:20" x14ac:dyDescent="0.25">
      <c r="A116" s="1">
        <v>45874</v>
      </c>
      <c r="B116" t="s">
        <v>36</v>
      </c>
      <c r="C116" s="9">
        <v>4</v>
      </c>
      <c r="D116" s="9">
        <v>4</v>
      </c>
      <c r="E116" s="9"/>
      <c r="F116" s="9">
        <v>1</v>
      </c>
      <c r="G116" s="9">
        <v>1</v>
      </c>
      <c r="H116" s="9"/>
      <c r="I116" s="9"/>
      <c r="J116" s="9"/>
      <c r="K116" s="9"/>
      <c r="L116" s="9"/>
      <c r="M116" s="9"/>
      <c r="N116" s="9"/>
      <c r="O116" s="9"/>
      <c r="P116" s="9"/>
      <c r="Q116" s="3">
        <v>0.25</v>
      </c>
      <c r="R116" s="3">
        <v>0.25</v>
      </c>
      <c r="S116" s="3">
        <v>0.25</v>
      </c>
      <c r="T116" s="3">
        <v>0.5</v>
      </c>
    </row>
    <row r="117" spans="1:20" x14ac:dyDescent="0.25">
      <c r="A117" s="1">
        <v>45874</v>
      </c>
      <c r="B117" t="s">
        <v>37</v>
      </c>
      <c r="C117" s="9">
        <v>3</v>
      </c>
      <c r="D117" s="9">
        <v>2</v>
      </c>
      <c r="E117" s="9"/>
      <c r="F117" s="9">
        <v>0</v>
      </c>
      <c r="G117" s="9"/>
      <c r="H117" s="9"/>
      <c r="I117" s="9"/>
      <c r="J117" s="9"/>
      <c r="K117" s="9"/>
      <c r="L117" s="9">
        <v>1</v>
      </c>
      <c r="M117" s="9">
        <v>1</v>
      </c>
      <c r="N117" s="9"/>
      <c r="O117" s="9"/>
      <c r="P117" s="9">
        <v>2</v>
      </c>
      <c r="Q117" s="3">
        <v>0</v>
      </c>
      <c r="R117" s="3">
        <v>0.33333333333333331</v>
      </c>
      <c r="S117" s="3">
        <v>0</v>
      </c>
      <c r="T117" s="3">
        <v>0.33333333333333331</v>
      </c>
    </row>
    <row r="118" spans="1:20" x14ac:dyDescent="0.25">
      <c r="A118" s="1">
        <v>45874</v>
      </c>
      <c r="B118" t="s">
        <v>40</v>
      </c>
      <c r="C118" s="9">
        <v>3</v>
      </c>
      <c r="D118" s="9">
        <v>3</v>
      </c>
      <c r="E118" s="9"/>
      <c r="F118" s="9">
        <v>0</v>
      </c>
      <c r="G118" s="9"/>
      <c r="H118" s="9"/>
      <c r="I118" s="9"/>
      <c r="J118" s="9"/>
      <c r="K118" s="9"/>
      <c r="L118" s="9"/>
      <c r="M118" s="9">
        <v>3</v>
      </c>
      <c r="N118" s="9"/>
      <c r="O118" s="9"/>
      <c r="P118" s="9">
        <v>1</v>
      </c>
      <c r="Q118" s="3">
        <v>0</v>
      </c>
      <c r="R118" s="3">
        <v>0</v>
      </c>
      <c r="S118" s="3">
        <v>0</v>
      </c>
      <c r="T118" s="3">
        <v>0</v>
      </c>
    </row>
    <row r="119" spans="1:20" x14ac:dyDescent="0.25">
      <c r="A119" s="1">
        <v>45874</v>
      </c>
      <c r="B119" t="s">
        <v>31</v>
      </c>
      <c r="C119" s="9">
        <v>2</v>
      </c>
      <c r="D119" s="9">
        <v>2</v>
      </c>
      <c r="E119" s="9"/>
      <c r="F119" s="9">
        <v>2</v>
      </c>
      <c r="G119" s="9">
        <v>1</v>
      </c>
      <c r="H119" s="9"/>
      <c r="I119" s="9">
        <v>1</v>
      </c>
      <c r="J119" s="9"/>
      <c r="K119" s="9">
        <v>1</v>
      </c>
      <c r="L119" s="9"/>
      <c r="M119" s="9"/>
      <c r="N119" s="9"/>
      <c r="O119" s="9"/>
      <c r="P119" s="9">
        <v>1</v>
      </c>
      <c r="Q119" s="3">
        <v>1</v>
      </c>
      <c r="R119" s="3">
        <v>1</v>
      </c>
      <c r="S119" s="3">
        <v>2</v>
      </c>
      <c r="T119" s="3">
        <v>3</v>
      </c>
    </row>
    <row r="120" spans="1:20" x14ac:dyDescent="0.25">
      <c r="A120" s="1">
        <v>45874</v>
      </c>
      <c r="B120" t="s">
        <v>24</v>
      </c>
      <c r="C120" s="9">
        <v>3</v>
      </c>
      <c r="D120" s="9">
        <v>3</v>
      </c>
      <c r="E120" s="9"/>
      <c r="F120" s="9">
        <v>1</v>
      </c>
      <c r="G120" s="9">
        <v>1</v>
      </c>
      <c r="H120" s="9"/>
      <c r="I120" s="9"/>
      <c r="J120" s="9"/>
      <c r="K120" s="9"/>
      <c r="L120" s="9"/>
      <c r="M120" s="9"/>
      <c r="N120" s="9"/>
      <c r="O120" s="9"/>
      <c r="P120" s="9">
        <v>1</v>
      </c>
      <c r="Q120" s="3">
        <v>0.33333333333333331</v>
      </c>
      <c r="R120" s="3">
        <v>0.33333333333333331</v>
      </c>
      <c r="S120" s="3">
        <v>0.33333333333333331</v>
      </c>
      <c r="T120" s="3">
        <v>0.66666666666666663</v>
      </c>
    </row>
    <row r="121" spans="1:20" x14ac:dyDescent="0.25">
      <c r="A121" s="1">
        <v>45877</v>
      </c>
      <c r="B121" t="s">
        <v>35</v>
      </c>
      <c r="C121" s="9">
        <v>5</v>
      </c>
      <c r="D121" s="9">
        <v>5</v>
      </c>
      <c r="E121" s="9">
        <v>1</v>
      </c>
      <c r="F121" s="9">
        <v>0</v>
      </c>
      <c r="G121" s="9"/>
      <c r="H121" s="9"/>
      <c r="I121" s="9"/>
      <c r="J121" s="9"/>
      <c r="K121" s="9"/>
      <c r="L121" s="9"/>
      <c r="M121" s="9">
        <v>1</v>
      </c>
      <c r="N121" s="9"/>
      <c r="O121" s="9"/>
      <c r="P121" s="9"/>
      <c r="Q121" s="3">
        <v>0</v>
      </c>
      <c r="R121" s="3">
        <v>0</v>
      </c>
      <c r="S121" s="3">
        <v>0</v>
      </c>
      <c r="T121" s="3">
        <v>0</v>
      </c>
    </row>
    <row r="122" spans="1:20" x14ac:dyDescent="0.25">
      <c r="A122" s="1">
        <v>45877</v>
      </c>
      <c r="B122" t="s">
        <v>29</v>
      </c>
      <c r="C122" s="9">
        <v>4</v>
      </c>
      <c r="D122" s="9">
        <v>3</v>
      </c>
      <c r="E122" s="9"/>
      <c r="F122" s="9">
        <v>0</v>
      </c>
      <c r="G122" s="9"/>
      <c r="H122" s="9"/>
      <c r="I122" s="9"/>
      <c r="J122" s="9"/>
      <c r="K122" s="9"/>
      <c r="L122" s="9"/>
      <c r="M122" s="9">
        <v>1</v>
      </c>
      <c r="N122" s="9">
        <v>1</v>
      </c>
      <c r="O122" s="9"/>
      <c r="P122" s="9"/>
      <c r="Q122" s="3">
        <v>0</v>
      </c>
      <c r="R122" s="3">
        <v>0.25</v>
      </c>
      <c r="S122" s="3">
        <v>0</v>
      </c>
      <c r="T122" s="3">
        <v>0.25</v>
      </c>
    </row>
    <row r="123" spans="1:20" x14ac:dyDescent="0.25">
      <c r="A123" s="1">
        <v>45877</v>
      </c>
      <c r="B123" t="s">
        <v>32</v>
      </c>
      <c r="C123" s="9">
        <v>3</v>
      </c>
      <c r="D123" s="9">
        <v>2</v>
      </c>
      <c r="E123" s="9">
        <v>1</v>
      </c>
      <c r="F123" s="9">
        <v>0</v>
      </c>
      <c r="G123" s="9"/>
      <c r="H123" s="9"/>
      <c r="I123" s="9"/>
      <c r="J123" s="9"/>
      <c r="K123" s="9"/>
      <c r="L123" s="9">
        <v>1</v>
      </c>
      <c r="M123" s="9">
        <v>1</v>
      </c>
      <c r="N123" s="9"/>
      <c r="O123" s="9"/>
      <c r="P123" s="9">
        <v>1</v>
      </c>
      <c r="Q123" s="3">
        <v>0</v>
      </c>
      <c r="R123" s="3">
        <v>0.33333333333333331</v>
      </c>
      <c r="S123" s="3">
        <v>0</v>
      </c>
      <c r="T123" s="3">
        <v>0.33333333333333331</v>
      </c>
    </row>
    <row r="124" spans="1:20" x14ac:dyDescent="0.25">
      <c r="A124" s="1">
        <v>45877</v>
      </c>
      <c r="B124" t="s">
        <v>41</v>
      </c>
      <c r="C124" s="9">
        <v>4</v>
      </c>
      <c r="D124" s="9">
        <v>3</v>
      </c>
      <c r="E124" s="9"/>
      <c r="F124" s="9">
        <v>0</v>
      </c>
      <c r="G124" s="9"/>
      <c r="H124" s="9"/>
      <c r="I124" s="9"/>
      <c r="J124" s="9"/>
      <c r="K124" s="9"/>
      <c r="L124" s="9">
        <v>1</v>
      </c>
      <c r="M124" s="9"/>
      <c r="N124" s="9"/>
      <c r="O124" s="9"/>
      <c r="P124" s="9">
        <v>1</v>
      </c>
      <c r="Q124" s="3">
        <v>0</v>
      </c>
      <c r="R124" s="3">
        <v>0.25</v>
      </c>
      <c r="S124" s="3">
        <v>0</v>
      </c>
      <c r="T124" s="3">
        <v>0.25</v>
      </c>
    </row>
    <row r="125" spans="1:20" x14ac:dyDescent="0.25">
      <c r="A125" s="1">
        <v>45877</v>
      </c>
      <c r="B125" t="s">
        <v>25</v>
      </c>
      <c r="C125" s="9">
        <v>4</v>
      </c>
      <c r="D125" s="9">
        <v>4</v>
      </c>
      <c r="E125" s="9">
        <v>1</v>
      </c>
      <c r="F125" s="9">
        <v>3</v>
      </c>
      <c r="G125" s="9">
        <v>1</v>
      </c>
      <c r="H125" s="9">
        <v>1</v>
      </c>
      <c r="I125" s="9"/>
      <c r="J125" s="9">
        <v>1</v>
      </c>
      <c r="K125" s="9">
        <v>1</v>
      </c>
      <c r="L125" s="9"/>
      <c r="M125" s="9">
        <v>1</v>
      </c>
      <c r="N125" s="9"/>
      <c r="O125" s="9"/>
      <c r="P125" s="9"/>
      <c r="Q125" s="3">
        <v>0.75</v>
      </c>
      <c r="R125" s="3">
        <v>0.75</v>
      </c>
      <c r="S125" s="3">
        <v>1.75</v>
      </c>
      <c r="T125" s="3">
        <v>2.5</v>
      </c>
    </row>
    <row r="126" spans="1:20" x14ac:dyDescent="0.25">
      <c r="A126" s="1">
        <v>45877</v>
      </c>
      <c r="B126" t="s">
        <v>36</v>
      </c>
      <c r="C126" s="9">
        <v>5</v>
      </c>
      <c r="D126" s="9">
        <v>4</v>
      </c>
      <c r="E126" s="9"/>
      <c r="F126" s="9">
        <v>2</v>
      </c>
      <c r="G126" s="9">
        <v>2</v>
      </c>
      <c r="H126" s="9"/>
      <c r="I126" s="9"/>
      <c r="J126" s="9"/>
      <c r="K126" s="9"/>
      <c r="L126" s="9">
        <v>1</v>
      </c>
      <c r="M126" s="9">
        <v>1</v>
      </c>
      <c r="N126" s="9"/>
      <c r="O126" s="9"/>
      <c r="P126" s="9">
        <v>1</v>
      </c>
      <c r="Q126" s="3">
        <v>0.5</v>
      </c>
      <c r="R126" s="3">
        <v>0.6</v>
      </c>
      <c r="S126" s="3">
        <v>0.5</v>
      </c>
      <c r="T126" s="3">
        <v>1.1000000000000001</v>
      </c>
    </row>
    <row r="127" spans="1:20" x14ac:dyDescent="0.25">
      <c r="A127" s="1">
        <v>45877</v>
      </c>
      <c r="B127" t="s">
        <v>37</v>
      </c>
      <c r="C127" s="9">
        <v>5</v>
      </c>
      <c r="D127" s="9">
        <v>4</v>
      </c>
      <c r="E127" s="9">
        <v>1</v>
      </c>
      <c r="F127" s="9">
        <v>1</v>
      </c>
      <c r="G127" s="9"/>
      <c r="H127" s="9"/>
      <c r="I127" s="9"/>
      <c r="J127" s="9">
        <v>1</v>
      </c>
      <c r="K127" s="9">
        <v>1</v>
      </c>
      <c r="L127" s="9">
        <v>1</v>
      </c>
      <c r="M127" s="9"/>
      <c r="N127" s="9"/>
      <c r="O127" s="9"/>
      <c r="P127" s="9"/>
      <c r="Q127" s="3">
        <v>0.25</v>
      </c>
      <c r="R127" s="3">
        <v>0.4</v>
      </c>
      <c r="S127" s="3">
        <v>1</v>
      </c>
      <c r="T127" s="3">
        <v>1.4</v>
      </c>
    </row>
    <row r="128" spans="1:20" x14ac:dyDescent="0.25">
      <c r="A128" s="1">
        <v>45877</v>
      </c>
      <c r="B128" t="s">
        <v>40</v>
      </c>
      <c r="C128" s="9">
        <v>1</v>
      </c>
      <c r="D128" s="9">
        <v>1</v>
      </c>
      <c r="E128" s="9">
        <v>1</v>
      </c>
      <c r="F128" s="9">
        <v>1</v>
      </c>
      <c r="G128" s="9">
        <v>1</v>
      </c>
      <c r="H128" s="9"/>
      <c r="I128" s="9"/>
      <c r="J128" s="9"/>
      <c r="K128" s="9"/>
      <c r="L128" s="9"/>
      <c r="M128" s="9"/>
      <c r="N128" s="9"/>
      <c r="O128" s="9"/>
      <c r="P128" s="9">
        <v>1</v>
      </c>
      <c r="Q128" s="3">
        <v>1</v>
      </c>
      <c r="R128" s="3">
        <v>1</v>
      </c>
      <c r="S128" s="3">
        <v>1</v>
      </c>
      <c r="T128" s="3">
        <v>2</v>
      </c>
    </row>
    <row r="129" spans="1:20" x14ac:dyDescent="0.25">
      <c r="A129" s="1">
        <v>45877</v>
      </c>
      <c r="B129" t="s">
        <v>31</v>
      </c>
      <c r="C129" s="9">
        <v>4</v>
      </c>
      <c r="D129" s="9">
        <v>2</v>
      </c>
      <c r="E129" s="9">
        <v>1</v>
      </c>
      <c r="F129" s="9">
        <v>1</v>
      </c>
      <c r="G129" s="9"/>
      <c r="H129" s="9">
        <v>1</v>
      </c>
      <c r="I129" s="9"/>
      <c r="J129" s="9"/>
      <c r="K129" s="9">
        <v>2</v>
      </c>
      <c r="L129" s="9">
        <v>2</v>
      </c>
      <c r="M129" s="9">
        <v>1</v>
      </c>
      <c r="N129" s="9"/>
      <c r="O129" s="9"/>
      <c r="P129" s="9">
        <v>2</v>
      </c>
      <c r="Q129" s="3">
        <v>0.5</v>
      </c>
      <c r="R129" s="3">
        <v>0.75</v>
      </c>
      <c r="S129" s="3">
        <v>1</v>
      </c>
      <c r="T129" s="3">
        <v>1.75</v>
      </c>
    </row>
    <row r="130" spans="1:20" x14ac:dyDescent="0.25">
      <c r="A130" s="1">
        <v>45877</v>
      </c>
      <c r="B130" t="s">
        <v>24</v>
      </c>
      <c r="C130" s="9">
        <v>5</v>
      </c>
      <c r="D130" s="9">
        <v>4</v>
      </c>
      <c r="E130" s="9">
        <v>1</v>
      </c>
      <c r="F130" s="9">
        <v>2</v>
      </c>
      <c r="G130" s="9"/>
      <c r="H130" s="9">
        <v>1</v>
      </c>
      <c r="I130" s="9"/>
      <c r="J130" s="9">
        <v>1</v>
      </c>
      <c r="K130" s="9">
        <v>5</v>
      </c>
      <c r="L130" s="9">
        <v>1</v>
      </c>
      <c r="M130" s="9"/>
      <c r="N130" s="9"/>
      <c r="O130" s="9"/>
      <c r="P130" s="9">
        <v>4</v>
      </c>
      <c r="Q130" s="3">
        <v>0.5</v>
      </c>
      <c r="R130" s="3">
        <v>0.6</v>
      </c>
      <c r="S130" s="3">
        <v>1.5</v>
      </c>
      <c r="T130" s="3">
        <v>2.1</v>
      </c>
    </row>
    <row r="131" spans="1:20" x14ac:dyDescent="0.25">
      <c r="A131" s="1">
        <v>45878</v>
      </c>
      <c r="B131" t="s">
        <v>34</v>
      </c>
      <c r="C131" s="9">
        <v>4</v>
      </c>
      <c r="D131" s="9">
        <v>4</v>
      </c>
      <c r="E131" s="9">
        <v>1</v>
      </c>
      <c r="F131" s="9">
        <v>1</v>
      </c>
      <c r="G131" s="9">
        <v>1</v>
      </c>
      <c r="H131" s="9"/>
      <c r="I131" s="9"/>
      <c r="J131" s="9"/>
      <c r="K131" s="9"/>
      <c r="L131" s="9"/>
      <c r="M131" s="9">
        <v>1</v>
      </c>
      <c r="N131" s="9"/>
      <c r="O131" s="9"/>
      <c r="P131" s="9"/>
      <c r="Q131" s="3">
        <v>0.25</v>
      </c>
      <c r="R131" s="3">
        <v>0.25</v>
      </c>
      <c r="S131" s="3">
        <v>0.25</v>
      </c>
      <c r="T131" s="3">
        <v>0.5</v>
      </c>
    </row>
    <row r="132" spans="1:20" x14ac:dyDescent="0.25">
      <c r="A132" s="1">
        <v>45878</v>
      </c>
      <c r="B132" t="s">
        <v>29</v>
      </c>
      <c r="C132" s="9">
        <v>3</v>
      </c>
      <c r="D132" s="9">
        <v>3</v>
      </c>
      <c r="E132" s="9"/>
      <c r="F132" s="9">
        <v>0</v>
      </c>
      <c r="G132" s="9"/>
      <c r="H132" s="9"/>
      <c r="I132" s="9"/>
      <c r="J132" s="9"/>
      <c r="K132" s="9"/>
      <c r="L132" s="9"/>
      <c r="M132" s="9">
        <v>2</v>
      </c>
      <c r="N132" s="9"/>
      <c r="O132" s="9"/>
      <c r="P132" s="9"/>
      <c r="Q132" s="3">
        <v>0</v>
      </c>
      <c r="R132" s="3">
        <v>0</v>
      </c>
      <c r="S132" s="3">
        <v>0</v>
      </c>
      <c r="T132" s="3">
        <v>0</v>
      </c>
    </row>
    <row r="133" spans="1:20" x14ac:dyDescent="0.25">
      <c r="A133" s="1">
        <v>45878</v>
      </c>
      <c r="B133" t="s">
        <v>41</v>
      </c>
      <c r="C133" s="9">
        <v>4</v>
      </c>
      <c r="D133" s="9">
        <v>4</v>
      </c>
      <c r="E133" s="9">
        <v>1</v>
      </c>
      <c r="F133" s="9">
        <v>2</v>
      </c>
      <c r="G133" s="9">
        <v>1</v>
      </c>
      <c r="H133" s="9">
        <v>1</v>
      </c>
      <c r="I133" s="9"/>
      <c r="J133" s="9"/>
      <c r="K133" s="9">
        <v>2</v>
      </c>
      <c r="L133" s="9"/>
      <c r="M133" s="9">
        <v>1</v>
      </c>
      <c r="N133" s="9"/>
      <c r="O133" s="9"/>
      <c r="P133" s="9">
        <v>1</v>
      </c>
      <c r="Q133" s="3">
        <v>0.5</v>
      </c>
      <c r="R133" s="3">
        <v>0.5</v>
      </c>
      <c r="S133" s="3">
        <v>0.75</v>
      </c>
      <c r="T133" s="3">
        <v>1.25</v>
      </c>
    </row>
    <row r="134" spans="1:20" x14ac:dyDescent="0.25">
      <c r="A134" s="1">
        <v>45878</v>
      </c>
      <c r="B134" t="s">
        <v>25</v>
      </c>
      <c r="C134" s="9">
        <v>4</v>
      </c>
      <c r="D134" s="9">
        <v>4</v>
      </c>
      <c r="E134" s="9">
        <v>1</v>
      </c>
      <c r="F134" s="9">
        <v>1</v>
      </c>
      <c r="G134" s="9">
        <v>1</v>
      </c>
      <c r="H134" s="9"/>
      <c r="I134" s="9"/>
      <c r="J134" s="9"/>
      <c r="K134" s="9"/>
      <c r="L134" s="9"/>
      <c r="M134" s="9">
        <v>2</v>
      </c>
      <c r="N134" s="9"/>
      <c r="O134" s="9"/>
      <c r="P134" s="9">
        <v>1</v>
      </c>
      <c r="Q134" s="3">
        <v>0.25</v>
      </c>
      <c r="R134" s="3">
        <v>0.25</v>
      </c>
      <c r="S134" s="3">
        <v>0.25</v>
      </c>
      <c r="T134" s="3">
        <v>0.5</v>
      </c>
    </row>
    <row r="135" spans="1:20" x14ac:dyDescent="0.25">
      <c r="A135" s="1">
        <v>45878</v>
      </c>
      <c r="B135" t="s">
        <v>36</v>
      </c>
      <c r="C135" s="9">
        <v>4</v>
      </c>
      <c r="D135" s="9">
        <v>3</v>
      </c>
      <c r="E135" s="9"/>
      <c r="F135" s="9">
        <v>1</v>
      </c>
      <c r="G135" s="9">
        <v>1</v>
      </c>
      <c r="H135" s="9"/>
      <c r="I135" s="9"/>
      <c r="J135" s="9"/>
      <c r="K135" s="9"/>
      <c r="L135" s="9"/>
      <c r="M135" s="9"/>
      <c r="N135" s="9">
        <v>1</v>
      </c>
      <c r="O135" s="9"/>
      <c r="P135" s="9">
        <v>1</v>
      </c>
      <c r="Q135" s="3">
        <v>0.33333333333333331</v>
      </c>
      <c r="R135" s="3">
        <v>0.5</v>
      </c>
      <c r="S135" s="3">
        <v>0.33333333333333331</v>
      </c>
      <c r="T135" s="3">
        <v>0.83333333333333326</v>
      </c>
    </row>
    <row r="136" spans="1:20" x14ac:dyDescent="0.25">
      <c r="A136" s="1">
        <v>45878</v>
      </c>
      <c r="B136" t="s">
        <v>37</v>
      </c>
      <c r="C136" s="9">
        <v>3</v>
      </c>
      <c r="D136" s="9">
        <v>3</v>
      </c>
      <c r="E136" s="9"/>
      <c r="F136" s="9">
        <v>0</v>
      </c>
      <c r="G136" s="9"/>
      <c r="H136" s="9"/>
      <c r="I136" s="9"/>
      <c r="J136" s="9"/>
      <c r="K136" s="9"/>
      <c r="L136" s="9"/>
      <c r="M136" s="9">
        <v>1</v>
      </c>
      <c r="N136" s="9"/>
      <c r="O136" s="9"/>
      <c r="P136" s="9"/>
      <c r="Q136" s="3">
        <v>0</v>
      </c>
      <c r="R136" s="3">
        <v>0</v>
      </c>
      <c r="S136" s="3">
        <v>0</v>
      </c>
      <c r="T136" s="3">
        <v>0</v>
      </c>
    </row>
    <row r="137" spans="1:20" x14ac:dyDescent="0.25">
      <c r="A137" s="1">
        <v>45878</v>
      </c>
      <c r="B137" t="s">
        <v>40</v>
      </c>
      <c r="C137" s="9">
        <v>4</v>
      </c>
      <c r="D137" s="9">
        <v>4</v>
      </c>
      <c r="E137" s="9"/>
      <c r="F137" s="9">
        <v>0</v>
      </c>
      <c r="G137" s="9"/>
      <c r="H137" s="9"/>
      <c r="I137" s="9"/>
      <c r="J137" s="9"/>
      <c r="K137" s="9"/>
      <c r="L137" s="9"/>
      <c r="M137" s="9">
        <v>1</v>
      </c>
      <c r="N137" s="9"/>
      <c r="O137" s="9"/>
      <c r="P137" s="9">
        <v>1</v>
      </c>
      <c r="Q137" s="3">
        <v>0</v>
      </c>
      <c r="R137" s="3">
        <v>0</v>
      </c>
      <c r="S137" s="3">
        <v>0</v>
      </c>
      <c r="T137" s="3">
        <v>0</v>
      </c>
    </row>
    <row r="138" spans="1:20" x14ac:dyDescent="0.25">
      <c r="A138" s="1">
        <v>45878</v>
      </c>
      <c r="B138" t="s">
        <v>31</v>
      </c>
      <c r="C138" s="9">
        <v>2</v>
      </c>
      <c r="D138" s="9">
        <v>2</v>
      </c>
      <c r="E138" s="9"/>
      <c r="F138" s="9">
        <v>1</v>
      </c>
      <c r="G138" s="9"/>
      <c r="H138" s="9">
        <v>1</v>
      </c>
      <c r="I138" s="9"/>
      <c r="J138" s="9"/>
      <c r="K138" s="9"/>
      <c r="L138" s="9"/>
      <c r="M138" s="9">
        <v>1</v>
      </c>
      <c r="N138" s="9"/>
      <c r="O138" s="9"/>
      <c r="P138" s="9">
        <v>1</v>
      </c>
      <c r="Q138" s="3">
        <v>0.5</v>
      </c>
      <c r="R138" s="3">
        <v>0.5</v>
      </c>
      <c r="S138" s="3">
        <v>1</v>
      </c>
      <c r="T138" s="3">
        <v>1.5</v>
      </c>
    </row>
    <row r="139" spans="1:20" x14ac:dyDescent="0.25">
      <c r="A139" s="1">
        <v>45878</v>
      </c>
      <c r="B139" t="s">
        <v>24</v>
      </c>
      <c r="C139" s="9">
        <v>3</v>
      </c>
      <c r="D139" s="9">
        <v>3</v>
      </c>
      <c r="E139" s="9"/>
      <c r="F139" s="9">
        <v>0</v>
      </c>
      <c r="G139" s="9"/>
      <c r="H139" s="9"/>
      <c r="I139" s="9"/>
      <c r="J139" s="9"/>
      <c r="K139" s="9"/>
      <c r="L139" s="9"/>
      <c r="M139" s="9">
        <v>2</v>
      </c>
      <c r="N139" s="9"/>
      <c r="O139" s="9"/>
      <c r="P139" s="9">
        <v>1</v>
      </c>
      <c r="Q139" s="3">
        <v>0</v>
      </c>
      <c r="R139" s="3">
        <v>0</v>
      </c>
      <c r="S139" s="3">
        <v>0</v>
      </c>
      <c r="T139" s="3">
        <v>0</v>
      </c>
    </row>
    <row r="140" spans="1:20" x14ac:dyDescent="0.25">
      <c r="A140" s="1">
        <v>45879</v>
      </c>
      <c r="B140" t="s">
        <v>34</v>
      </c>
      <c r="C140" s="9">
        <v>2</v>
      </c>
      <c r="D140" s="9">
        <v>1</v>
      </c>
      <c r="E140" s="9">
        <v>1</v>
      </c>
      <c r="F140" s="9">
        <v>0</v>
      </c>
      <c r="G140" s="9"/>
      <c r="H140" s="9"/>
      <c r="I140" s="9"/>
      <c r="J140" s="9"/>
      <c r="K140" s="9"/>
      <c r="L140" s="9"/>
      <c r="M140" s="9"/>
      <c r="N140" s="9">
        <v>1</v>
      </c>
      <c r="O140" s="9"/>
      <c r="P140" s="9">
        <v>1</v>
      </c>
      <c r="Q140" s="3">
        <v>0</v>
      </c>
      <c r="R140" s="3">
        <v>0.5</v>
      </c>
      <c r="S140" s="3">
        <v>0</v>
      </c>
      <c r="T140" s="3">
        <v>0.5</v>
      </c>
    </row>
    <row r="141" spans="1:20" x14ac:dyDescent="0.25">
      <c r="A141" s="1">
        <v>45879</v>
      </c>
      <c r="B141" t="s">
        <v>35</v>
      </c>
      <c r="C141" s="9">
        <v>1</v>
      </c>
      <c r="D141" s="9">
        <v>1</v>
      </c>
      <c r="E141" s="9"/>
      <c r="F141" s="9">
        <v>0</v>
      </c>
      <c r="G141" s="9"/>
      <c r="H141" s="9"/>
      <c r="I141" s="9"/>
      <c r="J141" s="9"/>
      <c r="K141" s="9"/>
      <c r="L141" s="9"/>
      <c r="M141" s="9"/>
      <c r="N141" s="9"/>
      <c r="O141" s="9"/>
      <c r="P141" s="9">
        <v>1</v>
      </c>
      <c r="Q141" s="3">
        <v>0</v>
      </c>
      <c r="R141" s="3">
        <v>0</v>
      </c>
      <c r="S141" s="3">
        <v>0</v>
      </c>
      <c r="T141" s="3">
        <v>0</v>
      </c>
    </row>
    <row r="142" spans="1:20" x14ac:dyDescent="0.25">
      <c r="A142" s="1">
        <v>45879</v>
      </c>
      <c r="B142" t="s">
        <v>25</v>
      </c>
      <c r="C142" s="9">
        <v>2</v>
      </c>
      <c r="D142" s="9">
        <v>1</v>
      </c>
      <c r="E142" s="9"/>
      <c r="F142" s="9">
        <v>0</v>
      </c>
      <c r="G142" s="9"/>
      <c r="H142" s="9"/>
      <c r="I142" s="9"/>
      <c r="J142" s="9"/>
      <c r="K142" s="9">
        <v>1</v>
      </c>
      <c r="L142" s="9"/>
      <c r="M142" s="9">
        <v>1</v>
      </c>
      <c r="N142" s="9"/>
      <c r="O142" s="9">
        <v>1</v>
      </c>
      <c r="P142" s="9">
        <v>2</v>
      </c>
      <c r="Q142" s="3">
        <v>0</v>
      </c>
      <c r="R142" s="3">
        <v>0</v>
      </c>
      <c r="S142" s="3">
        <v>0</v>
      </c>
      <c r="T142" s="3">
        <v>0</v>
      </c>
    </row>
    <row r="143" spans="1:20" x14ac:dyDescent="0.25">
      <c r="A143" s="1">
        <v>45879</v>
      </c>
      <c r="B143" t="s">
        <v>40</v>
      </c>
      <c r="C143" s="9">
        <v>2</v>
      </c>
      <c r="D143" s="9">
        <v>1</v>
      </c>
      <c r="E143" s="9"/>
      <c r="F143" s="9">
        <v>0</v>
      </c>
      <c r="G143" s="9"/>
      <c r="H143" s="9"/>
      <c r="I143" s="9"/>
      <c r="J143" s="9"/>
      <c r="K143" s="9"/>
      <c r="L143" s="9"/>
      <c r="M143" s="9"/>
      <c r="N143" s="9"/>
      <c r="O143" s="9">
        <v>1</v>
      </c>
      <c r="P143" s="9">
        <v>1</v>
      </c>
      <c r="Q143" s="3">
        <v>0</v>
      </c>
      <c r="R143" s="3">
        <v>0</v>
      </c>
      <c r="S143" s="3">
        <v>0</v>
      </c>
      <c r="T143" s="3">
        <v>0</v>
      </c>
    </row>
    <row r="144" spans="1:20" x14ac:dyDescent="0.25">
      <c r="A144" s="1">
        <v>45879</v>
      </c>
      <c r="B144" t="s">
        <v>31</v>
      </c>
      <c r="C144" s="9">
        <v>2</v>
      </c>
      <c r="D144" s="9">
        <v>2</v>
      </c>
      <c r="E144" s="9"/>
      <c r="F144" s="9">
        <v>1</v>
      </c>
      <c r="G144" s="9">
        <v>1</v>
      </c>
      <c r="H144" s="9"/>
      <c r="I144" s="9"/>
      <c r="J144" s="9"/>
      <c r="K144" s="9"/>
      <c r="L144" s="9"/>
      <c r="M144" s="9"/>
      <c r="N144" s="9"/>
      <c r="O144" s="9"/>
      <c r="P144" s="9">
        <v>1</v>
      </c>
      <c r="Q144" s="3">
        <v>0.5</v>
      </c>
      <c r="R144" s="3">
        <v>0.5</v>
      </c>
      <c r="S144" s="3">
        <v>0.5</v>
      </c>
      <c r="T144" s="3">
        <v>1</v>
      </c>
    </row>
    <row r="145" spans="1:20" x14ac:dyDescent="0.25">
      <c r="A145" s="1">
        <v>45879</v>
      </c>
      <c r="B145" t="s">
        <v>24</v>
      </c>
      <c r="C145" s="9">
        <v>2</v>
      </c>
      <c r="D145" s="9">
        <v>2</v>
      </c>
      <c r="E145" s="9"/>
      <c r="F145" s="9">
        <v>0</v>
      </c>
      <c r="G145" s="9"/>
      <c r="H145" s="9"/>
      <c r="I145" s="9"/>
      <c r="J145" s="9"/>
      <c r="K145" s="9"/>
      <c r="L145" s="9"/>
      <c r="M145" s="9"/>
      <c r="N145" s="9"/>
      <c r="O145" s="9"/>
      <c r="P145" s="9">
        <v>1</v>
      </c>
      <c r="Q145" s="3">
        <v>0</v>
      </c>
      <c r="R145" s="3">
        <v>0</v>
      </c>
      <c r="S145" s="3">
        <v>0</v>
      </c>
      <c r="T145" s="3">
        <v>0</v>
      </c>
    </row>
    <row r="146" spans="1:20" x14ac:dyDescent="0.25">
      <c r="A146" s="1">
        <v>45880</v>
      </c>
      <c r="B146" t="s">
        <v>34</v>
      </c>
      <c r="C146" s="9">
        <v>1</v>
      </c>
      <c r="D146" s="9">
        <v>1</v>
      </c>
      <c r="E146" s="9"/>
      <c r="F146" s="9">
        <v>1</v>
      </c>
      <c r="G146" s="9"/>
      <c r="H146" s="9">
        <v>1</v>
      </c>
      <c r="I146" s="9"/>
      <c r="J146" s="9"/>
      <c r="K146" s="9"/>
      <c r="L146" s="9"/>
      <c r="M146" s="9"/>
      <c r="N146" s="9"/>
      <c r="O146" s="9"/>
      <c r="P146" s="9"/>
      <c r="Q146" s="3">
        <v>1</v>
      </c>
      <c r="R146" s="3">
        <v>1</v>
      </c>
      <c r="S146" s="3">
        <v>2</v>
      </c>
      <c r="T146" s="3">
        <v>3</v>
      </c>
    </row>
    <row r="147" spans="1:20" x14ac:dyDescent="0.25">
      <c r="A147" s="1">
        <v>45880</v>
      </c>
      <c r="B147" t="s">
        <v>35</v>
      </c>
      <c r="C147" s="9">
        <v>1</v>
      </c>
      <c r="D147" s="9">
        <v>1</v>
      </c>
      <c r="E147" s="9"/>
      <c r="F147" s="9">
        <v>0</v>
      </c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3">
        <v>0</v>
      </c>
      <c r="R147" s="3">
        <v>0</v>
      </c>
      <c r="S147" s="3">
        <v>0</v>
      </c>
      <c r="T147" s="3">
        <v>0</v>
      </c>
    </row>
    <row r="148" spans="1:20" x14ac:dyDescent="0.25">
      <c r="A148" s="1">
        <v>45880</v>
      </c>
      <c r="B148" t="s">
        <v>29</v>
      </c>
      <c r="C148" s="9">
        <v>1</v>
      </c>
      <c r="D148" s="9">
        <v>1</v>
      </c>
      <c r="E148" s="9"/>
      <c r="F148" s="9">
        <v>0</v>
      </c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3">
        <v>0</v>
      </c>
      <c r="R148" s="3">
        <v>0</v>
      </c>
      <c r="S148" s="3">
        <v>0</v>
      </c>
      <c r="T148" s="3">
        <v>0</v>
      </c>
    </row>
    <row r="149" spans="1:20" x14ac:dyDescent="0.25">
      <c r="A149" s="1">
        <v>45880</v>
      </c>
      <c r="B149" t="s">
        <v>25</v>
      </c>
      <c r="C149" s="9">
        <v>1</v>
      </c>
      <c r="D149" s="9">
        <v>1</v>
      </c>
      <c r="E149" s="9"/>
      <c r="F149" s="9">
        <v>0</v>
      </c>
      <c r="G149" s="9"/>
      <c r="H149" s="9"/>
      <c r="I149" s="9"/>
      <c r="J149" s="9"/>
      <c r="K149" s="9"/>
      <c r="L149" s="9"/>
      <c r="M149" s="9"/>
      <c r="N149" s="9"/>
      <c r="O149" s="9"/>
      <c r="P149" s="9">
        <v>1</v>
      </c>
      <c r="Q149" s="3">
        <v>0</v>
      </c>
      <c r="R149" s="3">
        <v>0</v>
      </c>
      <c r="S149" s="3">
        <v>0</v>
      </c>
      <c r="T149" s="3">
        <v>0</v>
      </c>
    </row>
    <row r="150" spans="1:20" x14ac:dyDescent="0.25">
      <c r="A150" s="1">
        <v>45880</v>
      </c>
      <c r="B150" t="s">
        <v>36</v>
      </c>
      <c r="C150" s="9">
        <v>1</v>
      </c>
      <c r="D150" s="9">
        <v>1</v>
      </c>
      <c r="E150" s="9"/>
      <c r="F150" s="9">
        <v>0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3">
        <v>0</v>
      </c>
      <c r="R150" s="3">
        <v>0</v>
      </c>
      <c r="S150" s="3">
        <v>0</v>
      </c>
      <c r="T150" s="3">
        <v>0</v>
      </c>
    </row>
    <row r="151" spans="1:20" x14ac:dyDescent="0.25">
      <c r="A151" s="1">
        <v>45880</v>
      </c>
      <c r="B151" t="s">
        <v>37</v>
      </c>
      <c r="C151" s="9">
        <v>1</v>
      </c>
      <c r="D151" s="9">
        <v>1</v>
      </c>
      <c r="E151" s="9">
        <v>1</v>
      </c>
      <c r="F151" s="9">
        <v>1</v>
      </c>
      <c r="G151" s="9"/>
      <c r="H151" s="9"/>
      <c r="I151" s="9"/>
      <c r="J151" s="9">
        <v>1</v>
      </c>
      <c r="K151" s="9">
        <v>2</v>
      </c>
      <c r="L151" s="9"/>
      <c r="M151" s="9"/>
      <c r="N151" s="9"/>
      <c r="O151" s="9"/>
      <c r="P151" s="9">
        <v>1</v>
      </c>
      <c r="Q151" s="3">
        <v>1</v>
      </c>
      <c r="R151" s="3">
        <v>1</v>
      </c>
      <c r="S151" s="3">
        <v>4</v>
      </c>
      <c r="T151" s="3">
        <v>5</v>
      </c>
    </row>
    <row r="152" spans="1:20" x14ac:dyDescent="0.25">
      <c r="A152" s="1">
        <v>45880</v>
      </c>
      <c r="B152" t="s">
        <v>31</v>
      </c>
      <c r="C152" s="9">
        <v>0</v>
      </c>
      <c r="D152" s="9">
        <v>0</v>
      </c>
      <c r="E152" s="9"/>
      <c r="F152" s="9">
        <v>0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3">
        <v>0</v>
      </c>
      <c r="R152" s="3">
        <v>0</v>
      </c>
      <c r="S152" s="3">
        <v>0</v>
      </c>
      <c r="T152" s="3">
        <v>0</v>
      </c>
    </row>
    <row r="153" spans="1:20" x14ac:dyDescent="0.25">
      <c r="A153" s="1">
        <v>45881</v>
      </c>
      <c r="B153" t="s">
        <v>35</v>
      </c>
      <c r="C153" s="9">
        <v>3</v>
      </c>
      <c r="D153" s="9">
        <v>3</v>
      </c>
      <c r="E153" s="9"/>
      <c r="F153" s="9">
        <v>1</v>
      </c>
      <c r="G153" s="9">
        <v>1</v>
      </c>
      <c r="H153" s="9"/>
      <c r="I153" s="9"/>
      <c r="J153" s="9"/>
      <c r="K153" s="9"/>
      <c r="L153" s="9"/>
      <c r="M153" s="9">
        <v>1</v>
      </c>
      <c r="N153" s="9"/>
      <c r="O153" s="9"/>
      <c r="P153" s="9"/>
      <c r="Q153" s="3">
        <v>0.33333333333333331</v>
      </c>
      <c r="R153" s="3">
        <v>0.33333333333333331</v>
      </c>
      <c r="S153" s="3">
        <v>0.33333333333333331</v>
      </c>
      <c r="T153" s="3">
        <v>0.66666666666666663</v>
      </c>
    </row>
    <row r="154" spans="1:20" x14ac:dyDescent="0.25">
      <c r="A154" s="1">
        <v>45881</v>
      </c>
      <c r="B154" t="s">
        <v>29</v>
      </c>
      <c r="C154" s="9">
        <v>3</v>
      </c>
      <c r="D154" s="9">
        <v>3</v>
      </c>
      <c r="E154" s="9"/>
      <c r="F154" s="9">
        <v>0</v>
      </c>
      <c r="G154" s="9"/>
      <c r="H154" s="9"/>
      <c r="I154" s="9"/>
      <c r="J154" s="9"/>
      <c r="K154" s="9"/>
      <c r="L154" s="9"/>
      <c r="M154" s="9">
        <v>1</v>
      </c>
      <c r="N154" s="9"/>
      <c r="O154" s="9"/>
      <c r="P154" s="9"/>
      <c r="Q154" s="3">
        <v>0</v>
      </c>
      <c r="R154" s="3">
        <v>0</v>
      </c>
      <c r="S154" s="3">
        <v>0</v>
      </c>
      <c r="T154" s="3">
        <v>0</v>
      </c>
    </row>
    <row r="155" spans="1:20" x14ac:dyDescent="0.25">
      <c r="A155" s="1">
        <v>45881</v>
      </c>
      <c r="B155" t="s">
        <v>41</v>
      </c>
      <c r="C155" s="9">
        <v>2</v>
      </c>
      <c r="D155" s="9">
        <v>2</v>
      </c>
      <c r="E155" s="9"/>
      <c r="F155" s="9">
        <v>0</v>
      </c>
      <c r="G155" s="9"/>
      <c r="H155" s="9"/>
      <c r="I155" s="9"/>
      <c r="J155" s="9"/>
      <c r="K155" s="9"/>
      <c r="L155" s="9"/>
      <c r="M155" s="9">
        <v>1</v>
      </c>
      <c r="N155" s="9"/>
      <c r="O155" s="9"/>
      <c r="P155" s="9"/>
      <c r="Q155" s="3">
        <v>0</v>
      </c>
      <c r="R155" s="3">
        <v>0</v>
      </c>
      <c r="S155" s="3">
        <v>0</v>
      </c>
      <c r="T155" s="3">
        <v>0</v>
      </c>
    </row>
    <row r="156" spans="1:20" x14ac:dyDescent="0.25">
      <c r="A156" s="1">
        <v>45881</v>
      </c>
      <c r="B156" t="s">
        <v>25</v>
      </c>
      <c r="C156" s="9">
        <v>3</v>
      </c>
      <c r="D156" s="9">
        <v>3</v>
      </c>
      <c r="E156" s="9"/>
      <c r="F156" s="9">
        <v>0</v>
      </c>
      <c r="G156" s="9"/>
      <c r="H156" s="9"/>
      <c r="I156" s="9"/>
      <c r="J156" s="9"/>
      <c r="K156" s="9"/>
      <c r="L156" s="9"/>
      <c r="M156" s="9">
        <v>2</v>
      </c>
      <c r="N156" s="9"/>
      <c r="O156" s="9"/>
      <c r="P156" s="9"/>
      <c r="Q156" s="3">
        <v>0</v>
      </c>
      <c r="R156" s="3">
        <v>0</v>
      </c>
      <c r="S156" s="3">
        <v>0</v>
      </c>
      <c r="T156" s="3">
        <v>0</v>
      </c>
    </row>
    <row r="157" spans="1:20" x14ac:dyDescent="0.25">
      <c r="A157" s="1">
        <v>45881</v>
      </c>
      <c r="B157" t="s">
        <v>37</v>
      </c>
      <c r="C157" s="9">
        <v>3</v>
      </c>
      <c r="D157" s="9">
        <v>3</v>
      </c>
      <c r="E157" s="9"/>
      <c r="F157" s="9">
        <v>0</v>
      </c>
      <c r="G157" s="9"/>
      <c r="H157" s="9"/>
      <c r="I157" s="9"/>
      <c r="J157" s="9"/>
      <c r="K157" s="9"/>
      <c r="L157" s="9"/>
      <c r="M157" s="9">
        <v>1</v>
      </c>
      <c r="N157" s="9"/>
      <c r="O157" s="9"/>
      <c r="P157" s="9">
        <v>2</v>
      </c>
      <c r="Q157" s="3">
        <v>0</v>
      </c>
      <c r="R157" s="3">
        <v>0</v>
      </c>
      <c r="S157" s="3">
        <v>0</v>
      </c>
      <c r="T157" s="3">
        <v>0</v>
      </c>
    </row>
    <row r="158" spans="1:20" x14ac:dyDescent="0.25">
      <c r="A158" s="1">
        <v>45881</v>
      </c>
      <c r="B158" t="s">
        <v>40</v>
      </c>
      <c r="C158" s="9">
        <v>2</v>
      </c>
      <c r="D158" s="9">
        <v>2</v>
      </c>
      <c r="E158" s="9"/>
      <c r="F158" s="9">
        <v>0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3">
        <v>0</v>
      </c>
      <c r="R158" s="3">
        <v>0</v>
      </c>
      <c r="S158" s="3">
        <v>0</v>
      </c>
      <c r="T158" s="3">
        <v>0</v>
      </c>
    </row>
    <row r="159" spans="1:20" x14ac:dyDescent="0.25">
      <c r="A159" s="1">
        <v>45881</v>
      </c>
      <c r="B159" t="s">
        <v>31</v>
      </c>
      <c r="C159" s="9">
        <v>2</v>
      </c>
      <c r="D159" s="9">
        <v>2</v>
      </c>
      <c r="E159" s="9"/>
      <c r="F159" s="9">
        <v>0</v>
      </c>
      <c r="G159" s="9"/>
      <c r="H159" s="9"/>
      <c r="I159" s="9"/>
      <c r="J159" s="9"/>
      <c r="K159" s="9"/>
      <c r="L159" s="9"/>
      <c r="M159" s="9">
        <v>1</v>
      </c>
      <c r="N159" s="9"/>
      <c r="O159" s="9"/>
      <c r="P159" s="9"/>
      <c r="Q159" s="3">
        <v>0</v>
      </c>
      <c r="R159" s="3">
        <v>0</v>
      </c>
      <c r="S159" s="3">
        <v>0</v>
      </c>
      <c r="T159" s="3">
        <v>0</v>
      </c>
    </row>
    <row r="160" spans="1:20" x14ac:dyDescent="0.25">
      <c r="A160" s="1">
        <v>45881</v>
      </c>
      <c r="B160" t="s">
        <v>24</v>
      </c>
      <c r="C160" s="9">
        <v>3</v>
      </c>
      <c r="D160" s="9">
        <v>3</v>
      </c>
      <c r="E160" s="9"/>
      <c r="F160" s="9">
        <v>1</v>
      </c>
      <c r="G160" s="9"/>
      <c r="H160" s="9">
        <v>1</v>
      </c>
      <c r="I160" s="9"/>
      <c r="J160" s="9"/>
      <c r="K160" s="9"/>
      <c r="L160" s="9"/>
      <c r="M160" s="9">
        <v>1</v>
      </c>
      <c r="N160" s="9"/>
      <c r="O160" s="9"/>
      <c r="P160" s="9"/>
      <c r="Q160" s="3">
        <v>0.33333333333333331</v>
      </c>
      <c r="R160" s="3">
        <v>0.33333333333333331</v>
      </c>
      <c r="S160" s="3">
        <v>0.66666666666666663</v>
      </c>
      <c r="T160" s="3">
        <v>1</v>
      </c>
    </row>
    <row r="161" spans="1:20" x14ac:dyDescent="0.25">
      <c r="A161" s="1">
        <v>45881</v>
      </c>
      <c r="B161" t="s">
        <v>95</v>
      </c>
      <c r="C161" s="9">
        <v>2</v>
      </c>
      <c r="D161" s="9">
        <v>2</v>
      </c>
      <c r="E161" s="9"/>
      <c r="F161" s="9">
        <v>1</v>
      </c>
      <c r="G161" s="9">
        <v>1</v>
      </c>
      <c r="H161" s="9"/>
      <c r="I161" s="9"/>
      <c r="J161" s="9"/>
      <c r="K161" s="9"/>
      <c r="L161" s="9"/>
      <c r="M161" s="9"/>
      <c r="N161" s="9"/>
      <c r="O161" s="9"/>
      <c r="P161" s="9"/>
      <c r="Q161" s="3">
        <v>0.5</v>
      </c>
      <c r="R161" s="3">
        <v>0.5</v>
      </c>
      <c r="S161" s="3">
        <v>0.5</v>
      </c>
      <c r="T161" s="3">
        <v>1</v>
      </c>
    </row>
    <row r="162" spans="1:20" x14ac:dyDescent="0.25">
      <c r="A162" s="1">
        <v>45882</v>
      </c>
      <c r="B162" t="s">
        <v>34</v>
      </c>
      <c r="C162" s="9">
        <v>3</v>
      </c>
      <c r="D162" s="9">
        <v>2</v>
      </c>
      <c r="E162" s="9"/>
      <c r="F162" s="9">
        <v>0</v>
      </c>
      <c r="G162" s="9"/>
      <c r="H162" s="9"/>
      <c r="I162" s="9"/>
      <c r="J162" s="9"/>
      <c r="K162" s="9"/>
      <c r="L162" s="9">
        <v>1</v>
      </c>
      <c r="M162" s="9"/>
      <c r="N162" s="9"/>
      <c r="O162" s="9"/>
      <c r="P162" s="9"/>
      <c r="Q162" s="3">
        <v>0</v>
      </c>
      <c r="R162" s="3">
        <v>0.33333333333333331</v>
      </c>
      <c r="S162" s="3">
        <v>0</v>
      </c>
      <c r="T162" s="3">
        <v>0.33333333333333331</v>
      </c>
    </row>
    <row r="163" spans="1:20" x14ac:dyDescent="0.25">
      <c r="A163" s="1">
        <v>45882</v>
      </c>
      <c r="B163" t="s">
        <v>35</v>
      </c>
      <c r="C163" s="9">
        <v>4</v>
      </c>
      <c r="D163" s="9">
        <v>4</v>
      </c>
      <c r="E163" s="9"/>
      <c r="F163" s="9">
        <v>0</v>
      </c>
      <c r="G163" s="9"/>
      <c r="H163" s="9"/>
      <c r="I163" s="9"/>
      <c r="J163" s="9"/>
      <c r="K163" s="9"/>
      <c r="L163" s="9"/>
      <c r="M163" s="9">
        <v>2</v>
      </c>
      <c r="N163" s="9"/>
      <c r="O163" s="9"/>
      <c r="P163" s="9"/>
      <c r="Q163" s="3">
        <v>0</v>
      </c>
      <c r="R163" s="3">
        <v>0</v>
      </c>
      <c r="S163" s="3">
        <v>0</v>
      </c>
      <c r="T163" s="3">
        <v>0</v>
      </c>
    </row>
    <row r="164" spans="1:20" x14ac:dyDescent="0.25">
      <c r="A164" s="1">
        <v>45882</v>
      </c>
      <c r="B164" t="s">
        <v>29</v>
      </c>
      <c r="C164" s="9">
        <v>4</v>
      </c>
      <c r="D164" s="9">
        <v>4</v>
      </c>
      <c r="E164" s="9"/>
      <c r="F164" s="9">
        <v>0</v>
      </c>
      <c r="G164" s="9"/>
      <c r="H164" s="9"/>
      <c r="I164" s="9"/>
      <c r="J164" s="9"/>
      <c r="K164" s="9"/>
      <c r="L164" s="9"/>
      <c r="M164" s="9">
        <v>3</v>
      </c>
      <c r="N164" s="9"/>
      <c r="O164" s="9"/>
      <c r="P164" s="9">
        <v>1</v>
      </c>
      <c r="Q164" s="3">
        <v>0</v>
      </c>
      <c r="R164" s="3">
        <v>0</v>
      </c>
      <c r="S164" s="3">
        <v>0</v>
      </c>
      <c r="T164" s="3">
        <v>0</v>
      </c>
    </row>
    <row r="165" spans="1:20" x14ac:dyDescent="0.25">
      <c r="A165" s="1">
        <v>45882</v>
      </c>
      <c r="B165" t="s">
        <v>32</v>
      </c>
      <c r="C165" s="9">
        <v>3</v>
      </c>
      <c r="D165" s="9">
        <v>2</v>
      </c>
      <c r="E165" s="9"/>
      <c r="F165" s="9">
        <v>0</v>
      </c>
      <c r="G165" s="9"/>
      <c r="H165" s="9"/>
      <c r="I165" s="9"/>
      <c r="J165" s="9"/>
      <c r="K165" s="9"/>
      <c r="L165" s="9"/>
      <c r="M165" s="9"/>
      <c r="N165" s="9">
        <v>1</v>
      </c>
      <c r="O165" s="9"/>
      <c r="P165" s="9"/>
      <c r="Q165" s="3">
        <v>0</v>
      </c>
      <c r="R165" s="3">
        <v>0.33333333333333331</v>
      </c>
      <c r="S165" s="3">
        <v>0</v>
      </c>
      <c r="T165" s="3">
        <v>0.33333333333333331</v>
      </c>
    </row>
    <row r="166" spans="1:20" x14ac:dyDescent="0.25">
      <c r="A166" s="1">
        <v>45882</v>
      </c>
      <c r="B166" t="s">
        <v>25</v>
      </c>
      <c r="C166" s="9">
        <v>3</v>
      </c>
      <c r="D166" s="9">
        <v>3</v>
      </c>
      <c r="E166" s="9"/>
      <c r="F166" s="9">
        <v>0</v>
      </c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3">
        <v>0</v>
      </c>
      <c r="R166" s="3">
        <v>0</v>
      </c>
      <c r="S166" s="3">
        <v>0</v>
      </c>
      <c r="T166" s="3">
        <v>0</v>
      </c>
    </row>
    <row r="167" spans="1:20" x14ac:dyDescent="0.25">
      <c r="A167" s="1">
        <v>45882</v>
      </c>
      <c r="B167" t="s">
        <v>36</v>
      </c>
      <c r="C167" s="9">
        <v>3</v>
      </c>
      <c r="D167" s="9">
        <v>3</v>
      </c>
      <c r="E167" s="9"/>
      <c r="F167" s="9">
        <v>0</v>
      </c>
      <c r="G167" s="9"/>
      <c r="H167" s="9"/>
      <c r="I167" s="9"/>
      <c r="J167" s="9"/>
      <c r="K167" s="9"/>
      <c r="L167" s="9"/>
      <c r="M167" s="9">
        <v>1</v>
      </c>
      <c r="N167" s="9"/>
      <c r="O167" s="9"/>
      <c r="P167" s="9"/>
      <c r="Q167" s="3">
        <v>0</v>
      </c>
      <c r="R167" s="3">
        <v>0</v>
      </c>
      <c r="S167" s="3">
        <v>0</v>
      </c>
      <c r="T167" s="3">
        <v>0</v>
      </c>
    </row>
    <row r="168" spans="1:20" x14ac:dyDescent="0.25">
      <c r="A168" s="1">
        <v>45882</v>
      </c>
      <c r="B168" t="s">
        <v>37</v>
      </c>
      <c r="C168" s="9">
        <v>3</v>
      </c>
      <c r="D168" s="9">
        <v>3</v>
      </c>
      <c r="E168" s="9"/>
      <c r="F168" s="9">
        <v>1</v>
      </c>
      <c r="G168" s="9"/>
      <c r="H168" s="9">
        <v>1</v>
      </c>
      <c r="I168" s="9"/>
      <c r="J168" s="9"/>
      <c r="K168" s="9"/>
      <c r="L168" s="9"/>
      <c r="M168" s="9">
        <v>2</v>
      </c>
      <c r="N168" s="9"/>
      <c r="O168" s="9"/>
      <c r="P168" s="9">
        <v>1</v>
      </c>
      <c r="Q168" s="3">
        <v>0.33333333333333331</v>
      </c>
      <c r="R168" s="3">
        <v>0.33333333333333331</v>
      </c>
      <c r="S168" s="3">
        <v>0.66666666666666663</v>
      </c>
      <c r="T168" s="3">
        <v>1</v>
      </c>
    </row>
    <row r="169" spans="1:20" x14ac:dyDescent="0.25">
      <c r="A169" s="1">
        <v>45882</v>
      </c>
      <c r="B169" t="s">
        <v>31</v>
      </c>
      <c r="C169" s="9">
        <v>3</v>
      </c>
      <c r="D169" s="9">
        <v>3</v>
      </c>
      <c r="E169" s="9"/>
      <c r="F169" s="9">
        <v>1</v>
      </c>
      <c r="G169" s="9">
        <v>1</v>
      </c>
      <c r="H169" s="9"/>
      <c r="I169" s="9"/>
      <c r="J169" s="9"/>
      <c r="K169" s="9"/>
      <c r="L169" s="9"/>
      <c r="M169" s="9"/>
      <c r="N169" s="9"/>
      <c r="O169" s="9"/>
      <c r="P169" s="9"/>
      <c r="Q169" s="3">
        <v>0.33333333333333331</v>
      </c>
      <c r="R169" s="3">
        <v>0.33333333333333331</v>
      </c>
      <c r="S169" s="3">
        <v>0.33333333333333331</v>
      </c>
      <c r="T169" s="3">
        <v>0.66666666666666663</v>
      </c>
    </row>
    <row r="170" spans="1:20" x14ac:dyDescent="0.25">
      <c r="A170" s="1">
        <v>45882</v>
      </c>
      <c r="B170" t="s">
        <v>24</v>
      </c>
      <c r="C170" s="9">
        <v>4</v>
      </c>
      <c r="D170" s="9">
        <v>4</v>
      </c>
      <c r="E170" s="9"/>
      <c r="F170" s="9">
        <v>1</v>
      </c>
      <c r="G170" s="9">
        <v>1</v>
      </c>
      <c r="H170" s="9"/>
      <c r="I170" s="9"/>
      <c r="J170" s="9"/>
      <c r="K170" s="9"/>
      <c r="L170" s="9"/>
      <c r="M170" s="9"/>
      <c r="N170" s="9"/>
      <c r="O170" s="9"/>
      <c r="P170" s="9">
        <v>1</v>
      </c>
      <c r="Q170" s="3">
        <v>0.25</v>
      </c>
      <c r="R170" s="3">
        <v>0.25</v>
      </c>
      <c r="S170" s="3">
        <v>0.25</v>
      </c>
      <c r="T170" s="3">
        <v>0.5</v>
      </c>
    </row>
    <row r="171" spans="1:20" x14ac:dyDescent="0.25">
      <c r="A171" s="1">
        <v>45882</v>
      </c>
      <c r="B171" t="s">
        <v>95</v>
      </c>
      <c r="C171" s="9">
        <v>1</v>
      </c>
      <c r="D171" s="9">
        <v>1</v>
      </c>
      <c r="E171" s="9"/>
      <c r="F171" s="9">
        <v>0</v>
      </c>
      <c r="G171" s="9"/>
      <c r="H171" s="9"/>
      <c r="I171" s="9"/>
      <c r="J171" s="9"/>
      <c r="K171" s="9"/>
      <c r="L171" s="9"/>
      <c r="M171" s="9">
        <v>1</v>
      </c>
      <c r="N171" s="9"/>
      <c r="O171" s="9"/>
      <c r="P171" s="9"/>
      <c r="Q171" s="3">
        <v>0</v>
      </c>
      <c r="R171" s="3">
        <v>0</v>
      </c>
      <c r="S171" s="3">
        <v>0</v>
      </c>
      <c r="T171" s="3">
        <v>0</v>
      </c>
    </row>
    <row r="172" spans="1:20" x14ac:dyDescent="0.25">
      <c r="A172" s="1">
        <v>45883</v>
      </c>
      <c r="B172" t="s">
        <v>35</v>
      </c>
      <c r="C172" s="9">
        <v>3</v>
      </c>
      <c r="D172" s="9">
        <v>3</v>
      </c>
      <c r="E172" s="9"/>
      <c r="F172" s="9">
        <v>0</v>
      </c>
      <c r="G172" s="9"/>
      <c r="H172" s="9"/>
      <c r="I172" s="9"/>
      <c r="J172" s="9"/>
      <c r="K172" s="9"/>
      <c r="L172" s="9"/>
      <c r="M172" s="9">
        <v>1</v>
      </c>
      <c r="N172" s="9"/>
      <c r="O172" s="9"/>
      <c r="P172" s="9"/>
      <c r="Q172" s="3">
        <v>0</v>
      </c>
      <c r="R172" s="3">
        <v>0</v>
      </c>
      <c r="S172" s="3">
        <v>0</v>
      </c>
      <c r="T172" s="3">
        <v>0</v>
      </c>
    </row>
    <row r="173" spans="1:20" x14ac:dyDescent="0.25">
      <c r="A173" s="1">
        <v>45883</v>
      </c>
      <c r="B173" t="s">
        <v>29</v>
      </c>
      <c r="C173" s="9">
        <v>3</v>
      </c>
      <c r="D173" s="9">
        <v>3</v>
      </c>
      <c r="E173" s="9"/>
      <c r="F173" s="9">
        <v>1</v>
      </c>
      <c r="G173" s="9">
        <v>1</v>
      </c>
      <c r="H173" s="9"/>
      <c r="I173" s="9"/>
      <c r="J173" s="9"/>
      <c r="K173" s="9">
        <v>1</v>
      </c>
      <c r="L173" s="9"/>
      <c r="M173" s="9"/>
      <c r="N173" s="9"/>
      <c r="O173" s="9"/>
      <c r="P173" s="9">
        <v>1</v>
      </c>
      <c r="Q173" s="3">
        <v>0.33333333333333331</v>
      </c>
      <c r="R173" s="3">
        <v>0.33333333333333331</v>
      </c>
      <c r="S173" s="3">
        <v>0.33333333333333331</v>
      </c>
      <c r="T173" s="3">
        <v>0.66666666666666663</v>
      </c>
    </row>
    <row r="174" spans="1:20" x14ac:dyDescent="0.25">
      <c r="A174" s="1">
        <v>45883</v>
      </c>
      <c r="B174" t="s">
        <v>41</v>
      </c>
      <c r="C174" s="9">
        <v>4</v>
      </c>
      <c r="D174" s="9">
        <v>4</v>
      </c>
      <c r="E174" s="9"/>
      <c r="F174" s="9">
        <v>2</v>
      </c>
      <c r="G174" s="9">
        <v>2</v>
      </c>
      <c r="H174" s="9"/>
      <c r="I174" s="9"/>
      <c r="J174" s="9"/>
      <c r="K174" s="9"/>
      <c r="L174" s="9"/>
      <c r="M174" s="9"/>
      <c r="N174" s="9"/>
      <c r="O174" s="9"/>
      <c r="P174" s="9"/>
      <c r="Q174" s="3">
        <v>0.5</v>
      </c>
      <c r="R174" s="3">
        <v>0.5</v>
      </c>
      <c r="S174" s="3">
        <v>0.5</v>
      </c>
      <c r="T174" s="3">
        <v>1</v>
      </c>
    </row>
    <row r="175" spans="1:20" x14ac:dyDescent="0.25">
      <c r="A175" s="1">
        <v>45883</v>
      </c>
      <c r="B175" t="s">
        <v>25</v>
      </c>
      <c r="C175" s="9">
        <v>3</v>
      </c>
      <c r="D175" s="9">
        <v>3</v>
      </c>
      <c r="E175" s="9"/>
      <c r="F175" s="9">
        <v>1</v>
      </c>
      <c r="G175" s="9">
        <v>1</v>
      </c>
      <c r="H175" s="9"/>
      <c r="I175" s="9"/>
      <c r="J175" s="9"/>
      <c r="K175" s="9"/>
      <c r="L175" s="9"/>
      <c r="M175" s="9"/>
      <c r="N175" s="9"/>
      <c r="O175" s="9"/>
      <c r="P175" s="9"/>
      <c r="Q175" s="3">
        <v>0.33333333333333331</v>
      </c>
      <c r="R175" s="3">
        <v>0.33333333333333331</v>
      </c>
      <c r="S175" s="3">
        <v>0.33333333333333331</v>
      </c>
      <c r="T175" s="3">
        <v>0.66666666666666663</v>
      </c>
    </row>
    <row r="176" spans="1:20" x14ac:dyDescent="0.25">
      <c r="A176" s="1">
        <v>45883</v>
      </c>
      <c r="B176" t="s">
        <v>36</v>
      </c>
      <c r="C176" s="9">
        <v>3</v>
      </c>
      <c r="D176" s="9">
        <v>3</v>
      </c>
      <c r="E176" s="9"/>
      <c r="F176" s="9">
        <v>0</v>
      </c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3">
        <v>0</v>
      </c>
      <c r="R176" s="3">
        <v>0</v>
      </c>
      <c r="S176" s="3">
        <v>0</v>
      </c>
      <c r="T176" s="3">
        <v>0</v>
      </c>
    </row>
    <row r="177" spans="1:20" x14ac:dyDescent="0.25">
      <c r="A177" s="1">
        <v>45883</v>
      </c>
      <c r="B177" t="s">
        <v>37</v>
      </c>
      <c r="C177" s="9">
        <v>3</v>
      </c>
      <c r="D177" s="9">
        <v>3</v>
      </c>
      <c r="E177" s="9"/>
      <c r="F177" s="9">
        <v>1</v>
      </c>
      <c r="G177" s="9"/>
      <c r="H177" s="9">
        <v>1</v>
      </c>
      <c r="I177" s="9"/>
      <c r="J177" s="9"/>
      <c r="K177" s="9">
        <v>1</v>
      </c>
      <c r="L177" s="9"/>
      <c r="M177" s="9">
        <v>2</v>
      </c>
      <c r="N177" s="9"/>
      <c r="O177" s="9"/>
      <c r="P177" s="9">
        <v>1</v>
      </c>
      <c r="Q177" s="3">
        <v>0.33333333333333331</v>
      </c>
      <c r="R177" s="3">
        <v>0.33333333333333331</v>
      </c>
      <c r="S177" s="3">
        <v>0.66666666666666663</v>
      </c>
      <c r="T177" s="3">
        <v>1</v>
      </c>
    </row>
    <row r="178" spans="1:20" x14ac:dyDescent="0.25">
      <c r="A178" s="1">
        <v>45883</v>
      </c>
      <c r="B178" t="s">
        <v>40</v>
      </c>
      <c r="C178" s="9">
        <v>4</v>
      </c>
      <c r="D178" s="9">
        <v>2</v>
      </c>
      <c r="E178" s="9"/>
      <c r="F178" s="9">
        <v>0</v>
      </c>
      <c r="G178" s="9"/>
      <c r="H178" s="9"/>
      <c r="I178" s="9"/>
      <c r="J178" s="9"/>
      <c r="K178" s="9"/>
      <c r="L178" s="9">
        <v>1</v>
      </c>
      <c r="M178" s="9"/>
      <c r="N178" s="9"/>
      <c r="O178" s="9">
        <v>1</v>
      </c>
      <c r="P178" s="9"/>
      <c r="Q178" s="3">
        <v>0</v>
      </c>
      <c r="R178" s="3">
        <v>0.25</v>
      </c>
      <c r="S178" s="3">
        <v>0</v>
      </c>
      <c r="T178" s="3">
        <v>0.25</v>
      </c>
    </row>
    <row r="179" spans="1:20" x14ac:dyDescent="0.25">
      <c r="A179" s="1">
        <v>45883</v>
      </c>
      <c r="B179" t="s">
        <v>31</v>
      </c>
      <c r="C179" s="9">
        <v>4</v>
      </c>
      <c r="D179" s="9">
        <v>4</v>
      </c>
      <c r="E179" s="9">
        <v>1</v>
      </c>
      <c r="F179" s="9">
        <v>1</v>
      </c>
      <c r="G179" s="9"/>
      <c r="H179" s="9">
        <v>1</v>
      </c>
      <c r="I179" s="9"/>
      <c r="J179" s="9"/>
      <c r="K179" s="9"/>
      <c r="L179" s="9"/>
      <c r="M179" s="9">
        <v>1</v>
      </c>
      <c r="N179" s="9"/>
      <c r="O179" s="9"/>
      <c r="P179" s="9">
        <v>1</v>
      </c>
      <c r="Q179" s="3">
        <v>0.25</v>
      </c>
      <c r="R179" s="3">
        <v>0.25</v>
      </c>
      <c r="S179" s="3">
        <v>0.5</v>
      </c>
      <c r="T179" s="3">
        <v>0.75</v>
      </c>
    </row>
    <row r="180" spans="1:20" x14ac:dyDescent="0.25">
      <c r="A180" s="1">
        <v>45883</v>
      </c>
      <c r="B180" t="s">
        <v>24</v>
      </c>
      <c r="C180" s="9">
        <v>5</v>
      </c>
      <c r="D180" s="9">
        <v>5</v>
      </c>
      <c r="E180" s="9">
        <v>1</v>
      </c>
      <c r="F180" s="9">
        <v>3</v>
      </c>
      <c r="G180" s="9">
        <v>3</v>
      </c>
      <c r="H180" s="9"/>
      <c r="I180" s="9"/>
      <c r="J180" s="9"/>
      <c r="K180" s="9"/>
      <c r="L180" s="9"/>
      <c r="M180" s="9">
        <v>1</v>
      </c>
      <c r="N180" s="9"/>
      <c r="O180" s="9"/>
      <c r="P180" s="9">
        <v>2</v>
      </c>
      <c r="Q180" s="3">
        <v>0.6</v>
      </c>
      <c r="R180" s="3">
        <v>0.6</v>
      </c>
      <c r="S180" s="3">
        <v>0.6</v>
      </c>
      <c r="T180" s="3">
        <v>1.2</v>
      </c>
    </row>
    <row r="181" spans="1:20" x14ac:dyDescent="0.25">
      <c r="A181" s="1">
        <v>45884</v>
      </c>
      <c r="B181" t="s">
        <v>34</v>
      </c>
      <c r="C181" s="9">
        <v>1</v>
      </c>
      <c r="D181" s="9">
        <v>1</v>
      </c>
      <c r="E181" s="9"/>
      <c r="F181" s="9">
        <v>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3">
        <v>0</v>
      </c>
      <c r="R181" s="3">
        <v>0</v>
      </c>
      <c r="S181" s="3">
        <v>0</v>
      </c>
      <c r="T181" s="3">
        <v>0</v>
      </c>
    </row>
    <row r="182" spans="1:20" x14ac:dyDescent="0.25">
      <c r="A182" s="1">
        <v>45884</v>
      </c>
      <c r="B182" t="s">
        <v>35</v>
      </c>
      <c r="C182" s="9">
        <v>1</v>
      </c>
      <c r="D182" s="9">
        <v>1</v>
      </c>
      <c r="E182" s="9"/>
      <c r="F182" s="9">
        <v>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3">
        <v>0</v>
      </c>
      <c r="R182" s="3">
        <v>0</v>
      </c>
      <c r="S182" s="3">
        <v>0</v>
      </c>
      <c r="T182" s="3">
        <v>0</v>
      </c>
    </row>
    <row r="183" spans="1:20" x14ac:dyDescent="0.25">
      <c r="A183" s="1">
        <v>45884</v>
      </c>
      <c r="B183" t="s">
        <v>25</v>
      </c>
      <c r="C183" s="9">
        <v>1</v>
      </c>
      <c r="D183" s="9">
        <v>0</v>
      </c>
      <c r="E183" s="9">
        <v>1</v>
      </c>
      <c r="F183" s="9">
        <v>0</v>
      </c>
      <c r="G183" s="9"/>
      <c r="H183" s="9"/>
      <c r="I183" s="9"/>
      <c r="J183" s="9"/>
      <c r="K183" s="9"/>
      <c r="L183" s="9">
        <v>1</v>
      </c>
      <c r="M183" s="9"/>
      <c r="N183" s="9"/>
      <c r="O183" s="9"/>
      <c r="P183" s="9"/>
      <c r="Q183" s="3">
        <v>0</v>
      </c>
      <c r="R183" s="3">
        <v>1</v>
      </c>
      <c r="S183" s="3">
        <v>0</v>
      </c>
      <c r="T183" s="3">
        <v>1</v>
      </c>
    </row>
    <row r="184" spans="1:20" x14ac:dyDescent="0.25">
      <c r="A184" s="1">
        <v>45884</v>
      </c>
      <c r="B184" t="s">
        <v>36</v>
      </c>
      <c r="C184" s="9">
        <v>1</v>
      </c>
      <c r="D184" s="9">
        <v>0</v>
      </c>
      <c r="E184" s="9"/>
      <c r="F184" s="9">
        <v>0</v>
      </c>
      <c r="G184" s="9"/>
      <c r="H184" s="9"/>
      <c r="I184" s="9"/>
      <c r="J184" s="9"/>
      <c r="K184" s="9"/>
      <c r="L184" s="9"/>
      <c r="M184" s="9"/>
      <c r="N184" s="9">
        <v>1</v>
      </c>
      <c r="O184" s="9"/>
      <c r="P184" s="9"/>
      <c r="Q184" s="3">
        <v>0</v>
      </c>
      <c r="R184" s="3">
        <v>1</v>
      </c>
      <c r="S184" s="3">
        <v>0</v>
      </c>
      <c r="T184" s="3">
        <v>1</v>
      </c>
    </row>
    <row r="185" spans="1:20" x14ac:dyDescent="0.25">
      <c r="A185" s="1">
        <v>45884</v>
      </c>
      <c r="B185" t="s">
        <v>40</v>
      </c>
      <c r="C185" s="9">
        <v>2</v>
      </c>
      <c r="D185" s="9">
        <v>2</v>
      </c>
      <c r="E185" s="9"/>
      <c r="F185" s="9">
        <v>0</v>
      </c>
      <c r="G185" s="9"/>
      <c r="H185" s="9"/>
      <c r="I185" s="9"/>
      <c r="J185" s="9"/>
      <c r="K185" s="9"/>
      <c r="L185" s="9"/>
      <c r="M185" s="9">
        <v>1</v>
      </c>
      <c r="N185" s="9"/>
      <c r="O185" s="9"/>
      <c r="P185" s="9"/>
      <c r="Q185" s="3">
        <v>0</v>
      </c>
      <c r="R185" s="3">
        <v>0</v>
      </c>
      <c r="S185" s="3">
        <v>0</v>
      </c>
      <c r="T185" s="3">
        <v>0</v>
      </c>
    </row>
    <row r="186" spans="1:20" x14ac:dyDescent="0.25">
      <c r="A186" s="1">
        <v>45884</v>
      </c>
      <c r="B186" t="s">
        <v>31</v>
      </c>
      <c r="C186" s="9">
        <v>2</v>
      </c>
      <c r="D186" s="9">
        <v>1</v>
      </c>
      <c r="E186" s="9">
        <v>1</v>
      </c>
      <c r="F186" s="9">
        <v>0</v>
      </c>
      <c r="G186" s="9"/>
      <c r="H186" s="9"/>
      <c r="I186" s="9"/>
      <c r="J186" s="9"/>
      <c r="K186" s="9"/>
      <c r="L186" s="9">
        <v>1</v>
      </c>
      <c r="M186" s="9"/>
      <c r="N186" s="9"/>
      <c r="O186" s="9"/>
      <c r="P186" s="9"/>
      <c r="Q186" s="3">
        <v>0</v>
      </c>
      <c r="R186" s="3">
        <v>0.5</v>
      </c>
      <c r="S186" s="3">
        <v>0</v>
      </c>
      <c r="T186" s="3">
        <v>0.5</v>
      </c>
    </row>
    <row r="187" spans="1:20" x14ac:dyDescent="0.25">
      <c r="A187" s="1">
        <v>45885</v>
      </c>
      <c r="B187" t="s">
        <v>34</v>
      </c>
      <c r="C187" s="9">
        <v>3</v>
      </c>
      <c r="D187" s="9">
        <v>3</v>
      </c>
      <c r="E187" s="9"/>
      <c r="F187" s="9">
        <v>1</v>
      </c>
      <c r="G187" s="9">
        <v>1</v>
      </c>
      <c r="H187" s="9"/>
      <c r="I187" s="9"/>
      <c r="J187" s="9"/>
      <c r="K187" s="9"/>
      <c r="L187" s="9"/>
      <c r="M187" s="9"/>
      <c r="N187" s="9"/>
      <c r="O187" s="9"/>
      <c r="P187" s="9">
        <v>1</v>
      </c>
      <c r="Q187" s="3">
        <v>0.33333333333333331</v>
      </c>
      <c r="R187" s="3">
        <v>0.33333333333333331</v>
      </c>
      <c r="S187" s="3">
        <v>0.33333333333333331</v>
      </c>
      <c r="T187" s="3">
        <v>0.66666666666666663</v>
      </c>
    </row>
    <row r="188" spans="1:20" x14ac:dyDescent="0.25">
      <c r="A188" s="1">
        <v>45885</v>
      </c>
      <c r="B188" t="s">
        <v>29</v>
      </c>
      <c r="C188" s="9">
        <v>3</v>
      </c>
      <c r="D188" s="9">
        <v>3</v>
      </c>
      <c r="E188" s="9"/>
      <c r="F188" s="9">
        <v>0</v>
      </c>
      <c r="G188" s="9"/>
      <c r="H188" s="9"/>
      <c r="I188" s="9"/>
      <c r="J188" s="9"/>
      <c r="K188" s="9"/>
      <c r="L188" s="9"/>
      <c r="M188" s="9">
        <v>1</v>
      </c>
      <c r="N188" s="9"/>
      <c r="O188" s="9"/>
      <c r="P188" s="9">
        <v>1</v>
      </c>
      <c r="Q188" s="3">
        <v>0</v>
      </c>
      <c r="R188" s="3">
        <v>0</v>
      </c>
      <c r="S188" s="3">
        <v>0</v>
      </c>
      <c r="T188" s="3">
        <v>0</v>
      </c>
    </row>
    <row r="189" spans="1:20" x14ac:dyDescent="0.25">
      <c r="A189" s="1">
        <v>45885</v>
      </c>
      <c r="B189" t="s">
        <v>41</v>
      </c>
      <c r="C189" s="9">
        <v>3</v>
      </c>
      <c r="D189" s="9">
        <v>3</v>
      </c>
      <c r="E189" s="9"/>
      <c r="F189" s="9">
        <v>0</v>
      </c>
      <c r="G189" s="9"/>
      <c r="H189" s="9"/>
      <c r="I189" s="9"/>
      <c r="J189" s="9"/>
      <c r="K189" s="9"/>
      <c r="L189" s="9"/>
      <c r="M189" s="9"/>
      <c r="N189" s="9"/>
      <c r="O189" s="9"/>
      <c r="P189" s="9">
        <v>1</v>
      </c>
      <c r="Q189" s="3">
        <v>0</v>
      </c>
      <c r="R189" s="3">
        <v>0</v>
      </c>
      <c r="S189" s="3">
        <v>0</v>
      </c>
      <c r="T189" s="3">
        <v>0</v>
      </c>
    </row>
    <row r="190" spans="1:20" x14ac:dyDescent="0.25">
      <c r="A190" s="1">
        <v>45885</v>
      </c>
      <c r="B190" t="s">
        <v>25</v>
      </c>
      <c r="C190" s="9">
        <v>3</v>
      </c>
      <c r="D190" s="9">
        <v>3</v>
      </c>
      <c r="E190" s="9"/>
      <c r="F190" s="9">
        <v>1</v>
      </c>
      <c r="G190" s="9"/>
      <c r="H190" s="9">
        <v>1</v>
      </c>
      <c r="I190" s="9"/>
      <c r="J190" s="9"/>
      <c r="K190" s="9"/>
      <c r="L190" s="9"/>
      <c r="M190" s="9"/>
      <c r="N190" s="9"/>
      <c r="O190" s="9"/>
      <c r="P190" s="9"/>
      <c r="Q190" s="3">
        <v>0.33333333333333331</v>
      </c>
      <c r="R190" s="3">
        <v>0.33333333333333331</v>
      </c>
      <c r="S190" s="3">
        <v>0.66666666666666663</v>
      </c>
      <c r="T190" s="3">
        <v>1</v>
      </c>
    </row>
    <row r="191" spans="1:20" x14ac:dyDescent="0.25">
      <c r="A191" s="1">
        <v>45885</v>
      </c>
      <c r="B191" t="s">
        <v>36</v>
      </c>
      <c r="C191" s="9">
        <v>3</v>
      </c>
      <c r="D191" s="9">
        <v>3</v>
      </c>
      <c r="E191" s="9"/>
      <c r="F191" s="9">
        <v>1</v>
      </c>
      <c r="G191" s="9">
        <v>1</v>
      </c>
      <c r="H191" s="9"/>
      <c r="I191" s="9"/>
      <c r="J191" s="9"/>
      <c r="K191" s="9"/>
      <c r="L191" s="9"/>
      <c r="M191" s="9">
        <v>1</v>
      </c>
      <c r="N191" s="9"/>
      <c r="O191" s="9"/>
      <c r="P191" s="9"/>
      <c r="Q191" s="3">
        <v>0.33333333333333331</v>
      </c>
      <c r="R191" s="3">
        <v>0.33333333333333331</v>
      </c>
      <c r="S191" s="3">
        <v>0.33333333333333331</v>
      </c>
      <c r="T191" s="3">
        <v>0.66666666666666663</v>
      </c>
    </row>
    <row r="192" spans="1:20" x14ac:dyDescent="0.25">
      <c r="A192" s="1">
        <v>45885</v>
      </c>
      <c r="B192" t="s">
        <v>37</v>
      </c>
      <c r="C192" s="9">
        <v>3</v>
      </c>
      <c r="D192" s="9">
        <v>3</v>
      </c>
      <c r="E192" s="9"/>
      <c r="F192" s="9">
        <v>0</v>
      </c>
      <c r="G192" s="9"/>
      <c r="H192" s="9"/>
      <c r="I192" s="9"/>
      <c r="J192" s="9"/>
      <c r="K192" s="9"/>
      <c r="L192" s="9"/>
      <c r="M192" s="9">
        <v>1</v>
      </c>
      <c r="N192" s="9"/>
      <c r="O192" s="9"/>
      <c r="P192" s="9">
        <v>2</v>
      </c>
      <c r="Q192" s="3">
        <v>0</v>
      </c>
      <c r="R192" s="3">
        <v>0</v>
      </c>
      <c r="S192" s="3">
        <v>0</v>
      </c>
      <c r="T192" s="3">
        <v>0</v>
      </c>
    </row>
    <row r="193" spans="1:20" x14ac:dyDescent="0.25">
      <c r="A193" s="1">
        <v>45885</v>
      </c>
      <c r="B193" t="s">
        <v>40</v>
      </c>
      <c r="C193" s="9">
        <v>3</v>
      </c>
      <c r="D193" s="9">
        <v>3</v>
      </c>
      <c r="E193" s="9"/>
      <c r="F193" s="9">
        <v>1</v>
      </c>
      <c r="G193" s="9">
        <v>1</v>
      </c>
      <c r="H193" s="9"/>
      <c r="I193" s="9"/>
      <c r="J193" s="9"/>
      <c r="K193" s="9"/>
      <c r="L193" s="9"/>
      <c r="M193" s="9">
        <v>1</v>
      </c>
      <c r="N193" s="9"/>
      <c r="O193" s="9"/>
      <c r="P193" s="9"/>
      <c r="Q193" s="3">
        <v>0.33333333333333331</v>
      </c>
      <c r="R193" s="3">
        <v>0.33333333333333331</v>
      </c>
      <c r="S193" s="3">
        <v>0.33333333333333331</v>
      </c>
      <c r="T193" s="3">
        <v>0.66666666666666663</v>
      </c>
    </row>
    <row r="194" spans="1:20" x14ac:dyDescent="0.25">
      <c r="A194" s="1">
        <v>45885</v>
      </c>
      <c r="B194" t="s">
        <v>31</v>
      </c>
      <c r="C194" s="9">
        <v>2</v>
      </c>
      <c r="D194" s="9">
        <v>2</v>
      </c>
      <c r="E194" s="9"/>
      <c r="F194" s="9">
        <v>0</v>
      </c>
      <c r="G194" s="9"/>
      <c r="H194" s="9"/>
      <c r="I194" s="9"/>
      <c r="J194" s="9"/>
      <c r="K194" s="9"/>
      <c r="L194" s="9"/>
      <c r="M194" s="9">
        <v>1</v>
      </c>
      <c r="N194" s="9"/>
      <c r="O194" s="9"/>
      <c r="P194" s="9"/>
      <c r="Q194" s="3">
        <v>0</v>
      </c>
      <c r="R194" s="3">
        <v>0</v>
      </c>
      <c r="S194" s="3">
        <v>0</v>
      </c>
      <c r="T194" s="3">
        <v>0</v>
      </c>
    </row>
    <row r="195" spans="1:20" x14ac:dyDescent="0.25">
      <c r="A195" s="1">
        <v>45885</v>
      </c>
      <c r="B195" t="s">
        <v>24</v>
      </c>
      <c r="C195" s="9">
        <v>3</v>
      </c>
      <c r="D195" s="9">
        <v>3</v>
      </c>
      <c r="E195" s="9"/>
      <c r="F195" s="9">
        <v>3</v>
      </c>
      <c r="G195" s="9">
        <v>2</v>
      </c>
      <c r="H195" s="9">
        <v>1</v>
      </c>
      <c r="I195" s="9"/>
      <c r="J195" s="9"/>
      <c r="K195" s="9"/>
      <c r="L195" s="9"/>
      <c r="M195" s="9"/>
      <c r="N195" s="9"/>
      <c r="O195" s="9"/>
      <c r="P195" s="9"/>
      <c r="Q195" s="3">
        <v>1</v>
      </c>
      <c r="R195" s="3">
        <v>1</v>
      </c>
      <c r="S195" s="3">
        <v>1.3333333333333333</v>
      </c>
      <c r="T195" s="3">
        <v>2.333333333333333</v>
      </c>
    </row>
    <row r="196" spans="1:20" x14ac:dyDescent="0.25">
      <c r="A196" s="1" t="s">
        <v>63</v>
      </c>
      <c r="C196" s="9">
        <v>537</v>
      </c>
      <c r="D196" s="9">
        <v>488</v>
      </c>
      <c r="E196" s="9">
        <v>67</v>
      </c>
      <c r="F196" s="9">
        <v>124</v>
      </c>
      <c r="G196" s="9">
        <v>68</v>
      </c>
      <c r="H196" s="9">
        <v>32</v>
      </c>
      <c r="I196" s="9">
        <v>2</v>
      </c>
      <c r="J196" s="9">
        <v>22</v>
      </c>
      <c r="K196" s="9">
        <v>74</v>
      </c>
      <c r="L196" s="9">
        <v>36</v>
      </c>
      <c r="M196" s="9">
        <v>115</v>
      </c>
      <c r="N196" s="9">
        <v>6</v>
      </c>
      <c r="O196" s="9">
        <v>7</v>
      </c>
      <c r="P196" s="9">
        <v>139</v>
      </c>
      <c r="Q196" s="3">
        <v>45.966666666666704</v>
      </c>
      <c r="R196" s="3">
        <v>57.266666666666701</v>
      </c>
      <c r="S196" s="3">
        <v>83.266666666666637</v>
      </c>
      <c r="T196" s="3">
        <v>140.53333333333327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F98B-ADFE-4834-A90B-2CEE7BBFDEFA}">
  <dimension ref="A1:T214"/>
  <sheetViews>
    <sheetView topLeftCell="A197" zoomScale="91" zoomScaleNormal="90" workbookViewId="0">
      <selection activeCell="B1" sqref="B1:B1048576"/>
    </sheetView>
  </sheetViews>
  <sheetFormatPr defaultRowHeight="15" x14ac:dyDescent="0.25"/>
  <cols>
    <col min="1" max="1" width="10" style="1" bestFit="1" customWidth="1"/>
    <col min="2" max="2" width="16.5703125" bestFit="1" customWidth="1"/>
    <col min="3" max="3" width="11.28515625" style="3" bestFit="1" customWidth="1"/>
    <col min="4" max="4" width="11.42578125" style="3" bestFit="1" customWidth="1"/>
    <col min="5" max="5" width="11.140625" style="3" bestFit="1" customWidth="1"/>
    <col min="6" max="6" width="11.42578125" style="3" bestFit="1" customWidth="1"/>
    <col min="7" max="7" width="17.85546875" style="3" bestFit="1" customWidth="1"/>
    <col min="8" max="8" width="18.140625" style="3" bestFit="1" customWidth="1"/>
    <col min="9" max="9" width="11.28515625" style="3" bestFit="1" customWidth="1"/>
    <col min="10" max="10" width="11.42578125" style="3" bestFit="1" customWidth="1"/>
    <col min="11" max="11" width="11.140625" style="3" bestFit="1" customWidth="1"/>
    <col min="12" max="12" width="11.42578125" style="3" bestFit="1" customWidth="1"/>
    <col min="13" max="13" width="17.85546875" style="3" bestFit="1" customWidth="1"/>
    <col min="14" max="14" width="18.140625" style="3" bestFit="1" customWidth="1"/>
    <col min="15" max="15" width="11.28515625" style="3" bestFit="1" customWidth="1"/>
    <col min="16" max="16" width="11.42578125" style="3" bestFit="1" customWidth="1"/>
    <col min="17" max="17" width="11.140625" style="3" bestFit="1" customWidth="1"/>
    <col min="18" max="18" width="11.42578125" style="3" bestFit="1" customWidth="1"/>
    <col min="19" max="19" width="17.85546875" style="3" bestFit="1" customWidth="1"/>
    <col min="20" max="20" width="18.140625" style="3" bestFit="1" customWidth="1"/>
  </cols>
  <sheetData>
    <row r="1" spans="1:20" x14ac:dyDescent="0.25">
      <c r="A1" s="1" t="s">
        <v>0</v>
      </c>
      <c r="B1" t="s">
        <v>3</v>
      </c>
      <c r="C1" s="3" t="s">
        <v>44</v>
      </c>
      <c r="D1" s="3" t="s">
        <v>45</v>
      </c>
      <c r="E1" s="3" t="s">
        <v>46</v>
      </c>
      <c r="F1" s="3" t="s">
        <v>47</v>
      </c>
      <c r="G1" s="3" t="s">
        <v>60</v>
      </c>
      <c r="H1" s="3" t="s">
        <v>61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58</v>
      </c>
      <c r="N1" s="3" t="s">
        <v>59</v>
      </c>
      <c r="O1" s="3" t="s">
        <v>52</v>
      </c>
      <c r="P1" s="3" t="s">
        <v>53</v>
      </c>
      <c r="Q1" s="3" t="s">
        <v>54</v>
      </c>
      <c r="R1" s="3" t="s">
        <v>55</v>
      </c>
      <c r="S1" s="3" t="s">
        <v>56</v>
      </c>
      <c r="T1" s="3" t="s">
        <v>57</v>
      </c>
    </row>
    <row r="2" spans="1:20" x14ac:dyDescent="0.25">
      <c r="A2" s="1">
        <v>45885</v>
      </c>
      <c r="B2" t="s">
        <v>24</v>
      </c>
      <c r="C2" s="3">
        <f>IF(COUNTIFS(DailySum!$B:$B,$B2,DailySum!$A:$A,"&lt;="&amp;$A2)&gt;=10,
    AVERAGEIFS(DailySum!Q:Q,DailySum!$B:$B,$B2,DailySum!$A:$A,"&lt;="&amp;$A2,DailySum!$A:$A,"&gt;"&amp;$A2-10),
    "")</f>
        <v>0.37037037037037035</v>
      </c>
      <c r="D2" s="3">
        <f>IF(COUNTIFS(DailySum!$B:$B,$B2,DailySum!$A:$A,"&lt;="&amp;$A2)&gt;=10,
    AVERAGEIFS(DailySum!R:R,DailySum!$B:$B,$B2,DailySum!$A:$A,"&lt;="&amp;$A2,DailySum!$A:$A,"&gt;"&amp;$A2-10),
    "")</f>
        <v>0.56666666666666676</v>
      </c>
      <c r="E2" s="3">
        <f>IF(COUNTIFS(DailySum!$B:$B,$B2,DailySum!$A:$A,"&lt;="&amp;$A2)&gt;=10,
    AVERAGEIFS(DailySum!S:S,DailySum!$B:$B,$B2,DailySum!$A:$A,"&lt;="&amp;$A2,DailySum!$A:$A,"&gt;"&amp;$A2-10),
    "")</f>
        <v>0.55555555555555558</v>
      </c>
      <c r="F2" s="3">
        <f>IF(COUNTIFS(DailySum!$B:$B,$B2,DailySum!$A:$A,"&lt;="&amp;$A2)&gt;=10,
    AVERAGEIFS(DailySum!T:T,DailySum!$B:$B,$B2,DailySum!$A:$A,"&lt;="&amp;$A2,DailySum!$A:$A,"&gt;"&amp;$A2-10),
    "")</f>
        <v>1.1222222222222222</v>
      </c>
      <c r="G2" s="3">
        <f>IF(COUNTIFS('DailySum vs LHP'!$B:$B,$B2,'DailySum vs LHP'!$A:$A,"&lt;="&amp;$A2)&gt;=10,
    AVERAGEIFS('DailySum vs LHP'!Q:Q,'DailySum vs LHP'!$B:$B,$B2,'DailySum vs LHP'!$A:$A,"&lt;="&amp;$A2,'DailySum vs LHP'!$A:$A,"&gt;"&amp;$A2-10),
    "")</f>
        <v>9.285714285714286E-2</v>
      </c>
      <c r="H2" s="3">
        <f>IF(COUNTIFS('DailySum vs RHP'!$B:$B,$B2,'DailySum vs RHP'!$A:$A,"&lt;="&amp;$A2)&gt;=10,
    AVERAGEIFS('DailySum vs RHP'!Q:Q,'DailySum vs RHP'!$B:$B,$B2,'DailySum vs RHP'!$A:$A,"&lt;="&amp;$A2,'DailySum vs RHP'!$A:$A,"&gt;"&amp;$A2-10),
    "")</f>
        <v>0.3833333333333333</v>
      </c>
      <c r="I2" s="3">
        <f>IF(COUNTIFS(DailySum!$B:$B,$B2,DailySum!$A:$A,"&lt;="&amp;$A2)&gt;=15,
    AVERAGEIFS(DailySum!Q:Q,DailySum!$B:$B,$B2,DailySum!$A:$A,"&lt;="&amp;$A2,DailySum!$A:$A,"&gt;"&amp;$A2-15),
    "")</f>
        <v>0.31547619047619041</v>
      </c>
      <c r="J2" s="3">
        <f>IF(COUNTIFS(DailySum!$B:$B,$B2,DailySum!$A:$A,"&lt;="&amp;$A2)&gt;=15,
    AVERAGEIFS(DailySum!R:R,DailySum!$B:$B,$B2,DailySum!$A:$A,"&lt;="&amp;$A2,DailySum!$A:$A,"&gt;"&amp;$A2-15),
    "")</f>
        <v>0.48095238095238096</v>
      </c>
      <c r="K2" s="3">
        <f>IF(COUNTIFS(DailySum!$B:$B,$B2,DailySum!$A:$A,"&lt;="&amp;$A2)&gt;=15,
    AVERAGEIFS(DailySum!S:S,DailySum!$B:$B,$B2,DailySum!$A:$A,"&lt;="&amp;$A2,DailySum!$A:$A,"&gt;"&amp;$A2-15),
    "")</f>
        <v>0.48809523809523808</v>
      </c>
      <c r="L2" s="3">
        <f>IF(COUNTIFS(DailySum!$B:$B,$B2,DailySum!$A:$A,"&lt;="&amp;$A2)&gt;=15,
    AVERAGEIFS(DailySum!T:T,DailySum!$B:$B,$B2,DailySum!$A:$A,"&lt;="&amp;$A2,DailySum!$A:$A,"&gt;"&amp;$A2-15),
    "")</f>
        <v>0.96904761904761905</v>
      </c>
      <c r="M2" s="3">
        <f>IF(COUNTIFS(DailySum!$B:$B,$B2,DailySum!$A:$A,"&lt;="&amp;$A2)&gt;=15,
    AVERAGEIFS(DailySum!Q:Q,DailySum!$B:$B,$B2,'DailySum vs LHP'!$A:$A,"&lt;="&amp;$A2,'DailySum vs LHP'!$A:$A,"&gt;"&amp;$A2-15),
    "")</f>
        <v>0.18333333333333332</v>
      </c>
      <c r="N2" s="3">
        <f>IF(COUNTIFS(DailySum!$B:$B,$B2,DailySum!$A:$A,"&lt;="&amp;$A2)&gt;=15,
    AVERAGEIFS(DailySum!Q:Q,DailySum!$B:$B,$B2,'DailySum vs RHP'!$A:$A,"&lt;="&amp;$A2,'DailySum vs RHP'!$A:$A,"&gt;"&amp;$A2-15),
    "")</f>
        <v>0.2196969696969697</v>
      </c>
      <c r="O2" s="3">
        <f>IF(COUNTIFS(DailySum!$B:$B,$B2,DailySum!$A:$A,"&lt;="&amp;$A2)&gt;=20,
    AVERAGEIFS(DailySum!Q:Q,DailySum!$B:$B,$B2,DailySum!$A:$A,"&lt;="&amp;$A2,DailySum!$A:$A,"&gt;"&amp;$A2-20),
    "")</f>
        <v>0.28703703703703703</v>
      </c>
      <c r="P2" s="3">
        <f>IF(COUNTIFS(DailySum!$B:$B,$B2,DailySum!$A:$A,"&lt;="&amp;$A2)&gt;=20,
    AVERAGEIFS(DailySum!R:R,DailySum!$B:$B,$B2,DailySum!$A:$A,"&lt;="&amp;$A2,DailySum!$A:$A,"&gt;"&amp;$A2-20),
    "")</f>
        <v>0.41574074074074074</v>
      </c>
      <c r="Q2" s="3">
        <f>IF(COUNTIFS(DailySum!$B:$B,$B2,DailySum!$A:$A,"&lt;="&amp;$A2)&gt;=20,
    AVERAGEIFS(DailySum!S:S,DailySum!$B:$B,$B2,DailySum!$A:$A,"&lt;="&amp;$A2,DailySum!$A:$A,"&gt;"&amp;$A2-20),
    "")</f>
        <v>0.43518518518518517</v>
      </c>
      <c r="R2" s="3">
        <f>IF(COUNTIFS(DailySum!$B:$B,$B2,DailySum!$A:$A,"&lt;="&amp;$A2)&gt;=20,
    AVERAGEIFS(DailySum!T:T,DailySum!$B:$B,$B2,DailySum!$A:$A,"&lt;="&amp;$A2,DailySum!$A:$A,"&gt;"&amp;$A2-20),
    "")</f>
        <v>0.85092592592592586</v>
      </c>
      <c r="S2" s="3">
        <f>IF(COUNTIFS(DailySum!$B:$B,$B2,DailySum!$A:$A,"&lt;="&amp;$A2)&gt;=20,
    AVERAGEIFS(DailySum!Q:Q,DailySum!$B:$B,$B2,'DailySum vs LHP'!$A:$A,"&lt;="&amp;$A2,'DailySum vs LHP'!$A:$A,"&gt;"&amp;$A2-20),
    "")</f>
        <v>0.3263888888888889</v>
      </c>
      <c r="T2" s="3">
        <f>IF(COUNTIFS(DailySum!$B:$B,$B2,DailySum!$A:$A,"&lt;="&amp;$A2)&gt;=20,
    AVERAGEIFS(DailySum!Q:Q,DailySum!$B:$B,$B2,'DailySum vs RHP'!$A:$A,"&lt;="&amp;$A2,'DailySum vs RHP'!$A:$A,"&gt;"&amp;$A2-20),
    "")</f>
        <v>0.19444444444444445</v>
      </c>
    </row>
    <row r="3" spans="1:20" x14ac:dyDescent="0.25">
      <c r="A3" s="1">
        <v>45885</v>
      </c>
      <c r="B3" t="s">
        <v>37</v>
      </c>
      <c r="C3" s="3">
        <f>IF(COUNTIFS(DailySum!$B:$B,$B3,DailySum!$A:$A,"&lt;="&amp;$A3)&gt;=10,
    AVERAGEIFS(DailySum!Q:Q,DailySum!$B:$B,$B3,DailySum!$A:$A,"&lt;="&amp;$A3,DailySum!$A:$A,"&gt;"&amp;$A3-10),
    "")</f>
        <v>0.25</v>
      </c>
      <c r="D3" s="3">
        <f>IF(COUNTIFS(DailySum!$B:$B,$B3,DailySum!$A:$A,"&lt;="&amp;$A3)&gt;=10,
    AVERAGEIFS(DailySum!R:R,DailySum!$B:$B,$B3,DailySum!$A:$A,"&lt;="&amp;$A3,DailySum!$A:$A,"&gt;"&amp;$A3-10),
    "")</f>
        <v>0.43518518518518523</v>
      </c>
      <c r="E3" s="3">
        <f>IF(COUNTIFS(DailySum!$B:$B,$B3,DailySum!$A:$A,"&lt;="&amp;$A3)&gt;=10,
    AVERAGEIFS(DailySum!S:S,DailySum!$B:$B,$B3,DailySum!$A:$A,"&lt;="&amp;$A3,DailySum!$A:$A,"&gt;"&amp;$A3-10),
    "")</f>
        <v>0.85185185185185186</v>
      </c>
      <c r="F3" s="3">
        <f>IF(COUNTIFS(DailySum!$B:$B,$B3,DailySum!$A:$A,"&lt;="&amp;$A3)&gt;=10,
    AVERAGEIFS(DailySum!T:T,DailySum!$B:$B,$B3,DailySum!$A:$A,"&lt;="&amp;$A3,DailySum!$A:$A,"&gt;"&amp;$A3-10),
    "")</f>
        <v>1.2870370370370372</v>
      </c>
      <c r="G3" s="3">
        <f>IF(COUNTIFS('DailySum vs LHP'!$B:$B,$B3,'DailySum vs LHP'!$A:$A,"&lt;="&amp;$A3)&gt;=10,
    AVERAGEIFS('DailySum vs LHP'!Q:Q,'DailySum vs LHP'!$B:$B,$B3,'DailySum vs LHP'!$A:$A,"&lt;="&amp;$A3,'DailySum vs LHP'!$A:$A,"&gt;"&amp;$A3-10),
    "")</f>
        <v>3.7037037037037035E-2</v>
      </c>
      <c r="H3" s="3">
        <f>IF(COUNTIFS('DailySum vs RHP'!$B:$B,$B3,'DailySum vs RHP'!$A:$A,"&lt;="&amp;$A3)&gt;=10,
    AVERAGEIFS('DailySum vs RHP'!Q:Q,'DailySum vs RHP'!$B:$B,$B3,'DailySum vs RHP'!$A:$A,"&lt;="&amp;$A3,'DailySum vs RHP'!$A:$A,"&gt;"&amp;$A3-10),
    "")</f>
        <v>0.27380952380952378</v>
      </c>
      <c r="I3" s="3">
        <f>IF(COUNTIFS(DailySum!$B:$B,$B3,DailySum!$A:$A,"&lt;="&amp;$A3)&gt;=15,
    AVERAGEIFS(DailySum!Q:Q,DailySum!$B:$B,$B3,DailySum!$A:$A,"&lt;="&amp;$A3,DailySum!$A:$A,"&gt;"&amp;$A3-15),
    "")</f>
        <v>0.43452380952380942</v>
      </c>
      <c r="J3" s="3">
        <f>IF(COUNTIFS(DailySum!$B:$B,$B3,DailySum!$A:$A,"&lt;="&amp;$A3)&gt;=15,
    AVERAGEIFS(DailySum!R:R,DailySum!$B:$B,$B3,DailySum!$A:$A,"&lt;="&amp;$A3,DailySum!$A:$A,"&gt;"&amp;$A3-15),
    "")</f>
        <v>0.5892857142857143</v>
      </c>
      <c r="K3" s="3">
        <f>IF(COUNTIFS(DailySum!$B:$B,$B3,DailySum!$A:$A,"&lt;="&amp;$A3)&gt;=15,
    AVERAGEIFS(DailySum!S:S,DailySum!$B:$B,$B3,DailySum!$A:$A,"&lt;="&amp;$A3,DailySum!$A:$A,"&gt;"&amp;$A3-15),
    "")</f>
        <v>1.2499999999999998</v>
      </c>
      <c r="L3" s="3">
        <f>IF(COUNTIFS(DailySum!$B:$B,$B3,DailySum!$A:$A,"&lt;="&amp;$A3)&gt;=15,
    AVERAGEIFS(DailySum!T:T,DailySum!$B:$B,$B3,DailySum!$A:$A,"&lt;="&amp;$A3,DailySum!$A:$A,"&gt;"&amp;$A3-15),
    "")</f>
        <v>1.8392857142857142</v>
      </c>
      <c r="M3" s="3">
        <f>IF(COUNTIFS(DailySum!$B:$B,$B3,DailySum!$A:$A,"&lt;="&amp;$A3)&gt;=15,
    AVERAGEIFS(DailySum!Q:Q,DailySum!$B:$B,$B3,'DailySum vs LHP'!$A:$A,"&lt;="&amp;$A3,'DailySum vs LHP'!$A:$A,"&gt;"&amp;$A3-15),
    "")</f>
        <v>0.60185185185185175</v>
      </c>
      <c r="N3" s="3">
        <f>IF(COUNTIFS(DailySum!$B:$B,$B3,DailySum!$A:$A,"&lt;="&amp;$A3)&gt;=15,
    AVERAGEIFS(DailySum!Q:Q,DailySum!$B:$B,$B3,'DailySum vs RHP'!$A:$A,"&lt;="&amp;$A3,'DailySum vs RHP'!$A:$A,"&gt;"&amp;$A3-15),
    "")</f>
        <v>0.47222222222222215</v>
      </c>
      <c r="O3" s="3">
        <f>IF(COUNTIFS(DailySum!$B:$B,$B3,DailySum!$A:$A,"&lt;="&amp;$A3)&gt;=20,
    AVERAGEIFS(DailySum!Q:Q,DailySum!$B:$B,$B3,DailySum!$A:$A,"&lt;="&amp;$A3,DailySum!$A:$A,"&gt;"&amp;$A3-20),
    "")</f>
        <v>0.42592592592592582</v>
      </c>
      <c r="P3" s="3">
        <f>IF(COUNTIFS(DailySum!$B:$B,$B3,DailySum!$A:$A,"&lt;="&amp;$A3)&gt;=20,
    AVERAGEIFS(DailySum!R:R,DailySum!$B:$B,$B3,DailySum!$A:$A,"&lt;="&amp;$A3,DailySum!$A:$A,"&gt;"&amp;$A3-20),
    "")</f>
        <v>0.59722222222222221</v>
      </c>
      <c r="Q3" s="3">
        <f>IF(COUNTIFS(DailySum!$B:$B,$B3,DailySum!$A:$A,"&lt;="&amp;$A3)&gt;=20,
    AVERAGEIFS(DailySum!S:S,DailySum!$B:$B,$B3,DailySum!$A:$A,"&lt;="&amp;$A3,DailySum!$A:$A,"&gt;"&amp;$A3-20),
    "")</f>
        <v>1.1712962962962963</v>
      </c>
      <c r="R3" s="3">
        <f>IF(COUNTIFS(DailySum!$B:$B,$B3,DailySum!$A:$A,"&lt;="&amp;$A3)&gt;=20,
    AVERAGEIFS(DailySum!T:T,DailySum!$B:$B,$B3,DailySum!$A:$A,"&lt;="&amp;$A3,DailySum!$A:$A,"&gt;"&amp;$A3-20),
    "")</f>
        <v>1.7685185185185182</v>
      </c>
      <c r="S3" s="3">
        <f>IF(COUNTIFS(DailySum!$B:$B,$B3,DailySum!$A:$A,"&lt;="&amp;$A3)&gt;=20,
    AVERAGEIFS(DailySum!Q:Q,DailySum!$B:$B,$B3,'DailySum vs LHP'!$A:$A,"&lt;="&amp;$A3,'DailySum vs LHP'!$A:$A,"&gt;"&amp;$A3-20),
    "")</f>
        <v>0.52878787878787881</v>
      </c>
      <c r="T3" s="3">
        <f>IF(COUNTIFS(DailySum!$B:$B,$B3,DailySum!$A:$A,"&lt;="&amp;$A3)&gt;=20,
    AVERAGEIFS(DailySum!Q:Q,DailySum!$B:$B,$B3,'DailySum vs RHP'!$A:$A,"&lt;="&amp;$A3,'DailySum vs RHP'!$A:$A,"&gt;"&amp;$A3-20),
    "")</f>
        <v>0.43749999999999994</v>
      </c>
    </row>
    <row r="4" spans="1:20" x14ac:dyDescent="0.25">
      <c r="A4" s="1">
        <v>45885</v>
      </c>
      <c r="B4" t="s">
        <v>29</v>
      </c>
      <c r="C4" s="3">
        <f>IF(COUNTIFS(DailySum!$B:$B,$B4,DailySum!$A:$A,"&lt;="&amp;$A4)&gt;=10,
    AVERAGEIFS(DailySum!Q:Q,DailySum!$B:$B,$B4,DailySum!$A:$A,"&lt;="&amp;$A4,DailySum!$A:$A,"&gt;"&amp;$A4-10),
    "")</f>
        <v>0.25740740740740736</v>
      </c>
      <c r="D4" s="3">
        <f>IF(COUNTIFS(DailySum!$B:$B,$B4,DailySum!$A:$A,"&lt;="&amp;$A4)&gt;=10,
    AVERAGEIFS(DailySum!R:R,DailySum!$B:$B,$B4,DailySum!$A:$A,"&lt;="&amp;$A4,DailySum!$A:$A,"&gt;"&amp;$A4-10),
    "")</f>
        <v>0.28518518518518515</v>
      </c>
      <c r="E4" s="3">
        <f>IF(COUNTIFS(DailySum!$B:$B,$B4,DailySum!$A:$A,"&lt;="&amp;$A4)&gt;=10,
    AVERAGEIFS(DailySum!S:S,DailySum!$B:$B,$B4,DailySum!$A:$A,"&lt;="&amp;$A4,DailySum!$A:$A,"&gt;"&amp;$A4-10),
    "")</f>
        <v>0.74444444444444435</v>
      </c>
      <c r="F4" s="3">
        <f>IF(COUNTIFS(DailySum!$B:$B,$B4,DailySum!$A:$A,"&lt;="&amp;$A4)&gt;=10,
    AVERAGEIFS(DailySum!T:T,DailySum!$B:$B,$B4,DailySum!$A:$A,"&lt;="&amp;$A4,DailySum!$A:$A,"&gt;"&amp;$A4-10),
    "")</f>
        <v>1.0296296296296297</v>
      </c>
      <c r="G4" s="3">
        <f>IF(COUNTIFS('DailySum vs LHP'!$B:$B,$B4,'DailySum vs LHP'!$A:$A,"&lt;="&amp;$A4)&gt;=10,
    AVERAGEIFS('DailySum vs LHP'!Q:Q,'DailySum vs LHP'!$B:$B,$B4,'DailySum vs LHP'!$A:$A,"&lt;="&amp;$A4,'DailySum vs LHP'!$A:$A,"&gt;"&amp;$A4-10),
    "")</f>
        <v>0.24791666666666667</v>
      </c>
      <c r="H4" s="3">
        <f>IF(COUNTIFS('DailySum vs RHP'!$B:$B,$B4,'DailySum vs RHP'!$A:$A,"&lt;="&amp;$A4)&gt;=10,
    AVERAGEIFS('DailySum vs RHP'!Q:Q,'DailySum vs RHP'!$B:$B,$B4,'DailySum vs RHP'!$A:$A,"&lt;="&amp;$A4,'DailySum vs RHP'!$A:$A,"&gt;"&amp;$A4-10),
    "")</f>
        <v>4.7619047619047616E-2</v>
      </c>
      <c r="I4" s="3">
        <f>IF(COUNTIFS(DailySum!$B:$B,$B4,DailySum!$A:$A,"&lt;="&amp;$A4)&gt;=15,
    AVERAGEIFS(DailySum!Q:Q,DailySum!$B:$B,$B4,DailySum!$A:$A,"&lt;="&amp;$A4,DailySum!$A:$A,"&gt;"&amp;$A4-15),
    "")</f>
        <v>0.36190476190476195</v>
      </c>
      <c r="J4" s="3">
        <f>IF(COUNTIFS(DailySum!$B:$B,$B4,DailySum!$A:$A,"&lt;="&amp;$A4)&gt;=15,
    AVERAGEIFS(DailySum!R:R,DailySum!$B:$B,$B4,DailySum!$A:$A,"&lt;="&amp;$A4,DailySum!$A:$A,"&gt;"&amp;$A4-15),
    "")</f>
        <v>0.39166666666666666</v>
      </c>
      <c r="K4" s="3">
        <f>IF(COUNTIFS(DailySum!$B:$B,$B4,DailySum!$A:$A,"&lt;="&amp;$A4)&gt;=15,
    AVERAGEIFS(DailySum!S:S,DailySum!$B:$B,$B4,DailySum!$A:$A,"&lt;="&amp;$A4,DailySum!$A:$A,"&gt;"&amp;$A4-15),
    "")</f>
        <v>0.99642857142857133</v>
      </c>
      <c r="L4" s="3">
        <f>IF(COUNTIFS(DailySum!$B:$B,$B4,DailySum!$A:$A,"&lt;="&amp;$A4)&gt;=15,
    AVERAGEIFS(DailySum!T:T,DailySum!$B:$B,$B4,DailySum!$A:$A,"&lt;="&amp;$A4,DailySum!$A:$A,"&gt;"&amp;$A4-15),
    "")</f>
        <v>1.388095238095238</v>
      </c>
      <c r="M4" s="3">
        <f>IF(COUNTIFS(DailySum!$B:$B,$B4,DailySum!$A:$A,"&lt;="&amp;$A4)&gt;=15,
    AVERAGEIFS(DailySum!Q:Q,DailySum!$B:$B,$B4,'DailySum vs LHP'!$A:$A,"&lt;="&amp;$A4,'DailySum vs LHP'!$A:$A,"&gt;"&amp;$A4-15),
    "")</f>
        <v>0.39166666666666666</v>
      </c>
      <c r="N4" s="3">
        <f>IF(COUNTIFS(DailySum!$B:$B,$B4,DailySum!$A:$A,"&lt;="&amp;$A4)&gt;=15,
    AVERAGEIFS(DailySum!Q:Q,DailySum!$B:$B,$B4,'DailySum vs RHP'!$A:$A,"&lt;="&amp;$A4,'DailySum vs RHP'!$A:$A,"&gt;"&amp;$A4-15),
    "")</f>
        <v>0.39393939393939398</v>
      </c>
      <c r="O4" s="3">
        <f>IF(COUNTIFS(DailySum!$B:$B,$B4,DailySum!$A:$A,"&lt;="&amp;$A4)&gt;=20,
    AVERAGEIFS(DailySum!Q:Q,DailySum!$B:$B,$B4,DailySum!$A:$A,"&lt;="&amp;$A4,DailySum!$A:$A,"&gt;"&amp;$A4-20),
    "")</f>
        <v>0.34629629629629627</v>
      </c>
      <c r="P4" s="3">
        <f>IF(COUNTIFS(DailySum!$B:$B,$B4,DailySum!$A:$A,"&lt;="&amp;$A4)&gt;=20,
    AVERAGEIFS(DailySum!R:R,DailySum!$B:$B,$B4,DailySum!$A:$A,"&lt;="&amp;$A4,DailySum!$A:$A,"&gt;"&amp;$A4-20),
    "")</f>
        <v>0.43888888888888888</v>
      </c>
      <c r="Q4" s="3">
        <f>IF(COUNTIFS(DailySum!$B:$B,$B4,DailySum!$A:$A,"&lt;="&amp;$A4)&gt;=20,
    AVERAGEIFS(DailySum!S:S,DailySum!$B:$B,$B4,DailySum!$A:$A,"&lt;="&amp;$A4,DailySum!$A:$A,"&gt;"&amp;$A4-20),
    "")</f>
        <v>0.87222222222222223</v>
      </c>
      <c r="R4" s="3">
        <f>IF(COUNTIFS(DailySum!$B:$B,$B4,DailySum!$A:$A,"&lt;="&amp;$A4)&gt;=20,
    AVERAGEIFS(DailySum!T:T,DailySum!$B:$B,$B4,DailySum!$A:$A,"&lt;="&amp;$A4,DailySum!$A:$A,"&gt;"&amp;$A4-20),
    "")</f>
        <v>1.3111111111111111</v>
      </c>
      <c r="S4" s="3">
        <f>IF(COUNTIFS(DailySum!$B:$B,$B4,DailySum!$A:$A,"&lt;="&amp;$A4)&gt;=20,
    AVERAGEIFS(DailySum!Q:Q,DailySum!$B:$B,$B4,'DailySum vs LHP'!$A:$A,"&lt;="&amp;$A4,'DailySum vs LHP'!$A:$A,"&gt;"&amp;$A4-20),
    "")</f>
        <v>0.34305555555555561</v>
      </c>
      <c r="T4" s="3">
        <f>IF(COUNTIFS(DailySum!$B:$B,$B4,DailySum!$A:$A,"&lt;="&amp;$A4)&gt;=20,
    AVERAGEIFS(DailySum!Q:Q,DailySum!$B:$B,$B4,'DailySum vs RHP'!$A:$A,"&lt;="&amp;$A4,'DailySum vs RHP'!$A:$A,"&gt;"&amp;$A4-20),
    "")</f>
        <v>0.36666666666666659</v>
      </c>
    </row>
    <row r="5" spans="1:20" x14ac:dyDescent="0.25">
      <c r="A5" s="1">
        <v>45885</v>
      </c>
      <c r="B5" t="s">
        <v>36</v>
      </c>
      <c r="C5" s="3">
        <f>IF(COUNTIFS(DailySum!$B:$B,$B5,DailySum!$A:$A,"&lt;="&amp;$A5)&gt;=10,
    AVERAGEIFS(DailySum!Q:Q,DailySum!$B:$B,$B5,DailySum!$A:$A,"&lt;="&amp;$A5,DailySum!$A:$A,"&gt;"&amp;$A5-10),
    "")</f>
        <v>0.3125</v>
      </c>
      <c r="D5" s="3">
        <f>IF(COUNTIFS(DailySum!$B:$B,$B5,DailySum!$A:$A,"&lt;="&amp;$A5)&gt;=10,
    AVERAGEIFS(DailySum!R:R,DailySum!$B:$B,$B5,DailySum!$A:$A,"&lt;="&amp;$A5,DailySum!$A:$A,"&gt;"&amp;$A5-10),
    "")</f>
        <v>0.49166666666666664</v>
      </c>
      <c r="E5" s="3">
        <f>IF(COUNTIFS(DailySum!$B:$B,$B5,DailySum!$A:$A,"&lt;="&amp;$A5)&gt;=10,
    AVERAGEIFS(DailySum!S:S,DailySum!$B:$B,$B5,DailySum!$A:$A,"&lt;="&amp;$A5,DailySum!$A:$A,"&gt;"&amp;$A5-10),
    "")</f>
        <v>0.38541666666666669</v>
      </c>
      <c r="F5" s="3">
        <f>IF(COUNTIFS(DailySum!$B:$B,$B5,DailySum!$A:$A,"&lt;="&amp;$A5)&gt;=10,
    AVERAGEIFS(DailySum!T:T,DailySum!$B:$B,$B5,DailySum!$A:$A,"&lt;="&amp;$A5,DailySum!$A:$A,"&gt;"&amp;$A5-10),
    "")</f>
        <v>0.87708333333333333</v>
      </c>
      <c r="G5" s="3">
        <f>IF(COUNTIFS('DailySum vs LHP'!$B:$B,$B5,'DailySum vs LHP'!$A:$A,"&lt;="&amp;$A5)&gt;=10,
    AVERAGEIFS('DailySum vs LHP'!Q:Q,'DailySum vs LHP'!$B:$B,$B5,'DailySum vs LHP'!$A:$A,"&lt;="&amp;$A5,'DailySum vs LHP'!$A:$A,"&gt;"&amp;$A5-10),
    "")</f>
        <v>0.26666666666666666</v>
      </c>
      <c r="H5" s="3">
        <f>IF(COUNTIFS('DailySum vs RHP'!$B:$B,$B5,'DailySum vs RHP'!$A:$A,"&lt;="&amp;$A5)&gt;=10,
    AVERAGEIFS('DailySum vs RHP'!Q:Q,'DailySum vs RHP'!$B:$B,$B5,'DailySum vs RHP'!$A:$A,"&lt;="&amp;$A5,'DailySum vs RHP'!$A:$A,"&gt;"&amp;$A5-10),
    "")</f>
        <v>0.16666666666666666</v>
      </c>
      <c r="I5" s="3">
        <f>IF(COUNTIFS(DailySum!$B:$B,$B5,DailySum!$A:$A,"&lt;="&amp;$A5)&gt;=15,
    AVERAGEIFS(DailySum!Q:Q,DailySum!$B:$B,$B5,DailySum!$A:$A,"&lt;="&amp;$A5,DailySum!$A:$A,"&gt;"&amp;$A5-15),
    "")</f>
        <v>0.38194444444444442</v>
      </c>
      <c r="J5" s="3">
        <f>IF(COUNTIFS(DailySum!$B:$B,$B5,DailySum!$A:$A,"&lt;="&amp;$A5)&gt;=15,
    AVERAGEIFS(DailySum!R:R,DailySum!$B:$B,$B5,DailySum!$A:$A,"&lt;="&amp;$A5,DailySum!$A:$A,"&gt;"&amp;$A5-15),
    "")</f>
        <v>0.51527777777777772</v>
      </c>
      <c r="K5" s="3">
        <f>IF(COUNTIFS(DailySum!$B:$B,$B5,DailySum!$A:$A,"&lt;="&amp;$A5)&gt;=15,
    AVERAGEIFS(DailySum!S:S,DailySum!$B:$B,$B5,DailySum!$A:$A,"&lt;="&amp;$A5,DailySum!$A:$A,"&gt;"&amp;$A5-15),
    "")</f>
        <v>0.45833333333333331</v>
      </c>
      <c r="L5" s="3">
        <f>IF(COUNTIFS(DailySum!$B:$B,$B5,DailySum!$A:$A,"&lt;="&amp;$A5)&gt;=15,
    AVERAGEIFS(DailySum!T:T,DailySum!$B:$B,$B5,DailySum!$A:$A,"&lt;="&amp;$A5,DailySum!$A:$A,"&gt;"&amp;$A5-15),
    "")</f>
        <v>0.97361111111111087</v>
      </c>
      <c r="M5" s="3">
        <f>IF(COUNTIFS(DailySum!$B:$B,$B5,DailySum!$A:$A,"&lt;="&amp;$A5)&gt;=15,
    AVERAGEIFS(DailySum!Q:Q,DailySum!$B:$B,$B5,'DailySum vs LHP'!$A:$A,"&lt;="&amp;$A5,'DailySum vs LHP'!$A:$A,"&gt;"&amp;$A5-15),
    "")</f>
        <v>0.34523809523809523</v>
      </c>
      <c r="N5" s="3">
        <f>IF(COUNTIFS(DailySum!$B:$B,$B5,DailySum!$A:$A,"&lt;="&amp;$A5)&gt;=15,
    AVERAGEIFS(DailySum!Q:Q,DailySum!$B:$B,$B5,'DailySum vs RHP'!$A:$A,"&lt;="&amp;$A5,'DailySum vs RHP'!$A:$A,"&gt;"&amp;$A5-15),
    "")</f>
        <v>0.375</v>
      </c>
      <c r="O5" s="3" t="str">
        <f>IF(COUNTIFS(DailySum!$B:$B,$B5,DailySum!$A:$A,"&lt;="&amp;$A5)&gt;=20,
    AVERAGEIFS(DailySum!Q:Q,DailySum!$B:$B,$B5,DailySum!$A:$A,"&lt;="&amp;$A5,DailySum!$A:$A,"&gt;"&amp;$A5-20),
    "")</f>
        <v/>
      </c>
      <c r="P5" s="3" t="str">
        <f>IF(COUNTIFS(DailySum!$B:$B,$B5,DailySum!$A:$A,"&lt;="&amp;$A5)&gt;=20,
    AVERAGEIFS(DailySum!R:R,DailySum!$B:$B,$B5,DailySum!$A:$A,"&lt;="&amp;$A5,DailySum!$A:$A,"&gt;"&amp;$A5-20),
    "")</f>
        <v/>
      </c>
      <c r="Q5" s="3" t="str">
        <f>IF(COUNTIFS(DailySum!$B:$B,$B5,DailySum!$A:$A,"&lt;="&amp;$A5)&gt;=20,
    AVERAGEIFS(DailySum!S:S,DailySum!$B:$B,$B5,DailySum!$A:$A,"&lt;="&amp;$A5,DailySum!$A:$A,"&gt;"&amp;$A5-20),
    "")</f>
        <v/>
      </c>
      <c r="R5" s="3" t="str">
        <f>IF(COUNTIFS(DailySum!$B:$B,$B5,DailySum!$A:$A,"&lt;="&amp;$A5)&gt;=20,
    AVERAGEIFS(DailySum!T:T,DailySum!$B:$B,$B5,DailySum!$A:$A,"&lt;="&amp;$A5,DailySum!$A:$A,"&gt;"&amp;$A5-20),
    "")</f>
        <v/>
      </c>
      <c r="S5" s="3" t="str">
        <f>IF(COUNTIFS(DailySum!$B:$B,$B5,DailySum!$A:$A,"&lt;="&amp;$A5)&gt;=20,
    AVERAGEIFS(DailySum!Q:Q,DailySum!$B:$B,$B5,'DailySum vs LHP'!$A:$A,"&lt;="&amp;$A5,'DailySum vs LHP'!$A:$A,"&gt;"&amp;$A5-20),
    "")</f>
        <v/>
      </c>
      <c r="T5" s="3" t="str">
        <f>IF(COUNTIFS(DailySum!$B:$B,$B5,DailySum!$A:$A,"&lt;="&amp;$A5)&gt;=20,
    AVERAGEIFS(DailySum!Q:Q,DailySum!$B:$B,$B5,'DailySum vs RHP'!$A:$A,"&lt;="&amp;$A5,'DailySum vs RHP'!$A:$A,"&gt;"&amp;$A5-20),
    "")</f>
        <v/>
      </c>
    </row>
    <row r="6" spans="1:20" x14ac:dyDescent="0.25">
      <c r="A6" s="1">
        <v>45885</v>
      </c>
      <c r="B6" t="s">
        <v>25</v>
      </c>
      <c r="C6" s="3">
        <f>IF(COUNTIFS(DailySum!$B:$B,$B6,DailySum!$A:$A,"&lt;="&amp;$A6)&gt;=10,
    AVERAGEIFS(DailySum!Q:Q,DailySum!$B:$B,$B6,DailySum!$A:$A,"&lt;="&amp;$A6,DailySum!$A:$A,"&gt;"&amp;$A6-10),
    "")</f>
        <v>0.29629629629629634</v>
      </c>
      <c r="D6" s="3">
        <f>IF(COUNTIFS(DailySum!$B:$B,$B6,DailySum!$A:$A,"&lt;="&amp;$A6)&gt;=10,
    AVERAGEIFS(DailySum!R:R,DailySum!$B:$B,$B6,DailySum!$A:$A,"&lt;="&amp;$A6,DailySum!$A:$A,"&gt;"&amp;$A6-10),
    "")</f>
        <v>0.40740740740740744</v>
      </c>
      <c r="E6" s="3">
        <f>IF(COUNTIFS(DailySum!$B:$B,$B6,DailySum!$A:$A,"&lt;="&amp;$A6)&gt;=10,
    AVERAGEIFS(DailySum!S:S,DailySum!$B:$B,$B6,DailySum!$A:$A,"&lt;="&amp;$A6,DailySum!$A:$A,"&gt;"&amp;$A6-10),
    "")</f>
        <v>0.55555555555555558</v>
      </c>
      <c r="F6" s="3">
        <f>IF(COUNTIFS(DailySum!$B:$B,$B6,DailySum!$A:$A,"&lt;="&amp;$A6)&gt;=10,
    AVERAGEIFS(DailySum!T:T,DailySum!$B:$B,$B6,DailySum!$A:$A,"&lt;="&amp;$A6,DailySum!$A:$A,"&gt;"&amp;$A6-10),
    "")</f>
        <v>0.96296296296296313</v>
      </c>
      <c r="G6" s="3" t="str">
        <f>IF(COUNTIFS('DailySum vs LHP'!$B:$B,$B6,'DailySum vs LHP'!$A:$A,"&lt;="&amp;$A6)&gt;=10,
    AVERAGEIFS('DailySum vs LHP'!Q:Q,'DailySum vs LHP'!$B:$B,$B6,'DailySum vs LHP'!$A:$A,"&lt;="&amp;$A6,'DailySum vs LHP'!$A:$A,"&gt;"&amp;$A6-10),
    "")</f>
        <v/>
      </c>
      <c r="H6" s="3">
        <f>IF(COUNTIFS('DailySum vs RHP'!$B:$B,$B6,'DailySum vs RHP'!$A:$A,"&lt;="&amp;$A6)&gt;=10,
    AVERAGEIFS('DailySum vs RHP'!Q:Q,'DailySum vs RHP'!$B:$B,$B6,'DailySum vs RHP'!$A:$A,"&lt;="&amp;$A6,'DailySum vs RHP'!$A:$A,"&gt;"&amp;$A6-10),
    "")</f>
        <v>0.18518518518518517</v>
      </c>
      <c r="I6" s="3">
        <f>IF(COUNTIFS(DailySum!$B:$B,$B6,DailySum!$A:$A,"&lt;="&amp;$A6)&gt;=15,
    AVERAGEIFS(DailySum!Q:Q,DailySum!$B:$B,$B6,DailySum!$A:$A,"&lt;="&amp;$A6,DailySum!$A:$A,"&gt;"&amp;$A6-15),
    "")</f>
        <v>0.35897435897435892</v>
      </c>
      <c r="J6" s="3">
        <f>IF(COUNTIFS(DailySum!$B:$B,$B6,DailySum!$A:$A,"&lt;="&amp;$A6)&gt;=15,
    AVERAGEIFS(DailySum!R:R,DailySum!$B:$B,$B6,DailySum!$A:$A,"&lt;="&amp;$A6,DailySum!$A:$A,"&gt;"&amp;$A6-15),
    "")</f>
        <v>0.43589743589743585</v>
      </c>
      <c r="K6" s="3">
        <f>IF(COUNTIFS(DailySum!$B:$B,$B6,DailySum!$A:$A,"&lt;="&amp;$A6)&gt;=15,
    AVERAGEIFS(DailySum!S:S,DailySum!$B:$B,$B6,DailySum!$A:$A,"&lt;="&amp;$A6,DailySum!$A:$A,"&gt;"&amp;$A6-15),
    "")</f>
        <v>0.65384615384615385</v>
      </c>
      <c r="L6" s="3">
        <f>IF(COUNTIFS(DailySum!$B:$B,$B6,DailySum!$A:$A,"&lt;="&amp;$A6)&gt;=15,
    AVERAGEIFS(DailySum!T:T,DailySum!$B:$B,$B6,DailySum!$A:$A,"&lt;="&amp;$A6,DailySum!$A:$A,"&gt;"&amp;$A6-15),
    "")</f>
        <v>1.0897435897435896</v>
      </c>
      <c r="M6" s="3">
        <f>IF(COUNTIFS(DailySum!$B:$B,$B6,DailySum!$A:$A,"&lt;="&amp;$A6)&gt;=15,
    AVERAGEIFS(DailySum!Q:Q,DailySum!$B:$B,$B6,'DailySum vs LHP'!$A:$A,"&lt;="&amp;$A6,'DailySum vs LHP'!$A:$A,"&gt;"&amp;$A6-15),
    "")</f>
        <v>0.5</v>
      </c>
      <c r="N6" s="3">
        <f>IF(COUNTIFS(DailySum!$B:$B,$B6,DailySum!$A:$A,"&lt;="&amp;$A6)&gt;=15,
    AVERAGEIFS(DailySum!Q:Q,DailySum!$B:$B,$B6,'DailySum vs RHP'!$A:$A,"&lt;="&amp;$A6,'DailySum vs RHP'!$A:$A,"&gt;"&amp;$A6-15),
    "")</f>
        <v>0.4</v>
      </c>
      <c r="O6" s="3">
        <f>IF(COUNTIFS(DailySum!$B:$B,$B6,DailySum!$A:$A,"&lt;="&amp;$A6)&gt;=20,
    AVERAGEIFS(DailySum!Q:Q,DailySum!$B:$B,$B6,DailySum!$A:$A,"&lt;="&amp;$A6,DailySum!$A:$A,"&gt;"&amp;$A6-20),
    "")</f>
        <v>0.39215686274509798</v>
      </c>
      <c r="P6" s="3">
        <f>IF(COUNTIFS(DailySum!$B:$B,$B6,DailySum!$A:$A,"&lt;="&amp;$A6)&gt;=20,
    AVERAGEIFS(DailySum!R:R,DailySum!$B:$B,$B6,DailySum!$A:$A,"&lt;="&amp;$A6,DailySum!$A:$A,"&gt;"&amp;$A6-20),
    "")</f>
        <v>0.4509803921568627</v>
      </c>
      <c r="Q6" s="3">
        <f>IF(COUNTIFS(DailySum!$B:$B,$B6,DailySum!$A:$A,"&lt;="&amp;$A6)&gt;=20,
    AVERAGEIFS(DailySum!S:S,DailySum!$B:$B,$B6,DailySum!$A:$A,"&lt;="&amp;$A6,DailySum!$A:$A,"&gt;"&amp;$A6-20),
    "")</f>
        <v>0.76470588235294112</v>
      </c>
      <c r="R6" s="3">
        <f>IF(COUNTIFS(DailySum!$B:$B,$B6,DailySum!$A:$A,"&lt;="&amp;$A6)&gt;=20,
    AVERAGEIFS(DailySum!T:T,DailySum!$B:$B,$B6,DailySum!$A:$A,"&lt;="&amp;$A6,DailySum!$A:$A,"&gt;"&amp;$A6-20),
    "")</f>
        <v>1.215686274509804</v>
      </c>
      <c r="S6" s="3">
        <f>IF(COUNTIFS(DailySum!$B:$B,$B6,DailySum!$A:$A,"&lt;="&amp;$A6)&gt;=20,
    AVERAGEIFS(DailySum!Q:Q,DailySum!$B:$B,$B6,'DailySum vs LHP'!$A:$A,"&lt;="&amp;$A6,'DailySum vs LHP'!$A:$A,"&gt;"&amp;$A6-20),
    "")</f>
        <v>0.46666666666666662</v>
      </c>
      <c r="T6" s="3">
        <f>IF(COUNTIFS(DailySum!$B:$B,$B6,DailySum!$A:$A,"&lt;="&amp;$A6)&gt;=20,
    AVERAGEIFS(DailySum!Q:Q,DailySum!$B:$B,$B6,'DailySum vs RHP'!$A:$A,"&lt;="&amp;$A6,'DailySum vs RHP'!$A:$A,"&gt;"&amp;$A6-20),
    "")</f>
        <v>0.42857142857142855</v>
      </c>
    </row>
    <row r="7" spans="1:20" x14ac:dyDescent="0.25">
      <c r="A7" s="1">
        <v>45885</v>
      </c>
      <c r="B7" t="s">
        <v>34</v>
      </c>
      <c r="C7" s="3">
        <f>IF(COUNTIFS(DailySum!$B:$B,$B7,DailySum!$A:$A,"&lt;="&amp;$A7)&gt;=10,
    AVERAGEIFS(DailySum!Q:Q,DailySum!$B:$B,$B7,DailySum!$A:$A,"&lt;="&amp;$A7,DailySum!$A:$A,"&gt;"&amp;$A7-10),
    "")</f>
        <v>0.36904761904761907</v>
      </c>
      <c r="D7" s="3">
        <f>IF(COUNTIFS(DailySum!$B:$B,$B7,DailySum!$A:$A,"&lt;="&amp;$A7)&gt;=10,
    AVERAGEIFS(DailySum!R:R,DailySum!$B:$B,$B7,DailySum!$A:$A,"&lt;="&amp;$A7,DailySum!$A:$A,"&gt;"&amp;$A7-10),
    "")</f>
        <v>0.53571428571428581</v>
      </c>
      <c r="E7" s="3">
        <f>IF(COUNTIFS(DailySum!$B:$B,$B7,DailySum!$A:$A,"&lt;="&amp;$A7)&gt;=10,
    AVERAGEIFS(DailySum!S:S,DailySum!$B:$B,$B7,DailySum!$A:$A,"&lt;="&amp;$A7,DailySum!$A:$A,"&gt;"&amp;$A7-10),
    "")</f>
        <v>0.51190476190476197</v>
      </c>
      <c r="F7" s="3">
        <f>IF(COUNTIFS(DailySum!$B:$B,$B7,DailySum!$A:$A,"&lt;="&amp;$A7)&gt;=10,
    AVERAGEIFS(DailySum!T:T,DailySum!$B:$B,$B7,DailySum!$A:$A,"&lt;="&amp;$A7,DailySum!$A:$A,"&gt;"&amp;$A7-10),
    "")</f>
        <v>1.0476190476190477</v>
      </c>
      <c r="G7" s="3">
        <f>IF(COUNTIFS('DailySum vs LHP'!$B:$B,$B7,'DailySum vs LHP'!$A:$A,"&lt;="&amp;$A7)&gt;=10,
    AVERAGEIFS('DailySum vs LHP'!Q:Q,'DailySum vs LHP'!$B:$B,$B7,'DailySum vs LHP'!$A:$A,"&lt;="&amp;$A7,'DailySum vs LHP'!$A:$A,"&gt;"&amp;$A7-10),
    "")</f>
        <v>0.2</v>
      </c>
      <c r="H7" s="3" t="str">
        <f>IF(COUNTIFS('DailySum vs RHP'!$B:$B,$B7,'DailySum vs RHP'!$A:$A,"&lt;="&amp;$A7)&gt;=10,
    AVERAGEIFS('DailySum vs RHP'!Q:Q,'DailySum vs RHP'!$B:$B,$B7,'DailySum vs RHP'!$A:$A,"&lt;="&amp;$A7,'DailySum vs RHP'!$A:$A,"&gt;"&amp;$A7-10),
    "")</f>
        <v/>
      </c>
      <c r="I7" s="3" t="str">
        <f>IF(COUNTIFS(DailySum!$B:$B,$B7,DailySum!$A:$A,"&lt;="&amp;$A7)&gt;=15,
    AVERAGEIFS(DailySum!Q:Q,DailySum!$B:$B,$B7,DailySum!$A:$A,"&lt;="&amp;$A7,DailySum!$A:$A,"&gt;"&amp;$A7-15),
    "")</f>
        <v/>
      </c>
      <c r="J7" s="3" t="str">
        <f>IF(COUNTIFS(DailySum!$B:$B,$B7,DailySum!$A:$A,"&lt;="&amp;$A7)&gt;=15,
    AVERAGEIFS(DailySum!R:R,DailySum!$B:$B,$B7,DailySum!$A:$A,"&lt;="&amp;$A7,DailySum!$A:$A,"&gt;"&amp;$A7-15),
    "")</f>
        <v/>
      </c>
      <c r="K7" s="3" t="str">
        <f>IF(COUNTIFS(DailySum!$B:$B,$B7,DailySum!$A:$A,"&lt;="&amp;$A7)&gt;=15,
    AVERAGEIFS(DailySum!S:S,DailySum!$B:$B,$B7,DailySum!$A:$A,"&lt;="&amp;$A7,DailySum!$A:$A,"&gt;"&amp;$A7-15),
    "")</f>
        <v/>
      </c>
      <c r="L7" s="3" t="str">
        <f>IF(COUNTIFS(DailySum!$B:$B,$B7,DailySum!$A:$A,"&lt;="&amp;$A7)&gt;=15,
    AVERAGEIFS(DailySum!T:T,DailySum!$B:$B,$B7,DailySum!$A:$A,"&lt;="&amp;$A7,DailySum!$A:$A,"&gt;"&amp;$A7-15),
    "")</f>
        <v/>
      </c>
      <c r="M7" s="3" t="str">
        <f>IF(COUNTIFS(DailySum!$B:$B,$B7,DailySum!$A:$A,"&lt;="&amp;$A7)&gt;=15,
    AVERAGEIFS(DailySum!Q:Q,DailySum!$B:$B,$B7,'DailySum vs LHP'!$A:$A,"&lt;="&amp;$A7,'DailySum vs LHP'!$A:$A,"&gt;"&amp;$A7-15),
    "")</f>
        <v/>
      </c>
      <c r="N7" s="3" t="str">
        <f>IF(COUNTIFS(DailySum!$B:$B,$B7,DailySum!$A:$A,"&lt;="&amp;$A7)&gt;=15,
    AVERAGEIFS(DailySum!Q:Q,DailySum!$B:$B,$B7,'DailySum vs RHP'!$A:$A,"&lt;="&amp;$A7,'DailySum vs RHP'!$A:$A,"&gt;"&amp;$A7-15),
    "")</f>
        <v/>
      </c>
      <c r="O7" s="3" t="str">
        <f>IF(COUNTIFS(DailySum!$B:$B,$B7,DailySum!$A:$A,"&lt;="&amp;$A7)&gt;=20,
    AVERAGEIFS(DailySum!Q:Q,DailySum!$B:$B,$B7,DailySum!$A:$A,"&lt;="&amp;$A7,DailySum!$A:$A,"&gt;"&amp;$A7-20),
    "")</f>
        <v/>
      </c>
      <c r="P7" s="3" t="str">
        <f>IF(COUNTIFS(DailySum!$B:$B,$B7,DailySum!$A:$A,"&lt;="&amp;$A7)&gt;=20,
    AVERAGEIFS(DailySum!R:R,DailySum!$B:$B,$B7,DailySum!$A:$A,"&lt;="&amp;$A7,DailySum!$A:$A,"&gt;"&amp;$A7-20),
    "")</f>
        <v/>
      </c>
      <c r="Q7" s="3" t="str">
        <f>IF(COUNTIFS(DailySum!$B:$B,$B7,DailySum!$A:$A,"&lt;="&amp;$A7)&gt;=20,
    AVERAGEIFS(DailySum!S:S,DailySum!$B:$B,$B7,DailySum!$A:$A,"&lt;="&amp;$A7,DailySum!$A:$A,"&gt;"&amp;$A7-20),
    "")</f>
        <v/>
      </c>
      <c r="R7" s="3" t="str">
        <f>IF(COUNTIFS(DailySum!$B:$B,$B7,DailySum!$A:$A,"&lt;="&amp;$A7)&gt;=20,
    AVERAGEIFS(DailySum!T:T,DailySum!$B:$B,$B7,DailySum!$A:$A,"&lt;="&amp;$A7,DailySum!$A:$A,"&gt;"&amp;$A7-20),
    "")</f>
        <v/>
      </c>
      <c r="S7" s="3" t="str">
        <f>IF(COUNTIFS(DailySum!$B:$B,$B7,DailySum!$A:$A,"&lt;="&amp;$A7)&gt;=20,
    AVERAGEIFS(DailySum!Q:Q,DailySum!$B:$B,$B7,'DailySum vs LHP'!$A:$A,"&lt;="&amp;$A7,'DailySum vs LHP'!$A:$A,"&gt;"&amp;$A7-20),
    "")</f>
        <v/>
      </c>
      <c r="T7" s="3" t="str">
        <f>IF(COUNTIFS(DailySum!$B:$B,$B7,DailySum!$A:$A,"&lt;="&amp;$A7)&gt;=20,
    AVERAGEIFS(DailySum!Q:Q,DailySum!$B:$B,$B7,'DailySum vs RHP'!$A:$A,"&lt;="&amp;$A7,'DailySum vs RHP'!$A:$A,"&gt;"&amp;$A7-20),
    "")</f>
        <v/>
      </c>
    </row>
    <row r="8" spans="1:20" x14ac:dyDescent="0.25">
      <c r="A8" s="1">
        <v>45885</v>
      </c>
      <c r="B8" t="s">
        <v>41</v>
      </c>
      <c r="C8" s="3">
        <f>IF(COUNTIFS(DailySum!$B:$B,$B8,DailySum!$A:$A,"&lt;="&amp;$A8)&gt;=10,
    AVERAGEIFS(DailySum!Q:Q,DailySum!$B:$B,$B8,DailySum!$A:$A,"&lt;="&amp;$A8,DailySum!$A:$A,"&gt;"&amp;$A8-10),
    "")</f>
        <v>0.4</v>
      </c>
      <c r="D8" s="3">
        <f>IF(COUNTIFS(DailySum!$B:$B,$B8,DailySum!$A:$A,"&lt;="&amp;$A8)&gt;=10,
    AVERAGEIFS(DailySum!R:R,DailySum!$B:$B,$B8,DailySum!$A:$A,"&lt;="&amp;$A8,DailySum!$A:$A,"&gt;"&amp;$A8-10),
    "")</f>
        <v>0.45</v>
      </c>
      <c r="E8" s="3">
        <f>IF(COUNTIFS(DailySum!$B:$B,$B8,DailySum!$A:$A,"&lt;="&amp;$A8)&gt;=10,
    AVERAGEIFS(DailySum!S:S,DailySum!$B:$B,$B8,DailySum!$A:$A,"&lt;="&amp;$A8,DailySum!$A:$A,"&gt;"&amp;$A8-10),
    "")</f>
        <v>0.45</v>
      </c>
      <c r="F8" s="3">
        <f>IF(COUNTIFS(DailySum!$B:$B,$B8,DailySum!$A:$A,"&lt;="&amp;$A8)&gt;=10,
    AVERAGEIFS(DailySum!T:T,DailySum!$B:$B,$B8,DailySum!$A:$A,"&lt;="&amp;$A8,DailySum!$A:$A,"&gt;"&amp;$A8-10),
    "")</f>
        <v>0.9</v>
      </c>
      <c r="G8" s="3" t="str">
        <f>IF(COUNTIFS('DailySum vs LHP'!$B:$B,$B8,'DailySum vs LHP'!$A:$A,"&lt;="&amp;$A8)&gt;=10,
    AVERAGEIFS('DailySum vs LHP'!Q:Q,'DailySum vs LHP'!$B:$B,$B8,'DailySum vs LHP'!$A:$A,"&lt;="&amp;$A8,'DailySum vs LHP'!$A:$A,"&gt;"&amp;$A8-10),
    "")</f>
        <v/>
      </c>
      <c r="H8" s="3">
        <f>IF(COUNTIFS('DailySum vs RHP'!$B:$B,$B8,'DailySum vs RHP'!$A:$A,"&lt;="&amp;$A8)&gt;=10,
    AVERAGEIFS('DailySum vs RHP'!Q:Q,'DailySum vs RHP'!$B:$B,$B8,'DailySum vs RHP'!$A:$A,"&lt;="&amp;$A8,'DailySum vs RHP'!$A:$A,"&gt;"&amp;$A8-10),
    "")</f>
        <v>0.2</v>
      </c>
      <c r="I8" s="3" t="str">
        <f>IF(COUNTIFS(DailySum!$B:$B,$B8,DailySum!$A:$A,"&lt;="&amp;$A8)&gt;=15,
    AVERAGEIFS(DailySum!Q:Q,DailySum!$B:$B,$B8,DailySum!$A:$A,"&lt;="&amp;$A8,DailySum!$A:$A,"&gt;"&amp;$A8-15),
    "")</f>
        <v/>
      </c>
      <c r="J8" s="3" t="str">
        <f>IF(COUNTIFS(DailySum!$B:$B,$B8,DailySum!$A:$A,"&lt;="&amp;$A8)&gt;=15,
    AVERAGEIFS(DailySum!R:R,DailySum!$B:$B,$B8,DailySum!$A:$A,"&lt;="&amp;$A8,DailySum!$A:$A,"&gt;"&amp;$A8-15),
    "")</f>
        <v/>
      </c>
      <c r="K8" s="3" t="str">
        <f>IF(COUNTIFS(DailySum!$B:$B,$B8,DailySum!$A:$A,"&lt;="&amp;$A8)&gt;=15,
    AVERAGEIFS(DailySum!S:S,DailySum!$B:$B,$B8,DailySum!$A:$A,"&lt;="&amp;$A8,DailySum!$A:$A,"&gt;"&amp;$A8-15),
    "")</f>
        <v/>
      </c>
      <c r="L8" s="3" t="str">
        <f>IF(COUNTIFS(DailySum!$B:$B,$B8,DailySum!$A:$A,"&lt;="&amp;$A8)&gt;=15,
    AVERAGEIFS(DailySum!T:T,DailySum!$B:$B,$B8,DailySum!$A:$A,"&lt;="&amp;$A8,DailySum!$A:$A,"&gt;"&amp;$A8-15),
    "")</f>
        <v/>
      </c>
      <c r="M8" s="3" t="str">
        <f>IF(COUNTIFS(DailySum!$B:$B,$B8,DailySum!$A:$A,"&lt;="&amp;$A8)&gt;=15,
    AVERAGEIFS(DailySum!Q:Q,DailySum!$B:$B,$B8,'DailySum vs LHP'!$A:$A,"&lt;="&amp;$A8,'DailySum vs LHP'!$A:$A,"&gt;"&amp;$A8-15),
    "")</f>
        <v/>
      </c>
      <c r="N8" s="3" t="str">
        <f>IF(COUNTIFS(DailySum!$B:$B,$B8,DailySum!$A:$A,"&lt;="&amp;$A8)&gt;=15,
    AVERAGEIFS(DailySum!Q:Q,DailySum!$B:$B,$B8,'DailySum vs RHP'!$A:$A,"&lt;="&amp;$A8,'DailySum vs RHP'!$A:$A,"&gt;"&amp;$A8-15),
    "")</f>
        <v/>
      </c>
      <c r="O8" s="3" t="str">
        <f>IF(COUNTIFS(DailySum!$B:$B,$B8,DailySum!$A:$A,"&lt;="&amp;$A8)&gt;=20,
    AVERAGEIFS(DailySum!Q:Q,DailySum!$B:$B,$B8,DailySum!$A:$A,"&lt;="&amp;$A8,DailySum!$A:$A,"&gt;"&amp;$A8-20),
    "")</f>
        <v/>
      </c>
      <c r="P8" s="3" t="str">
        <f>IF(COUNTIFS(DailySum!$B:$B,$B8,DailySum!$A:$A,"&lt;="&amp;$A8)&gt;=20,
    AVERAGEIFS(DailySum!R:R,DailySum!$B:$B,$B8,DailySum!$A:$A,"&lt;="&amp;$A8,DailySum!$A:$A,"&gt;"&amp;$A8-20),
    "")</f>
        <v/>
      </c>
      <c r="Q8" s="3" t="str">
        <f>IF(COUNTIFS(DailySum!$B:$B,$B8,DailySum!$A:$A,"&lt;="&amp;$A8)&gt;=20,
    AVERAGEIFS(DailySum!S:S,DailySum!$B:$B,$B8,DailySum!$A:$A,"&lt;="&amp;$A8,DailySum!$A:$A,"&gt;"&amp;$A8-20),
    "")</f>
        <v/>
      </c>
      <c r="R8" s="3" t="str">
        <f>IF(COUNTIFS(DailySum!$B:$B,$B8,DailySum!$A:$A,"&lt;="&amp;$A8)&gt;=20,
    AVERAGEIFS(DailySum!T:T,DailySum!$B:$B,$B8,DailySum!$A:$A,"&lt;="&amp;$A8,DailySum!$A:$A,"&gt;"&amp;$A8-20),
    "")</f>
        <v/>
      </c>
      <c r="S8" s="3" t="str">
        <f>IF(COUNTIFS(DailySum!$B:$B,$B8,DailySum!$A:$A,"&lt;="&amp;$A8)&gt;=20,
    AVERAGEIFS(DailySum!Q:Q,DailySum!$B:$B,$B8,'DailySum vs LHP'!$A:$A,"&lt;="&amp;$A8,'DailySum vs LHP'!$A:$A,"&gt;"&amp;$A8-20),
    "")</f>
        <v/>
      </c>
      <c r="T8" s="3" t="str">
        <f>IF(COUNTIFS(DailySum!$B:$B,$B8,DailySum!$A:$A,"&lt;="&amp;$A8)&gt;=20,
    AVERAGEIFS(DailySum!Q:Q,DailySum!$B:$B,$B8,'DailySum vs RHP'!$A:$A,"&lt;="&amp;$A8,'DailySum vs RHP'!$A:$A,"&gt;"&amp;$A8-20),
    "")</f>
        <v/>
      </c>
    </row>
    <row r="9" spans="1:20" x14ac:dyDescent="0.25">
      <c r="A9" s="1">
        <v>45885</v>
      </c>
      <c r="B9" t="s">
        <v>40</v>
      </c>
      <c r="C9" s="3">
        <f>IF(COUNTIFS(DailySum!$B:$B,$B9,DailySum!$A:$A,"&lt;="&amp;$A9)&gt;=10,
    AVERAGEIFS(DailySum!Q:Q,DailySum!$B:$B,$B9,DailySum!$A:$A,"&lt;="&amp;$A9,DailySum!$A:$A,"&gt;"&amp;$A9-10),
    "")</f>
        <v>0.3125</v>
      </c>
      <c r="D9" s="3">
        <f>IF(COUNTIFS(DailySum!$B:$B,$B9,DailySum!$A:$A,"&lt;="&amp;$A9)&gt;=10,
    AVERAGEIFS(DailySum!R:R,DailySum!$B:$B,$B9,DailySum!$A:$A,"&lt;="&amp;$A9,DailySum!$A:$A,"&gt;"&amp;$A9-10),
    "")</f>
        <v>0.34375</v>
      </c>
      <c r="E9" s="3">
        <f>IF(COUNTIFS(DailySum!$B:$B,$B9,DailySum!$A:$A,"&lt;="&amp;$A9)&gt;=10,
    AVERAGEIFS(DailySum!S:S,DailySum!$B:$B,$B9,DailySum!$A:$A,"&lt;="&amp;$A9,DailySum!$A:$A,"&gt;"&amp;$A9-10),
    "")</f>
        <v>0.5</v>
      </c>
      <c r="F9" s="3">
        <f>IF(COUNTIFS(DailySum!$B:$B,$B9,DailySum!$A:$A,"&lt;="&amp;$A9)&gt;=10,
    AVERAGEIFS(DailySum!T:T,DailySum!$B:$B,$B9,DailySum!$A:$A,"&lt;="&amp;$A9,DailySum!$A:$A,"&gt;"&amp;$A9-10),
    "")</f>
        <v>0.84375</v>
      </c>
      <c r="G9" s="3">
        <f>IF(COUNTIFS('DailySum vs LHP'!$B:$B,$B9,'DailySum vs LHP'!$A:$A,"&lt;="&amp;$A9)&gt;=10,
    AVERAGEIFS('DailySum vs LHP'!Q:Q,'DailySum vs LHP'!$B:$B,$B9,'DailySum vs LHP'!$A:$A,"&lt;="&amp;$A9,'DailySum vs LHP'!$A:$A,"&gt;"&amp;$A9-10),
    "")</f>
        <v>0.29166666666666663</v>
      </c>
      <c r="H9" s="3">
        <f>IF(COUNTIFS('DailySum vs RHP'!$B:$B,$B9,'DailySum vs RHP'!$A:$A,"&lt;="&amp;$A9)&gt;=10,
    AVERAGEIFS('DailySum vs RHP'!Q:Q,'DailySum vs RHP'!$B:$B,$B9,'DailySum vs RHP'!$A:$A,"&lt;="&amp;$A9,'DailySum vs RHP'!$A:$A,"&gt;"&amp;$A9-10),
    "")</f>
        <v>0.19047619047619047</v>
      </c>
      <c r="I9" s="3">
        <f>IF(COUNTIFS(DailySum!$B:$B,$B9,DailySum!$A:$A,"&lt;="&amp;$A9)&gt;=15,
    AVERAGEIFS(DailySum!Q:Q,DailySum!$B:$B,$B9,DailySum!$A:$A,"&lt;="&amp;$A9,DailySum!$A:$A,"&gt;"&amp;$A9-15),
    "")</f>
        <v>0.32692307692307693</v>
      </c>
      <c r="J9" s="3">
        <f>IF(COUNTIFS(DailySum!$B:$B,$B9,DailySum!$A:$A,"&lt;="&amp;$A9)&gt;=15,
    AVERAGEIFS(DailySum!R:R,DailySum!$B:$B,$B9,DailySum!$A:$A,"&lt;="&amp;$A9,DailySum!$A:$A,"&gt;"&amp;$A9-15),
    "")</f>
        <v>0.34615384615384609</v>
      </c>
      <c r="K9" s="3">
        <f>IF(COUNTIFS(DailySum!$B:$B,$B9,DailySum!$A:$A,"&lt;="&amp;$A9)&gt;=15,
    AVERAGEIFS(DailySum!S:S,DailySum!$B:$B,$B9,DailySum!$A:$A,"&lt;="&amp;$A9,DailySum!$A:$A,"&gt;"&amp;$A9-15),
    "")</f>
        <v>0.55769230769230771</v>
      </c>
      <c r="L9" s="3">
        <f>IF(COUNTIFS(DailySum!$B:$B,$B9,DailySum!$A:$A,"&lt;="&amp;$A9)&gt;=15,
    AVERAGEIFS(DailySum!T:T,DailySum!$B:$B,$B9,DailySum!$A:$A,"&lt;="&amp;$A9,DailySum!$A:$A,"&gt;"&amp;$A9-15),
    "")</f>
        <v>0.90384615384615385</v>
      </c>
      <c r="M9" s="3">
        <f>IF(COUNTIFS(DailySum!$B:$B,$B9,DailySum!$A:$A,"&lt;="&amp;$A9)&gt;=15,
    AVERAGEIFS(DailySum!Q:Q,DailySum!$B:$B,$B9,'DailySum vs LHP'!$A:$A,"&lt;="&amp;$A9,'DailySum vs LHP'!$A:$A,"&gt;"&amp;$A9-15),
    "")</f>
        <v>0.34722222222222215</v>
      </c>
      <c r="N9" s="3">
        <f>IF(COUNTIFS(DailySum!$B:$B,$B9,DailySum!$A:$A,"&lt;="&amp;$A9)&gt;=15,
    AVERAGEIFS(DailySum!Q:Q,DailySum!$B:$B,$B9,'DailySum vs RHP'!$A:$A,"&lt;="&amp;$A9,'DailySum vs RHP'!$A:$A,"&gt;"&amp;$A9-15),
    "")</f>
        <v>0.38636363636363635</v>
      </c>
      <c r="O9" s="3" t="str">
        <f>IF(COUNTIFS(DailySum!$B:$B,$B9,DailySum!$A:$A,"&lt;="&amp;$A9)&gt;=20,
    AVERAGEIFS(DailySum!Q:Q,DailySum!$B:$B,$B9,DailySum!$A:$A,"&lt;="&amp;$A9,DailySum!$A:$A,"&gt;"&amp;$A9-20),
    "")</f>
        <v/>
      </c>
      <c r="P9" s="3" t="str">
        <f>IF(COUNTIFS(DailySum!$B:$B,$B9,DailySum!$A:$A,"&lt;="&amp;$A9)&gt;=20,
    AVERAGEIFS(DailySum!R:R,DailySum!$B:$B,$B9,DailySum!$A:$A,"&lt;="&amp;$A9,DailySum!$A:$A,"&gt;"&amp;$A9-20),
    "")</f>
        <v/>
      </c>
      <c r="Q9" s="3" t="str">
        <f>IF(COUNTIFS(DailySum!$B:$B,$B9,DailySum!$A:$A,"&lt;="&amp;$A9)&gt;=20,
    AVERAGEIFS(DailySum!S:S,DailySum!$B:$B,$B9,DailySum!$A:$A,"&lt;="&amp;$A9,DailySum!$A:$A,"&gt;"&amp;$A9-20),
    "")</f>
        <v/>
      </c>
      <c r="R9" s="3" t="str">
        <f>IF(COUNTIFS(DailySum!$B:$B,$B9,DailySum!$A:$A,"&lt;="&amp;$A9)&gt;=20,
    AVERAGEIFS(DailySum!T:T,DailySum!$B:$B,$B9,DailySum!$A:$A,"&lt;="&amp;$A9,DailySum!$A:$A,"&gt;"&amp;$A9-20),
    "")</f>
        <v/>
      </c>
      <c r="S9" s="3" t="str">
        <f>IF(COUNTIFS(DailySum!$B:$B,$B9,DailySum!$A:$A,"&lt;="&amp;$A9)&gt;=20,
    AVERAGEIFS(DailySum!Q:Q,DailySum!$B:$B,$B9,'DailySum vs LHP'!$A:$A,"&lt;="&amp;$A9,'DailySum vs LHP'!$A:$A,"&gt;"&amp;$A9-20),
    "")</f>
        <v/>
      </c>
      <c r="T9" s="3" t="str">
        <f>IF(COUNTIFS(DailySum!$B:$B,$B9,DailySum!$A:$A,"&lt;="&amp;$A9)&gt;=20,
    AVERAGEIFS(DailySum!Q:Q,DailySum!$B:$B,$B9,'DailySum vs RHP'!$A:$A,"&lt;="&amp;$A9,'DailySum vs RHP'!$A:$A,"&gt;"&amp;$A9-20),
    "")</f>
        <v/>
      </c>
    </row>
    <row r="10" spans="1:20" x14ac:dyDescent="0.25">
      <c r="A10" s="1">
        <v>45885</v>
      </c>
      <c r="B10" t="s">
        <v>31</v>
      </c>
      <c r="C10" s="3">
        <f>IF(COUNTIFS(DailySum!$B:$B,$B10,DailySum!$A:$A,"&lt;="&amp;$A10)&gt;=10,
    AVERAGEIFS(DailySum!Q:Q,DailySum!$B:$B,$B10,DailySum!$A:$A,"&lt;="&amp;$A10,DailySum!$A:$A,"&gt;"&amp;$A10-10),
    "")</f>
        <v>0.39814814814814814</v>
      </c>
      <c r="D10" s="3">
        <f>IF(COUNTIFS(DailySum!$B:$B,$B10,DailySum!$A:$A,"&lt;="&amp;$A10)&gt;=10,
    AVERAGEIFS(DailySum!R:R,DailySum!$B:$B,$B10,DailySum!$A:$A,"&lt;="&amp;$A10,DailySum!$A:$A,"&gt;"&amp;$A10-10),
    "")</f>
        <v>0.48148148148148157</v>
      </c>
      <c r="E10" s="3">
        <f>IF(COUNTIFS(DailySum!$B:$B,$B10,DailySum!$A:$A,"&lt;="&amp;$A10)&gt;=10,
    AVERAGEIFS(DailySum!S:S,DailySum!$B:$B,$B10,DailySum!$A:$A,"&lt;="&amp;$A10,DailySum!$A:$A,"&gt;"&amp;$A10-10),
    "")</f>
        <v>0.53703703703703698</v>
      </c>
      <c r="F10" s="3">
        <f>IF(COUNTIFS(DailySum!$B:$B,$B10,DailySum!$A:$A,"&lt;="&amp;$A10)&gt;=10,
    AVERAGEIFS(DailySum!T:T,DailySum!$B:$B,$B10,DailySum!$A:$A,"&lt;="&amp;$A10,DailySum!$A:$A,"&gt;"&amp;$A10-10),
    "")</f>
        <v>1.0185185185185186</v>
      </c>
      <c r="G10" s="3">
        <f>IF(COUNTIFS('DailySum vs LHP'!$B:$B,$B10,'DailySum vs LHP'!$A:$A,"&lt;="&amp;$A10)&gt;=10,
    AVERAGEIFS('DailySum vs LHP'!Q:Q,'DailySum vs LHP'!$B:$B,$B10,'DailySum vs LHP'!$A:$A,"&lt;="&amp;$A10,'DailySum vs LHP'!$A:$A,"&gt;"&amp;$A10-10),
    "")</f>
        <v>0.375</v>
      </c>
      <c r="H10" s="3">
        <f>IF(COUNTIFS('DailySum vs RHP'!$B:$B,$B10,'DailySum vs RHP'!$A:$A,"&lt;="&amp;$A10)&gt;=10,
    AVERAGEIFS('DailySum vs RHP'!Q:Q,'DailySum vs RHP'!$B:$B,$B10,'DailySum vs RHP'!$A:$A,"&lt;="&amp;$A10,'DailySum vs RHP'!$A:$A,"&gt;"&amp;$A10-10),
    "")</f>
        <v>0.23148148148148145</v>
      </c>
      <c r="I10" s="3">
        <f>IF(COUNTIFS(DailySum!$B:$B,$B10,DailySum!$A:$A,"&lt;="&amp;$A10)&gt;=15,
    AVERAGEIFS(DailySum!Q:Q,DailySum!$B:$B,$B10,DailySum!$A:$A,"&lt;="&amp;$A10,DailySum!$A:$A,"&gt;"&amp;$A10-15),
    "")</f>
        <v>0.35256410256410253</v>
      </c>
      <c r="J10" s="3">
        <f>IF(COUNTIFS(DailySum!$B:$B,$B10,DailySum!$A:$A,"&lt;="&amp;$A10)&gt;=15,
    AVERAGEIFS(DailySum!R:R,DailySum!$B:$B,$B10,DailySum!$A:$A,"&lt;="&amp;$A10,DailySum!$A:$A,"&gt;"&amp;$A10-15),
    "")</f>
        <v>0.41025641025641024</v>
      </c>
      <c r="K10" s="3">
        <f>IF(COUNTIFS(DailySum!$B:$B,$B10,DailySum!$A:$A,"&lt;="&amp;$A10)&gt;=15,
    AVERAGEIFS(DailySum!S:S,DailySum!$B:$B,$B10,DailySum!$A:$A,"&lt;="&amp;$A10,DailySum!$A:$A,"&gt;"&amp;$A10-15),
    "")</f>
        <v>0.52564102564102566</v>
      </c>
      <c r="L10" s="3">
        <f>IF(COUNTIFS(DailySum!$B:$B,$B10,DailySum!$A:$A,"&lt;="&amp;$A10)&gt;=15,
    AVERAGEIFS(DailySum!T:T,DailySum!$B:$B,$B10,DailySum!$A:$A,"&lt;="&amp;$A10,DailySum!$A:$A,"&gt;"&amp;$A10-15),
    "")</f>
        <v>0.9358974358974359</v>
      </c>
      <c r="M10" s="3">
        <f>IF(COUNTIFS(DailySum!$B:$B,$B10,DailySum!$A:$A,"&lt;="&amp;$A10)&gt;=15,
    AVERAGEIFS(DailySum!Q:Q,DailySum!$B:$B,$B10,'DailySum vs LHP'!$A:$A,"&lt;="&amp;$A10,'DailySum vs LHP'!$A:$A,"&gt;"&amp;$A10-15),
    "")</f>
        <v>0.33333333333333331</v>
      </c>
      <c r="N10" s="3">
        <f>IF(COUNTIFS(DailySum!$B:$B,$B10,DailySum!$A:$A,"&lt;="&amp;$A10)&gt;=15,
    AVERAGEIFS(DailySum!Q:Q,DailySum!$B:$B,$B10,'DailySum vs RHP'!$A:$A,"&lt;="&amp;$A10,'DailySum vs RHP'!$A:$A,"&gt;"&amp;$A10-15),
    "")</f>
        <v>0.48484848484848481</v>
      </c>
      <c r="O10" s="3">
        <f>IF(COUNTIFS(DailySum!$B:$B,$B10,DailySum!$A:$A,"&lt;="&amp;$A10)&gt;=20,
    AVERAGEIFS(DailySum!Q:Q,DailySum!$B:$B,$B10,DailySum!$A:$A,"&lt;="&amp;$A10,DailySum!$A:$A,"&gt;"&amp;$A10-20),
    "")</f>
        <v>0.38725490196078427</v>
      </c>
      <c r="P10" s="3">
        <f>IF(COUNTIFS(DailySum!$B:$B,$B10,DailySum!$A:$A,"&lt;="&amp;$A10)&gt;=20,
    AVERAGEIFS(DailySum!R:R,DailySum!$B:$B,$B10,DailySum!$A:$A,"&lt;="&amp;$A10,DailySum!$A:$A,"&gt;"&amp;$A10-20),
    "")</f>
        <v>0.47058823529411759</v>
      </c>
      <c r="Q10" s="3">
        <f>IF(COUNTIFS(DailySum!$B:$B,$B10,DailySum!$A:$A,"&lt;="&amp;$A10)&gt;=20,
    AVERAGEIFS(DailySum!S:S,DailySum!$B:$B,$B10,DailySum!$A:$A,"&lt;="&amp;$A10,DailySum!$A:$A,"&gt;"&amp;$A10-20),
    "")</f>
        <v>0.53921568627450978</v>
      </c>
      <c r="R10" s="3">
        <f>IF(COUNTIFS(DailySum!$B:$B,$B10,DailySum!$A:$A,"&lt;="&amp;$A10)&gt;=20,
    AVERAGEIFS(DailySum!T:T,DailySum!$B:$B,$B10,DailySum!$A:$A,"&lt;="&amp;$A10,DailySum!$A:$A,"&gt;"&amp;$A10-20),
    "")</f>
        <v>1.0098039215686274</v>
      </c>
      <c r="S10" s="3">
        <f>IF(COUNTIFS(DailySum!$B:$B,$B10,DailySum!$A:$A,"&lt;="&amp;$A10)&gt;=20,
    AVERAGEIFS(DailySum!Q:Q,DailySum!$B:$B,$B10,'DailySum vs LHP'!$A:$A,"&lt;="&amp;$A10,'DailySum vs LHP'!$A:$A,"&gt;"&amp;$A10-20),
    "")</f>
        <v>0.32575757575757575</v>
      </c>
      <c r="T10" s="3">
        <f>IF(COUNTIFS(DailySum!$B:$B,$B10,DailySum!$A:$A,"&lt;="&amp;$A10)&gt;=20,
    AVERAGEIFS(DailySum!Q:Q,DailySum!$B:$B,$B10,'DailySum vs RHP'!$A:$A,"&lt;="&amp;$A10,'DailySum vs RHP'!$A:$A,"&gt;"&amp;$A10-20),
    "")</f>
        <v>0.42222222222222222</v>
      </c>
    </row>
    <row r="11" spans="1:20" x14ac:dyDescent="0.25">
      <c r="A11" s="1">
        <v>45885</v>
      </c>
      <c r="B11" t="s">
        <v>42</v>
      </c>
      <c r="C11" s="3">
        <f>IF(COUNTIFS(DailySum!$B:$B,$B11,DailySum!$A:$A,"&lt;="&amp;$A11)&gt;=10,
    AVERAGEIFS(DailySum!Q:Q,DailySum!$B:$B,$B11,DailySum!$A:$A,"&lt;="&amp;$A11,DailySum!$A:$A,"&gt;"&amp;$A11-10),
    "")</f>
        <v>0.20833333333333331</v>
      </c>
      <c r="D11" s="3">
        <f>IF(COUNTIFS(DailySum!$B:$B,$B11,DailySum!$A:$A,"&lt;="&amp;$A11)&gt;=10,
    AVERAGEIFS(DailySum!R:R,DailySum!$B:$B,$B11,DailySum!$A:$A,"&lt;="&amp;$A11,DailySum!$A:$A,"&gt;"&amp;$A11-10),
    "")</f>
        <v>0.20833333333333331</v>
      </c>
      <c r="E11" s="3">
        <f>IF(COUNTIFS(DailySum!$B:$B,$B11,DailySum!$A:$A,"&lt;="&amp;$A11)&gt;=10,
    AVERAGEIFS(DailySum!S:S,DailySum!$B:$B,$B11,DailySum!$A:$A,"&lt;="&amp;$A11,DailySum!$A:$A,"&gt;"&amp;$A11-10),
    "")</f>
        <v>0.29166666666666663</v>
      </c>
      <c r="F11" s="3">
        <f>IF(COUNTIFS(DailySum!$B:$B,$B11,DailySum!$A:$A,"&lt;="&amp;$A11)&gt;=10,
    AVERAGEIFS(DailySum!T:T,DailySum!$B:$B,$B11,DailySum!$A:$A,"&lt;="&amp;$A11,DailySum!$A:$A,"&gt;"&amp;$A11-10),
    "")</f>
        <v>0.5</v>
      </c>
      <c r="G11" s="3" t="str">
        <f>IF(COUNTIFS('DailySum vs LHP'!$B:$B,$B11,'DailySum vs LHP'!$A:$A,"&lt;="&amp;$A11)&gt;=10,
    AVERAGEIFS('DailySum vs LHP'!Q:Q,'DailySum vs LHP'!$B:$B,$B11,'DailySum vs LHP'!$A:$A,"&lt;="&amp;$A11,'DailySum vs LHP'!$A:$A,"&gt;"&amp;$A11-10),
    "")</f>
        <v/>
      </c>
      <c r="H11" s="3" t="str">
        <f>IF(COUNTIFS('DailySum vs RHP'!$B:$B,$B11,'DailySum vs RHP'!$A:$A,"&lt;="&amp;$A11)&gt;=10,
    AVERAGEIFS('DailySum vs RHP'!Q:Q,'DailySum vs RHP'!$B:$B,$B11,'DailySum vs RHP'!$A:$A,"&lt;="&amp;$A11,'DailySum vs RHP'!$A:$A,"&gt;"&amp;$A11-10),
    "")</f>
        <v/>
      </c>
      <c r="I11" s="3" t="str">
        <f>IF(COUNTIFS(DailySum!$B:$B,$B11,DailySum!$A:$A,"&lt;="&amp;$A11)&gt;=15,
    AVERAGEIFS(DailySum!Q:Q,DailySum!$B:$B,$B11,DailySum!$A:$A,"&lt;="&amp;$A11,DailySum!$A:$A,"&gt;"&amp;$A11-15),
    "")</f>
        <v/>
      </c>
      <c r="J11" s="3" t="str">
        <f>IF(COUNTIFS(DailySum!$B:$B,$B11,DailySum!$A:$A,"&lt;="&amp;$A11)&gt;=15,
    AVERAGEIFS(DailySum!R:R,DailySum!$B:$B,$B11,DailySum!$A:$A,"&lt;="&amp;$A11,DailySum!$A:$A,"&gt;"&amp;$A11-15),
    "")</f>
        <v/>
      </c>
      <c r="K11" s="3" t="str">
        <f>IF(COUNTIFS(DailySum!$B:$B,$B11,DailySum!$A:$A,"&lt;="&amp;$A11)&gt;=15,
    AVERAGEIFS(DailySum!S:S,DailySum!$B:$B,$B11,DailySum!$A:$A,"&lt;="&amp;$A11,DailySum!$A:$A,"&gt;"&amp;$A11-15),
    "")</f>
        <v/>
      </c>
      <c r="L11" s="3" t="str">
        <f>IF(COUNTIFS(DailySum!$B:$B,$B11,DailySum!$A:$A,"&lt;="&amp;$A11)&gt;=15,
    AVERAGEIFS(DailySum!T:T,DailySum!$B:$B,$B11,DailySum!$A:$A,"&lt;="&amp;$A11,DailySum!$A:$A,"&gt;"&amp;$A11-15),
    "")</f>
        <v/>
      </c>
      <c r="M11" s="3" t="str">
        <f>IF(COUNTIFS(DailySum!$B:$B,$B11,DailySum!$A:$A,"&lt;="&amp;$A11)&gt;=15,
    AVERAGEIFS(DailySum!Q:Q,DailySum!$B:$B,$B11,'DailySum vs LHP'!$A:$A,"&lt;="&amp;$A11,'DailySum vs LHP'!$A:$A,"&gt;"&amp;$A11-15),
    "")</f>
        <v/>
      </c>
      <c r="N11" s="3" t="str">
        <f>IF(COUNTIFS(DailySum!$B:$B,$B11,DailySum!$A:$A,"&lt;="&amp;$A11)&gt;=15,
    AVERAGEIFS(DailySum!Q:Q,DailySum!$B:$B,$B11,'DailySum vs RHP'!$A:$A,"&lt;="&amp;$A11,'DailySum vs RHP'!$A:$A,"&gt;"&amp;$A11-15),
    "")</f>
        <v/>
      </c>
      <c r="O11" s="3" t="str">
        <f>IF(COUNTIFS(DailySum!$B:$B,$B11,DailySum!$A:$A,"&lt;="&amp;$A11)&gt;=20,
    AVERAGEIFS(DailySum!Q:Q,DailySum!$B:$B,$B11,DailySum!$A:$A,"&lt;="&amp;$A11,DailySum!$A:$A,"&gt;"&amp;$A11-20),
    "")</f>
        <v/>
      </c>
      <c r="P11" s="3" t="str">
        <f>IF(COUNTIFS(DailySum!$B:$B,$B11,DailySum!$A:$A,"&lt;="&amp;$A11)&gt;=20,
    AVERAGEIFS(DailySum!R:R,DailySum!$B:$B,$B11,DailySum!$A:$A,"&lt;="&amp;$A11,DailySum!$A:$A,"&gt;"&amp;$A11-20),
    "")</f>
        <v/>
      </c>
      <c r="Q11" s="3" t="str">
        <f>IF(COUNTIFS(DailySum!$B:$B,$B11,DailySum!$A:$A,"&lt;="&amp;$A11)&gt;=20,
    AVERAGEIFS(DailySum!S:S,DailySum!$B:$B,$B11,DailySum!$A:$A,"&lt;="&amp;$A11,DailySum!$A:$A,"&gt;"&amp;$A11-20),
    "")</f>
        <v/>
      </c>
      <c r="R11" s="3" t="str">
        <f>IF(COUNTIFS(DailySum!$B:$B,$B11,DailySum!$A:$A,"&lt;="&amp;$A11)&gt;=20,
    AVERAGEIFS(DailySum!T:T,DailySum!$B:$B,$B11,DailySum!$A:$A,"&lt;="&amp;$A11,DailySum!$A:$A,"&gt;"&amp;$A11-20),
    "")</f>
        <v/>
      </c>
      <c r="S11" s="3" t="str">
        <f>IF(COUNTIFS(DailySum!$B:$B,$B11,DailySum!$A:$A,"&lt;="&amp;$A11)&gt;=20,
    AVERAGEIFS(DailySum!Q:Q,DailySum!$B:$B,$B11,'DailySum vs LHP'!$A:$A,"&lt;="&amp;$A11,'DailySum vs LHP'!$A:$A,"&gt;"&amp;$A11-20),
    "")</f>
        <v/>
      </c>
      <c r="T11" s="3" t="str">
        <f>IF(COUNTIFS(DailySum!$B:$B,$B11,DailySum!$A:$A,"&lt;="&amp;$A11)&gt;=20,
    AVERAGEIFS(DailySum!Q:Q,DailySum!$B:$B,$B11,'DailySum vs RHP'!$A:$A,"&lt;="&amp;$A11,'DailySum vs RHP'!$A:$A,"&gt;"&amp;$A11-20),
    "")</f>
        <v/>
      </c>
    </row>
    <row r="12" spans="1:20" x14ac:dyDescent="0.25">
      <c r="A12" s="1">
        <v>45884</v>
      </c>
      <c r="B12" t="s">
        <v>24</v>
      </c>
      <c r="C12" s="3">
        <f>IF(COUNTIFS(DailySum!$B:$B,$B12,DailySum!$A:$A,"&lt;="&amp;$A12)&gt;=10,
    AVERAGEIFS(DailySum!Q:Q,DailySum!$B:$B,$B12,DailySum!$A:$A,"&lt;="&amp;$A12,DailySum!$A:$A,"&gt;"&amp;$A12-10),
    "")</f>
        <v>0.34259259259259256</v>
      </c>
      <c r="D12" s="3">
        <f>IF(COUNTIFS(DailySum!$B:$B,$B12,DailySum!$A:$A,"&lt;="&amp;$A12)&gt;=10,
    AVERAGEIFS(DailySum!R:R,DailySum!$B:$B,$B12,DailySum!$A:$A,"&lt;="&amp;$A12,DailySum!$A:$A,"&gt;"&amp;$A12-10),
    "")</f>
        <v>0.54444444444444451</v>
      </c>
      <c r="E12" s="3">
        <f>IF(COUNTIFS(DailySum!$B:$B,$B12,DailySum!$A:$A,"&lt;="&amp;$A12)&gt;=10,
    AVERAGEIFS(DailySum!S:S,DailySum!$B:$B,$B12,DailySum!$A:$A,"&lt;="&amp;$A12,DailySum!$A:$A,"&gt;"&amp;$A12-10),
    "")</f>
        <v>0.57407407407407396</v>
      </c>
      <c r="F12" s="3">
        <f>IF(COUNTIFS(DailySum!$B:$B,$B12,DailySum!$A:$A,"&lt;="&amp;$A12)&gt;=10,
    AVERAGEIFS(DailySum!T:T,DailySum!$B:$B,$B12,DailySum!$A:$A,"&lt;="&amp;$A12,DailySum!$A:$A,"&gt;"&amp;$A12-10),
    "")</f>
        <v>1.1185185185185185</v>
      </c>
      <c r="G12" s="3">
        <f>IF(COUNTIFS('DailySum vs LHP'!$B:$B,$B12,'DailySum vs LHP'!$A:$A,"&lt;="&amp;$A12)&gt;=10,
    AVERAGEIFS('DailySum vs LHP'!Q:Q,'DailySum vs LHP'!$B:$B,$B12,'DailySum vs LHP'!$A:$A,"&lt;="&amp;$A12,'DailySum vs LHP'!$A:$A,"&gt;"&amp;$A12-10),
    "")</f>
        <v>0.19999999999999998</v>
      </c>
      <c r="H12" s="3">
        <f>IF(COUNTIFS('DailySum vs RHP'!$B:$B,$B12,'DailySum vs RHP'!$A:$A,"&lt;="&amp;$A12)&gt;=10,
    AVERAGEIFS('DailySum vs RHP'!Q:Q,'DailySum vs RHP'!$B:$B,$B12,'DailySum vs RHP'!$A:$A,"&lt;="&amp;$A12,'DailySum vs RHP'!$A:$A,"&gt;"&amp;$A12-10),
    "")</f>
        <v>0.2805555555555555</v>
      </c>
      <c r="I12" s="3">
        <f>IF(COUNTIFS(DailySum!$B:$B,$B12,DailySum!$A:$A,"&lt;="&amp;$A12)&gt;=15,
    AVERAGEIFS(DailySum!Q:Q,DailySum!$B:$B,$B12,DailySum!$A:$A,"&lt;="&amp;$A12,DailySum!$A:$A,"&gt;"&amp;$A12-15),
    "")</f>
        <v>0.26190476190476192</v>
      </c>
      <c r="J12" s="3">
        <f>IF(COUNTIFS(DailySum!$B:$B,$B12,DailySum!$A:$A,"&lt;="&amp;$A12)&gt;=15,
    AVERAGEIFS(DailySum!R:R,DailySum!$B:$B,$B12,DailySum!$A:$A,"&lt;="&amp;$A12,DailySum!$A:$A,"&gt;"&amp;$A12-15),
    "")</f>
        <v>0.42738095238095236</v>
      </c>
      <c r="K12" s="3">
        <f>IF(COUNTIFS(DailySum!$B:$B,$B12,DailySum!$A:$A,"&lt;="&amp;$A12)&gt;=15,
    AVERAGEIFS(DailySum!S:S,DailySum!$B:$B,$B12,DailySum!$A:$A,"&lt;="&amp;$A12,DailySum!$A:$A,"&gt;"&amp;$A12-15),
    "")</f>
        <v>0.4107142857142857</v>
      </c>
      <c r="L12" s="3">
        <f>IF(COUNTIFS(DailySum!$B:$B,$B12,DailySum!$A:$A,"&lt;="&amp;$A12)&gt;=15,
    AVERAGEIFS(DailySum!T:T,DailySum!$B:$B,$B12,DailySum!$A:$A,"&lt;="&amp;$A12,DailySum!$A:$A,"&gt;"&amp;$A12-15),
    "")</f>
        <v>0.83809523809523812</v>
      </c>
      <c r="M12" s="3">
        <f>IF(COUNTIFS(DailySum!$B:$B,$B12,DailySum!$A:$A,"&lt;="&amp;$A12)&gt;=15,
    AVERAGEIFS(DailySum!Q:Q,DailySum!$B:$B,$B12,'DailySum vs LHP'!$A:$A,"&lt;="&amp;$A12,'DailySum vs LHP'!$A:$A,"&gt;"&amp;$A12-15),
    "")</f>
        <v>0.12037037037037036</v>
      </c>
      <c r="N12" s="3">
        <f>IF(COUNTIFS(DailySum!$B:$B,$B12,DailySum!$A:$A,"&lt;="&amp;$A12)&gt;=15,
    AVERAGEIFS(DailySum!Q:Q,DailySum!$B:$B,$B12,'DailySum vs RHP'!$A:$A,"&lt;="&amp;$A12,'DailySum vs RHP'!$A:$A,"&gt;"&amp;$A12-15),
    "")</f>
        <v>0.20138888888888887</v>
      </c>
      <c r="O12" s="3">
        <f>IF(COUNTIFS(DailySum!$B:$B,$B12,DailySum!$A:$A,"&lt;="&amp;$A12)&gt;=20,
    AVERAGEIFS(DailySum!Q:Q,DailySum!$B:$B,$B12,DailySum!$A:$A,"&lt;="&amp;$A12,DailySum!$A:$A,"&gt;"&amp;$A12-20),
    "")</f>
        <v>0.23148148148148151</v>
      </c>
      <c r="P12" s="3">
        <f>IF(COUNTIFS(DailySum!$B:$B,$B12,DailySum!$A:$A,"&lt;="&amp;$A12)&gt;=20,
    AVERAGEIFS(DailySum!R:R,DailySum!$B:$B,$B12,DailySum!$A:$A,"&lt;="&amp;$A12,DailySum!$A:$A,"&gt;"&amp;$A12-20),
    "")</f>
        <v>0.36018518518518516</v>
      </c>
      <c r="Q12" s="3">
        <f>IF(COUNTIFS(DailySum!$B:$B,$B12,DailySum!$A:$A,"&lt;="&amp;$A12)&gt;=20,
    AVERAGEIFS(DailySum!S:S,DailySum!$B:$B,$B12,DailySum!$A:$A,"&lt;="&amp;$A12,DailySum!$A:$A,"&gt;"&amp;$A12-20),
    "")</f>
        <v>0.3611111111111111</v>
      </c>
      <c r="R12" s="3">
        <f>IF(COUNTIFS(DailySum!$B:$B,$B12,DailySum!$A:$A,"&lt;="&amp;$A12)&gt;=20,
    AVERAGEIFS(DailySum!T:T,DailySum!$B:$B,$B12,DailySum!$A:$A,"&lt;="&amp;$A12,DailySum!$A:$A,"&gt;"&amp;$A12-20),
    "")</f>
        <v>0.72129629629629621</v>
      </c>
      <c r="S12" s="3">
        <f>IF(COUNTIFS(DailySum!$B:$B,$B12,DailySum!$A:$A,"&lt;="&amp;$A12)&gt;=20,
    AVERAGEIFS(DailySum!Q:Q,DailySum!$B:$B,$B12,'DailySum vs LHP'!$A:$A,"&lt;="&amp;$A12,'DailySum vs LHP'!$A:$A,"&gt;"&amp;$A12-20),
    "")</f>
        <v>0.2878787878787879</v>
      </c>
      <c r="T12" s="3">
        <f>IF(COUNTIFS(DailySum!$B:$B,$B12,DailySum!$A:$A,"&lt;="&amp;$A12)&gt;=20,
    AVERAGEIFS(DailySum!Q:Q,DailySum!$B:$B,$B12,'DailySum vs RHP'!$A:$A,"&lt;="&amp;$A12,'DailySum vs RHP'!$A:$A,"&gt;"&amp;$A12-20),
    "")</f>
        <v>0.19444444444444445</v>
      </c>
    </row>
    <row r="13" spans="1:20" x14ac:dyDescent="0.25">
      <c r="A13" s="1">
        <v>45884</v>
      </c>
      <c r="B13" t="s">
        <v>37</v>
      </c>
      <c r="C13" s="3">
        <f>IF(COUNTIFS(DailySum!$B:$B,$B13,DailySum!$A:$A,"&lt;="&amp;$A13)&gt;=10,
    AVERAGEIFS(DailySum!Q:Q,DailySum!$B:$B,$B13,DailySum!$A:$A,"&lt;="&amp;$A13,DailySum!$A:$A,"&gt;"&amp;$A13-10),
    "")</f>
        <v>0.25</v>
      </c>
      <c r="D13" s="3">
        <f>IF(COUNTIFS(DailySum!$B:$B,$B13,DailySum!$A:$A,"&lt;="&amp;$A13)&gt;=10,
    AVERAGEIFS(DailySum!R:R,DailySum!$B:$B,$B13,DailySum!$A:$A,"&lt;="&amp;$A13,DailySum!$A:$A,"&gt;"&amp;$A13-10),
    "")</f>
        <v>0.43518518518518523</v>
      </c>
      <c r="E13" s="3">
        <f>IF(COUNTIFS(DailySum!$B:$B,$B13,DailySum!$A:$A,"&lt;="&amp;$A13)&gt;=10,
    AVERAGEIFS(DailySum!S:S,DailySum!$B:$B,$B13,DailySum!$A:$A,"&lt;="&amp;$A13,DailySum!$A:$A,"&gt;"&amp;$A13-10),
    "")</f>
        <v>0.85185185185185186</v>
      </c>
      <c r="F13" s="3">
        <f>IF(COUNTIFS(DailySum!$B:$B,$B13,DailySum!$A:$A,"&lt;="&amp;$A13)&gt;=10,
    AVERAGEIFS(DailySum!T:T,DailySum!$B:$B,$B13,DailySum!$A:$A,"&lt;="&amp;$A13,DailySum!$A:$A,"&gt;"&amp;$A13-10),
    "")</f>
        <v>1.2870370370370372</v>
      </c>
      <c r="G13" s="3">
        <f>IF(COUNTIFS('DailySum vs LHP'!$B:$B,$B13,'DailySum vs LHP'!$A:$A,"&lt;="&amp;$A13)&gt;=10,
    AVERAGEIFS('DailySum vs LHP'!Q:Q,'DailySum vs LHP'!$B:$B,$B13,'DailySum vs LHP'!$A:$A,"&lt;="&amp;$A13,'DailySum vs LHP'!$A:$A,"&gt;"&amp;$A13-10),
    "")</f>
        <v>3.7037037037037035E-2</v>
      </c>
      <c r="H13" s="3">
        <f>IF(COUNTIFS('DailySum vs RHP'!$B:$B,$B13,'DailySum vs RHP'!$A:$A,"&lt;="&amp;$A13)&gt;=10,
    AVERAGEIFS('DailySum vs RHP'!Q:Q,'DailySum vs RHP'!$B:$B,$B13,'DailySum vs RHP'!$A:$A,"&lt;="&amp;$A13,'DailySum vs RHP'!$A:$A,"&gt;"&amp;$A13-10),
    "")</f>
        <v>0.31944444444444442</v>
      </c>
      <c r="I13" s="3">
        <f>IF(COUNTIFS(DailySum!$B:$B,$B13,DailySum!$A:$A,"&lt;="&amp;$A13)&gt;=15,
    AVERAGEIFS(DailySum!Q:Q,DailySum!$B:$B,$B13,DailySum!$A:$A,"&lt;="&amp;$A13,DailySum!$A:$A,"&gt;"&amp;$A13-15),
    "")</f>
        <v>0.45238095238095227</v>
      </c>
      <c r="J13" s="3">
        <f>IF(COUNTIFS(DailySum!$B:$B,$B13,DailySum!$A:$A,"&lt;="&amp;$A13)&gt;=15,
    AVERAGEIFS(DailySum!R:R,DailySum!$B:$B,$B13,DailySum!$A:$A,"&lt;="&amp;$A13,DailySum!$A:$A,"&gt;"&amp;$A13-15),
    "")</f>
        <v>0.6071428571428571</v>
      </c>
      <c r="K13" s="3">
        <f>IF(COUNTIFS(DailySum!$B:$B,$B13,DailySum!$A:$A,"&lt;="&amp;$A13)&gt;=15,
    AVERAGEIFS(DailySum!S:S,DailySum!$B:$B,$B13,DailySum!$A:$A,"&lt;="&amp;$A13,DailySum!$A:$A,"&gt;"&amp;$A13-15),
    "")</f>
        <v>1.2678571428571426</v>
      </c>
      <c r="L13" s="3">
        <f>IF(COUNTIFS(DailySum!$B:$B,$B13,DailySum!$A:$A,"&lt;="&amp;$A13)&gt;=15,
    AVERAGEIFS(DailySum!T:T,DailySum!$B:$B,$B13,DailySum!$A:$A,"&lt;="&amp;$A13,DailySum!$A:$A,"&gt;"&amp;$A13-15),
    "")</f>
        <v>1.875</v>
      </c>
      <c r="M13" s="3">
        <f>IF(COUNTIFS(DailySum!$B:$B,$B13,DailySum!$A:$A,"&lt;="&amp;$A13)&gt;=15,
    AVERAGEIFS(DailySum!Q:Q,DailySum!$B:$B,$B13,'DailySum vs LHP'!$A:$A,"&lt;="&amp;$A13,'DailySum vs LHP'!$A:$A,"&gt;"&amp;$A13-15),
    "")</f>
        <v>0.60185185185185175</v>
      </c>
      <c r="N13" s="3">
        <f>IF(COUNTIFS(DailySum!$B:$B,$B13,DailySum!$A:$A,"&lt;="&amp;$A13)&gt;=15,
    AVERAGEIFS(DailySum!Q:Q,DailySum!$B:$B,$B13,'DailySum vs RHP'!$A:$A,"&lt;="&amp;$A13,'DailySum vs RHP'!$A:$A,"&gt;"&amp;$A13-15),
    "")</f>
        <v>0.44444444444444442</v>
      </c>
      <c r="O13" s="3">
        <f>IF(COUNTIFS(DailySum!$B:$B,$B13,DailySum!$A:$A,"&lt;="&amp;$A13)&gt;=20,
    AVERAGEIFS(DailySum!Q:Q,DailySum!$B:$B,$B13,DailySum!$A:$A,"&lt;="&amp;$A13,DailySum!$A:$A,"&gt;"&amp;$A13-20),
    "")</f>
        <v>0.42592592592592582</v>
      </c>
      <c r="P13" s="3">
        <f>IF(COUNTIFS(DailySum!$B:$B,$B13,DailySum!$A:$A,"&lt;="&amp;$A13)&gt;=20,
    AVERAGEIFS(DailySum!R:R,DailySum!$B:$B,$B13,DailySum!$A:$A,"&lt;="&amp;$A13,DailySum!$A:$A,"&gt;"&amp;$A13-20),
    "")</f>
        <v>0.59722222222222221</v>
      </c>
      <c r="Q13" s="3">
        <f>IF(COUNTIFS(DailySum!$B:$B,$B13,DailySum!$A:$A,"&lt;="&amp;$A13)&gt;=20,
    AVERAGEIFS(DailySum!S:S,DailySum!$B:$B,$B13,DailySum!$A:$A,"&lt;="&amp;$A13,DailySum!$A:$A,"&gt;"&amp;$A13-20),
    "")</f>
        <v>1.1712962962962963</v>
      </c>
      <c r="R13" s="3">
        <f>IF(COUNTIFS(DailySum!$B:$B,$B13,DailySum!$A:$A,"&lt;="&amp;$A13)&gt;=20,
    AVERAGEIFS(DailySum!T:T,DailySum!$B:$B,$B13,DailySum!$A:$A,"&lt;="&amp;$A13,DailySum!$A:$A,"&gt;"&amp;$A13-20),
    "")</f>
        <v>1.7685185185185182</v>
      </c>
      <c r="S13" s="3">
        <f>IF(COUNTIFS(DailySum!$B:$B,$B13,DailySum!$A:$A,"&lt;="&amp;$A13)&gt;=20,
    AVERAGEIFS(DailySum!Q:Q,DailySum!$B:$B,$B13,'DailySum vs LHP'!$A:$A,"&lt;="&amp;$A13,'DailySum vs LHP'!$A:$A,"&gt;"&amp;$A13-20),
    "")</f>
        <v>0.66515151515151516</v>
      </c>
      <c r="T13" s="3">
        <f>IF(COUNTIFS(DailySum!$B:$B,$B13,DailySum!$A:$A,"&lt;="&amp;$A13)&gt;=20,
    AVERAGEIFS(DailySum!Q:Q,DailySum!$B:$B,$B13,'DailySum vs RHP'!$A:$A,"&lt;="&amp;$A13,'DailySum vs RHP'!$A:$A,"&gt;"&amp;$A13-20),
    "")</f>
        <v>0.44444444444444442</v>
      </c>
    </row>
    <row r="14" spans="1:20" x14ac:dyDescent="0.25">
      <c r="A14" s="1">
        <v>45884</v>
      </c>
      <c r="B14" t="s">
        <v>29</v>
      </c>
      <c r="C14" s="3">
        <f>IF(COUNTIFS(DailySum!$B:$B,$B14,DailySum!$A:$A,"&lt;="&amp;$A14)&gt;=10,
    AVERAGEIFS(DailySum!Q:Q,DailySum!$B:$B,$B14,DailySum!$A:$A,"&lt;="&amp;$A14,DailySum!$A:$A,"&gt;"&amp;$A14-10),
    "")</f>
        <v>0.28518518518518515</v>
      </c>
      <c r="D14" s="3">
        <f>IF(COUNTIFS(DailySum!$B:$B,$B14,DailySum!$A:$A,"&lt;="&amp;$A14)&gt;=10,
    AVERAGEIFS(DailySum!R:R,DailySum!$B:$B,$B14,DailySum!$A:$A,"&lt;="&amp;$A14,DailySum!$A:$A,"&gt;"&amp;$A14-10),
    "")</f>
        <v>0.31296296296296294</v>
      </c>
      <c r="E14" s="3">
        <f>IF(COUNTIFS(DailySum!$B:$B,$B14,DailySum!$A:$A,"&lt;="&amp;$A14)&gt;=10,
    AVERAGEIFS(DailySum!S:S,DailySum!$B:$B,$B14,DailySum!$A:$A,"&lt;="&amp;$A14,DailySum!$A:$A,"&gt;"&amp;$A14-10),
    "")</f>
        <v>0.77222222222222214</v>
      </c>
      <c r="F14" s="3">
        <f>IF(COUNTIFS(DailySum!$B:$B,$B14,DailySum!$A:$A,"&lt;="&amp;$A14)&gt;=10,
    AVERAGEIFS(DailySum!T:T,DailySum!$B:$B,$B14,DailySum!$A:$A,"&lt;="&amp;$A14,DailySum!$A:$A,"&gt;"&amp;$A14-10),
    "")</f>
        <v>1.085185185185185</v>
      </c>
      <c r="G14" s="3">
        <f>IF(COUNTIFS('DailySum vs LHP'!$B:$B,$B14,'DailySum vs LHP'!$A:$A,"&lt;="&amp;$A14)&gt;=10,
    AVERAGEIFS('DailySum vs LHP'!Q:Q,'DailySum vs LHP'!$B:$B,$B14,'DailySum vs LHP'!$A:$A,"&lt;="&amp;$A14,'DailySum vs LHP'!$A:$A,"&gt;"&amp;$A14-10),
    "")</f>
        <v>0.27916666666666667</v>
      </c>
      <c r="H14" s="3">
        <f>IF(COUNTIFS('DailySum vs RHP'!$B:$B,$B14,'DailySum vs RHP'!$A:$A,"&lt;="&amp;$A14)&gt;=10,
    AVERAGEIFS('DailySum vs RHP'!Q:Q,'DailySum vs RHP'!$B:$B,$B14,'DailySum vs RHP'!$A:$A,"&lt;="&amp;$A14,'DailySum vs RHP'!$A:$A,"&gt;"&amp;$A14-10),
    "")</f>
        <v>5.5555555555555552E-2</v>
      </c>
      <c r="I14" s="3">
        <f>IF(COUNTIFS(DailySum!$B:$B,$B14,DailySum!$A:$A,"&lt;="&amp;$A14)&gt;=15,
    AVERAGEIFS(DailySum!Q:Q,DailySum!$B:$B,$B14,DailySum!$A:$A,"&lt;="&amp;$A14,DailySum!$A:$A,"&gt;"&amp;$A14-15),
    "")</f>
        <v>0.36190476190476195</v>
      </c>
      <c r="J14" s="3">
        <f>IF(COUNTIFS(DailySum!$B:$B,$B14,DailySum!$A:$A,"&lt;="&amp;$A14)&gt;=15,
    AVERAGEIFS(DailySum!R:R,DailySum!$B:$B,$B14,DailySum!$A:$A,"&lt;="&amp;$A14,DailySum!$A:$A,"&gt;"&amp;$A14-15),
    "")</f>
        <v>0.40952380952380951</v>
      </c>
      <c r="K14" s="3">
        <f>IF(COUNTIFS(DailySum!$B:$B,$B14,DailySum!$A:$A,"&lt;="&amp;$A14)&gt;=15,
    AVERAGEIFS(DailySum!S:S,DailySum!$B:$B,$B14,DailySum!$A:$A,"&lt;="&amp;$A14,DailySum!$A:$A,"&gt;"&amp;$A14-15),
    "")</f>
        <v>0.99642857142857133</v>
      </c>
      <c r="L14" s="3">
        <f>IF(COUNTIFS(DailySum!$B:$B,$B14,DailySum!$A:$A,"&lt;="&amp;$A14)&gt;=15,
    AVERAGEIFS(DailySum!T:T,DailySum!$B:$B,$B14,DailySum!$A:$A,"&lt;="&amp;$A14,DailySum!$A:$A,"&gt;"&amp;$A14-15),
    "")</f>
        <v>1.4059523809523811</v>
      </c>
      <c r="M14" s="3">
        <f>IF(COUNTIFS(DailySum!$B:$B,$B14,DailySum!$A:$A,"&lt;="&amp;$A14)&gt;=15,
    AVERAGEIFS(DailySum!Q:Q,DailySum!$B:$B,$B14,'DailySum vs LHP'!$A:$A,"&lt;="&amp;$A14,'DailySum vs LHP'!$A:$A,"&gt;"&amp;$A14-15),
    "")</f>
        <v>0.43518518518518517</v>
      </c>
      <c r="N14" s="3">
        <f>IF(COUNTIFS(DailySum!$B:$B,$B14,DailySum!$A:$A,"&lt;="&amp;$A14)&gt;=15,
    AVERAGEIFS(DailySum!Q:Q,DailySum!$B:$B,$B14,'DailySum vs RHP'!$A:$A,"&lt;="&amp;$A14,'DailySum vs RHP'!$A:$A,"&gt;"&amp;$A14-15),
    "")</f>
        <v>0.39393939393939398</v>
      </c>
      <c r="O14" s="3">
        <f>IF(COUNTIFS(DailySum!$B:$B,$B14,DailySum!$A:$A,"&lt;="&amp;$A14)&gt;=20,
    AVERAGEIFS(DailySum!Q:Q,DailySum!$B:$B,$B14,DailySum!$A:$A,"&lt;="&amp;$A14,DailySum!$A:$A,"&gt;"&amp;$A14-20),
    "")</f>
        <v>0.34629629629629627</v>
      </c>
      <c r="P14" s="3">
        <f>IF(COUNTIFS(DailySum!$B:$B,$B14,DailySum!$A:$A,"&lt;="&amp;$A14)&gt;=20,
    AVERAGEIFS(DailySum!R:R,DailySum!$B:$B,$B14,DailySum!$A:$A,"&lt;="&amp;$A14,DailySum!$A:$A,"&gt;"&amp;$A14-20),
    "")</f>
        <v>0.43888888888888888</v>
      </c>
      <c r="Q14" s="3">
        <f>IF(COUNTIFS(DailySum!$B:$B,$B14,DailySum!$A:$A,"&lt;="&amp;$A14)&gt;=20,
    AVERAGEIFS(DailySum!S:S,DailySum!$B:$B,$B14,DailySum!$A:$A,"&lt;="&amp;$A14,DailySum!$A:$A,"&gt;"&amp;$A14-20),
    "")</f>
        <v>0.87222222222222223</v>
      </c>
      <c r="R14" s="3">
        <f>IF(COUNTIFS(DailySum!$B:$B,$B14,DailySum!$A:$A,"&lt;="&amp;$A14)&gt;=20,
    AVERAGEIFS(DailySum!T:T,DailySum!$B:$B,$B14,DailySum!$A:$A,"&lt;="&amp;$A14,DailySum!$A:$A,"&gt;"&amp;$A14-20),
    "")</f>
        <v>1.3111111111111111</v>
      </c>
      <c r="S14" s="3">
        <f>IF(COUNTIFS(DailySum!$B:$B,$B14,DailySum!$A:$A,"&lt;="&amp;$A14)&gt;=20,
    AVERAGEIFS(DailySum!Q:Q,DailySum!$B:$B,$B14,'DailySum vs LHP'!$A:$A,"&lt;="&amp;$A14,'DailySum vs LHP'!$A:$A,"&gt;"&amp;$A14-20),
    "")</f>
        <v>0.34305555555555561</v>
      </c>
      <c r="T14" s="3">
        <f>IF(COUNTIFS(DailySum!$B:$B,$B14,DailySum!$A:$A,"&lt;="&amp;$A14)&gt;=20,
    AVERAGEIFS(DailySum!Q:Q,DailySum!$B:$B,$B14,'DailySum vs RHP'!$A:$A,"&lt;="&amp;$A14,'DailySum vs RHP'!$A:$A,"&gt;"&amp;$A14-20),
    "")</f>
        <v>0.36666666666666659</v>
      </c>
    </row>
    <row r="15" spans="1:20" x14ac:dyDescent="0.25">
      <c r="A15" s="1">
        <v>45884</v>
      </c>
      <c r="B15" t="s">
        <v>36</v>
      </c>
      <c r="C15" s="3">
        <f>IF(COUNTIFS(DailySum!$B:$B,$B15,DailySum!$A:$A,"&lt;="&amp;$A15)&gt;=10,
    AVERAGEIFS(DailySum!Q:Q,DailySum!$B:$B,$B15,DailySum!$A:$A,"&lt;="&amp;$A15,DailySum!$A:$A,"&gt;"&amp;$A15-10),
    "")</f>
        <v>0.30952380952380948</v>
      </c>
      <c r="D15" s="3">
        <f>IF(COUNTIFS(DailySum!$B:$B,$B15,DailySum!$A:$A,"&lt;="&amp;$A15)&gt;=10,
    AVERAGEIFS(DailySum!R:R,DailySum!$B:$B,$B15,DailySum!$A:$A,"&lt;="&amp;$A15,DailySum!$A:$A,"&gt;"&amp;$A15-10),
    "")</f>
        <v>0.51428571428571423</v>
      </c>
      <c r="E15" s="3">
        <f>IF(COUNTIFS(DailySum!$B:$B,$B15,DailySum!$A:$A,"&lt;="&amp;$A15)&gt;=10,
    AVERAGEIFS(DailySum!S:S,DailySum!$B:$B,$B15,DailySum!$A:$A,"&lt;="&amp;$A15,DailySum!$A:$A,"&gt;"&amp;$A15-10),
    "")</f>
        <v>0.39285714285714285</v>
      </c>
      <c r="F15" s="3">
        <f>IF(COUNTIFS(DailySum!$B:$B,$B15,DailySum!$A:$A,"&lt;="&amp;$A15)&gt;=10,
    AVERAGEIFS(DailySum!T:T,DailySum!$B:$B,$B15,DailySum!$A:$A,"&lt;="&amp;$A15,DailySum!$A:$A,"&gt;"&amp;$A15-10),
    "")</f>
        <v>0.90714285714285714</v>
      </c>
      <c r="G15" s="3" t="str">
        <f>IF(COUNTIFS('DailySum vs LHP'!$B:$B,$B15,'DailySum vs LHP'!$A:$A,"&lt;="&amp;$A15)&gt;=10,
    AVERAGEIFS('DailySum vs LHP'!Q:Q,'DailySum vs LHP'!$B:$B,$B15,'DailySum vs LHP'!$A:$A,"&lt;="&amp;$A15,'DailySum vs LHP'!$A:$A,"&gt;"&amp;$A15-10),
    "")</f>
        <v/>
      </c>
      <c r="H15" s="3">
        <f>IF(COUNTIFS('DailySum vs RHP'!$B:$B,$B15,'DailySum vs RHP'!$A:$A,"&lt;="&amp;$A15)&gt;=10,
    AVERAGEIFS('DailySum vs RHP'!Q:Q,'DailySum vs RHP'!$B:$B,$B15,'DailySum vs RHP'!$A:$A,"&lt;="&amp;$A15,'DailySum vs RHP'!$A:$A,"&gt;"&amp;$A15-10),
    "")</f>
        <v>0.13888888888888887</v>
      </c>
      <c r="I15" s="3">
        <f>IF(COUNTIFS(DailySum!$B:$B,$B15,DailySum!$A:$A,"&lt;="&amp;$A15)&gt;=15,
    AVERAGEIFS(DailySum!Q:Q,DailySum!$B:$B,$B15,DailySum!$A:$A,"&lt;="&amp;$A15,DailySum!$A:$A,"&gt;"&amp;$A15-15),
    "")</f>
        <v>0.35416666666666669</v>
      </c>
      <c r="J15" s="3">
        <f>IF(COUNTIFS(DailySum!$B:$B,$B15,DailySum!$A:$A,"&lt;="&amp;$A15)&gt;=15,
    AVERAGEIFS(DailySum!R:R,DailySum!$B:$B,$B15,DailySum!$A:$A,"&lt;="&amp;$A15,DailySum!$A:$A,"&gt;"&amp;$A15-15),
    "")</f>
        <v>0.48749999999999999</v>
      </c>
      <c r="K15" s="3">
        <f>IF(COUNTIFS(DailySum!$B:$B,$B15,DailySum!$A:$A,"&lt;="&amp;$A15)&gt;=15,
    AVERAGEIFS(DailySum!S:S,DailySum!$B:$B,$B15,DailySum!$A:$A,"&lt;="&amp;$A15,DailySum!$A:$A,"&gt;"&amp;$A15-15),
    "")</f>
        <v>0.43055555555555558</v>
      </c>
      <c r="L15" s="3">
        <f>IF(COUNTIFS(DailySum!$B:$B,$B15,DailySum!$A:$A,"&lt;="&amp;$A15)&gt;=15,
    AVERAGEIFS(DailySum!T:T,DailySum!$B:$B,$B15,DailySum!$A:$A,"&lt;="&amp;$A15,DailySum!$A:$A,"&gt;"&amp;$A15-15),
    "")</f>
        <v>0.91805555555555529</v>
      </c>
      <c r="M15" s="3">
        <f>IF(COUNTIFS(DailySum!$B:$B,$B15,DailySum!$A:$A,"&lt;="&amp;$A15)&gt;=15,
    AVERAGEIFS(DailySum!Q:Q,DailySum!$B:$B,$B15,'DailySum vs LHP'!$A:$A,"&lt;="&amp;$A15,'DailySum vs LHP'!$A:$A,"&gt;"&amp;$A15-15),
    "")</f>
        <v>0.36458333333333331</v>
      </c>
      <c r="N15" s="3">
        <f>IF(COUNTIFS(DailySum!$B:$B,$B15,DailySum!$A:$A,"&lt;="&amp;$A15)&gt;=15,
    AVERAGEIFS(DailySum!Q:Q,DailySum!$B:$B,$B15,'DailySum vs RHP'!$A:$A,"&lt;="&amp;$A15,'DailySum vs RHP'!$A:$A,"&gt;"&amp;$A15-15),
    "")</f>
        <v>0.41666666666666669</v>
      </c>
      <c r="O15" s="3" t="str">
        <f>IF(COUNTIFS(DailySum!$B:$B,$B15,DailySum!$A:$A,"&lt;="&amp;$A15)&gt;=20,
    AVERAGEIFS(DailySum!Q:Q,DailySum!$B:$B,$B15,DailySum!$A:$A,"&lt;="&amp;$A15,DailySum!$A:$A,"&gt;"&amp;$A15-20),
    "")</f>
        <v/>
      </c>
      <c r="P15" s="3" t="str">
        <f>IF(COUNTIFS(DailySum!$B:$B,$B15,DailySum!$A:$A,"&lt;="&amp;$A15)&gt;=20,
    AVERAGEIFS(DailySum!R:R,DailySum!$B:$B,$B15,DailySum!$A:$A,"&lt;="&amp;$A15,DailySum!$A:$A,"&gt;"&amp;$A15-20),
    "")</f>
        <v/>
      </c>
      <c r="Q15" s="3" t="str">
        <f>IF(COUNTIFS(DailySum!$B:$B,$B15,DailySum!$A:$A,"&lt;="&amp;$A15)&gt;=20,
    AVERAGEIFS(DailySum!S:S,DailySum!$B:$B,$B15,DailySum!$A:$A,"&lt;="&amp;$A15,DailySum!$A:$A,"&gt;"&amp;$A15-20),
    "")</f>
        <v/>
      </c>
      <c r="R15" s="3" t="str">
        <f>IF(COUNTIFS(DailySum!$B:$B,$B15,DailySum!$A:$A,"&lt;="&amp;$A15)&gt;=20,
    AVERAGEIFS(DailySum!T:T,DailySum!$B:$B,$B15,DailySum!$A:$A,"&lt;="&amp;$A15,DailySum!$A:$A,"&gt;"&amp;$A15-20),
    "")</f>
        <v/>
      </c>
      <c r="S15" s="3" t="str">
        <f>IF(COUNTIFS(DailySum!$B:$B,$B15,DailySum!$A:$A,"&lt;="&amp;$A15)&gt;=20,
    AVERAGEIFS(DailySum!Q:Q,DailySum!$B:$B,$B15,'DailySum vs LHP'!$A:$A,"&lt;="&amp;$A15,'DailySum vs LHP'!$A:$A,"&gt;"&amp;$A15-20),
    "")</f>
        <v/>
      </c>
      <c r="T15" s="3" t="str">
        <f>IF(COUNTIFS(DailySum!$B:$B,$B15,DailySum!$A:$A,"&lt;="&amp;$A15)&gt;=20,
    AVERAGEIFS(DailySum!Q:Q,DailySum!$B:$B,$B15,'DailySum vs RHP'!$A:$A,"&lt;="&amp;$A15,'DailySum vs RHP'!$A:$A,"&gt;"&amp;$A15-20),
    "")</f>
        <v/>
      </c>
    </row>
    <row r="16" spans="1:20" x14ac:dyDescent="0.25">
      <c r="A16" s="1">
        <v>45884</v>
      </c>
      <c r="B16" t="s">
        <v>35</v>
      </c>
      <c r="C16" s="3">
        <f>IF(COUNTIFS(DailySum!$B:$B,$B16,DailySum!$A:$A,"&lt;="&amp;$A16)&gt;=10,
    AVERAGEIFS(DailySum!Q:Q,DailySum!$B:$B,$B16,DailySum!$A:$A,"&lt;="&amp;$A16,DailySum!$A:$A,"&gt;"&amp;$A16-10),
    "")</f>
        <v>4.1666666666666664E-2</v>
      </c>
      <c r="D16" s="3">
        <f>IF(COUNTIFS(DailySum!$B:$B,$B16,DailySum!$A:$A,"&lt;="&amp;$A16)&gt;=10,
    AVERAGEIFS(DailySum!R:R,DailySum!$B:$B,$B16,DailySum!$A:$A,"&lt;="&amp;$A16,DailySum!$A:$A,"&gt;"&amp;$A16-10),
    "")</f>
        <v>4.1666666666666664E-2</v>
      </c>
      <c r="E16" s="3">
        <f>IF(COUNTIFS(DailySum!$B:$B,$B16,DailySum!$A:$A,"&lt;="&amp;$A16)&gt;=10,
    AVERAGEIFS(DailySum!S:S,DailySum!$B:$B,$B16,DailySum!$A:$A,"&lt;="&amp;$A16,DailySum!$A:$A,"&gt;"&amp;$A16-10),
    "")</f>
        <v>4.1666666666666664E-2</v>
      </c>
      <c r="F16" s="3">
        <f>IF(COUNTIFS(DailySum!$B:$B,$B16,DailySum!$A:$A,"&lt;="&amp;$A16)&gt;=10,
    AVERAGEIFS(DailySum!T:T,DailySum!$B:$B,$B16,DailySum!$A:$A,"&lt;="&amp;$A16,DailySum!$A:$A,"&gt;"&amp;$A16-10),
    "")</f>
        <v>8.3333333333333329E-2</v>
      </c>
      <c r="G16" s="3">
        <f>IF(COUNTIFS('DailySum vs LHP'!$B:$B,$B16,'DailySum vs LHP'!$A:$A,"&lt;="&amp;$A16)&gt;=10,
    AVERAGEIFS('DailySum vs LHP'!Q:Q,'DailySum vs LHP'!$B:$B,$B16,'DailySum vs LHP'!$A:$A,"&lt;="&amp;$A16,'DailySum vs LHP'!$A:$A,"&gt;"&amp;$A16-10),
    "")</f>
        <v>0</v>
      </c>
      <c r="H16" s="3">
        <f>IF(COUNTIFS('DailySum vs RHP'!$B:$B,$B16,'DailySum vs RHP'!$A:$A,"&lt;="&amp;$A16)&gt;=10,
    AVERAGEIFS('DailySum vs RHP'!Q:Q,'DailySum vs RHP'!$B:$B,$B16,'DailySum vs RHP'!$A:$A,"&lt;="&amp;$A16,'DailySum vs RHP'!$A:$A,"&gt;"&amp;$A16-10),
    "")</f>
        <v>4.7619047619047616E-2</v>
      </c>
      <c r="I16" s="3">
        <f>IF(COUNTIFS(DailySum!$B:$B,$B16,DailySum!$A:$A,"&lt;="&amp;$A16)&gt;=15,
    AVERAGEIFS(DailySum!Q:Q,DailySum!$B:$B,$B16,DailySum!$A:$A,"&lt;="&amp;$A16,DailySum!$A:$A,"&gt;"&amp;$A16-15),
    "")</f>
        <v>0.21153846153846154</v>
      </c>
      <c r="J16" s="3">
        <f>IF(COUNTIFS(DailySum!$B:$B,$B16,DailySum!$A:$A,"&lt;="&amp;$A16)&gt;=15,
    AVERAGEIFS(DailySum!R:R,DailySum!$B:$B,$B16,DailySum!$A:$A,"&lt;="&amp;$A16,DailySum!$A:$A,"&gt;"&amp;$A16-15),
    "")</f>
        <v>0.21153846153846154</v>
      </c>
      <c r="K16" s="3">
        <f>IF(COUNTIFS(DailySum!$B:$B,$B16,DailySum!$A:$A,"&lt;="&amp;$A16)&gt;=15,
    AVERAGEIFS(DailySum!S:S,DailySum!$B:$B,$B16,DailySum!$A:$A,"&lt;="&amp;$A16,DailySum!$A:$A,"&gt;"&amp;$A16-15),
    "")</f>
        <v>0.28846153846153844</v>
      </c>
      <c r="L16" s="3">
        <f>IF(COUNTIFS(DailySum!$B:$B,$B16,DailySum!$A:$A,"&lt;="&amp;$A16)&gt;=15,
    AVERAGEIFS(DailySum!T:T,DailySum!$B:$B,$B16,DailySum!$A:$A,"&lt;="&amp;$A16,DailySum!$A:$A,"&gt;"&amp;$A16-15),
    "")</f>
        <v>0.5</v>
      </c>
      <c r="M16" s="3">
        <f>IF(COUNTIFS(DailySum!$B:$B,$B16,DailySum!$A:$A,"&lt;="&amp;$A16)&gt;=15,
    AVERAGEIFS(DailySum!Q:Q,DailySum!$B:$B,$B16,'DailySum vs LHP'!$A:$A,"&lt;="&amp;$A16,'DailySum vs LHP'!$A:$A,"&gt;"&amp;$A16-15),
    "")</f>
        <v>0.32407407407407407</v>
      </c>
      <c r="N16" s="3">
        <f>IF(COUNTIFS(DailySum!$B:$B,$B16,DailySum!$A:$A,"&lt;="&amp;$A16)&gt;=15,
    AVERAGEIFS(DailySum!Q:Q,DailySum!$B:$B,$B16,'DailySum vs RHP'!$A:$A,"&lt;="&amp;$A16,'DailySum vs RHP'!$A:$A,"&gt;"&amp;$A16-15),
    "")</f>
        <v>0.27500000000000002</v>
      </c>
      <c r="O16" s="3" t="str">
        <f>IF(COUNTIFS(DailySum!$B:$B,$B16,DailySum!$A:$A,"&lt;="&amp;$A16)&gt;=20,
    AVERAGEIFS(DailySum!Q:Q,DailySum!$B:$B,$B16,DailySum!$A:$A,"&lt;="&amp;$A16,DailySum!$A:$A,"&gt;"&amp;$A16-20),
    "")</f>
        <v/>
      </c>
      <c r="P16" s="3" t="str">
        <f>IF(COUNTIFS(DailySum!$B:$B,$B16,DailySum!$A:$A,"&lt;="&amp;$A16)&gt;=20,
    AVERAGEIFS(DailySum!R:R,DailySum!$B:$B,$B16,DailySum!$A:$A,"&lt;="&amp;$A16,DailySum!$A:$A,"&gt;"&amp;$A16-20),
    "")</f>
        <v/>
      </c>
      <c r="Q16" s="3" t="str">
        <f>IF(COUNTIFS(DailySum!$B:$B,$B16,DailySum!$A:$A,"&lt;="&amp;$A16)&gt;=20,
    AVERAGEIFS(DailySum!S:S,DailySum!$B:$B,$B16,DailySum!$A:$A,"&lt;="&amp;$A16,DailySum!$A:$A,"&gt;"&amp;$A16-20),
    "")</f>
        <v/>
      </c>
      <c r="R16" s="3" t="str">
        <f>IF(COUNTIFS(DailySum!$B:$B,$B16,DailySum!$A:$A,"&lt;="&amp;$A16)&gt;=20,
    AVERAGEIFS(DailySum!T:T,DailySum!$B:$B,$B16,DailySum!$A:$A,"&lt;="&amp;$A16,DailySum!$A:$A,"&gt;"&amp;$A16-20),
    "")</f>
        <v/>
      </c>
      <c r="S16" s="3" t="str">
        <f>IF(COUNTIFS(DailySum!$B:$B,$B16,DailySum!$A:$A,"&lt;="&amp;$A16)&gt;=20,
    AVERAGEIFS(DailySum!Q:Q,DailySum!$B:$B,$B16,'DailySum vs LHP'!$A:$A,"&lt;="&amp;$A16,'DailySum vs LHP'!$A:$A,"&gt;"&amp;$A16-20),
    "")</f>
        <v/>
      </c>
      <c r="T16" s="3" t="str">
        <f>IF(COUNTIFS(DailySum!$B:$B,$B16,DailySum!$A:$A,"&lt;="&amp;$A16)&gt;=20,
    AVERAGEIFS(DailySum!Q:Q,DailySum!$B:$B,$B16,'DailySum vs RHP'!$A:$A,"&lt;="&amp;$A16,'DailySum vs RHP'!$A:$A,"&gt;"&amp;$A16-20),
    "")</f>
        <v/>
      </c>
    </row>
    <row r="17" spans="1:20" x14ac:dyDescent="0.25">
      <c r="A17" s="1">
        <v>45884</v>
      </c>
      <c r="B17" t="s">
        <v>34</v>
      </c>
      <c r="C17" s="3">
        <f>IF(COUNTIFS(DailySum!$B:$B,$B17,DailySum!$A:$A,"&lt;="&amp;$A17)&gt;=10,
    AVERAGEIFS(DailySum!Q:Q,DailySum!$B:$B,$B17,DailySum!$A:$A,"&lt;="&amp;$A17,DailySum!$A:$A,"&gt;"&amp;$A17-10),
    "")</f>
        <v>0.35714285714285715</v>
      </c>
      <c r="D17" s="3">
        <f>IF(COUNTIFS(DailySum!$B:$B,$B17,DailySum!$A:$A,"&lt;="&amp;$A17)&gt;=10,
    AVERAGEIFS(DailySum!R:R,DailySum!$B:$B,$B17,DailySum!$A:$A,"&lt;="&amp;$A17,DailySum!$A:$A,"&gt;"&amp;$A17-10),
    "")</f>
        <v>0.52380952380952384</v>
      </c>
      <c r="E17" s="3">
        <f>IF(COUNTIFS(DailySum!$B:$B,$B17,DailySum!$A:$A,"&lt;="&amp;$A17)&gt;=10,
    AVERAGEIFS(DailySum!S:S,DailySum!$B:$B,$B17,DailySum!$A:$A,"&lt;="&amp;$A17,DailySum!$A:$A,"&gt;"&amp;$A17-10),
    "")</f>
        <v>0.5</v>
      </c>
      <c r="F17" s="3">
        <f>IF(COUNTIFS(DailySum!$B:$B,$B17,DailySum!$A:$A,"&lt;="&amp;$A17)&gt;=10,
    AVERAGEIFS(DailySum!T:T,DailySum!$B:$B,$B17,DailySum!$A:$A,"&lt;="&amp;$A17,DailySum!$A:$A,"&gt;"&amp;$A17-10),
    "")</f>
        <v>1.0238095238095237</v>
      </c>
      <c r="G17" s="3" t="str">
        <f>IF(COUNTIFS('DailySum vs LHP'!$B:$B,$B17,'DailySum vs LHP'!$A:$A,"&lt;="&amp;$A17)&gt;=10,
    AVERAGEIFS('DailySum vs LHP'!Q:Q,'DailySum vs LHP'!$B:$B,$B17,'DailySum vs LHP'!$A:$A,"&lt;="&amp;$A17,'DailySum vs LHP'!$A:$A,"&gt;"&amp;$A17-10),
    "")</f>
        <v/>
      </c>
      <c r="H17" s="3" t="str">
        <f>IF(COUNTIFS('DailySum vs RHP'!$B:$B,$B17,'DailySum vs RHP'!$A:$A,"&lt;="&amp;$A17)&gt;=10,
    AVERAGEIFS('DailySum vs RHP'!Q:Q,'DailySum vs RHP'!$B:$B,$B17,'DailySum vs RHP'!$A:$A,"&lt;="&amp;$A17,'DailySum vs RHP'!$A:$A,"&gt;"&amp;$A17-10),
    "")</f>
        <v/>
      </c>
      <c r="I17" s="3" t="str">
        <f>IF(COUNTIFS(DailySum!$B:$B,$B17,DailySum!$A:$A,"&lt;="&amp;$A17)&gt;=15,
    AVERAGEIFS(DailySum!Q:Q,DailySum!$B:$B,$B17,DailySum!$A:$A,"&lt;="&amp;$A17,DailySum!$A:$A,"&gt;"&amp;$A17-15),
    "")</f>
        <v/>
      </c>
      <c r="J17" s="3" t="str">
        <f>IF(COUNTIFS(DailySum!$B:$B,$B17,DailySum!$A:$A,"&lt;="&amp;$A17)&gt;=15,
    AVERAGEIFS(DailySum!R:R,DailySum!$B:$B,$B17,DailySum!$A:$A,"&lt;="&amp;$A17,DailySum!$A:$A,"&gt;"&amp;$A17-15),
    "")</f>
        <v/>
      </c>
      <c r="K17" s="3" t="str">
        <f>IF(COUNTIFS(DailySum!$B:$B,$B17,DailySum!$A:$A,"&lt;="&amp;$A17)&gt;=15,
    AVERAGEIFS(DailySum!S:S,DailySum!$B:$B,$B17,DailySum!$A:$A,"&lt;="&amp;$A17,DailySum!$A:$A,"&gt;"&amp;$A17-15),
    "")</f>
        <v/>
      </c>
      <c r="L17" s="3" t="str">
        <f>IF(COUNTIFS(DailySum!$B:$B,$B17,DailySum!$A:$A,"&lt;="&amp;$A17)&gt;=15,
    AVERAGEIFS(DailySum!T:T,DailySum!$B:$B,$B17,DailySum!$A:$A,"&lt;="&amp;$A17,DailySum!$A:$A,"&gt;"&amp;$A17-15),
    "")</f>
        <v/>
      </c>
      <c r="M17" s="3" t="str">
        <f>IF(COUNTIFS(DailySum!$B:$B,$B17,DailySum!$A:$A,"&lt;="&amp;$A17)&gt;=15,
    AVERAGEIFS(DailySum!Q:Q,DailySum!$B:$B,$B17,'DailySum vs LHP'!$A:$A,"&lt;="&amp;$A17,'DailySum vs LHP'!$A:$A,"&gt;"&amp;$A17-15),
    "")</f>
        <v/>
      </c>
      <c r="N17" s="3" t="str">
        <f>IF(COUNTIFS(DailySum!$B:$B,$B17,DailySum!$A:$A,"&lt;="&amp;$A17)&gt;=15,
    AVERAGEIFS(DailySum!Q:Q,DailySum!$B:$B,$B17,'DailySum vs RHP'!$A:$A,"&lt;="&amp;$A17,'DailySum vs RHP'!$A:$A,"&gt;"&amp;$A17-15),
    "")</f>
        <v/>
      </c>
      <c r="O17" s="3" t="str">
        <f>IF(COUNTIFS(DailySum!$B:$B,$B17,DailySum!$A:$A,"&lt;="&amp;$A17)&gt;=20,
    AVERAGEIFS(DailySum!Q:Q,DailySum!$B:$B,$B17,DailySum!$A:$A,"&lt;="&amp;$A17,DailySum!$A:$A,"&gt;"&amp;$A17-20),
    "")</f>
        <v/>
      </c>
      <c r="P17" s="3" t="str">
        <f>IF(COUNTIFS(DailySum!$B:$B,$B17,DailySum!$A:$A,"&lt;="&amp;$A17)&gt;=20,
    AVERAGEIFS(DailySum!R:R,DailySum!$B:$B,$B17,DailySum!$A:$A,"&lt;="&amp;$A17,DailySum!$A:$A,"&gt;"&amp;$A17-20),
    "")</f>
        <v/>
      </c>
      <c r="Q17" s="3" t="str">
        <f>IF(COUNTIFS(DailySum!$B:$B,$B17,DailySum!$A:$A,"&lt;="&amp;$A17)&gt;=20,
    AVERAGEIFS(DailySum!S:S,DailySum!$B:$B,$B17,DailySum!$A:$A,"&lt;="&amp;$A17,DailySum!$A:$A,"&gt;"&amp;$A17-20),
    "")</f>
        <v/>
      </c>
      <c r="R17" s="3" t="str">
        <f>IF(COUNTIFS(DailySum!$B:$B,$B17,DailySum!$A:$A,"&lt;="&amp;$A17)&gt;=20,
    AVERAGEIFS(DailySum!T:T,DailySum!$B:$B,$B17,DailySum!$A:$A,"&lt;="&amp;$A17,DailySum!$A:$A,"&gt;"&amp;$A17-20),
    "")</f>
        <v/>
      </c>
      <c r="S17" s="3" t="str">
        <f>IF(COUNTIFS(DailySum!$B:$B,$B17,DailySum!$A:$A,"&lt;="&amp;$A17)&gt;=20,
    AVERAGEIFS(DailySum!Q:Q,DailySum!$B:$B,$B17,'DailySum vs LHP'!$A:$A,"&lt;="&amp;$A17,'DailySum vs LHP'!$A:$A,"&gt;"&amp;$A17-20),
    "")</f>
        <v/>
      </c>
      <c r="T17" s="3" t="str">
        <f>IF(COUNTIFS(DailySum!$B:$B,$B17,DailySum!$A:$A,"&lt;="&amp;$A17)&gt;=20,
    AVERAGEIFS(DailySum!Q:Q,DailySum!$B:$B,$B17,'DailySum vs RHP'!$A:$A,"&lt;="&amp;$A17,'DailySum vs RHP'!$A:$A,"&gt;"&amp;$A17-20),
    "")</f>
        <v/>
      </c>
    </row>
    <row r="18" spans="1:20" x14ac:dyDescent="0.25">
      <c r="A18" s="1">
        <v>45884</v>
      </c>
      <c r="B18" t="s">
        <v>40</v>
      </c>
      <c r="C18" s="3">
        <f>IF(COUNTIFS(DailySum!$B:$B,$B18,DailySum!$A:$A,"&lt;="&amp;$A18)&gt;=10,
    AVERAGEIFS(DailySum!Q:Q,DailySum!$B:$B,$B18,DailySum!$A:$A,"&lt;="&amp;$A18,DailySum!$A:$A,"&gt;"&amp;$A18-10),
    "")</f>
        <v>0.30208333333333331</v>
      </c>
      <c r="D18" s="3">
        <f>IF(COUNTIFS(DailySum!$B:$B,$B18,DailySum!$A:$A,"&lt;="&amp;$A18)&gt;=10,
    AVERAGEIFS(DailySum!R:R,DailySum!$B:$B,$B18,DailySum!$A:$A,"&lt;="&amp;$A18,DailySum!$A:$A,"&gt;"&amp;$A18-10),
    "")</f>
        <v>0.33333333333333331</v>
      </c>
      <c r="E18" s="3">
        <f>IF(COUNTIFS(DailySum!$B:$B,$B18,DailySum!$A:$A,"&lt;="&amp;$A18)&gt;=10,
    AVERAGEIFS(DailySum!S:S,DailySum!$B:$B,$B18,DailySum!$A:$A,"&lt;="&amp;$A18,DailySum!$A:$A,"&gt;"&amp;$A18-10),
    "")</f>
        <v>0.48958333333333331</v>
      </c>
      <c r="F18" s="3">
        <f>IF(COUNTIFS(DailySum!$B:$B,$B18,DailySum!$A:$A,"&lt;="&amp;$A18)&gt;=10,
    AVERAGEIFS(DailySum!T:T,DailySum!$B:$B,$B18,DailySum!$A:$A,"&lt;="&amp;$A18,DailySum!$A:$A,"&gt;"&amp;$A18-10),
    "")</f>
        <v>0.82291666666666663</v>
      </c>
      <c r="G18" s="3">
        <f>IF(COUNTIFS('DailySum vs LHP'!$B:$B,$B18,'DailySum vs LHP'!$A:$A,"&lt;="&amp;$A18)&gt;=10,
    AVERAGEIFS('DailySum vs LHP'!Q:Q,'DailySum vs LHP'!$B:$B,$B18,'DailySum vs LHP'!$A:$A,"&lt;="&amp;$A18,'DailySum vs LHP'!$A:$A,"&gt;"&amp;$A18-10),
    "")</f>
        <v>0.28333333333333333</v>
      </c>
      <c r="H18" s="3">
        <f>IF(COUNTIFS('DailySum vs RHP'!$B:$B,$B18,'DailySum vs RHP'!$A:$A,"&lt;="&amp;$A18)&gt;=10,
    AVERAGEIFS('DailySum vs RHP'!Q:Q,'DailySum vs RHP'!$B:$B,$B18,'DailySum vs RHP'!$A:$A,"&lt;="&amp;$A18,'DailySum vs RHP'!$A:$A,"&gt;"&amp;$A18-10),
    "")</f>
        <v>0.16666666666666666</v>
      </c>
      <c r="I18" s="3">
        <f>IF(COUNTIFS(DailySum!$B:$B,$B18,DailySum!$A:$A,"&lt;="&amp;$A18)&gt;=15,
    AVERAGEIFS(DailySum!Q:Q,DailySum!$B:$B,$B18,DailySum!$A:$A,"&lt;="&amp;$A18,DailySum!$A:$A,"&gt;"&amp;$A18-15),
    "")</f>
        <v>0.32692307692307693</v>
      </c>
      <c r="J18" s="3">
        <f>IF(COUNTIFS(DailySum!$B:$B,$B18,DailySum!$A:$A,"&lt;="&amp;$A18)&gt;=15,
    AVERAGEIFS(DailySum!R:R,DailySum!$B:$B,$B18,DailySum!$A:$A,"&lt;="&amp;$A18,DailySum!$A:$A,"&gt;"&amp;$A18-15),
    "")</f>
        <v>0.34615384615384615</v>
      </c>
      <c r="K18" s="3">
        <f>IF(COUNTIFS(DailySum!$B:$B,$B18,DailySum!$A:$A,"&lt;="&amp;$A18)&gt;=15,
    AVERAGEIFS(DailySum!S:S,DailySum!$B:$B,$B18,DailySum!$A:$A,"&lt;="&amp;$A18,DailySum!$A:$A,"&gt;"&amp;$A18-15),
    "")</f>
        <v>0.58333333333333326</v>
      </c>
      <c r="L18" s="3">
        <f>IF(COUNTIFS(DailySum!$B:$B,$B18,DailySum!$A:$A,"&lt;="&amp;$A18)&gt;=15,
    AVERAGEIFS(DailySum!T:T,DailySum!$B:$B,$B18,DailySum!$A:$A,"&lt;="&amp;$A18,DailySum!$A:$A,"&gt;"&amp;$A18-15),
    "")</f>
        <v>0.92948717948717952</v>
      </c>
      <c r="M18" s="3">
        <f>IF(COUNTIFS(DailySum!$B:$B,$B18,DailySum!$A:$A,"&lt;="&amp;$A18)&gt;=15,
    AVERAGEIFS(DailySum!Q:Q,DailySum!$B:$B,$B18,'DailySum vs LHP'!$A:$A,"&lt;="&amp;$A18,'DailySum vs LHP'!$A:$A,"&gt;"&amp;$A18-15),
    "")</f>
        <v>0.38888888888888884</v>
      </c>
      <c r="N18" s="3">
        <f>IF(COUNTIFS(DailySum!$B:$B,$B18,DailySum!$A:$A,"&lt;="&amp;$A18)&gt;=15,
    AVERAGEIFS(DailySum!Q:Q,DailySum!$B:$B,$B18,'DailySum vs RHP'!$A:$A,"&lt;="&amp;$A18,'DailySum vs RHP'!$A:$A,"&gt;"&amp;$A18-15),
    "")</f>
        <v>0.38636363636363635</v>
      </c>
      <c r="O18" s="3" t="str">
        <f>IF(COUNTIFS(DailySum!$B:$B,$B18,DailySum!$A:$A,"&lt;="&amp;$A18)&gt;=20,
    AVERAGEIFS(DailySum!Q:Q,DailySum!$B:$B,$B18,DailySum!$A:$A,"&lt;="&amp;$A18,DailySum!$A:$A,"&gt;"&amp;$A18-20),
    "")</f>
        <v/>
      </c>
      <c r="P18" s="3" t="str">
        <f>IF(COUNTIFS(DailySum!$B:$B,$B18,DailySum!$A:$A,"&lt;="&amp;$A18)&gt;=20,
    AVERAGEIFS(DailySum!R:R,DailySum!$B:$B,$B18,DailySum!$A:$A,"&lt;="&amp;$A18,DailySum!$A:$A,"&gt;"&amp;$A18-20),
    "")</f>
        <v/>
      </c>
      <c r="Q18" s="3" t="str">
        <f>IF(COUNTIFS(DailySum!$B:$B,$B18,DailySum!$A:$A,"&lt;="&amp;$A18)&gt;=20,
    AVERAGEIFS(DailySum!S:S,DailySum!$B:$B,$B18,DailySum!$A:$A,"&lt;="&amp;$A18,DailySum!$A:$A,"&gt;"&amp;$A18-20),
    "")</f>
        <v/>
      </c>
      <c r="R18" s="3" t="str">
        <f>IF(COUNTIFS(DailySum!$B:$B,$B18,DailySum!$A:$A,"&lt;="&amp;$A18)&gt;=20,
    AVERAGEIFS(DailySum!T:T,DailySum!$B:$B,$B18,DailySum!$A:$A,"&lt;="&amp;$A18,DailySum!$A:$A,"&gt;"&amp;$A18-20),
    "")</f>
        <v/>
      </c>
      <c r="S18" s="3" t="str">
        <f>IF(COUNTIFS(DailySum!$B:$B,$B18,DailySum!$A:$A,"&lt;="&amp;$A18)&gt;=20,
    AVERAGEIFS(DailySum!Q:Q,DailySum!$B:$B,$B18,'DailySum vs LHP'!$A:$A,"&lt;="&amp;$A18,'DailySum vs LHP'!$A:$A,"&gt;"&amp;$A18-20),
    "")</f>
        <v/>
      </c>
      <c r="T18" s="3" t="str">
        <f>IF(COUNTIFS(DailySum!$B:$B,$B18,DailySum!$A:$A,"&lt;="&amp;$A18)&gt;=20,
    AVERAGEIFS(DailySum!Q:Q,DailySum!$B:$B,$B18,'DailySum vs RHP'!$A:$A,"&lt;="&amp;$A18,'DailySum vs RHP'!$A:$A,"&gt;"&amp;$A18-20),
    "")</f>
        <v/>
      </c>
    </row>
    <row r="19" spans="1:20" x14ac:dyDescent="0.25">
      <c r="A19" s="1">
        <v>45884</v>
      </c>
      <c r="B19" t="s">
        <v>32</v>
      </c>
      <c r="C19" s="3">
        <f>IF(COUNTIFS(DailySum!$B:$B,$B19,DailySum!$A:$A,"&lt;="&amp;$A19)&gt;=10,
    AVERAGEIFS(DailySum!Q:Q,DailySum!$B:$B,$B19,DailySum!$A:$A,"&lt;="&amp;$A19,DailySum!$A:$A,"&gt;"&amp;$A19-10),
    "")</f>
        <v>0.05</v>
      </c>
      <c r="D19" s="3">
        <f>IF(COUNTIFS(DailySum!$B:$B,$B19,DailySum!$A:$A,"&lt;="&amp;$A19)&gt;=10,
    AVERAGEIFS(DailySum!R:R,DailySum!$B:$B,$B19,DailySum!$A:$A,"&lt;="&amp;$A19,DailySum!$A:$A,"&gt;"&amp;$A19-10),
    "")</f>
        <v>0.3833333333333333</v>
      </c>
      <c r="E19" s="3">
        <f>IF(COUNTIFS(DailySum!$B:$B,$B19,DailySum!$A:$A,"&lt;="&amp;$A19)&gt;=10,
    AVERAGEIFS(DailySum!S:S,DailySum!$B:$B,$B19,DailySum!$A:$A,"&lt;="&amp;$A19,DailySum!$A:$A,"&gt;"&amp;$A19-10),
    "")</f>
        <v>0.05</v>
      </c>
      <c r="F19" s="3">
        <f>IF(COUNTIFS(DailySum!$B:$B,$B19,DailySum!$A:$A,"&lt;="&amp;$A19)&gt;=10,
    AVERAGEIFS(DailySum!T:T,DailySum!$B:$B,$B19,DailySum!$A:$A,"&lt;="&amp;$A19,DailySum!$A:$A,"&gt;"&amp;$A19-10),
    "")</f>
        <v>0.43333333333333329</v>
      </c>
      <c r="G19" s="3">
        <f>IF(COUNTIFS('DailySum vs LHP'!$B:$B,$B19,'DailySum vs LHP'!$A:$A,"&lt;="&amp;$A19)&gt;=10,
    AVERAGEIFS('DailySum vs LHP'!Q:Q,'DailySum vs LHP'!$B:$B,$B19,'DailySum vs LHP'!$A:$A,"&lt;="&amp;$A19,'DailySum vs LHP'!$A:$A,"&gt;"&amp;$A19-10),
    "")</f>
        <v>6.25E-2</v>
      </c>
      <c r="H19" s="3">
        <f>IF(COUNTIFS('DailySum vs RHP'!$B:$B,$B19,'DailySum vs RHP'!$A:$A,"&lt;="&amp;$A19)&gt;=10,
    AVERAGEIFS('DailySum vs RHP'!Q:Q,'DailySum vs RHP'!$B:$B,$B19,'DailySum vs RHP'!$A:$A,"&lt;="&amp;$A19,'DailySum vs RHP'!$A:$A,"&gt;"&amp;$A19-10),
    "")</f>
        <v>0</v>
      </c>
      <c r="I19" s="3">
        <f>IF(COUNTIFS(DailySum!$B:$B,$B19,DailySum!$A:$A,"&lt;="&amp;$A19)&gt;=15,
    AVERAGEIFS(DailySum!Q:Q,DailySum!$B:$B,$B19,DailySum!$A:$A,"&lt;="&amp;$A19,DailySum!$A:$A,"&gt;"&amp;$A19-15),
    "")</f>
        <v>0.40625</v>
      </c>
      <c r="J19" s="3">
        <f>IF(COUNTIFS(DailySum!$B:$B,$B19,DailySum!$A:$A,"&lt;="&amp;$A19)&gt;=15,
    AVERAGEIFS(DailySum!R:R,DailySum!$B:$B,$B19,DailySum!$A:$A,"&lt;="&amp;$A19,DailySum!$A:$A,"&gt;"&amp;$A19-15),
    "")</f>
        <v>0.61458333333333326</v>
      </c>
      <c r="K19" s="3">
        <f>IF(COUNTIFS(DailySum!$B:$B,$B19,DailySum!$A:$A,"&lt;="&amp;$A19)&gt;=15,
    AVERAGEIFS(DailySum!S:S,DailySum!$B:$B,$B19,DailySum!$A:$A,"&lt;="&amp;$A19,DailySum!$A:$A,"&gt;"&amp;$A19-15),
    "")</f>
        <v>0.53125</v>
      </c>
      <c r="L19" s="3">
        <f>IF(COUNTIFS(DailySum!$B:$B,$B19,DailySum!$A:$A,"&lt;="&amp;$A19)&gt;=15,
    AVERAGEIFS(DailySum!T:T,DailySum!$B:$B,$B19,DailySum!$A:$A,"&lt;="&amp;$A19,DailySum!$A:$A,"&gt;"&amp;$A19-15),
    "")</f>
        <v>1.1458333333333335</v>
      </c>
      <c r="M19" s="3">
        <f>IF(COUNTIFS(DailySum!$B:$B,$B19,DailySum!$A:$A,"&lt;="&amp;$A19)&gt;=15,
    AVERAGEIFS(DailySum!Q:Q,DailySum!$B:$B,$B19,'DailySum vs LHP'!$A:$A,"&lt;="&amp;$A19,'DailySum vs LHP'!$A:$A,"&gt;"&amp;$A19-15),
    "")</f>
        <v>0.57291666666666663</v>
      </c>
      <c r="N19" s="3">
        <f>IF(COUNTIFS(DailySum!$B:$B,$B19,DailySum!$A:$A,"&lt;="&amp;$A19)&gt;=15,
    AVERAGEIFS(DailySum!Q:Q,DailySum!$B:$B,$B19,'DailySum vs RHP'!$A:$A,"&lt;="&amp;$A19,'DailySum vs RHP'!$A:$A,"&gt;"&amp;$A19-15),
    "")</f>
        <v>0.54166666666666663</v>
      </c>
      <c r="O19" s="3" t="str">
        <f>IF(COUNTIFS(DailySum!$B:$B,$B19,DailySum!$A:$A,"&lt;="&amp;$A19)&gt;=20,
    AVERAGEIFS(DailySum!Q:Q,DailySum!$B:$B,$B19,DailySum!$A:$A,"&lt;="&amp;$A19,DailySum!$A:$A,"&gt;"&amp;$A19-20),
    "")</f>
        <v/>
      </c>
      <c r="P19" s="3" t="str">
        <f>IF(COUNTIFS(DailySum!$B:$B,$B19,DailySum!$A:$A,"&lt;="&amp;$A19)&gt;=20,
    AVERAGEIFS(DailySum!R:R,DailySum!$B:$B,$B19,DailySum!$A:$A,"&lt;="&amp;$A19,DailySum!$A:$A,"&gt;"&amp;$A19-20),
    "")</f>
        <v/>
      </c>
      <c r="Q19" s="3" t="str">
        <f>IF(COUNTIFS(DailySum!$B:$B,$B19,DailySum!$A:$A,"&lt;="&amp;$A19)&gt;=20,
    AVERAGEIFS(DailySum!S:S,DailySum!$B:$B,$B19,DailySum!$A:$A,"&lt;="&amp;$A19,DailySum!$A:$A,"&gt;"&amp;$A19-20),
    "")</f>
        <v/>
      </c>
      <c r="R19" s="3" t="str">
        <f>IF(COUNTIFS(DailySum!$B:$B,$B19,DailySum!$A:$A,"&lt;="&amp;$A19)&gt;=20,
    AVERAGEIFS(DailySum!T:T,DailySum!$B:$B,$B19,DailySum!$A:$A,"&lt;="&amp;$A19,DailySum!$A:$A,"&gt;"&amp;$A19-20),
    "")</f>
        <v/>
      </c>
      <c r="S19" s="3" t="str">
        <f>IF(COUNTIFS(DailySum!$B:$B,$B19,DailySum!$A:$A,"&lt;="&amp;$A19)&gt;=20,
    AVERAGEIFS(DailySum!Q:Q,DailySum!$B:$B,$B19,'DailySum vs LHP'!$A:$A,"&lt;="&amp;$A19,'DailySum vs LHP'!$A:$A,"&gt;"&amp;$A19-20),
    "")</f>
        <v/>
      </c>
      <c r="T19" s="3" t="str">
        <f>IF(COUNTIFS(DailySum!$B:$B,$B19,DailySum!$A:$A,"&lt;="&amp;$A19)&gt;=20,
    AVERAGEIFS(DailySum!Q:Q,DailySum!$B:$B,$B19,'DailySum vs RHP'!$A:$A,"&lt;="&amp;$A19,'DailySum vs RHP'!$A:$A,"&gt;"&amp;$A19-20),
    "")</f>
        <v/>
      </c>
    </row>
    <row r="20" spans="1:20" x14ac:dyDescent="0.25">
      <c r="A20" s="1">
        <v>45884</v>
      </c>
      <c r="B20" t="s">
        <v>31</v>
      </c>
      <c r="C20" s="3">
        <f>IF(COUNTIFS(DailySum!$B:$B,$B20,DailySum!$A:$A,"&lt;="&amp;$A20)&gt;=10,
    AVERAGEIFS(DailySum!Q:Q,DailySum!$B:$B,$B20,DailySum!$A:$A,"&lt;="&amp;$A20,DailySum!$A:$A,"&gt;"&amp;$A20-10),
    "")</f>
        <v>0.44791666666666669</v>
      </c>
      <c r="D20" s="3">
        <f>IF(COUNTIFS(DailySum!$B:$B,$B20,DailySum!$A:$A,"&lt;="&amp;$A20)&gt;=10,
    AVERAGEIFS(DailySum!R:R,DailySum!$B:$B,$B20,DailySum!$A:$A,"&lt;="&amp;$A20,DailySum!$A:$A,"&gt;"&amp;$A20-10),
    "")</f>
        <v>0.54166666666666674</v>
      </c>
      <c r="E20" s="3">
        <f>IF(COUNTIFS(DailySum!$B:$B,$B20,DailySum!$A:$A,"&lt;="&amp;$A20)&gt;=10,
    AVERAGEIFS(DailySum!S:S,DailySum!$B:$B,$B20,DailySum!$A:$A,"&lt;="&amp;$A20,DailySum!$A:$A,"&gt;"&amp;$A20-10),
    "")</f>
        <v>0.60416666666666663</v>
      </c>
      <c r="F20" s="3">
        <f>IF(COUNTIFS(DailySum!$B:$B,$B20,DailySum!$A:$A,"&lt;="&amp;$A20)&gt;=10,
    AVERAGEIFS(DailySum!T:T,DailySum!$B:$B,$B20,DailySum!$A:$A,"&lt;="&amp;$A20,DailySum!$A:$A,"&gt;"&amp;$A20-10),
    "")</f>
        <v>1.1458333333333335</v>
      </c>
      <c r="G20" s="3">
        <f>IF(COUNTIFS('DailySum vs LHP'!$B:$B,$B20,'DailySum vs LHP'!$A:$A,"&lt;="&amp;$A20)&gt;=10,
    AVERAGEIFS('DailySum vs LHP'!Q:Q,'DailySum vs LHP'!$B:$B,$B20,'DailySum vs LHP'!$A:$A,"&lt;="&amp;$A20,'DailySum vs LHP'!$A:$A,"&gt;"&amp;$A20-10),
    "")</f>
        <v>0.375</v>
      </c>
      <c r="H20" s="3">
        <f>IF(COUNTIFS('DailySum vs RHP'!$B:$B,$B20,'DailySum vs RHP'!$A:$A,"&lt;="&amp;$A20)&gt;=10,
    AVERAGEIFS('DailySum vs RHP'!Q:Q,'DailySum vs RHP'!$B:$B,$B20,'DailySum vs RHP'!$A:$A,"&lt;="&amp;$A20,'DailySum vs RHP'!$A:$A,"&gt;"&amp;$A20-10),
    "")</f>
        <v>0.26041666666666663</v>
      </c>
      <c r="I20" s="3">
        <f>IF(COUNTIFS(DailySum!$B:$B,$B20,DailySum!$A:$A,"&lt;="&amp;$A20)&gt;=15,
    AVERAGEIFS(DailySum!Q:Q,DailySum!$B:$B,$B20,DailySum!$A:$A,"&lt;="&amp;$A20,DailySum!$A:$A,"&gt;"&amp;$A20-15),
    "")</f>
        <v>0.42948717948717946</v>
      </c>
      <c r="J20" s="3">
        <f>IF(COUNTIFS(DailySum!$B:$B,$B20,DailySum!$A:$A,"&lt;="&amp;$A20)&gt;=15,
    AVERAGEIFS(DailySum!R:R,DailySum!$B:$B,$B20,DailySum!$A:$A,"&lt;="&amp;$A20,DailySum!$A:$A,"&gt;"&amp;$A20-15),
    "")</f>
        <v>0.52564102564102566</v>
      </c>
      <c r="K20" s="3">
        <f>IF(COUNTIFS(DailySum!$B:$B,$B20,DailySum!$A:$A,"&lt;="&amp;$A20)&gt;=15,
    AVERAGEIFS(DailySum!S:S,DailySum!$B:$B,$B20,DailySum!$A:$A,"&lt;="&amp;$A20,DailySum!$A:$A,"&gt;"&amp;$A20-15),
    "")</f>
        <v>0.60256410256410253</v>
      </c>
      <c r="L20" s="3">
        <f>IF(COUNTIFS(DailySum!$B:$B,$B20,DailySum!$A:$A,"&lt;="&amp;$A20)&gt;=15,
    AVERAGEIFS(DailySum!T:T,DailySum!$B:$B,$B20,DailySum!$A:$A,"&lt;="&amp;$A20,DailySum!$A:$A,"&gt;"&amp;$A20-15),
    "")</f>
        <v>1.1282051282051282</v>
      </c>
      <c r="M20" s="3">
        <f>IF(COUNTIFS(DailySum!$B:$B,$B20,DailySum!$A:$A,"&lt;="&amp;$A20)&gt;=15,
    AVERAGEIFS(DailySum!Q:Q,DailySum!$B:$B,$B20,'DailySum vs LHP'!$A:$A,"&lt;="&amp;$A20,'DailySum vs LHP'!$A:$A,"&gt;"&amp;$A20-15),
    "")</f>
        <v>0.33333333333333331</v>
      </c>
      <c r="N20" s="3">
        <f>IF(COUNTIFS(DailySum!$B:$B,$B20,DailySum!$A:$A,"&lt;="&amp;$A20)&gt;=15,
    AVERAGEIFS(DailySum!Q:Q,DailySum!$B:$B,$B20,'DailySum vs RHP'!$A:$A,"&lt;="&amp;$A20,'DailySum vs RHP'!$A:$A,"&gt;"&amp;$A20-15),
    "")</f>
        <v>0.48484848484848481</v>
      </c>
      <c r="O20" s="3">
        <f>IF(COUNTIFS(DailySum!$B:$B,$B20,DailySum!$A:$A,"&lt;="&amp;$A20)&gt;=20,
    AVERAGEIFS(DailySum!Q:Q,DailySum!$B:$B,$B20,DailySum!$A:$A,"&lt;="&amp;$A20,DailySum!$A:$A,"&gt;"&amp;$A20-20),
    "")</f>
        <v>0.38725490196078427</v>
      </c>
      <c r="P20" s="3">
        <f>IF(COUNTIFS(DailySum!$B:$B,$B20,DailySum!$A:$A,"&lt;="&amp;$A20)&gt;=20,
    AVERAGEIFS(DailySum!R:R,DailySum!$B:$B,$B20,DailySum!$A:$A,"&lt;="&amp;$A20,DailySum!$A:$A,"&gt;"&amp;$A20-20),
    "")</f>
        <v>0.47058823529411759</v>
      </c>
      <c r="Q20" s="3">
        <f>IF(COUNTIFS(DailySum!$B:$B,$B20,DailySum!$A:$A,"&lt;="&amp;$A20)&gt;=20,
    AVERAGEIFS(DailySum!S:S,DailySum!$B:$B,$B20,DailySum!$A:$A,"&lt;="&amp;$A20,DailySum!$A:$A,"&gt;"&amp;$A20-20),
    "")</f>
        <v>0.53921568627450978</v>
      </c>
      <c r="R20" s="3">
        <f>IF(COUNTIFS(DailySum!$B:$B,$B20,DailySum!$A:$A,"&lt;="&amp;$A20)&gt;=20,
    AVERAGEIFS(DailySum!T:T,DailySum!$B:$B,$B20,DailySum!$A:$A,"&lt;="&amp;$A20,DailySum!$A:$A,"&gt;"&amp;$A20-20),
    "")</f>
        <v>1.0098039215686274</v>
      </c>
      <c r="S20" s="3">
        <f>IF(COUNTIFS(DailySum!$B:$B,$B20,DailySum!$A:$A,"&lt;="&amp;$A20)&gt;=20,
    AVERAGEIFS(DailySum!Q:Q,DailySum!$B:$B,$B20,'DailySum vs LHP'!$A:$A,"&lt;="&amp;$A20,'DailySum vs LHP'!$A:$A,"&gt;"&amp;$A20-20),
    "")</f>
        <v>0.32575757575757575</v>
      </c>
      <c r="T20" s="3">
        <f>IF(COUNTIFS(DailySum!$B:$B,$B20,DailySum!$A:$A,"&lt;="&amp;$A20)&gt;=20,
    AVERAGEIFS(DailySum!Q:Q,DailySum!$B:$B,$B20,'DailySum vs RHP'!$A:$A,"&lt;="&amp;$A20,'DailySum vs RHP'!$A:$A,"&gt;"&amp;$A20-20),
    "")</f>
        <v>0.42857142857142855</v>
      </c>
    </row>
    <row r="21" spans="1:20" x14ac:dyDescent="0.25">
      <c r="A21" s="1">
        <v>45884</v>
      </c>
      <c r="B21" t="s">
        <v>42</v>
      </c>
      <c r="C21" s="3">
        <f>IF(COUNTIFS(DailySum!$B:$B,$B21,DailySum!$A:$A,"&lt;="&amp;$A21)&gt;=10,
    AVERAGEIFS(DailySum!Q:Q,DailySum!$B:$B,$B21,DailySum!$A:$A,"&lt;="&amp;$A21,DailySum!$A:$A,"&gt;"&amp;$A21-10),
    "")</f>
        <v>0.27083333333333331</v>
      </c>
      <c r="D21" s="3">
        <f>IF(COUNTIFS(DailySum!$B:$B,$B21,DailySum!$A:$A,"&lt;="&amp;$A21)&gt;=10,
    AVERAGEIFS(DailySum!R:R,DailySum!$B:$B,$B21,DailySum!$A:$A,"&lt;="&amp;$A21,DailySum!$A:$A,"&gt;"&amp;$A21-10),
    "")</f>
        <v>0.27083333333333331</v>
      </c>
      <c r="E21" s="3">
        <f>IF(COUNTIFS(DailySum!$B:$B,$B21,DailySum!$A:$A,"&lt;="&amp;$A21)&gt;=10,
    AVERAGEIFS(DailySum!S:S,DailySum!$B:$B,$B21,DailySum!$A:$A,"&lt;="&amp;$A21,DailySum!$A:$A,"&gt;"&amp;$A21-10),
    "")</f>
        <v>0.35416666666666663</v>
      </c>
      <c r="F21" s="3">
        <f>IF(COUNTIFS(DailySum!$B:$B,$B21,DailySum!$A:$A,"&lt;="&amp;$A21)&gt;=10,
    AVERAGEIFS(DailySum!T:T,DailySum!$B:$B,$B21,DailySum!$A:$A,"&lt;="&amp;$A21,DailySum!$A:$A,"&gt;"&amp;$A21-10),
    "")</f>
        <v>0.625</v>
      </c>
      <c r="G21" s="3" t="str">
        <f>IF(COUNTIFS('DailySum vs LHP'!$B:$B,$B21,'DailySum vs LHP'!$A:$A,"&lt;="&amp;$A21)&gt;=10,
    AVERAGEIFS('DailySum vs LHP'!Q:Q,'DailySum vs LHP'!$B:$B,$B21,'DailySum vs LHP'!$A:$A,"&lt;="&amp;$A21,'DailySum vs LHP'!$A:$A,"&gt;"&amp;$A21-10),
    "")</f>
        <v/>
      </c>
      <c r="H21" s="3" t="str">
        <f>IF(COUNTIFS('DailySum vs RHP'!$B:$B,$B21,'DailySum vs RHP'!$A:$A,"&lt;="&amp;$A21)&gt;=10,
    AVERAGEIFS('DailySum vs RHP'!Q:Q,'DailySum vs RHP'!$B:$B,$B21,'DailySum vs RHP'!$A:$A,"&lt;="&amp;$A21,'DailySum vs RHP'!$A:$A,"&gt;"&amp;$A21-10),
    "")</f>
        <v/>
      </c>
      <c r="I21" s="3" t="str">
        <f>IF(COUNTIFS(DailySum!$B:$B,$B21,DailySum!$A:$A,"&lt;="&amp;$A21)&gt;=15,
    AVERAGEIFS(DailySum!Q:Q,DailySum!$B:$B,$B21,DailySum!$A:$A,"&lt;="&amp;$A21,DailySum!$A:$A,"&gt;"&amp;$A21-15),
    "")</f>
        <v/>
      </c>
      <c r="J21" s="3" t="str">
        <f>IF(COUNTIFS(DailySum!$B:$B,$B21,DailySum!$A:$A,"&lt;="&amp;$A21)&gt;=15,
    AVERAGEIFS(DailySum!R:R,DailySum!$B:$B,$B21,DailySum!$A:$A,"&lt;="&amp;$A21,DailySum!$A:$A,"&gt;"&amp;$A21-15),
    "")</f>
        <v/>
      </c>
      <c r="K21" s="3" t="str">
        <f>IF(COUNTIFS(DailySum!$B:$B,$B21,DailySum!$A:$A,"&lt;="&amp;$A21)&gt;=15,
    AVERAGEIFS(DailySum!S:S,DailySum!$B:$B,$B21,DailySum!$A:$A,"&lt;="&amp;$A21,DailySum!$A:$A,"&gt;"&amp;$A21-15),
    "")</f>
        <v/>
      </c>
      <c r="L21" s="3" t="str">
        <f>IF(COUNTIFS(DailySum!$B:$B,$B21,DailySum!$A:$A,"&lt;="&amp;$A21)&gt;=15,
    AVERAGEIFS(DailySum!T:T,DailySum!$B:$B,$B21,DailySum!$A:$A,"&lt;="&amp;$A21,DailySum!$A:$A,"&gt;"&amp;$A21-15),
    "")</f>
        <v/>
      </c>
      <c r="M21" s="3" t="str">
        <f>IF(COUNTIFS(DailySum!$B:$B,$B21,DailySum!$A:$A,"&lt;="&amp;$A21)&gt;=15,
    AVERAGEIFS(DailySum!Q:Q,DailySum!$B:$B,$B21,'DailySum vs LHP'!$A:$A,"&lt;="&amp;$A21,'DailySum vs LHP'!$A:$A,"&gt;"&amp;$A21-15),
    "")</f>
        <v/>
      </c>
      <c r="N21" s="3" t="str">
        <f>IF(COUNTIFS(DailySum!$B:$B,$B21,DailySum!$A:$A,"&lt;="&amp;$A21)&gt;=15,
    AVERAGEIFS(DailySum!Q:Q,DailySum!$B:$B,$B21,'DailySum vs RHP'!$A:$A,"&lt;="&amp;$A21,'DailySum vs RHP'!$A:$A,"&gt;"&amp;$A21-15),
    "")</f>
        <v/>
      </c>
      <c r="O21" s="3" t="str">
        <f>IF(COUNTIFS(DailySum!$B:$B,$B21,DailySum!$A:$A,"&lt;="&amp;$A21)&gt;=20,
    AVERAGEIFS(DailySum!Q:Q,DailySum!$B:$B,$B21,DailySum!$A:$A,"&lt;="&amp;$A21,DailySum!$A:$A,"&gt;"&amp;$A21-20),
    "")</f>
        <v/>
      </c>
      <c r="P21" s="3" t="str">
        <f>IF(COUNTIFS(DailySum!$B:$B,$B21,DailySum!$A:$A,"&lt;="&amp;$A21)&gt;=20,
    AVERAGEIFS(DailySum!R:R,DailySum!$B:$B,$B21,DailySum!$A:$A,"&lt;="&amp;$A21,DailySum!$A:$A,"&gt;"&amp;$A21-20),
    "")</f>
        <v/>
      </c>
      <c r="Q21" s="3" t="str">
        <f>IF(COUNTIFS(DailySum!$B:$B,$B21,DailySum!$A:$A,"&lt;="&amp;$A21)&gt;=20,
    AVERAGEIFS(DailySum!S:S,DailySum!$B:$B,$B21,DailySum!$A:$A,"&lt;="&amp;$A21,DailySum!$A:$A,"&gt;"&amp;$A21-20),
    "")</f>
        <v/>
      </c>
      <c r="R21" s="3" t="str">
        <f>IF(COUNTIFS(DailySum!$B:$B,$B21,DailySum!$A:$A,"&lt;="&amp;$A21)&gt;=20,
    AVERAGEIFS(DailySum!T:T,DailySum!$B:$B,$B21,DailySum!$A:$A,"&lt;="&amp;$A21,DailySum!$A:$A,"&gt;"&amp;$A21-20),
    "")</f>
        <v/>
      </c>
      <c r="S21" s="3" t="str">
        <f>IF(COUNTIFS(DailySum!$B:$B,$B21,DailySum!$A:$A,"&lt;="&amp;$A21)&gt;=20,
    AVERAGEIFS(DailySum!Q:Q,DailySum!$B:$B,$B21,'DailySum vs LHP'!$A:$A,"&lt;="&amp;$A21,'DailySum vs LHP'!$A:$A,"&gt;"&amp;$A21-20),
    "")</f>
        <v/>
      </c>
      <c r="T21" s="3" t="str">
        <f>IF(COUNTIFS(DailySum!$B:$B,$B21,DailySum!$A:$A,"&lt;="&amp;$A21)&gt;=20,
    AVERAGEIFS(DailySum!Q:Q,DailySum!$B:$B,$B21,'DailySum vs RHP'!$A:$A,"&lt;="&amp;$A21,'DailySum vs RHP'!$A:$A,"&gt;"&amp;$A21-20),
    "")</f>
        <v/>
      </c>
    </row>
    <row r="22" spans="1:20" x14ac:dyDescent="0.25">
      <c r="A22" s="1">
        <v>45884</v>
      </c>
      <c r="B22" t="s">
        <v>25</v>
      </c>
      <c r="C22" s="3">
        <f>IF(COUNTIFS(DailySum!$B:$B,$B22,DailySum!$A:$A,"&lt;="&amp;$A22)&gt;=10,
    AVERAGEIFS(DailySum!Q:Q,DailySum!$B:$B,$B22,DailySum!$A:$A,"&lt;="&amp;$A22,DailySum!$A:$A,"&gt;"&amp;$A22-10),
    "")</f>
        <v>0.29166666666666669</v>
      </c>
      <c r="D22" s="3">
        <f>IF(COUNTIFS(DailySum!$B:$B,$B22,DailySum!$A:$A,"&lt;="&amp;$A22)&gt;=10,
    AVERAGEIFS(DailySum!R:R,DailySum!$B:$B,$B22,DailySum!$A:$A,"&lt;="&amp;$A22,DailySum!$A:$A,"&gt;"&amp;$A22-10),
    "")</f>
        <v>0.41666666666666669</v>
      </c>
      <c r="E22" s="3">
        <f>IF(COUNTIFS(DailySum!$B:$B,$B22,DailySum!$A:$A,"&lt;="&amp;$A22)&gt;=10,
    AVERAGEIFS(DailySum!S:S,DailySum!$B:$B,$B22,DailySum!$A:$A,"&lt;="&amp;$A22,DailySum!$A:$A,"&gt;"&amp;$A22-10),
    "")</f>
        <v>0.54166666666666663</v>
      </c>
      <c r="F22" s="3">
        <f>IF(COUNTIFS(DailySum!$B:$B,$B22,DailySum!$A:$A,"&lt;="&amp;$A22)&gt;=10,
    AVERAGEIFS(DailySum!T:T,DailySum!$B:$B,$B22,DailySum!$A:$A,"&lt;="&amp;$A22,DailySum!$A:$A,"&gt;"&amp;$A22-10),
    "")</f>
        <v>0.95833333333333337</v>
      </c>
      <c r="G22" s="3" t="str">
        <f>IF(COUNTIFS('DailySum vs LHP'!$B:$B,$B22,'DailySum vs LHP'!$A:$A,"&lt;="&amp;$A22)&gt;=10,
    AVERAGEIFS('DailySum vs LHP'!Q:Q,'DailySum vs LHP'!$B:$B,$B22,'DailySum vs LHP'!$A:$A,"&lt;="&amp;$A22,'DailySum vs LHP'!$A:$A,"&gt;"&amp;$A22-10),
    "")</f>
        <v/>
      </c>
      <c r="H22" s="3">
        <f>IF(COUNTIFS('DailySum vs RHP'!$B:$B,$B22,'DailySum vs RHP'!$A:$A,"&lt;="&amp;$A22)&gt;=10,
    AVERAGEIFS('DailySum vs RHP'!Q:Q,'DailySum vs RHP'!$B:$B,$B22,'DailySum vs RHP'!$A:$A,"&lt;="&amp;$A22,'DailySum vs RHP'!$A:$A,"&gt;"&amp;$A22-10),
    "")</f>
        <v>0.16666666666666666</v>
      </c>
      <c r="I22" s="3">
        <f>IF(COUNTIFS(DailySum!$B:$B,$B22,DailySum!$A:$A,"&lt;="&amp;$A22)&gt;=15,
    AVERAGEIFS(DailySum!Q:Q,DailySum!$B:$B,$B22,DailySum!$A:$A,"&lt;="&amp;$A22,DailySum!$A:$A,"&gt;"&amp;$A22-15),
    "")</f>
        <v>0.33333333333333331</v>
      </c>
      <c r="J22" s="3">
        <f>IF(COUNTIFS(DailySum!$B:$B,$B22,DailySum!$A:$A,"&lt;="&amp;$A22)&gt;=15,
    AVERAGEIFS(DailySum!R:R,DailySum!$B:$B,$B22,DailySum!$A:$A,"&lt;="&amp;$A22,DailySum!$A:$A,"&gt;"&amp;$A22-15),
    "")</f>
        <v>0.41025641025641024</v>
      </c>
      <c r="K22" s="3">
        <f>IF(COUNTIFS(DailySum!$B:$B,$B22,DailySum!$A:$A,"&lt;="&amp;$A22)&gt;=15,
    AVERAGEIFS(DailySum!S:S,DailySum!$B:$B,$B22,DailySum!$A:$A,"&lt;="&amp;$A22,DailySum!$A:$A,"&gt;"&amp;$A22-15),
    "")</f>
        <v>0.60256410256410253</v>
      </c>
      <c r="L22" s="3">
        <f>IF(COUNTIFS(DailySum!$B:$B,$B22,DailySum!$A:$A,"&lt;="&amp;$A22)&gt;=15,
    AVERAGEIFS(DailySum!T:T,DailySum!$B:$B,$B22,DailySum!$A:$A,"&lt;="&amp;$A22,DailySum!$A:$A,"&gt;"&amp;$A22-15),
    "")</f>
        <v>1.0128205128205128</v>
      </c>
      <c r="M22" s="3">
        <f>IF(COUNTIFS(DailySum!$B:$B,$B22,DailySum!$A:$A,"&lt;="&amp;$A22)&gt;=15,
    AVERAGEIFS(DailySum!Q:Q,DailySum!$B:$B,$B22,'DailySum vs LHP'!$A:$A,"&lt;="&amp;$A22,'DailySum vs LHP'!$A:$A,"&gt;"&amp;$A22-15),
    "")</f>
        <v>0.44444444444444442</v>
      </c>
      <c r="N22" s="3">
        <f>IF(COUNTIFS(DailySum!$B:$B,$B22,DailySum!$A:$A,"&lt;="&amp;$A22)&gt;=15,
    AVERAGEIFS(DailySum!Q:Q,DailySum!$B:$B,$B22,'DailySum vs RHP'!$A:$A,"&lt;="&amp;$A22,'DailySum vs RHP'!$A:$A,"&gt;"&amp;$A22-15),
    "")</f>
        <v>0.4</v>
      </c>
      <c r="O22" s="3">
        <f>IF(COUNTIFS(DailySum!$B:$B,$B22,DailySum!$A:$A,"&lt;="&amp;$A22)&gt;=20,
    AVERAGEIFS(DailySum!Q:Q,DailySum!$B:$B,$B22,DailySum!$A:$A,"&lt;="&amp;$A22,DailySum!$A:$A,"&gt;"&amp;$A22-20),
    "")</f>
        <v>0.37254901960784315</v>
      </c>
      <c r="P22" s="3">
        <f>IF(COUNTIFS(DailySum!$B:$B,$B22,DailySum!$A:$A,"&lt;="&amp;$A22)&gt;=20,
    AVERAGEIFS(DailySum!R:R,DailySum!$B:$B,$B22,DailySum!$A:$A,"&lt;="&amp;$A22,DailySum!$A:$A,"&gt;"&amp;$A22-20),
    "")</f>
        <v>0.43137254901960781</v>
      </c>
      <c r="Q22" s="3">
        <f>IF(COUNTIFS(DailySum!$B:$B,$B22,DailySum!$A:$A,"&lt;="&amp;$A22)&gt;=20,
    AVERAGEIFS(DailySum!S:S,DailySum!$B:$B,$B22,DailySum!$A:$A,"&lt;="&amp;$A22,DailySum!$A:$A,"&gt;"&amp;$A22-20),
    "")</f>
        <v>0.72549019607843146</v>
      </c>
      <c r="R22" s="3">
        <f>IF(COUNTIFS(DailySum!$B:$B,$B22,DailySum!$A:$A,"&lt;="&amp;$A22)&gt;=20,
    AVERAGEIFS(DailySum!T:T,DailySum!$B:$B,$B22,DailySum!$A:$A,"&lt;="&amp;$A22,DailySum!$A:$A,"&gt;"&amp;$A22-20),
    "")</f>
        <v>1.1568627450980393</v>
      </c>
      <c r="S22" s="3">
        <f>IF(COUNTIFS(DailySum!$B:$B,$B22,DailySum!$A:$A,"&lt;="&amp;$A22)&gt;=20,
    AVERAGEIFS(DailySum!Q:Q,DailySum!$B:$B,$B22,'DailySum vs LHP'!$A:$A,"&lt;="&amp;$A22,'DailySum vs LHP'!$A:$A,"&gt;"&amp;$A22-20),
    "")</f>
        <v>0.44696969696969691</v>
      </c>
      <c r="T22" s="3">
        <f>IF(COUNTIFS(DailySum!$B:$B,$B22,DailySum!$A:$A,"&lt;="&amp;$A22)&gt;=20,
    AVERAGEIFS(DailySum!Q:Q,DailySum!$B:$B,$B22,'DailySum vs RHP'!$A:$A,"&lt;="&amp;$A22,'DailySum vs RHP'!$A:$A,"&gt;"&amp;$A22-20),
    "")</f>
        <v>0.42857142857142855</v>
      </c>
    </row>
    <row r="23" spans="1:20" x14ac:dyDescent="0.25">
      <c r="A23" s="1">
        <v>45883</v>
      </c>
      <c r="B23" t="s">
        <v>24</v>
      </c>
      <c r="C23" s="3">
        <f>IF(COUNTIFS(DailySum!$B:$B,$B23,DailySum!$A:$A,"&lt;="&amp;$A23)&gt;=10,
    AVERAGEIFS(DailySum!Q:Q,DailySum!$B:$B,$B23,DailySum!$A:$A,"&lt;="&amp;$A23,DailySum!$A:$A,"&gt;"&amp;$A23-10),
    "")</f>
        <v>0.3351851851851852</v>
      </c>
      <c r="D23" s="3">
        <f>IF(COUNTIFS(DailySum!$B:$B,$B23,DailySum!$A:$A,"&lt;="&amp;$A23)&gt;=10,
    AVERAGEIFS(DailySum!R:R,DailySum!$B:$B,$B23,DailySum!$A:$A,"&lt;="&amp;$A23,DailySum!$A:$A,"&gt;"&amp;$A23-10),
    "")</f>
        <v>0.53703703703703698</v>
      </c>
      <c r="E23" s="3">
        <f>IF(COUNTIFS(DailySum!$B:$B,$B23,DailySum!$A:$A,"&lt;="&amp;$A23)&gt;=10,
    AVERAGEIFS(DailySum!S:S,DailySum!$B:$B,$B23,DailySum!$A:$A,"&lt;="&amp;$A23,DailySum!$A:$A,"&gt;"&amp;$A23-10),
    "")</f>
        <v>0.56666666666666665</v>
      </c>
      <c r="F23" s="3">
        <f>IF(COUNTIFS(DailySum!$B:$B,$B23,DailySum!$A:$A,"&lt;="&amp;$A23)&gt;=10,
    AVERAGEIFS(DailySum!T:T,DailySum!$B:$B,$B23,DailySum!$A:$A,"&lt;="&amp;$A23,DailySum!$A:$A,"&gt;"&amp;$A23-10),
    "")</f>
        <v>1.1037037037037036</v>
      </c>
      <c r="G23" s="3">
        <f>IF(COUNTIFS('DailySum vs LHP'!$B:$B,$B23,'DailySum vs LHP'!$A:$A,"&lt;="&amp;$A23)&gt;=10,
    AVERAGEIFS('DailySum vs LHP'!Q:Q,'DailySum vs LHP'!$B:$B,$B23,'DailySum vs LHP'!$A:$A,"&lt;="&amp;$A23,'DailySum vs LHP'!$A:$A,"&gt;"&amp;$A23-10),
    "")</f>
        <v>0.14285714285714285</v>
      </c>
      <c r="H23" s="3">
        <f>IF(COUNTIFS('DailySum vs RHP'!$B:$B,$B23,'DailySum vs RHP'!$A:$A,"&lt;="&amp;$A23)&gt;=10,
    AVERAGEIFS('DailySum vs RHP'!Q:Q,'DailySum vs RHP'!$B:$B,$B23,'DailySum vs RHP'!$A:$A,"&lt;="&amp;$A23,'DailySum vs RHP'!$A:$A,"&gt;"&amp;$A23-10),
    "")</f>
        <v>0.28809523809523807</v>
      </c>
      <c r="I23" s="3">
        <f>IF(COUNTIFS(DailySum!$B:$B,$B23,DailySum!$A:$A,"&lt;="&amp;$A23)&gt;=15,
    AVERAGEIFS(DailySum!Q:Q,DailySum!$B:$B,$B23,DailySum!$A:$A,"&lt;="&amp;$A23,DailySum!$A:$A,"&gt;"&amp;$A23-15),
    "")</f>
        <v>0.25128205128205128</v>
      </c>
      <c r="J23" s="3">
        <f>IF(COUNTIFS(DailySum!$B:$B,$B23,DailySum!$A:$A,"&lt;="&amp;$A23)&gt;=15,
    AVERAGEIFS(DailySum!R:R,DailySum!$B:$B,$B23,DailySum!$A:$A,"&lt;="&amp;$A23,DailySum!$A:$A,"&gt;"&amp;$A23-15),
    "")</f>
        <v>0.42948717948717946</v>
      </c>
      <c r="K23" s="3">
        <f>IF(COUNTIFS(DailySum!$B:$B,$B23,DailySum!$A:$A,"&lt;="&amp;$A23)&gt;=15,
    AVERAGEIFS(DailySum!S:S,DailySum!$B:$B,$B23,DailySum!$A:$A,"&lt;="&amp;$A23,DailySum!$A:$A,"&gt;"&amp;$A23-15),
    "")</f>
        <v>0.41153846153846152</v>
      </c>
      <c r="L23" s="3">
        <f>IF(COUNTIFS(DailySum!$B:$B,$B23,DailySum!$A:$A,"&lt;="&amp;$A23)&gt;=15,
    AVERAGEIFS(DailySum!T:T,DailySum!$B:$B,$B23,DailySum!$A:$A,"&lt;="&amp;$A23,DailySum!$A:$A,"&gt;"&amp;$A23-15),
    "")</f>
        <v>0.84102564102564104</v>
      </c>
      <c r="M23" s="3">
        <f>IF(COUNTIFS(DailySum!$B:$B,$B23,DailySum!$A:$A,"&lt;="&amp;$A23)&gt;=15,
    AVERAGEIFS(DailySum!Q:Q,DailySum!$B:$B,$B23,'DailySum vs LHP'!$A:$A,"&lt;="&amp;$A23,'DailySum vs LHP'!$A:$A,"&gt;"&amp;$A23-15),
    "")</f>
        <v>9.375E-2</v>
      </c>
      <c r="N23" s="3">
        <f>IF(COUNTIFS(DailySum!$B:$B,$B23,DailySum!$A:$A,"&lt;="&amp;$A23)&gt;=15,
    AVERAGEIFS(DailySum!Q:Q,DailySum!$B:$B,$B23,'DailySum vs RHP'!$A:$A,"&lt;="&amp;$A23,'DailySum vs RHP'!$A:$A,"&gt;"&amp;$A23-15),
    "")</f>
        <v>0.18939393939393936</v>
      </c>
      <c r="O23" s="3">
        <f>IF(COUNTIFS(DailySum!$B:$B,$B23,DailySum!$A:$A,"&lt;="&amp;$A23)&gt;=20,
    AVERAGEIFS(DailySum!Q:Q,DailySum!$B:$B,$B23,DailySum!$A:$A,"&lt;="&amp;$A23,DailySum!$A:$A,"&gt;"&amp;$A23-20),
    "")</f>
        <v>0.22777777777777775</v>
      </c>
      <c r="P23" s="3">
        <f>IF(COUNTIFS(DailySum!$B:$B,$B23,DailySum!$A:$A,"&lt;="&amp;$A23)&gt;=20,
    AVERAGEIFS(DailySum!R:R,DailySum!$B:$B,$B23,DailySum!$A:$A,"&lt;="&amp;$A23,DailySum!$A:$A,"&gt;"&amp;$A23-20),
    "")</f>
        <v>0.35648148148148145</v>
      </c>
      <c r="Q23" s="3">
        <f>IF(COUNTIFS(DailySum!$B:$B,$B23,DailySum!$A:$A,"&lt;="&amp;$A23)&gt;=20,
    AVERAGEIFS(DailySum!S:S,DailySum!$B:$B,$B23,DailySum!$A:$A,"&lt;="&amp;$A23,DailySum!$A:$A,"&gt;"&amp;$A23-20),
    "")</f>
        <v>0.37592592592592594</v>
      </c>
      <c r="R23" s="3">
        <f>IF(COUNTIFS(DailySum!$B:$B,$B23,DailySum!$A:$A,"&lt;="&amp;$A23)&gt;=20,
    AVERAGEIFS(DailySum!T:T,DailySum!$B:$B,$B23,DailySum!$A:$A,"&lt;="&amp;$A23,DailySum!$A:$A,"&gt;"&amp;$A23-20),
    "")</f>
        <v>0.73240740740740728</v>
      </c>
      <c r="S23" s="3">
        <f>IF(COUNTIFS(DailySum!$B:$B,$B23,DailySum!$A:$A,"&lt;="&amp;$A23)&gt;=20,
    AVERAGEIFS(DailySum!Q:Q,DailySum!$B:$B,$B23,'DailySum vs LHP'!$A:$A,"&lt;="&amp;$A23,'DailySum vs LHP'!$A:$A,"&gt;"&amp;$A23-20),
    "")</f>
        <v>0.28333333333333333</v>
      </c>
      <c r="T23" s="3">
        <f>IF(COUNTIFS(DailySum!$B:$B,$B23,DailySum!$A:$A,"&lt;="&amp;$A23)&gt;=20,
    AVERAGEIFS(DailySum!Q:Q,DailySum!$B:$B,$B23,'DailySum vs RHP'!$A:$A,"&lt;="&amp;$A23,'DailySum vs RHP'!$A:$A,"&gt;"&amp;$A23-20),
    "")</f>
        <v>0.29166666666666669</v>
      </c>
    </row>
    <row r="24" spans="1:20" x14ac:dyDescent="0.25">
      <c r="A24" s="1">
        <v>45883</v>
      </c>
      <c r="B24" t="s">
        <v>37</v>
      </c>
      <c r="C24" s="3">
        <f>IF(COUNTIFS(DailySum!$B:$B,$B24,DailySum!$A:$A,"&lt;="&amp;$A24)&gt;=10,
    AVERAGEIFS(DailySum!Q:Q,DailySum!$B:$B,$B24,DailySum!$A:$A,"&lt;="&amp;$A24,DailySum!$A:$A,"&gt;"&amp;$A24-10),
    "")</f>
        <v>0.32407407407407413</v>
      </c>
      <c r="D24" s="3">
        <f>IF(COUNTIFS(DailySum!$B:$B,$B24,DailySum!$A:$A,"&lt;="&amp;$A24)&gt;=10,
    AVERAGEIFS(DailySum!R:R,DailySum!$B:$B,$B24,DailySum!$A:$A,"&lt;="&amp;$A24,DailySum!$A:$A,"&gt;"&amp;$A24-10),
    "")</f>
        <v>0.51666666666666661</v>
      </c>
      <c r="E24" s="3">
        <f>IF(COUNTIFS(DailySum!$B:$B,$B24,DailySum!$A:$A,"&lt;="&amp;$A24)&gt;=10,
    AVERAGEIFS(DailySum!S:S,DailySum!$B:$B,$B24,DailySum!$A:$A,"&lt;="&amp;$A24,DailySum!$A:$A,"&gt;"&amp;$A24-10),
    "")</f>
        <v>0.81481481481481488</v>
      </c>
      <c r="F24" s="3">
        <f>IF(COUNTIFS(DailySum!$B:$B,$B24,DailySum!$A:$A,"&lt;="&amp;$A24)&gt;=10,
    AVERAGEIFS(DailySum!T:T,DailySum!$B:$B,$B24,DailySum!$A:$A,"&lt;="&amp;$A24,DailySum!$A:$A,"&gt;"&amp;$A24-10),
    "")</f>
        <v>1.3314814814814815</v>
      </c>
      <c r="G24" s="3">
        <f>IF(COUNTIFS('DailySum vs LHP'!$B:$B,$B24,'DailySum vs LHP'!$A:$A,"&lt;="&amp;$A24)&gt;=10,
    AVERAGEIFS('DailySum vs LHP'!Q:Q,'DailySum vs LHP'!$B:$B,$B24,'DailySum vs LHP'!$A:$A,"&lt;="&amp;$A24,'DailySum vs LHP'!$A:$A,"&gt;"&amp;$A24-10),
    "")</f>
        <v>0.1111111111111111</v>
      </c>
      <c r="H24" s="3">
        <f>IF(COUNTIFS('DailySum vs RHP'!$B:$B,$B24,'DailySum vs RHP'!$A:$A,"&lt;="&amp;$A24)&gt;=10,
    AVERAGEIFS('DailySum vs RHP'!Q:Q,'DailySum vs RHP'!$B:$B,$B24,'DailySum vs RHP'!$A:$A,"&lt;="&amp;$A24,'DailySum vs RHP'!$A:$A,"&gt;"&amp;$A24-10),
    "")</f>
        <v>0.27380952380952378</v>
      </c>
      <c r="I24" s="3">
        <f>IF(COUNTIFS(DailySum!$B:$B,$B24,DailySum!$A:$A,"&lt;="&amp;$A24)&gt;=15,
    AVERAGEIFS(DailySum!Q:Q,DailySum!$B:$B,$B24,DailySum!$A:$A,"&lt;="&amp;$A24,DailySum!$A:$A,"&gt;"&amp;$A24-15),
    "")</f>
        <v>0.46153846153846145</v>
      </c>
      <c r="J24" s="3">
        <f>IF(COUNTIFS(DailySum!$B:$B,$B24,DailySum!$A:$A,"&lt;="&amp;$A24)&gt;=15,
    AVERAGEIFS(DailySum!R:R,DailySum!$B:$B,$B24,DailySum!$A:$A,"&lt;="&amp;$A24,DailySum!$A:$A,"&gt;"&amp;$A24-15),
    "")</f>
        <v>0.60769230769230764</v>
      </c>
      <c r="K24" s="3">
        <f>IF(COUNTIFS(DailySum!$B:$B,$B24,DailySum!$A:$A,"&lt;="&amp;$A24)&gt;=15,
    AVERAGEIFS(DailySum!S:S,DailySum!$B:$B,$B24,DailySum!$A:$A,"&lt;="&amp;$A24,DailySum!$A:$A,"&gt;"&amp;$A24-15),
    "")</f>
        <v>1.2628205128205126</v>
      </c>
      <c r="L24" s="3">
        <f>IF(COUNTIFS(DailySum!$B:$B,$B24,DailySum!$A:$A,"&lt;="&amp;$A24)&gt;=15,
    AVERAGEIFS(DailySum!T:T,DailySum!$B:$B,$B24,DailySum!$A:$A,"&lt;="&amp;$A24,DailySum!$A:$A,"&gt;"&amp;$A24-15),
    "")</f>
        <v>1.8705128205128205</v>
      </c>
      <c r="M24" s="3">
        <f>IF(COUNTIFS(DailySum!$B:$B,$B24,DailySum!$A:$A,"&lt;="&amp;$A24)&gt;=15,
    AVERAGEIFS(DailySum!Q:Q,DailySum!$B:$B,$B24,'DailySum vs LHP'!$A:$A,"&lt;="&amp;$A24,'DailySum vs LHP'!$A:$A,"&gt;"&amp;$A24-15),
    "")</f>
        <v>0.55208333333333326</v>
      </c>
      <c r="N24" s="3">
        <f>IF(COUNTIFS(DailySum!$B:$B,$B24,DailySum!$A:$A,"&lt;="&amp;$A24)&gt;=15,
    AVERAGEIFS(DailySum!Q:Q,DailySum!$B:$B,$B24,'DailySum vs RHP'!$A:$A,"&lt;="&amp;$A24,'DailySum vs RHP'!$A:$A,"&gt;"&amp;$A24-15),
    "")</f>
        <v>0.48484848484848481</v>
      </c>
      <c r="O24" s="3">
        <f>IF(COUNTIFS(DailySum!$B:$B,$B24,DailySum!$A:$A,"&lt;="&amp;$A24)&gt;=20,
    AVERAGEIFS(DailySum!Q:Q,DailySum!$B:$B,$B24,DailySum!$A:$A,"&lt;="&amp;$A24,DailySum!$A:$A,"&gt;"&amp;$A24-20),
    "")</f>
        <v>0.42962962962962958</v>
      </c>
      <c r="P24" s="3">
        <f>IF(COUNTIFS(DailySum!$B:$B,$B24,DailySum!$A:$A,"&lt;="&amp;$A24)&gt;=20,
    AVERAGEIFS(DailySum!R:R,DailySum!$B:$B,$B24,DailySum!$A:$A,"&lt;="&amp;$A24,DailySum!$A:$A,"&gt;"&amp;$A24-20),
    "")</f>
        <v>0.59166666666666667</v>
      </c>
      <c r="Q24" s="3">
        <f>IF(COUNTIFS(DailySum!$B:$B,$B24,DailySum!$A:$A,"&lt;="&amp;$A24)&gt;=20,
    AVERAGEIFS(DailySum!S:S,DailySum!$B:$B,$B24,DailySum!$A:$A,"&lt;="&amp;$A24,DailySum!$A:$A,"&gt;"&amp;$A24-20),
    "")</f>
        <v>1.1305555555555555</v>
      </c>
      <c r="R24" s="3">
        <f>IF(COUNTIFS(DailySum!$B:$B,$B24,DailySum!$A:$A,"&lt;="&amp;$A24)&gt;=20,
    AVERAGEIFS(DailySum!T:T,DailySum!$B:$B,$B24,DailySum!$A:$A,"&lt;="&amp;$A24,DailySum!$A:$A,"&gt;"&amp;$A24-20),
    "")</f>
        <v>1.7222222222222221</v>
      </c>
      <c r="S24" s="3">
        <f>IF(COUNTIFS(DailySum!$B:$B,$B24,DailySum!$A:$A,"&lt;="&amp;$A24)&gt;=20,
    AVERAGEIFS(DailySum!Q:Q,DailySum!$B:$B,$B24,'DailySum vs LHP'!$A:$A,"&lt;="&amp;$A24,'DailySum vs LHP'!$A:$A,"&gt;"&amp;$A24-20),
    "")</f>
        <v>0.6316666666666666</v>
      </c>
      <c r="T24" s="3">
        <f>IF(COUNTIFS(DailySum!$B:$B,$B24,DailySum!$A:$A,"&lt;="&amp;$A24)&gt;=20,
    AVERAGEIFS(DailySum!Q:Q,DailySum!$B:$B,$B24,'DailySum vs RHP'!$A:$A,"&lt;="&amp;$A24,'DailySum vs RHP'!$A:$A,"&gt;"&amp;$A24-20),
    "")</f>
        <v>0.47111111111111109</v>
      </c>
    </row>
    <row r="25" spans="1:20" x14ac:dyDescent="0.25">
      <c r="A25" s="1">
        <v>45883</v>
      </c>
      <c r="B25" t="s">
        <v>29</v>
      </c>
      <c r="C25" s="3">
        <f>IF(COUNTIFS(DailySum!$B:$B,$B25,DailySum!$A:$A,"&lt;="&amp;$A25)&gt;=10,
    AVERAGEIFS(DailySum!Q:Q,DailySum!$B:$B,$B25,DailySum!$A:$A,"&lt;="&amp;$A25,DailySum!$A:$A,"&gt;"&amp;$A25-10),
    "")</f>
        <v>0.24074074074074073</v>
      </c>
      <c r="D25" s="3">
        <f>IF(COUNTIFS(DailySum!$B:$B,$B25,DailySum!$A:$A,"&lt;="&amp;$A25)&gt;=10,
    AVERAGEIFS(DailySum!R:R,DailySum!$B:$B,$B25,DailySum!$A:$A,"&lt;="&amp;$A25,DailySum!$A:$A,"&gt;"&amp;$A25-10),
    "")</f>
        <v>0.26851851851851849</v>
      </c>
      <c r="E25" s="3">
        <f>IF(COUNTIFS(DailySum!$B:$B,$B25,DailySum!$A:$A,"&lt;="&amp;$A25)&gt;=10,
    AVERAGEIFS(DailySum!S:S,DailySum!$B:$B,$B25,DailySum!$A:$A,"&lt;="&amp;$A25,DailySum!$A:$A,"&gt;"&amp;$A25-10),
    "")</f>
        <v>0.63888888888888884</v>
      </c>
      <c r="F25" s="3">
        <f>IF(COUNTIFS(DailySum!$B:$B,$B25,DailySum!$A:$A,"&lt;="&amp;$A25)&gt;=10,
    AVERAGEIFS(DailySum!T:T,DailySum!$B:$B,$B25,DailySum!$A:$A,"&lt;="&amp;$A25,DailySum!$A:$A,"&gt;"&amp;$A25-10),
    "")</f>
        <v>0.90740740740740733</v>
      </c>
      <c r="G25" s="3">
        <f>IF(COUNTIFS('DailySum vs LHP'!$B:$B,$B25,'DailySum vs LHP'!$A:$A,"&lt;="&amp;$A25)&gt;=10,
    AVERAGEIFS('DailySum vs LHP'!Q:Q,'DailySum vs LHP'!$B:$B,$B25,'DailySum vs LHP'!$A:$A,"&lt;="&amp;$A25,'DailySum vs LHP'!$A:$A,"&gt;"&amp;$A25-10),
    "")</f>
        <v>0.22916666666666666</v>
      </c>
      <c r="H25" s="3">
        <f>IF(COUNTIFS('DailySum vs RHP'!$B:$B,$B25,'DailySum vs RHP'!$A:$A,"&lt;="&amp;$A25)&gt;=10,
    AVERAGEIFS('DailySum vs RHP'!Q:Q,'DailySum vs RHP'!$B:$B,$B25,'DailySum vs RHP'!$A:$A,"&lt;="&amp;$A25,'DailySum vs RHP'!$A:$A,"&gt;"&amp;$A25-10),
    "")</f>
        <v>4.7619047619047616E-2</v>
      </c>
      <c r="I25" s="3">
        <f>IF(COUNTIFS(DailySum!$B:$B,$B25,DailySum!$A:$A,"&lt;="&amp;$A25)&gt;=15,
    AVERAGEIFS(DailySum!Q:Q,DailySum!$B:$B,$B25,DailySum!$A:$A,"&lt;="&amp;$A25,DailySum!$A:$A,"&gt;"&amp;$A25-15),
    "")</f>
        <v>0.35897435897435898</v>
      </c>
      <c r="J25" s="3">
        <f>IF(COUNTIFS(DailySum!$B:$B,$B25,DailySum!$A:$A,"&lt;="&amp;$A25)&gt;=15,
    AVERAGEIFS(DailySum!R:R,DailySum!$B:$B,$B25,DailySum!$A:$A,"&lt;="&amp;$A25,DailySum!$A:$A,"&gt;"&amp;$A25-15),
    "")</f>
        <v>0.41025641025641024</v>
      </c>
      <c r="K25" s="3">
        <f>IF(COUNTIFS(DailySum!$B:$B,$B25,DailySum!$A:$A,"&lt;="&amp;$A25)&gt;=15,
    AVERAGEIFS(DailySum!S:S,DailySum!$B:$B,$B25,DailySum!$A:$A,"&lt;="&amp;$A25,DailySum!$A:$A,"&gt;"&amp;$A25-15),
    "")</f>
        <v>0.98076923076923073</v>
      </c>
      <c r="L25" s="3">
        <f>IF(COUNTIFS(DailySum!$B:$B,$B25,DailySum!$A:$A,"&lt;="&amp;$A25)&gt;=15,
    AVERAGEIFS(DailySum!T:T,DailySum!$B:$B,$B25,DailySum!$A:$A,"&lt;="&amp;$A25,DailySum!$A:$A,"&gt;"&amp;$A25-15),
    "")</f>
        <v>1.391025641025641</v>
      </c>
      <c r="M25" s="3">
        <f>IF(COUNTIFS(DailySum!$B:$B,$B25,DailySum!$A:$A,"&lt;="&amp;$A25)&gt;=15,
    AVERAGEIFS(DailySum!Q:Q,DailySum!$B:$B,$B25,'DailySum vs LHP'!$A:$A,"&lt;="&amp;$A25,'DailySum vs LHP'!$A:$A,"&gt;"&amp;$A25-15),
    "")</f>
        <v>0.45833333333333331</v>
      </c>
      <c r="N25" s="3">
        <f>IF(COUNTIFS(DailySum!$B:$B,$B25,DailySum!$A:$A,"&lt;="&amp;$A25)&gt;=15,
    AVERAGEIFS(DailySum!Q:Q,DailySum!$B:$B,$B25,'DailySum vs RHP'!$A:$A,"&lt;="&amp;$A25,'DailySum vs RHP'!$A:$A,"&gt;"&amp;$A25-15),
    "")</f>
        <v>0.39393939393939398</v>
      </c>
      <c r="O25" s="3">
        <f>IF(COUNTIFS(DailySum!$B:$B,$B25,DailySum!$A:$A,"&lt;="&amp;$A25)&gt;=20,
    AVERAGEIFS(DailySum!Q:Q,DailySum!$B:$B,$B25,DailySum!$A:$A,"&lt;="&amp;$A25,DailySum!$A:$A,"&gt;"&amp;$A25-20),
    "")</f>
        <v>0.3351851851851852</v>
      </c>
      <c r="P25" s="3">
        <f>IF(COUNTIFS(DailySum!$B:$B,$B25,DailySum!$A:$A,"&lt;="&amp;$A25)&gt;=20,
    AVERAGEIFS(DailySum!R:R,DailySum!$B:$B,$B25,DailySum!$A:$A,"&lt;="&amp;$A25,DailySum!$A:$A,"&gt;"&amp;$A25-20),
    "")</f>
        <v>0.43518518518518512</v>
      </c>
      <c r="Q25" s="3">
        <f>IF(COUNTIFS(DailySum!$B:$B,$B25,DailySum!$A:$A,"&lt;="&amp;$A25)&gt;=20,
    AVERAGEIFS(DailySum!S:S,DailySum!$B:$B,$B25,DailySum!$A:$A,"&lt;="&amp;$A25,DailySum!$A:$A,"&gt;"&amp;$A25-20),
    "")</f>
        <v>0.85000000000000009</v>
      </c>
      <c r="R25" s="3">
        <f>IF(COUNTIFS(DailySum!$B:$B,$B25,DailySum!$A:$A,"&lt;="&amp;$A25)&gt;=20,
    AVERAGEIFS(DailySum!T:T,DailySum!$B:$B,$B25,DailySum!$A:$A,"&lt;="&amp;$A25,DailySum!$A:$A,"&gt;"&amp;$A25-20),
    "")</f>
        <v>1.2851851851851852</v>
      </c>
      <c r="S25" s="3">
        <f>IF(COUNTIFS(DailySum!$B:$B,$B25,DailySum!$A:$A,"&lt;="&amp;$A25)&gt;=20,
    AVERAGEIFS(DailySum!Q:Q,DailySum!$B:$B,$B25,'DailySum vs LHP'!$A:$A,"&lt;="&amp;$A25,'DailySum vs LHP'!$A:$A,"&gt;"&amp;$A25-20),
    "")</f>
        <v>0.3515151515151515</v>
      </c>
      <c r="T25" s="3">
        <f>IF(COUNTIFS(DailySum!$B:$B,$B25,DailySum!$A:$A,"&lt;="&amp;$A25)&gt;=20,
    AVERAGEIFS(DailySum!Q:Q,DailySum!$B:$B,$B25,'DailySum vs RHP'!$A:$A,"&lt;="&amp;$A25,'DailySum vs RHP'!$A:$A,"&gt;"&amp;$A25-20),
    "")</f>
        <v>0.35625000000000001</v>
      </c>
    </row>
    <row r="26" spans="1:20" x14ac:dyDescent="0.25">
      <c r="A26" s="1">
        <v>45883</v>
      </c>
      <c r="B26" t="s">
        <v>36</v>
      </c>
      <c r="C26" s="3">
        <f>IF(COUNTIFS(DailySum!$B:$B,$B26,DailySum!$A:$A,"&lt;="&amp;$A26)&gt;=10,
    AVERAGEIFS(DailySum!Q:Q,DailySum!$B:$B,$B26,DailySum!$A:$A,"&lt;="&amp;$A26,DailySum!$A:$A,"&gt;"&amp;$A26-10),
    "")</f>
        <v>0.27380952380952378</v>
      </c>
      <c r="D26" s="3">
        <f>IF(COUNTIFS(DailySum!$B:$B,$B26,DailySum!$A:$A,"&lt;="&amp;$A26)&gt;=10,
    AVERAGEIFS(DailySum!R:R,DailySum!$B:$B,$B26,DailySum!$A:$A,"&lt;="&amp;$A26,DailySum!$A:$A,"&gt;"&amp;$A26-10),
    "")</f>
        <v>0.31190476190476196</v>
      </c>
      <c r="E26" s="3">
        <f>IF(COUNTIFS(DailySum!$B:$B,$B26,DailySum!$A:$A,"&lt;="&amp;$A26)&gt;=10,
    AVERAGEIFS(DailySum!S:S,DailySum!$B:$B,$B26,DailySum!$A:$A,"&lt;="&amp;$A26,DailySum!$A:$A,"&gt;"&amp;$A26-10),
    "")</f>
        <v>0.35714285714285715</v>
      </c>
      <c r="F26" s="3">
        <f>IF(COUNTIFS(DailySum!$B:$B,$B26,DailySum!$A:$A,"&lt;="&amp;$A26)&gt;=10,
    AVERAGEIFS(DailySum!T:T,DailySum!$B:$B,$B26,DailySum!$A:$A,"&lt;="&amp;$A26,DailySum!$A:$A,"&gt;"&amp;$A26-10),
    "")</f>
        <v>0.66904761904761911</v>
      </c>
      <c r="G26" s="3" t="str">
        <f>IF(COUNTIFS('DailySum vs LHP'!$B:$B,$B26,'DailySum vs LHP'!$A:$A,"&lt;="&amp;$A26)&gt;=10,
    AVERAGEIFS('DailySum vs LHP'!Q:Q,'DailySum vs LHP'!$B:$B,$B26,'DailySum vs LHP'!$A:$A,"&lt;="&amp;$A26,'DailySum vs LHP'!$A:$A,"&gt;"&amp;$A26-10),
    "")</f>
        <v/>
      </c>
      <c r="H26" s="3">
        <f>IF(COUNTIFS('DailySum vs RHP'!$B:$B,$B26,'DailySum vs RHP'!$A:$A,"&lt;="&amp;$A26)&gt;=10,
    AVERAGEIFS('DailySum vs RHP'!Q:Q,'DailySum vs RHP'!$B:$B,$B26,'DailySum vs RHP'!$A:$A,"&lt;="&amp;$A26,'DailySum vs RHP'!$A:$A,"&gt;"&amp;$A26-10),
    "")</f>
        <v>0.18055555555555555</v>
      </c>
      <c r="I26" s="3">
        <f>IF(COUNTIFS(DailySum!$B:$B,$B26,DailySum!$A:$A,"&lt;="&amp;$A26)&gt;=15,
    AVERAGEIFS(DailySum!Q:Q,DailySum!$B:$B,$B26,DailySum!$A:$A,"&lt;="&amp;$A26,DailySum!$A:$A,"&gt;"&amp;$A26-15),
    "")</f>
        <v>0.34090909090909088</v>
      </c>
      <c r="J26" s="3">
        <f>IF(COUNTIFS(DailySum!$B:$B,$B26,DailySum!$A:$A,"&lt;="&amp;$A26)&gt;=15,
    AVERAGEIFS(DailySum!R:R,DailySum!$B:$B,$B26,DailySum!$A:$A,"&lt;="&amp;$A26,DailySum!$A:$A,"&gt;"&amp;$A26-15),
    "")</f>
        <v>0.38030303030303031</v>
      </c>
      <c r="K26" s="3">
        <f>IF(COUNTIFS(DailySum!$B:$B,$B26,DailySum!$A:$A,"&lt;="&amp;$A26)&gt;=15,
    AVERAGEIFS(DailySum!S:S,DailySum!$B:$B,$B26,DailySum!$A:$A,"&lt;="&amp;$A26,DailySum!$A:$A,"&gt;"&amp;$A26-15),
    "")</f>
        <v>0.42424242424242425</v>
      </c>
      <c r="L26" s="3">
        <f>IF(COUNTIFS(DailySum!$B:$B,$B26,DailySum!$A:$A,"&lt;="&amp;$A26)&gt;=15,
    AVERAGEIFS(DailySum!T:T,DailySum!$B:$B,$B26,DailySum!$A:$A,"&lt;="&amp;$A26,DailySum!$A:$A,"&gt;"&amp;$A26-15),
    "")</f>
        <v>0.80454545454545434</v>
      </c>
      <c r="M26" s="3">
        <f>IF(COUNTIFS(DailySum!$B:$B,$B26,DailySum!$A:$A,"&lt;="&amp;$A26)&gt;=15,
    AVERAGEIFS(DailySum!Q:Q,DailySum!$B:$B,$B26,'DailySum vs LHP'!$A:$A,"&lt;="&amp;$A26,'DailySum vs LHP'!$A:$A,"&gt;"&amp;$A26-15),
    "")</f>
        <v>0.38095238095238093</v>
      </c>
      <c r="N26" s="3">
        <f>IF(COUNTIFS(DailySum!$B:$B,$B26,DailySum!$A:$A,"&lt;="&amp;$A26)&gt;=15,
    AVERAGEIFS(DailySum!Q:Q,DailySum!$B:$B,$B26,'DailySum vs RHP'!$A:$A,"&lt;="&amp;$A26,'DailySum vs RHP'!$A:$A,"&gt;"&amp;$A26-15),
    "")</f>
        <v>0.41666666666666669</v>
      </c>
      <c r="O26" s="3" t="str">
        <f>IF(COUNTIFS(DailySum!$B:$B,$B26,DailySum!$A:$A,"&lt;="&amp;$A26)&gt;=20,
    AVERAGEIFS(DailySum!Q:Q,DailySum!$B:$B,$B26,DailySum!$A:$A,"&lt;="&amp;$A26,DailySum!$A:$A,"&gt;"&amp;$A26-20),
    "")</f>
        <v/>
      </c>
      <c r="P26" s="3" t="str">
        <f>IF(COUNTIFS(DailySum!$B:$B,$B26,DailySum!$A:$A,"&lt;="&amp;$A26)&gt;=20,
    AVERAGEIFS(DailySum!R:R,DailySum!$B:$B,$B26,DailySum!$A:$A,"&lt;="&amp;$A26,DailySum!$A:$A,"&gt;"&amp;$A26-20),
    "")</f>
        <v/>
      </c>
      <c r="Q26" s="3" t="str">
        <f>IF(COUNTIFS(DailySum!$B:$B,$B26,DailySum!$A:$A,"&lt;="&amp;$A26)&gt;=20,
    AVERAGEIFS(DailySum!S:S,DailySum!$B:$B,$B26,DailySum!$A:$A,"&lt;="&amp;$A26,DailySum!$A:$A,"&gt;"&amp;$A26-20),
    "")</f>
        <v/>
      </c>
      <c r="R26" s="3" t="str">
        <f>IF(COUNTIFS(DailySum!$B:$B,$B26,DailySum!$A:$A,"&lt;="&amp;$A26)&gt;=20,
    AVERAGEIFS(DailySum!T:T,DailySum!$B:$B,$B26,DailySum!$A:$A,"&lt;="&amp;$A26,DailySum!$A:$A,"&gt;"&amp;$A26-20),
    "")</f>
        <v/>
      </c>
      <c r="S26" s="3" t="str">
        <f>IF(COUNTIFS(DailySum!$B:$B,$B26,DailySum!$A:$A,"&lt;="&amp;$A26)&gt;=20,
    AVERAGEIFS(DailySum!Q:Q,DailySum!$B:$B,$B26,'DailySum vs LHP'!$A:$A,"&lt;="&amp;$A26,'DailySum vs LHP'!$A:$A,"&gt;"&amp;$A26-20),
    "")</f>
        <v/>
      </c>
      <c r="T26" s="3" t="str">
        <f>IF(COUNTIFS(DailySum!$B:$B,$B26,DailySum!$A:$A,"&lt;="&amp;$A26)&gt;=20,
    AVERAGEIFS(DailySum!Q:Q,DailySum!$B:$B,$B26,'DailySum vs RHP'!$A:$A,"&lt;="&amp;$A26,'DailySum vs RHP'!$A:$A,"&gt;"&amp;$A26-20),
    "")</f>
        <v/>
      </c>
    </row>
    <row r="27" spans="1:20" x14ac:dyDescent="0.25">
      <c r="A27" s="1">
        <v>45883</v>
      </c>
      <c r="B27" t="s">
        <v>25</v>
      </c>
      <c r="C27" s="3">
        <f>IF(COUNTIFS(DailySum!$B:$B,$B27,DailySum!$A:$A,"&lt;="&amp;$A27)&gt;=10,
    AVERAGEIFS(DailySum!Q:Q,DailySum!$B:$B,$B27,DailySum!$A:$A,"&lt;="&amp;$A27,DailySum!$A:$A,"&gt;"&amp;$A27-10),
    "")</f>
        <v>0.35416666666666669</v>
      </c>
      <c r="D27" s="3">
        <f>IF(COUNTIFS(DailySum!$B:$B,$B27,DailySum!$A:$A,"&lt;="&amp;$A27)&gt;=10,
    AVERAGEIFS(DailySum!R:R,DailySum!$B:$B,$B27,DailySum!$A:$A,"&lt;="&amp;$A27,DailySum!$A:$A,"&gt;"&amp;$A27-10),
    "")</f>
        <v>0.35416666666666669</v>
      </c>
      <c r="E27" s="3">
        <f>IF(COUNTIFS(DailySum!$B:$B,$B27,DailySum!$A:$A,"&lt;="&amp;$A27)&gt;=10,
    AVERAGEIFS(DailySum!S:S,DailySum!$B:$B,$B27,DailySum!$A:$A,"&lt;="&amp;$A27,DailySum!$A:$A,"&gt;"&amp;$A27-10),
    "")</f>
        <v>0.72916666666666663</v>
      </c>
      <c r="F27" s="3">
        <f>IF(COUNTIFS(DailySum!$B:$B,$B27,DailySum!$A:$A,"&lt;="&amp;$A27)&gt;=10,
    AVERAGEIFS(DailySum!T:T,DailySum!$B:$B,$B27,DailySum!$A:$A,"&lt;="&amp;$A27,DailySum!$A:$A,"&gt;"&amp;$A27-10),
    "")</f>
        <v>1.0833333333333333</v>
      </c>
      <c r="G27" s="3" t="str">
        <f>IF(COUNTIFS('DailySum vs LHP'!$B:$B,$B27,'DailySum vs LHP'!$A:$A,"&lt;="&amp;$A27)&gt;=10,
    AVERAGEIFS('DailySum vs LHP'!Q:Q,'DailySum vs LHP'!$B:$B,$B27,'DailySum vs LHP'!$A:$A,"&lt;="&amp;$A27,'DailySum vs LHP'!$A:$A,"&gt;"&amp;$A27-10),
    "")</f>
        <v/>
      </c>
      <c r="H27" s="3">
        <f>IF(COUNTIFS('DailySum vs RHP'!$B:$B,$B27,'DailySum vs RHP'!$A:$A,"&lt;="&amp;$A27)&gt;=10,
    AVERAGEIFS('DailySum vs RHP'!Q:Q,'DailySum vs RHP'!$B:$B,$B27,'DailySum vs RHP'!$A:$A,"&lt;="&amp;$A27,'DailySum vs RHP'!$A:$A,"&gt;"&amp;$A27-10),
    "")</f>
        <v>0.22916666666666666</v>
      </c>
      <c r="I27" s="3">
        <f>IF(COUNTIFS(DailySum!$B:$B,$B27,DailySum!$A:$A,"&lt;="&amp;$A27)&gt;=15,
    AVERAGEIFS(DailySum!Q:Q,DailySum!$B:$B,$B27,DailySum!$A:$A,"&lt;="&amp;$A27,DailySum!$A:$A,"&gt;"&amp;$A27-15),
    "")</f>
        <v>0.3611111111111111</v>
      </c>
      <c r="J27" s="3">
        <f>IF(COUNTIFS(DailySum!$B:$B,$B27,DailySum!$A:$A,"&lt;="&amp;$A27)&gt;=15,
    AVERAGEIFS(DailySum!R:R,DailySum!$B:$B,$B27,DailySum!$A:$A,"&lt;="&amp;$A27,DailySum!$A:$A,"&gt;"&amp;$A27-15),
    "")</f>
        <v>0.3611111111111111</v>
      </c>
      <c r="K27" s="3">
        <f>IF(COUNTIFS(DailySum!$B:$B,$B27,DailySum!$A:$A,"&lt;="&amp;$A27)&gt;=15,
    AVERAGEIFS(DailySum!S:S,DailySum!$B:$B,$B27,DailySum!$A:$A,"&lt;="&amp;$A27,DailySum!$A:$A,"&gt;"&amp;$A27-15),
    "")</f>
        <v>0.65277777777777779</v>
      </c>
      <c r="L27" s="3">
        <f>IF(COUNTIFS(DailySum!$B:$B,$B27,DailySum!$A:$A,"&lt;="&amp;$A27)&gt;=15,
    AVERAGEIFS(DailySum!T:T,DailySum!$B:$B,$B27,DailySum!$A:$A,"&lt;="&amp;$A27,DailySum!$A:$A,"&gt;"&amp;$A27-15),
    "")</f>
        <v>1.0138888888888888</v>
      </c>
      <c r="M27" s="3">
        <f>IF(COUNTIFS(DailySum!$B:$B,$B27,DailySum!$A:$A,"&lt;="&amp;$A27)&gt;=15,
    AVERAGEIFS(DailySum!Q:Q,DailySum!$B:$B,$B27,'DailySum vs LHP'!$A:$A,"&lt;="&amp;$A27,'DailySum vs LHP'!$A:$A,"&gt;"&amp;$A27-15),
    "")</f>
        <v>0.4375</v>
      </c>
      <c r="N27" s="3">
        <f>IF(COUNTIFS(DailySum!$B:$B,$B27,DailySum!$A:$A,"&lt;="&amp;$A27)&gt;=15,
    AVERAGEIFS(DailySum!Q:Q,DailySum!$B:$B,$B27,'DailySum vs RHP'!$A:$A,"&lt;="&amp;$A27,'DailySum vs RHP'!$A:$A,"&gt;"&amp;$A27-15),
    "")</f>
        <v>0.44444444444444442</v>
      </c>
      <c r="O27" s="3" t="str">
        <f>IF(COUNTIFS(DailySum!$B:$B,$B27,DailySum!$A:$A,"&lt;="&amp;$A27)&gt;=20,
    AVERAGEIFS(DailySum!Q:Q,DailySum!$B:$B,$B27,DailySum!$A:$A,"&lt;="&amp;$A27,DailySum!$A:$A,"&gt;"&amp;$A27-20),
    "")</f>
        <v/>
      </c>
      <c r="P27" s="3" t="str">
        <f>IF(COUNTIFS(DailySum!$B:$B,$B27,DailySum!$A:$A,"&lt;="&amp;$A27)&gt;=20,
    AVERAGEIFS(DailySum!R:R,DailySum!$B:$B,$B27,DailySum!$A:$A,"&lt;="&amp;$A27,DailySum!$A:$A,"&gt;"&amp;$A27-20),
    "")</f>
        <v/>
      </c>
      <c r="Q27" s="3" t="str">
        <f>IF(COUNTIFS(DailySum!$B:$B,$B27,DailySum!$A:$A,"&lt;="&amp;$A27)&gt;=20,
    AVERAGEIFS(DailySum!S:S,DailySum!$B:$B,$B27,DailySum!$A:$A,"&lt;="&amp;$A27,DailySum!$A:$A,"&gt;"&amp;$A27-20),
    "")</f>
        <v/>
      </c>
      <c r="R27" s="3" t="str">
        <f>IF(COUNTIFS(DailySum!$B:$B,$B27,DailySum!$A:$A,"&lt;="&amp;$A27)&gt;=20,
    AVERAGEIFS(DailySum!T:T,DailySum!$B:$B,$B27,DailySum!$A:$A,"&lt;="&amp;$A27,DailySum!$A:$A,"&gt;"&amp;$A27-20),
    "")</f>
        <v/>
      </c>
      <c r="S27" s="3" t="str">
        <f>IF(COUNTIFS(DailySum!$B:$B,$B27,DailySum!$A:$A,"&lt;="&amp;$A27)&gt;=20,
    AVERAGEIFS(DailySum!Q:Q,DailySum!$B:$B,$B27,'DailySum vs LHP'!$A:$A,"&lt;="&amp;$A27,'DailySum vs LHP'!$A:$A,"&gt;"&amp;$A27-20),
    "")</f>
        <v/>
      </c>
      <c r="T27" s="3" t="str">
        <f>IF(COUNTIFS(DailySum!$B:$B,$B27,DailySum!$A:$A,"&lt;="&amp;$A27)&gt;=20,
    AVERAGEIFS(DailySum!Q:Q,DailySum!$B:$B,$B27,'DailySum vs RHP'!$A:$A,"&lt;="&amp;$A27,'DailySum vs RHP'!$A:$A,"&gt;"&amp;$A27-20),
    "")</f>
        <v/>
      </c>
    </row>
    <row r="28" spans="1:20" x14ac:dyDescent="0.25">
      <c r="A28" s="1">
        <v>45883</v>
      </c>
      <c r="B28" t="s">
        <v>34</v>
      </c>
      <c r="C28" s="3">
        <f>IF(COUNTIFS(DailySum!$B:$B,$B28,DailySum!$A:$A,"&lt;="&amp;$A28)&gt;=10,
    AVERAGEIFS(DailySum!Q:Q,DailySum!$B:$B,$B28,DailySum!$A:$A,"&lt;="&amp;$A28,DailySum!$A:$A,"&gt;"&amp;$A28-10),
    "")</f>
        <v>0.41666666666666669</v>
      </c>
      <c r="D28" s="3">
        <f>IF(COUNTIFS(DailySum!$B:$B,$B28,DailySum!$A:$A,"&lt;="&amp;$A28)&gt;=10,
    AVERAGEIFS(DailySum!R:R,DailySum!$B:$B,$B28,DailySum!$A:$A,"&lt;="&amp;$A28,DailySum!$A:$A,"&gt;"&amp;$A28-10),
    "")</f>
        <v>0.55555555555555558</v>
      </c>
      <c r="E28" s="3">
        <f>IF(COUNTIFS(DailySum!$B:$B,$B28,DailySum!$A:$A,"&lt;="&amp;$A28)&gt;=10,
    AVERAGEIFS(DailySum!S:S,DailySum!$B:$B,$B28,DailySum!$A:$A,"&lt;="&amp;$A28,DailySum!$A:$A,"&gt;"&amp;$A28-10),
    "")</f>
        <v>0.58333333333333337</v>
      </c>
      <c r="F28" s="3">
        <f>IF(COUNTIFS(DailySum!$B:$B,$B28,DailySum!$A:$A,"&lt;="&amp;$A28)&gt;=10,
    AVERAGEIFS(DailySum!T:T,DailySum!$B:$B,$B28,DailySum!$A:$A,"&lt;="&amp;$A28,DailySum!$A:$A,"&gt;"&amp;$A28-10),
    "")</f>
        <v>1.1388888888888888</v>
      </c>
      <c r="G28" s="3" t="str">
        <f>IF(COUNTIFS('DailySum vs LHP'!$B:$B,$B28,'DailySum vs LHP'!$A:$A,"&lt;="&amp;$A28)&gt;=10,
    AVERAGEIFS('DailySum vs LHP'!Q:Q,'DailySum vs LHP'!$B:$B,$B28,'DailySum vs LHP'!$A:$A,"&lt;="&amp;$A28,'DailySum vs LHP'!$A:$A,"&gt;"&amp;$A28-10),
    "")</f>
        <v/>
      </c>
      <c r="H28" s="3" t="str">
        <f>IF(COUNTIFS('DailySum vs RHP'!$B:$B,$B28,'DailySum vs RHP'!$A:$A,"&lt;="&amp;$A28)&gt;=10,
    AVERAGEIFS('DailySum vs RHP'!Q:Q,'DailySum vs RHP'!$B:$B,$B28,'DailySum vs RHP'!$A:$A,"&lt;="&amp;$A28,'DailySum vs RHP'!$A:$A,"&gt;"&amp;$A28-10),
    "")</f>
        <v/>
      </c>
      <c r="I28" s="3" t="str">
        <f>IF(COUNTIFS(DailySum!$B:$B,$B28,DailySum!$A:$A,"&lt;="&amp;$A28)&gt;=15,
    AVERAGEIFS(DailySum!Q:Q,DailySum!$B:$B,$B28,DailySum!$A:$A,"&lt;="&amp;$A28,DailySum!$A:$A,"&gt;"&amp;$A28-15),
    "")</f>
        <v/>
      </c>
      <c r="J28" s="3" t="str">
        <f>IF(COUNTIFS(DailySum!$B:$B,$B28,DailySum!$A:$A,"&lt;="&amp;$A28)&gt;=15,
    AVERAGEIFS(DailySum!R:R,DailySum!$B:$B,$B28,DailySum!$A:$A,"&lt;="&amp;$A28,DailySum!$A:$A,"&gt;"&amp;$A28-15),
    "")</f>
        <v/>
      </c>
      <c r="K28" s="3" t="str">
        <f>IF(COUNTIFS(DailySum!$B:$B,$B28,DailySum!$A:$A,"&lt;="&amp;$A28)&gt;=15,
    AVERAGEIFS(DailySum!S:S,DailySum!$B:$B,$B28,DailySum!$A:$A,"&lt;="&amp;$A28,DailySum!$A:$A,"&gt;"&amp;$A28-15),
    "")</f>
        <v/>
      </c>
      <c r="L28" s="3" t="str">
        <f>IF(COUNTIFS(DailySum!$B:$B,$B28,DailySum!$A:$A,"&lt;="&amp;$A28)&gt;=15,
    AVERAGEIFS(DailySum!T:T,DailySum!$B:$B,$B28,DailySum!$A:$A,"&lt;="&amp;$A28,DailySum!$A:$A,"&gt;"&amp;$A28-15),
    "")</f>
        <v/>
      </c>
      <c r="M28" s="3" t="str">
        <f>IF(COUNTIFS(DailySum!$B:$B,$B28,DailySum!$A:$A,"&lt;="&amp;$A28)&gt;=15,
    AVERAGEIFS(DailySum!Q:Q,DailySum!$B:$B,$B28,'DailySum vs LHP'!$A:$A,"&lt;="&amp;$A28,'DailySum vs LHP'!$A:$A,"&gt;"&amp;$A28-15),
    "")</f>
        <v/>
      </c>
      <c r="N28" s="3" t="str">
        <f>IF(COUNTIFS(DailySum!$B:$B,$B28,DailySum!$A:$A,"&lt;="&amp;$A28)&gt;=15,
    AVERAGEIFS(DailySum!Q:Q,DailySum!$B:$B,$B28,'DailySum vs RHP'!$A:$A,"&lt;="&amp;$A28,'DailySum vs RHP'!$A:$A,"&gt;"&amp;$A28-15),
    "")</f>
        <v/>
      </c>
      <c r="O28" s="3" t="str">
        <f>IF(COUNTIFS(DailySum!$B:$B,$B28,DailySum!$A:$A,"&lt;="&amp;$A28)&gt;=20,
    AVERAGEIFS(DailySum!Q:Q,DailySum!$B:$B,$B28,DailySum!$A:$A,"&lt;="&amp;$A28,DailySum!$A:$A,"&gt;"&amp;$A28-20),
    "")</f>
        <v/>
      </c>
      <c r="P28" s="3" t="str">
        <f>IF(COUNTIFS(DailySum!$B:$B,$B28,DailySum!$A:$A,"&lt;="&amp;$A28)&gt;=20,
    AVERAGEIFS(DailySum!R:R,DailySum!$B:$B,$B28,DailySum!$A:$A,"&lt;="&amp;$A28,DailySum!$A:$A,"&gt;"&amp;$A28-20),
    "")</f>
        <v/>
      </c>
      <c r="Q28" s="3" t="str">
        <f>IF(COUNTIFS(DailySum!$B:$B,$B28,DailySum!$A:$A,"&lt;="&amp;$A28)&gt;=20,
    AVERAGEIFS(DailySum!S:S,DailySum!$B:$B,$B28,DailySum!$A:$A,"&lt;="&amp;$A28,DailySum!$A:$A,"&gt;"&amp;$A28-20),
    "")</f>
        <v/>
      </c>
      <c r="R28" s="3" t="str">
        <f>IF(COUNTIFS(DailySum!$B:$B,$B28,DailySum!$A:$A,"&lt;="&amp;$A28)&gt;=20,
    AVERAGEIFS(DailySum!T:T,DailySum!$B:$B,$B28,DailySum!$A:$A,"&lt;="&amp;$A28,DailySum!$A:$A,"&gt;"&amp;$A28-20),
    "")</f>
        <v/>
      </c>
      <c r="S28" s="3" t="str">
        <f>IF(COUNTIFS(DailySum!$B:$B,$B28,DailySum!$A:$A,"&lt;="&amp;$A28)&gt;=20,
    AVERAGEIFS(DailySum!Q:Q,DailySum!$B:$B,$B28,'DailySum vs LHP'!$A:$A,"&lt;="&amp;$A28,'DailySum vs LHP'!$A:$A,"&gt;"&amp;$A28-20),
    "")</f>
        <v/>
      </c>
      <c r="T28" s="3" t="str">
        <f>IF(COUNTIFS(DailySum!$B:$B,$B28,DailySum!$A:$A,"&lt;="&amp;$A28)&gt;=20,
    AVERAGEIFS(DailySum!Q:Q,DailySum!$B:$B,$B28,'DailySum vs RHP'!$A:$A,"&lt;="&amp;$A28,'DailySum vs RHP'!$A:$A,"&gt;"&amp;$A28-20),
    "")</f>
        <v/>
      </c>
    </row>
    <row r="29" spans="1:20" x14ac:dyDescent="0.25">
      <c r="A29" s="1">
        <v>45883</v>
      </c>
      <c r="B29" t="s">
        <v>35</v>
      </c>
      <c r="C29" s="3">
        <f>IF(COUNTIFS(DailySum!$B:$B,$B29,DailySum!$A:$A,"&lt;="&amp;$A29)&gt;=10,
    AVERAGEIFS(DailySum!Q:Q,DailySum!$B:$B,$B29,DailySum!$A:$A,"&lt;="&amp;$A29,DailySum!$A:$A,"&gt;"&amp;$A29-10),
    "")</f>
        <v>7.2916666666666657E-2</v>
      </c>
      <c r="D29" s="3">
        <f>IF(COUNTIFS(DailySum!$B:$B,$B29,DailySum!$A:$A,"&lt;="&amp;$A29)&gt;=10,
    AVERAGEIFS(DailySum!R:R,DailySum!$B:$B,$B29,DailySum!$A:$A,"&lt;="&amp;$A29,DailySum!$A:$A,"&gt;"&amp;$A29-10),
    "")</f>
        <v>7.2916666666666657E-2</v>
      </c>
      <c r="E29" s="3">
        <f>IF(COUNTIFS(DailySum!$B:$B,$B29,DailySum!$A:$A,"&lt;="&amp;$A29)&gt;=10,
    AVERAGEIFS(DailySum!S:S,DailySum!$B:$B,$B29,DailySum!$A:$A,"&lt;="&amp;$A29,DailySum!$A:$A,"&gt;"&amp;$A29-10),
    "")</f>
        <v>7.2916666666666657E-2</v>
      </c>
      <c r="F29" s="3">
        <f>IF(COUNTIFS(DailySum!$B:$B,$B29,DailySum!$A:$A,"&lt;="&amp;$A29)&gt;=10,
    AVERAGEIFS(DailySum!T:T,DailySum!$B:$B,$B29,DailySum!$A:$A,"&lt;="&amp;$A29,DailySum!$A:$A,"&gt;"&amp;$A29-10),
    "")</f>
        <v>0.14583333333333331</v>
      </c>
      <c r="G29" s="3">
        <f>IF(COUNTIFS('DailySum vs LHP'!$B:$B,$B29,'DailySum vs LHP'!$A:$A,"&lt;="&amp;$A29)&gt;=10,
    AVERAGEIFS('DailySum vs LHP'!Q:Q,'DailySum vs LHP'!$B:$B,$B29,'DailySum vs LHP'!$A:$A,"&lt;="&amp;$A29,'DailySum vs LHP'!$A:$A,"&gt;"&amp;$A29-10),
    "")</f>
        <v>0</v>
      </c>
      <c r="H29" s="3">
        <f>IF(COUNTIFS('DailySum vs RHP'!$B:$B,$B29,'DailySum vs RHP'!$A:$A,"&lt;="&amp;$A29)&gt;=10,
    AVERAGEIFS('DailySum vs RHP'!Q:Q,'DailySum vs RHP'!$B:$B,$B29,'DailySum vs RHP'!$A:$A,"&lt;="&amp;$A29,'DailySum vs RHP'!$A:$A,"&gt;"&amp;$A29-10),
    "")</f>
        <v>8.3333333333333329E-2</v>
      </c>
      <c r="I29" s="3">
        <f>IF(COUNTIFS(DailySum!$B:$B,$B29,DailySum!$A:$A,"&lt;="&amp;$A29)&gt;=15,
    AVERAGEIFS(DailySum!Q:Q,DailySum!$B:$B,$B29,DailySum!$A:$A,"&lt;="&amp;$A29,DailySum!$A:$A,"&gt;"&amp;$A29-15),
    "")</f>
        <v>0.22916666666666666</v>
      </c>
      <c r="J29" s="3">
        <f>IF(COUNTIFS(DailySum!$B:$B,$B29,DailySum!$A:$A,"&lt;="&amp;$A29)&gt;=15,
    AVERAGEIFS(DailySum!R:R,DailySum!$B:$B,$B29,DailySum!$A:$A,"&lt;="&amp;$A29,DailySum!$A:$A,"&gt;"&amp;$A29-15),
    "")</f>
        <v>0.22916666666666666</v>
      </c>
      <c r="K29" s="3">
        <f>IF(COUNTIFS(DailySum!$B:$B,$B29,DailySum!$A:$A,"&lt;="&amp;$A29)&gt;=15,
    AVERAGEIFS(DailySum!S:S,DailySum!$B:$B,$B29,DailySum!$A:$A,"&lt;="&amp;$A29,DailySum!$A:$A,"&gt;"&amp;$A29-15),
    "")</f>
        <v>0.3125</v>
      </c>
      <c r="L29" s="3">
        <f>IF(COUNTIFS(DailySum!$B:$B,$B29,DailySum!$A:$A,"&lt;="&amp;$A29)&gt;=15,
    AVERAGEIFS(DailySum!T:T,DailySum!$B:$B,$B29,DailySum!$A:$A,"&lt;="&amp;$A29,DailySum!$A:$A,"&gt;"&amp;$A29-15),
    "")</f>
        <v>0.54166666666666663</v>
      </c>
      <c r="M29" s="3">
        <f>IF(COUNTIFS(DailySum!$B:$B,$B29,DailySum!$A:$A,"&lt;="&amp;$A29)&gt;=15,
    AVERAGEIFS(DailySum!Q:Q,DailySum!$B:$B,$B29,'DailySum vs LHP'!$A:$A,"&lt;="&amp;$A29,'DailySum vs LHP'!$A:$A,"&gt;"&amp;$A29-15),
    "")</f>
        <v>0.36458333333333331</v>
      </c>
      <c r="N29" s="3">
        <f>IF(COUNTIFS(DailySum!$B:$B,$B29,DailySum!$A:$A,"&lt;="&amp;$A29)&gt;=15,
    AVERAGEIFS(DailySum!Q:Q,DailySum!$B:$B,$B29,'DailySum vs RHP'!$A:$A,"&lt;="&amp;$A29,'DailySum vs RHP'!$A:$A,"&gt;"&amp;$A29-15),
    "")</f>
        <v>0.27500000000000002</v>
      </c>
      <c r="O29" s="3" t="str">
        <f>IF(COUNTIFS(DailySum!$B:$B,$B29,DailySum!$A:$A,"&lt;="&amp;$A29)&gt;=20,
    AVERAGEIFS(DailySum!Q:Q,DailySum!$B:$B,$B29,DailySum!$A:$A,"&lt;="&amp;$A29,DailySum!$A:$A,"&gt;"&amp;$A29-20),
    "")</f>
        <v/>
      </c>
      <c r="P29" s="3" t="str">
        <f>IF(COUNTIFS(DailySum!$B:$B,$B29,DailySum!$A:$A,"&lt;="&amp;$A29)&gt;=20,
    AVERAGEIFS(DailySum!R:R,DailySum!$B:$B,$B29,DailySum!$A:$A,"&lt;="&amp;$A29,DailySum!$A:$A,"&gt;"&amp;$A29-20),
    "")</f>
        <v/>
      </c>
      <c r="Q29" s="3" t="str">
        <f>IF(COUNTIFS(DailySum!$B:$B,$B29,DailySum!$A:$A,"&lt;="&amp;$A29)&gt;=20,
    AVERAGEIFS(DailySum!S:S,DailySum!$B:$B,$B29,DailySum!$A:$A,"&lt;="&amp;$A29,DailySum!$A:$A,"&gt;"&amp;$A29-20),
    "")</f>
        <v/>
      </c>
      <c r="R29" s="3" t="str">
        <f>IF(COUNTIFS(DailySum!$B:$B,$B29,DailySum!$A:$A,"&lt;="&amp;$A29)&gt;=20,
    AVERAGEIFS(DailySum!T:T,DailySum!$B:$B,$B29,DailySum!$A:$A,"&lt;="&amp;$A29,DailySum!$A:$A,"&gt;"&amp;$A29-20),
    "")</f>
        <v/>
      </c>
      <c r="S29" s="3" t="str">
        <f>IF(COUNTIFS(DailySum!$B:$B,$B29,DailySum!$A:$A,"&lt;="&amp;$A29)&gt;=20,
    AVERAGEIFS(DailySum!Q:Q,DailySum!$B:$B,$B29,'DailySum vs LHP'!$A:$A,"&lt;="&amp;$A29,'DailySum vs LHP'!$A:$A,"&gt;"&amp;$A29-20),
    "")</f>
        <v/>
      </c>
      <c r="T29" s="3" t="str">
        <f>IF(COUNTIFS(DailySum!$B:$B,$B29,DailySum!$A:$A,"&lt;="&amp;$A29)&gt;=20,
    AVERAGEIFS(DailySum!Q:Q,DailySum!$B:$B,$B29,'DailySum vs RHP'!$A:$A,"&lt;="&amp;$A29,'DailySum vs RHP'!$A:$A,"&gt;"&amp;$A29-20),
    "")</f>
        <v/>
      </c>
    </row>
    <row r="30" spans="1:20" x14ac:dyDescent="0.25">
      <c r="A30" s="1">
        <v>45883</v>
      </c>
      <c r="B30" t="s">
        <v>41</v>
      </c>
      <c r="C30" s="3">
        <f>IF(COUNTIFS(DailySum!$B:$B,$B30,DailySum!$A:$A,"&lt;="&amp;$A30)&gt;=10,
    AVERAGEIFS(DailySum!Q:Q,DailySum!$B:$B,$B30,DailySum!$A:$A,"&lt;="&amp;$A30,DailySum!$A:$A,"&gt;"&amp;$A30-10),
    "")</f>
        <v>0.5</v>
      </c>
      <c r="D30" s="3">
        <f>IF(COUNTIFS(DailySum!$B:$B,$B30,DailySum!$A:$A,"&lt;="&amp;$A30)&gt;=10,
    AVERAGEIFS(DailySum!R:R,DailySum!$B:$B,$B30,DailySum!$A:$A,"&lt;="&amp;$A30,DailySum!$A:$A,"&gt;"&amp;$A30-10),
    "")</f>
        <v>0.55000000000000004</v>
      </c>
      <c r="E30" s="3">
        <f>IF(COUNTIFS(DailySum!$B:$B,$B30,DailySum!$A:$A,"&lt;="&amp;$A30)&gt;=10,
    AVERAGEIFS(DailySum!S:S,DailySum!$B:$B,$B30,DailySum!$A:$A,"&lt;="&amp;$A30,DailySum!$A:$A,"&gt;"&amp;$A30-10),
    "")</f>
        <v>0.75</v>
      </c>
      <c r="F30" s="3">
        <f>IF(COUNTIFS(DailySum!$B:$B,$B30,DailySum!$A:$A,"&lt;="&amp;$A30)&gt;=10,
    AVERAGEIFS(DailySum!T:T,DailySum!$B:$B,$B30,DailySum!$A:$A,"&lt;="&amp;$A30,DailySum!$A:$A,"&gt;"&amp;$A30-10),
    "")</f>
        <v>1.3</v>
      </c>
      <c r="G30" s="3" t="str">
        <f>IF(COUNTIFS('DailySum vs LHP'!$B:$B,$B30,'DailySum vs LHP'!$A:$A,"&lt;="&amp;$A30)&gt;=10,
    AVERAGEIFS('DailySum vs LHP'!Q:Q,'DailySum vs LHP'!$B:$B,$B30,'DailySum vs LHP'!$A:$A,"&lt;="&amp;$A30,'DailySum vs LHP'!$A:$A,"&gt;"&amp;$A30-10),
    "")</f>
        <v/>
      </c>
      <c r="H30" s="3">
        <f>IF(COUNTIFS('DailySum vs RHP'!$B:$B,$B30,'DailySum vs RHP'!$A:$A,"&lt;="&amp;$A30)&gt;=10,
    AVERAGEIFS('DailySum vs RHP'!Q:Q,'DailySum vs RHP'!$B:$B,$B30,'DailySum vs RHP'!$A:$A,"&lt;="&amp;$A30,'DailySum vs RHP'!$A:$A,"&gt;"&amp;$A30-10),
    "")</f>
        <v>0.3</v>
      </c>
      <c r="I30" s="3" t="str">
        <f>IF(COUNTIFS(DailySum!$B:$B,$B30,DailySum!$A:$A,"&lt;="&amp;$A30)&gt;=15,
    AVERAGEIFS(DailySum!Q:Q,DailySum!$B:$B,$B30,DailySum!$A:$A,"&lt;="&amp;$A30,DailySum!$A:$A,"&gt;"&amp;$A30-15),
    "")</f>
        <v/>
      </c>
      <c r="J30" s="3" t="str">
        <f>IF(COUNTIFS(DailySum!$B:$B,$B30,DailySum!$A:$A,"&lt;="&amp;$A30)&gt;=15,
    AVERAGEIFS(DailySum!R:R,DailySum!$B:$B,$B30,DailySum!$A:$A,"&lt;="&amp;$A30,DailySum!$A:$A,"&gt;"&amp;$A30-15),
    "")</f>
        <v/>
      </c>
      <c r="K30" s="3" t="str">
        <f>IF(COUNTIFS(DailySum!$B:$B,$B30,DailySum!$A:$A,"&lt;="&amp;$A30)&gt;=15,
    AVERAGEIFS(DailySum!S:S,DailySum!$B:$B,$B30,DailySum!$A:$A,"&lt;="&amp;$A30,DailySum!$A:$A,"&gt;"&amp;$A30-15),
    "")</f>
        <v/>
      </c>
      <c r="L30" s="3" t="str">
        <f>IF(COUNTIFS(DailySum!$B:$B,$B30,DailySum!$A:$A,"&lt;="&amp;$A30)&gt;=15,
    AVERAGEIFS(DailySum!T:T,DailySum!$B:$B,$B30,DailySum!$A:$A,"&lt;="&amp;$A30,DailySum!$A:$A,"&gt;"&amp;$A30-15),
    "")</f>
        <v/>
      </c>
      <c r="M30" s="3" t="str">
        <f>IF(COUNTIFS(DailySum!$B:$B,$B30,DailySum!$A:$A,"&lt;="&amp;$A30)&gt;=15,
    AVERAGEIFS(DailySum!Q:Q,DailySum!$B:$B,$B30,'DailySum vs LHP'!$A:$A,"&lt;="&amp;$A30,'DailySum vs LHP'!$A:$A,"&gt;"&amp;$A30-15),
    "")</f>
        <v/>
      </c>
      <c r="N30" s="3" t="str">
        <f>IF(COUNTIFS(DailySum!$B:$B,$B30,DailySum!$A:$A,"&lt;="&amp;$A30)&gt;=15,
    AVERAGEIFS(DailySum!Q:Q,DailySum!$B:$B,$B30,'DailySum vs RHP'!$A:$A,"&lt;="&amp;$A30,'DailySum vs RHP'!$A:$A,"&gt;"&amp;$A30-15),
    "")</f>
        <v/>
      </c>
      <c r="O30" s="3" t="str">
        <f>IF(COUNTIFS(DailySum!$B:$B,$B30,DailySum!$A:$A,"&lt;="&amp;$A30)&gt;=20,
    AVERAGEIFS(DailySum!Q:Q,DailySum!$B:$B,$B30,DailySum!$A:$A,"&lt;="&amp;$A30,DailySum!$A:$A,"&gt;"&amp;$A30-20),
    "")</f>
        <v/>
      </c>
      <c r="P30" s="3" t="str">
        <f>IF(COUNTIFS(DailySum!$B:$B,$B30,DailySum!$A:$A,"&lt;="&amp;$A30)&gt;=20,
    AVERAGEIFS(DailySum!R:R,DailySum!$B:$B,$B30,DailySum!$A:$A,"&lt;="&amp;$A30,DailySum!$A:$A,"&gt;"&amp;$A30-20),
    "")</f>
        <v/>
      </c>
      <c r="Q30" s="3" t="str">
        <f>IF(COUNTIFS(DailySum!$B:$B,$B30,DailySum!$A:$A,"&lt;="&amp;$A30)&gt;=20,
    AVERAGEIFS(DailySum!S:S,DailySum!$B:$B,$B30,DailySum!$A:$A,"&lt;="&amp;$A30,DailySum!$A:$A,"&gt;"&amp;$A30-20),
    "")</f>
        <v/>
      </c>
      <c r="R30" s="3" t="str">
        <f>IF(COUNTIFS(DailySum!$B:$B,$B30,DailySum!$A:$A,"&lt;="&amp;$A30)&gt;=20,
    AVERAGEIFS(DailySum!T:T,DailySum!$B:$B,$B30,DailySum!$A:$A,"&lt;="&amp;$A30,DailySum!$A:$A,"&gt;"&amp;$A30-20),
    "")</f>
        <v/>
      </c>
      <c r="S30" s="3" t="str">
        <f>IF(COUNTIFS(DailySum!$B:$B,$B30,DailySum!$A:$A,"&lt;="&amp;$A30)&gt;=20,
    AVERAGEIFS(DailySum!Q:Q,DailySum!$B:$B,$B30,'DailySum vs LHP'!$A:$A,"&lt;="&amp;$A30,'DailySum vs LHP'!$A:$A,"&gt;"&amp;$A30-20),
    "")</f>
        <v/>
      </c>
      <c r="T30" s="3" t="str">
        <f>IF(COUNTIFS(DailySum!$B:$B,$B30,DailySum!$A:$A,"&lt;="&amp;$A30)&gt;=20,
    AVERAGEIFS(DailySum!Q:Q,DailySum!$B:$B,$B30,'DailySum vs RHP'!$A:$A,"&lt;="&amp;$A30,'DailySum vs RHP'!$A:$A,"&gt;"&amp;$A30-20),
    "")</f>
        <v/>
      </c>
    </row>
    <row r="31" spans="1:20" x14ac:dyDescent="0.25">
      <c r="A31" s="1">
        <v>45883</v>
      </c>
      <c r="B31" t="s">
        <v>40</v>
      </c>
      <c r="C31" s="3">
        <f>IF(COUNTIFS(DailySum!$B:$B,$B31,DailySum!$A:$A,"&lt;="&amp;$A31)&gt;=10,
    AVERAGEIFS(DailySum!Q:Q,DailySum!$B:$B,$B31,DailySum!$A:$A,"&lt;="&amp;$A31,DailySum!$A:$A,"&gt;"&amp;$A31-10),
    "")</f>
        <v>0.30208333333333331</v>
      </c>
      <c r="D31" s="3">
        <f>IF(COUNTIFS(DailySum!$B:$B,$B31,DailySum!$A:$A,"&lt;="&amp;$A31)&gt;=10,
    AVERAGEIFS(DailySum!R:R,DailySum!$B:$B,$B31,DailySum!$A:$A,"&lt;="&amp;$A31,DailySum!$A:$A,"&gt;"&amp;$A31-10),
    "")</f>
        <v>0.33333333333333331</v>
      </c>
      <c r="E31" s="3">
        <f>IF(COUNTIFS(DailySum!$B:$B,$B31,DailySum!$A:$A,"&lt;="&amp;$A31)&gt;=10,
    AVERAGEIFS(DailySum!S:S,DailySum!$B:$B,$B31,DailySum!$A:$A,"&lt;="&amp;$A31,DailySum!$A:$A,"&gt;"&amp;$A31-10),
    "")</f>
        <v>0.48958333333333331</v>
      </c>
      <c r="F31" s="3">
        <f>IF(COUNTIFS(DailySum!$B:$B,$B31,DailySum!$A:$A,"&lt;="&amp;$A31)&gt;=10,
    AVERAGEIFS(DailySum!T:T,DailySum!$B:$B,$B31,DailySum!$A:$A,"&lt;="&amp;$A31,DailySum!$A:$A,"&gt;"&amp;$A31-10),
    "")</f>
        <v>0.82291666666666663</v>
      </c>
      <c r="G31" s="3" t="str">
        <f>IF(COUNTIFS('DailySum vs LHP'!$B:$B,$B31,'DailySum vs LHP'!$A:$A,"&lt;="&amp;$A31)&gt;=10,
    AVERAGEIFS('DailySum vs LHP'!Q:Q,'DailySum vs LHP'!$B:$B,$B31,'DailySum vs LHP'!$A:$A,"&lt;="&amp;$A31,'DailySum vs LHP'!$A:$A,"&gt;"&amp;$A31-10),
    "")</f>
        <v/>
      </c>
      <c r="H31" s="3">
        <f>IF(COUNTIFS('DailySum vs RHP'!$B:$B,$B31,'DailySum vs RHP'!$A:$A,"&lt;="&amp;$A31)&gt;=10,
    AVERAGEIFS('DailySum vs RHP'!Q:Q,'DailySum vs RHP'!$B:$B,$B31,'DailySum vs RHP'!$A:$A,"&lt;="&amp;$A31,'DailySum vs RHP'!$A:$A,"&gt;"&amp;$A31-10),
    "")</f>
        <v>0.16666666666666666</v>
      </c>
      <c r="I31" s="3">
        <f>IF(COUNTIFS(DailySum!$B:$B,$B31,DailySum!$A:$A,"&lt;="&amp;$A31)&gt;=15,
    AVERAGEIFS(DailySum!Q:Q,DailySum!$B:$B,$B31,DailySum!$A:$A,"&lt;="&amp;$A31,DailySum!$A:$A,"&gt;"&amp;$A31-15),
    "")</f>
        <v>0.35416666666666669</v>
      </c>
      <c r="J31" s="3">
        <f>IF(COUNTIFS(DailySum!$B:$B,$B31,DailySum!$A:$A,"&lt;="&amp;$A31)&gt;=15,
    AVERAGEIFS(DailySum!R:R,DailySum!$B:$B,$B31,DailySum!$A:$A,"&lt;="&amp;$A31,DailySum!$A:$A,"&gt;"&amp;$A31-15),
    "")</f>
        <v>0.375</v>
      </c>
      <c r="K31" s="3">
        <f>IF(COUNTIFS(DailySum!$B:$B,$B31,DailySum!$A:$A,"&lt;="&amp;$A31)&gt;=15,
    AVERAGEIFS(DailySum!S:S,DailySum!$B:$B,$B31,DailySum!$A:$A,"&lt;="&amp;$A31,DailySum!$A:$A,"&gt;"&amp;$A31-15),
    "")</f>
        <v>0.63194444444444442</v>
      </c>
      <c r="L31" s="3">
        <f>IF(COUNTIFS(DailySum!$B:$B,$B31,DailySum!$A:$A,"&lt;="&amp;$A31)&gt;=15,
    AVERAGEIFS(DailySum!T:T,DailySum!$B:$B,$B31,DailySum!$A:$A,"&lt;="&amp;$A31,DailySum!$A:$A,"&gt;"&amp;$A31-15),
    "")</f>
        <v>1.0069444444444444</v>
      </c>
      <c r="M31" s="3">
        <f>IF(COUNTIFS(DailySum!$B:$B,$B31,DailySum!$A:$A,"&lt;="&amp;$A31)&gt;=15,
    AVERAGEIFS(DailySum!Q:Q,DailySum!$B:$B,$B31,'DailySum vs LHP'!$A:$A,"&lt;="&amp;$A31,'DailySum vs LHP'!$A:$A,"&gt;"&amp;$A31-15),
    "")</f>
        <v>0.46666666666666662</v>
      </c>
      <c r="N31" s="3">
        <f>IF(COUNTIFS(DailySum!$B:$B,$B31,DailySum!$A:$A,"&lt;="&amp;$A31)&gt;=15,
    AVERAGEIFS(DailySum!Q:Q,DailySum!$B:$B,$B31,'DailySum vs RHP'!$A:$A,"&lt;="&amp;$A31,'DailySum vs RHP'!$A:$A,"&gt;"&amp;$A31-15),
    "")</f>
        <v>0.42499999999999999</v>
      </c>
      <c r="O31" s="3" t="str">
        <f>IF(COUNTIFS(DailySum!$B:$B,$B31,DailySum!$A:$A,"&lt;="&amp;$A31)&gt;=20,
    AVERAGEIFS(DailySum!Q:Q,DailySum!$B:$B,$B31,DailySum!$A:$A,"&lt;="&amp;$A31,DailySum!$A:$A,"&gt;"&amp;$A31-20),
    "")</f>
        <v/>
      </c>
      <c r="P31" s="3" t="str">
        <f>IF(COUNTIFS(DailySum!$B:$B,$B31,DailySum!$A:$A,"&lt;="&amp;$A31)&gt;=20,
    AVERAGEIFS(DailySum!R:R,DailySum!$B:$B,$B31,DailySum!$A:$A,"&lt;="&amp;$A31,DailySum!$A:$A,"&gt;"&amp;$A31-20),
    "")</f>
        <v/>
      </c>
      <c r="Q31" s="3" t="str">
        <f>IF(COUNTIFS(DailySum!$B:$B,$B31,DailySum!$A:$A,"&lt;="&amp;$A31)&gt;=20,
    AVERAGEIFS(DailySum!S:S,DailySum!$B:$B,$B31,DailySum!$A:$A,"&lt;="&amp;$A31,DailySum!$A:$A,"&gt;"&amp;$A31-20),
    "")</f>
        <v/>
      </c>
      <c r="R31" s="3" t="str">
        <f>IF(COUNTIFS(DailySum!$B:$B,$B31,DailySum!$A:$A,"&lt;="&amp;$A31)&gt;=20,
    AVERAGEIFS(DailySum!T:T,DailySum!$B:$B,$B31,DailySum!$A:$A,"&lt;="&amp;$A31,DailySum!$A:$A,"&gt;"&amp;$A31-20),
    "")</f>
        <v/>
      </c>
      <c r="S31" s="3" t="str">
        <f>IF(COUNTIFS(DailySum!$B:$B,$B31,DailySum!$A:$A,"&lt;="&amp;$A31)&gt;=20,
    AVERAGEIFS(DailySum!Q:Q,DailySum!$B:$B,$B31,'DailySum vs LHP'!$A:$A,"&lt;="&amp;$A31,'DailySum vs LHP'!$A:$A,"&gt;"&amp;$A31-20),
    "")</f>
        <v/>
      </c>
      <c r="T31" s="3" t="str">
        <f>IF(COUNTIFS(DailySum!$B:$B,$B31,DailySum!$A:$A,"&lt;="&amp;$A31)&gt;=20,
    AVERAGEIFS(DailySum!Q:Q,DailySum!$B:$B,$B31,'DailySum vs RHP'!$A:$A,"&lt;="&amp;$A31,'DailySum vs RHP'!$A:$A,"&gt;"&amp;$A31-20),
    "")</f>
        <v/>
      </c>
    </row>
    <row r="32" spans="1:20" x14ac:dyDescent="0.25">
      <c r="A32" s="1">
        <v>45883</v>
      </c>
      <c r="B32" t="s">
        <v>31</v>
      </c>
      <c r="C32" s="3">
        <f>IF(COUNTIFS(DailySum!$B:$B,$B32,DailySum!$A:$A,"&lt;="&amp;$A32)&gt;=10,
    AVERAGEIFS(DailySum!Q:Q,DailySum!$B:$B,$B32,DailySum!$A:$A,"&lt;="&amp;$A32,DailySum!$A:$A,"&gt;"&amp;$A32-10),
    "")</f>
        <v>0.57291666666666663</v>
      </c>
      <c r="D32" s="3">
        <f>IF(COUNTIFS(DailySum!$B:$B,$B32,DailySum!$A:$A,"&lt;="&amp;$A32)&gt;=10,
    AVERAGEIFS(DailySum!R:R,DailySum!$B:$B,$B32,DailySum!$A:$A,"&lt;="&amp;$A32,DailySum!$A:$A,"&gt;"&amp;$A32-10),
    "")</f>
        <v>0.60416666666666663</v>
      </c>
      <c r="E32" s="3">
        <f>IF(COUNTIFS(DailySum!$B:$B,$B32,DailySum!$A:$A,"&lt;="&amp;$A32)&gt;=10,
    AVERAGEIFS(DailySum!S:S,DailySum!$B:$B,$B32,DailySum!$A:$A,"&lt;="&amp;$A32,DailySum!$A:$A,"&gt;"&amp;$A32-10),
    "")</f>
        <v>0.85416666666666663</v>
      </c>
      <c r="F32" s="3">
        <f>IF(COUNTIFS(DailySum!$B:$B,$B32,DailySum!$A:$A,"&lt;="&amp;$A32)&gt;=10,
    AVERAGEIFS(DailySum!T:T,DailySum!$B:$B,$B32,DailySum!$A:$A,"&lt;="&amp;$A32,DailySum!$A:$A,"&gt;"&amp;$A32-10),
    "")</f>
        <v>1.4583333333333333</v>
      </c>
      <c r="G32" s="3">
        <f>IF(COUNTIFS('DailySum vs LHP'!$B:$B,$B32,'DailySum vs LHP'!$A:$A,"&lt;="&amp;$A32)&gt;=10,
    AVERAGEIFS('DailySum vs LHP'!Q:Q,'DailySum vs LHP'!$B:$B,$B32,'DailySum vs LHP'!$A:$A,"&lt;="&amp;$A32,'DailySum vs LHP'!$A:$A,"&gt;"&amp;$A32-10),
    "")</f>
        <v>0.3</v>
      </c>
      <c r="H32" s="3">
        <f>IF(COUNTIFS('DailySum vs RHP'!$B:$B,$B32,'DailySum vs RHP'!$A:$A,"&lt;="&amp;$A32)&gt;=10,
    AVERAGEIFS('DailySum vs RHP'!Q:Q,'DailySum vs RHP'!$B:$B,$B32,'DailySum vs RHP'!$A:$A,"&lt;="&amp;$A32,'DailySum vs RHP'!$A:$A,"&gt;"&amp;$A32-10),
    "")</f>
        <v>0.38541666666666669</v>
      </c>
      <c r="I32" s="3">
        <f>IF(COUNTIFS(DailySum!$B:$B,$B32,DailySum!$A:$A,"&lt;="&amp;$A32)&gt;=15,
    AVERAGEIFS(DailySum!Q:Q,DailySum!$B:$B,$B32,DailySum!$A:$A,"&lt;="&amp;$A32,DailySum!$A:$A,"&gt;"&amp;$A32-15),
    "")</f>
        <v>0.46527777777777773</v>
      </c>
      <c r="J32" s="3">
        <f>IF(COUNTIFS(DailySum!$B:$B,$B32,DailySum!$A:$A,"&lt;="&amp;$A32)&gt;=15,
    AVERAGEIFS(DailySum!R:R,DailySum!$B:$B,$B32,DailySum!$A:$A,"&lt;="&amp;$A32,DailySum!$A:$A,"&gt;"&amp;$A32-15),
    "")</f>
        <v>0.52777777777777779</v>
      </c>
      <c r="K32" s="3">
        <f>IF(COUNTIFS(DailySum!$B:$B,$B32,DailySum!$A:$A,"&lt;="&amp;$A32)&gt;=15,
    AVERAGEIFS(DailySum!S:S,DailySum!$B:$B,$B32,DailySum!$A:$A,"&lt;="&amp;$A32,DailySum!$A:$A,"&gt;"&amp;$A32-15),
    "")</f>
        <v>0.65277777777777779</v>
      </c>
      <c r="L32" s="3">
        <f>IF(COUNTIFS(DailySum!$B:$B,$B32,DailySum!$A:$A,"&lt;="&amp;$A32)&gt;=15,
    AVERAGEIFS(DailySum!T:T,DailySum!$B:$B,$B32,DailySum!$A:$A,"&lt;="&amp;$A32,DailySum!$A:$A,"&gt;"&amp;$A32-15),
    "")</f>
        <v>1.1805555555555556</v>
      </c>
      <c r="M32" s="3">
        <f>IF(COUNTIFS(DailySum!$B:$B,$B32,DailySum!$A:$A,"&lt;="&amp;$A32)&gt;=15,
    AVERAGEIFS(DailySum!Q:Q,DailySum!$B:$B,$B32,'DailySum vs LHP'!$A:$A,"&lt;="&amp;$A32,'DailySum vs LHP'!$A:$A,"&gt;"&amp;$A32-15),
    "")</f>
        <v>0.25</v>
      </c>
      <c r="N32" s="3">
        <f>IF(COUNTIFS(DailySum!$B:$B,$B32,DailySum!$A:$A,"&lt;="&amp;$A32)&gt;=15,
    AVERAGEIFS(DailySum!Q:Q,DailySum!$B:$B,$B32,'DailySum vs RHP'!$A:$A,"&lt;="&amp;$A32,'DailySum vs RHP'!$A:$A,"&gt;"&amp;$A32-15),
    "")</f>
        <v>0.53333333333333333</v>
      </c>
      <c r="O32" s="3" t="str">
        <f>IF(COUNTIFS(DailySum!$B:$B,$B32,DailySum!$A:$A,"&lt;="&amp;$A32)&gt;=20,
    AVERAGEIFS(DailySum!Q:Q,DailySum!$B:$B,$B32,DailySum!$A:$A,"&lt;="&amp;$A32,DailySum!$A:$A,"&gt;"&amp;$A32-20),
    "")</f>
        <v/>
      </c>
      <c r="P32" s="3" t="str">
        <f>IF(COUNTIFS(DailySum!$B:$B,$B32,DailySum!$A:$A,"&lt;="&amp;$A32)&gt;=20,
    AVERAGEIFS(DailySum!R:R,DailySum!$B:$B,$B32,DailySum!$A:$A,"&lt;="&amp;$A32,DailySum!$A:$A,"&gt;"&amp;$A32-20),
    "")</f>
        <v/>
      </c>
      <c r="Q32" s="3" t="str">
        <f>IF(COUNTIFS(DailySum!$B:$B,$B32,DailySum!$A:$A,"&lt;="&amp;$A32)&gt;=20,
    AVERAGEIFS(DailySum!S:S,DailySum!$B:$B,$B32,DailySum!$A:$A,"&lt;="&amp;$A32,DailySum!$A:$A,"&gt;"&amp;$A32-20),
    "")</f>
        <v/>
      </c>
      <c r="R32" s="3" t="str">
        <f>IF(COUNTIFS(DailySum!$B:$B,$B32,DailySum!$A:$A,"&lt;="&amp;$A32)&gt;=20,
    AVERAGEIFS(DailySum!T:T,DailySum!$B:$B,$B32,DailySum!$A:$A,"&lt;="&amp;$A32,DailySum!$A:$A,"&gt;"&amp;$A32-20),
    "")</f>
        <v/>
      </c>
      <c r="S32" s="3" t="str">
        <f>IF(COUNTIFS(DailySum!$B:$B,$B32,DailySum!$A:$A,"&lt;="&amp;$A32)&gt;=20,
    AVERAGEIFS(DailySum!Q:Q,DailySum!$B:$B,$B32,'DailySum vs LHP'!$A:$A,"&lt;="&amp;$A32,'DailySum vs LHP'!$A:$A,"&gt;"&amp;$A32-20),
    "")</f>
        <v/>
      </c>
      <c r="T32" s="3" t="str">
        <f>IF(COUNTIFS(DailySum!$B:$B,$B32,DailySum!$A:$A,"&lt;="&amp;$A32)&gt;=20,
    AVERAGEIFS(DailySum!Q:Q,DailySum!$B:$B,$B32,'DailySum vs RHP'!$A:$A,"&lt;="&amp;$A32,'DailySum vs RHP'!$A:$A,"&gt;"&amp;$A32-20),
    "")</f>
        <v/>
      </c>
    </row>
    <row r="33" spans="1:20" x14ac:dyDescent="0.25">
      <c r="A33" s="1">
        <v>45882</v>
      </c>
      <c r="B33" t="s">
        <v>24</v>
      </c>
      <c r="C33" s="3">
        <f>IF(COUNTIFS(DailySum!$B:$B,$B33,DailySum!$A:$A,"&lt;="&amp;$A33)&gt;=10,
    AVERAGEIFS(DailySum!Q:Q,DailySum!$B:$B,$B33,DailySum!$A:$A,"&lt;="&amp;$A33,DailySum!$A:$A,"&gt;"&amp;$A33-10),
    "")</f>
        <v>0.26851851851851849</v>
      </c>
      <c r="D33" s="3">
        <f>IF(COUNTIFS(DailySum!$B:$B,$B33,DailySum!$A:$A,"&lt;="&amp;$A33)&gt;=10,
    AVERAGEIFS(DailySum!R:R,DailySum!$B:$B,$B33,DailySum!$A:$A,"&lt;="&amp;$A33,DailySum!$A:$A,"&gt;"&amp;$A33-10),
    "")</f>
        <v>0.52592592592592591</v>
      </c>
      <c r="E33" s="3">
        <f>IF(COUNTIFS(DailySum!$B:$B,$B33,DailySum!$A:$A,"&lt;="&amp;$A33)&gt;=10,
    AVERAGEIFS(DailySum!S:S,DailySum!$B:$B,$B33,DailySum!$A:$A,"&lt;="&amp;$A33,DailySum!$A:$A,"&gt;"&amp;$A33-10),
    "")</f>
        <v>0.5</v>
      </c>
      <c r="F33" s="3">
        <f>IF(COUNTIFS(DailySum!$B:$B,$B33,DailySum!$A:$A,"&lt;="&amp;$A33)&gt;=10,
    AVERAGEIFS(DailySum!T:T,DailySum!$B:$B,$B33,DailySum!$A:$A,"&lt;="&amp;$A33,DailySum!$A:$A,"&gt;"&amp;$A33-10),
    "")</f>
        <v>1.0259259259259261</v>
      </c>
      <c r="G33" s="3">
        <f>IF(COUNTIFS('DailySum vs LHP'!$B:$B,$B33,'DailySum vs LHP'!$A:$A,"&lt;="&amp;$A33)&gt;=10,
    AVERAGEIFS('DailySum vs LHP'!Q:Q,'DailySum vs LHP'!$B:$B,$B33,'DailySum vs LHP'!$A:$A,"&lt;="&amp;$A33,'DailySum vs LHP'!$A:$A,"&gt;"&amp;$A33-10),
    "")</f>
        <v>0.125</v>
      </c>
      <c r="H33" s="3">
        <f>IF(COUNTIFS('DailySum vs RHP'!$B:$B,$B33,'DailySum vs RHP'!$A:$A,"&lt;="&amp;$A33)&gt;=10,
    AVERAGEIFS('DailySum vs RHP'!Q:Q,'DailySum vs RHP'!$B:$B,$B33,'DailySum vs RHP'!$A:$A,"&lt;="&amp;$A33,'DailySum vs RHP'!$A:$A,"&gt;"&amp;$A33-10),
    "")</f>
        <v>0.20238095238095236</v>
      </c>
      <c r="I33" s="3">
        <f>IF(COUNTIFS(DailySum!$B:$B,$B33,DailySum!$A:$A,"&lt;="&amp;$A33)&gt;=15,
    AVERAGEIFS(DailySum!Q:Q,DailySum!$B:$B,$B33,DailySum!$A:$A,"&lt;="&amp;$A33,DailySum!$A:$A,"&gt;"&amp;$A33-15),
    "")</f>
        <v>0.20512820512820512</v>
      </c>
      <c r="J33" s="3">
        <f>IF(COUNTIFS(DailySum!$B:$B,$B33,DailySum!$A:$A,"&lt;="&amp;$A33)&gt;=15,
    AVERAGEIFS(DailySum!R:R,DailySum!$B:$B,$B33,DailySum!$A:$A,"&lt;="&amp;$A33,DailySum!$A:$A,"&gt;"&amp;$A33-15),
    "")</f>
        <v>0.38333333333333336</v>
      </c>
      <c r="K33" s="3">
        <f>IF(COUNTIFS(DailySum!$B:$B,$B33,DailySum!$A:$A,"&lt;="&amp;$A33)&gt;=15,
    AVERAGEIFS(DailySum!S:S,DailySum!$B:$B,$B33,DailySum!$A:$A,"&lt;="&amp;$A33,DailySum!$A:$A,"&gt;"&amp;$A33-15),
    "")</f>
        <v>0.36538461538461536</v>
      </c>
      <c r="L33" s="3">
        <f>IF(COUNTIFS(DailySum!$B:$B,$B33,DailySum!$A:$A,"&lt;="&amp;$A33)&gt;=15,
    AVERAGEIFS(DailySum!T:T,DailySum!$B:$B,$B33,DailySum!$A:$A,"&lt;="&amp;$A33,DailySum!$A:$A,"&gt;"&amp;$A33-15),
    "")</f>
        <v>0.74871794871794883</v>
      </c>
      <c r="M33" s="3">
        <f>IF(COUNTIFS(DailySum!$B:$B,$B33,DailySum!$A:$A,"&lt;="&amp;$A33)&gt;=15,
    AVERAGEIFS(DailySum!Q:Q,DailySum!$B:$B,$B33,'DailySum vs LHP'!$A:$A,"&lt;="&amp;$A33,'DailySum vs LHP'!$A:$A,"&gt;"&amp;$A33-15),
    "")</f>
        <v>0.12037037037037036</v>
      </c>
      <c r="N33" s="3">
        <f>IF(COUNTIFS(DailySum!$B:$B,$B33,DailySum!$A:$A,"&lt;="&amp;$A33)&gt;=15,
    AVERAGEIFS(DailySum!Q:Q,DailySum!$B:$B,$B33,'DailySum vs RHP'!$A:$A,"&lt;="&amp;$A33,'DailySum vs RHP'!$A:$A,"&gt;"&amp;$A33-15),
    "")</f>
        <v>0.2121212121212121</v>
      </c>
      <c r="O33" s="3" t="str">
        <f>IF(COUNTIFS(DailySum!$B:$B,$B33,DailySum!$A:$A,"&lt;="&amp;$A33)&gt;=20,
    AVERAGEIFS(DailySum!Q:Q,DailySum!$B:$B,$B33,DailySum!$A:$A,"&lt;="&amp;$A33,DailySum!$A:$A,"&gt;"&amp;$A33-20),
    "")</f>
        <v/>
      </c>
      <c r="P33" s="3" t="str">
        <f>IF(COUNTIFS(DailySum!$B:$B,$B33,DailySum!$A:$A,"&lt;="&amp;$A33)&gt;=20,
    AVERAGEIFS(DailySum!R:R,DailySum!$B:$B,$B33,DailySum!$A:$A,"&lt;="&amp;$A33,DailySum!$A:$A,"&gt;"&amp;$A33-20),
    "")</f>
        <v/>
      </c>
      <c r="Q33" s="3" t="str">
        <f>IF(COUNTIFS(DailySum!$B:$B,$B33,DailySum!$A:$A,"&lt;="&amp;$A33)&gt;=20,
    AVERAGEIFS(DailySum!S:S,DailySum!$B:$B,$B33,DailySum!$A:$A,"&lt;="&amp;$A33,DailySum!$A:$A,"&gt;"&amp;$A33-20),
    "")</f>
        <v/>
      </c>
      <c r="R33" s="3" t="str">
        <f>IF(COUNTIFS(DailySum!$B:$B,$B33,DailySum!$A:$A,"&lt;="&amp;$A33)&gt;=20,
    AVERAGEIFS(DailySum!T:T,DailySum!$B:$B,$B33,DailySum!$A:$A,"&lt;="&amp;$A33,DailySum!$A:$A,"&gt;"&amp;$A33-20),
    "")</f>
        <v/>
      </c>
      <c r="S33" s="3" t="str">
        <f>IF(COUNTIFS(DailySum!$B:$B,$B33,DailySum!$A:$A,"&lt;="&amp;$A33)&gt;=20,
    AVERAGEIFS(DailySum!Q:Q,DailySum!$B:$B,$B33,'DailySum vs LHP'!$A:$A,"&lt;="&amp;$A33,'DailySum vs LHP'!$A:$A,"&gt;"&amp;$A33-20),
    "")</f>
        <v/>
      </c>
      <c r="T33" s="3" t="str">
        <f>IF(COUNTIFS(DailySum!$B:$B,$B33,DailySum!$A:$A,"&lt;="&amp;$A33)&gt;=20,
    AVERAGEIFS(DailySum!Q:Q,DailySum!$B:$B,$B33,'DailySum vs RHP'!$A:$A,"&lt;="&amp;$A33,'DailySum vs RHP'!$A:$A,"&gt;"&amp;$A33-20),
    "")</f>
        <v/>
      </c>
    </row>
    <row r="34" spans="1:20" x14ac:dyDescent="0.25">
      <c r="A34" s="1">
        <v>45882</v>
      </c>
      <c r="B34" t="s">
        <v>37</v>
      </c>
      <c r="C34" s="3">
        <f>IF(COUNTIFS(DailySum!$B:$B,$B34,DailySum!$A:$A,"&lt;="&amp;$A34)&gt;=10,
    AVERAGEIFS(DailySum!Q:Q,DailySum!$B:$B,$B34,DailySum!$A:$A,"&lt;="&amp;$A34,DailySum!$A:$A,"&gt;"&amp;$A34-10),
    "")</f>
        <v>0.43518518518518517</v>
      </c>
      <c r="D34" s="3">
        <f>IF(COUNTIFS(DailySum!$B:$B,$B34,DailySum!$A:$A,"&lt;="&amp;$A34)&gt;=10,
    AVERAGEIFS(DailySum!R:R,DailySum!$B:$B,$B34,DailySum!$A:$A,"&lt;="&amp;$A34,DailySum!$A:$A,"&gt;"&amp;$A34-10),
    "")</f>
        <v>0.62777777777777777</v>
      </c>
      <c r="E34" s="3">
        <f>IF(COUNTIFS(DailySum!$B:$B,$B34,DailySum!$A:$A,"&lt;="&amp;$A34)&gt;=10,
    AVERAGEIFS(DailySum!S:S,DailySum!$B:$B,$B34,DailySum!$A:$A,"&lt;="&amp;$A34,DailySum!$A:$A,"&gt;"&amp;$A34-10),
    "")</f>
        <v>1.1666666666666665</v>
      </c>
      <c r="F34" s="3">
        <f>IF(COUNTIFS(DailySum!$B:$B,$B34,DailySum!$A:$A,"&lt;="&amp;$A34)&gt;=10,
    AVERAGEIFS(DailySum!T:T,DailySum!$B:$B,$B34,DailySum!$A:$A,"&lt;="&amp;$A34,DailySum!$A:$A,"&gt;"&amp;$A34-10),
    "")</f>
        <v>1.7944444444444443</v>
      </c>
      <c r="G34" s="3">
        <f>IF(COUNTIFS('DailySum vs LHP'!$B:$B,$B34,'DailySum vs LHP'!$A:$A,"&lt;="&amp;$A34)&gt;=10,
    AVERAGEIFS('DailySum vs LHP'!Q:Q,'DailySum vs LHP'!$B:$B,$B34,'DailySum vs LHP'!$A:$A,"&lt;="&amp;$A34,'DailySum vs LHP'!$A:$A,"&gt;"&amp;$A34-10),
    "")</f>
        <v>0.14814814814814814</v>
      </c>
      <c r="H34" s="3">
        <f>IF(COUNTIFS('DailySum vs RHP'!$B:$B,$B34,'DailySum vs RHP'!$A:$A,"&lt;="&amp;$A34)&gt;=10,
    AVERAGEIFS('DailySum vs RHP'!Q:Q,'DailySum vs RHP'!$B:$B,$B34,'DailySum vs RHP'!$A:$A,"&lt;="&amp;$A34,'DailySum vs RHP'!$A:$A,"&gt;"&amp;$A34-10),
    "")</f>
        <v>0.36904761904761907</v>
      </c>
      <c r="I34" s="3">
        <f>IF(COUNTIFS(DailySum!$B:$B,$B34,DailySum!$A:$A,"&lt;="&amp;$A34)&gt;=15,
    AVERAGEIFS(DailySum!Q:Q,DailySum!$B:$B,$B34,DailySum!$A:$A,"&lt;="&amp;$A34,DailySum!$A:$A,"&gt;"&amp;$A34-15),
    "")</f>
        <v>0.43589743589743585</v>
      </c>
      <c r="J34" s="3">
        <f>IF(COUNTIFS(DailySum!$B:$B,$B34,DailySum!$A:$A,"&lt;="&amp;$A34)&gt;=15,
    AVERAGEIFS(DailySum!R:R,DailySum!$B:$B,$B34,DailySum!$A:$A,"&lt;="&amp;$A34,DailySum!$A:$A,"&gt;"&amp;$A34-15),
    "")</f>
        <v>0.58205128205128198</v>
      </c>
      <c r="K34" s="3">
        <f>IF(COUNTIFS(DailySum!$B:$B,$B34,DailySum!$A:$A,"&lt;="&amp;$A34)&gt;=15,
    AVERAGEIFS(DailySum!S:S,DailySum!$B:$B,$B34,DailySum!$A:$A,"&lt;="&amp;$A34,DailySum!$A:$A,"&gt;"&amp;$A34-15),
    "")</f>
        <v>1.2115384615384615</v>
      </c>
      <c r="L34" s="3">
        <f>IF(COUNTIFS(DailySum!$B:$B,$B34,DailySum!$A:$A,"&lt;="&amp;$A34)&gt;=15,
    AVERAGEIFS(DailySum!T:T,DailySum!$B:$B,$B34,DailySum!$A:$A,"&lt;="&amp;$A34,DailySum!$A:$A,"&gt;"&amp;$A34-15),
    "")</f>
        <v>1.7935897435897437</v>
      </c>
      <c r="M34" s="3">
        <f>IF(COUNTIFS(DailySum!$B:$B,$B34,DailySum!$A:$A,"&lt;="&amp;$A34)&gt;=15,
    AVERAGEIFS(DailySum!Q:Q,DailySum!$B:$B,$B34,'DailySum vs LHP'!$A:$A,"&lt;="&amp;$A34,'DailySum vs LHP'!$A:$A,"&gt;"&amp;$A34-15),
    "")</f>
        <v>0.53518518518518521</v>
      </c>
      <c r="N34" s="3">
        <f>IF(COUNTIFS(DailySum!$B:$B,$B34,DailySum!$A:$A,"&lt;="&amp;$A34)&gt;=15,
    AVERAGEIFS(DailySum!Q:Q,DailySum!$B:$B,$B34,'DailySum vs RHP'!$A:$A,"&lt;="&amp;$A34,'DailySum vs RHP'!$A:$A,"&gt;"&amp;$A34-15),
    "")</f>
        <v>0.51515151515151514</v>
      </c>
      <c r="O34" s="3" t="str">
        <f>IF(COUNTIFS(DailySum!$B:$B,$B34,DailySum!$A:$A,"&lt;="&amp;$A34)&gt;=20,
    AVERAGEIFS(DailySum!Q:Q,DailySum!$B:$B,$B34,DailySum!$A:$A,"&lt;="&amp;$A34,DailySum!$A:$A,"&gt;"&amp;$A34-20),
    "")</f>
        <v/>
      </c>
      <c r="P34" s="3" t="str">
        <f>IF(COUNTIFS(DailySum!$B:$B,$B34,DailySum!$A:$A,"&lt;="&amp;$A34)&gt;=20,
    AVERAGEIFS(DailySum!R:R,DailySum!$B:$B,$B34,DailySum!$A:$A,"&lt;="&amp;$A34,DailySum!$A:$A,"&gt;"&amp;$A34-20),
    "")</f>
        <v/>
      </c>
      <c r="Q34" s="3" t="str">
        <f>IF(COUNTIFS(DailySum!$B:$B,$B34,DailySum!$A:$A,"&lt;="&amp;$A34)&gt;=20,
    AVERAGEIFS(DailySum!S:S,DailySum!$B:$B,$B34,DailySum!$A:$A,"&lt;="&amp;$A34,DailySum!$A:$A,"&gt;"&amp;$A34-20),
    "")</f>
        <v/>
      </c>
      <c r="R34" s="3" t="str">
        <f>IF(COUNTIFS(DailySum!$B:$B,$B34,DailySum!$A:$A,"&lt;="&amp;$A34)&gt;=20,
    AVERAGEIFS(DailySum!T:T,DailySum!$B:$B,$B34,DailySum!$A:$A,"&lt;="&amp;$A34,DailySum!$A:$A,"&gt;"&amp;$A34-20),
    "")</f>
        <v/>
      </c>
      <c r="S34" s="3" t="str">
        <f>IF(COUNTIFS(DailySum!$B:$B,$B34,DailySum!$A:$A,"&lt;="&amp;$A34)&gt;=20,
    AVERAGEIFS(DailySum!Q:Q,DailySum!$B:$B,$B34,'DailySum vs LHP'!$A:$A,"&lt;="&amp;$A34,'DailySum vs LHP'!$A:$A,"&gt;"&amp;$A34-20),
    "")</f>
        <v/>
      </c>
      <c r="T34" s="3" t="str">
        <f>IF(COUNTIFS(DailySum!$B:$B,$B34,DailySum!$A:$A,"&lt;="&amp;$A34)&gt;=20,
    AVERAGEIFS(DailySum!Q:Q,DailySum!$B:$B,$B34,'DailySum vs RHP'!$A:$A,"&lt;="&amp;$A34,'DailySum vs RHP'!$A:$A,"&gt;"&amp;$A34-20),
    "")</f>
        <v/>
      </c>
    </row>
    <row r="35" spans="1:20" x14ac:dyDescent="0.25">
      <c r="A35" s="1">
        <v>45882</v>
      </c>
      <c r="B35" t="s">
        <v>29</v>
      </c>
      <c r="C35" s="3">
        <f>IF(COUNTIFS(DailySum!$B:$B,$B35,DailySum!$A:$A,"&lt;="&amp;$A35)&gt;=10,
    AVERAGEIFS(DailySum!Q:Q,DailySum!$B:$B,$B35,DailySum!$A:$A,"&lt;="&amp;$A35,DailySum!$A:$A,"&gt;"&amp;$A35-10),
    "")</f>
        <v>0.24074074074074073</v>
      </c>
      <c r="D35" s="3">
        <f>IF(COUNTIFS(DailySum!$B:$B,$B35,DailySum!$A:$A,"&lt;="&amp;$A35)&gt;=10,
    AVERAGEIFS(DailySum!R:R,DailySum!$B:$B,$B35,DailySum!$A:$A,"&lt;="&amp;$A35,DailySum!$A:$A,"&gt;"&amp;$A35-10),
    "")</f>
        <v>0.26851851851851849</v>
      </c>
      <c r="E35" s="3">
        <f>IF(COUNTIFS(DailySum!$B:$B,$B35,DailySum!$A:$A,"&lt;="&amp;$A35)&gt;=10,
    AVERAGEIFS(DailySum!S:S,DailySum!$B:$B,$B35,DailySum!$A:$A,"&lt;="&amp;$A35,DailySum!$A:$A,"&gt;"&amp;$A35-10),
    "")</f>
        <v>0.75</v>
      </c>
      <c r="F35" s="3">
        <f>IF(COUNTIFS(DailySum!$B:$B,$B35,DailySum!$A:$A,"&lt;="&amp;$A35)&gt;=10,
    AVERAGEIFS(DailySum!T:T,DailySum!$B:$B,$B35,DailySum!$A:$A,"&lt;="&amp;$A35,DailySum!$A:$A,"&gt;"&amp;$A35-10),
    "")</f>
        <v>1.0185185185185184</v>
      </c>
      <c r="G35" s="3">
        <f>IF(COUNTIFS('DailySum vs LHP'!$B:$B,$B35,'DailySum vs LHP'!$A:$A,"&lt;="&amp;$A35)&gt;=10,
    AVERAGEIFS('DailySum vs LHP'!Q:Q,'DailySum vs LHP'!$B:$B,$B35,'DailySum vs LHP'!$A:$A,"&lt;="&amp;$A35,'DailySum vs LHP'!$A:$A,"&gt;"&amp;$A35-10),
    "")</f>
        <v>0.27083333333333331</v>
      </c>
      <c r="H35" s="3">
        <f>IF(COUNTIFS('DailySum vs RHP'!$B:$B,$B35,'DailySum vs RHP'!$A:$A,"&lt;="&amp;$A35)&gt;=10,
    AVERAGEIFS('DailySum vs RHP'!Q:Q,'DailySum vs RHP'!$B:$B,$B35,'DailySum vs RHP'!$A:$A,"&lt;="&amp;$A35,'DailySum vs RHP'!$A:$A,"&gt;"&amp;$A35-10),
    "")</f>
        <v>0</v>
      </c>
      <c r="I35" s="3">
        <f>IF(COUNTIFS(DailySum!$B:$B,$B35,DailySum!$A:$A,"&lt;="&amp;$A35)&gt;=15,
    AVERAGEIFS(DailySum!Q:Q,DailySum!$B:$B,$B35,DailySum!$A:$A,"&lt;="&amp;$A35,DailySum!$A:$A,"&gt;"&amp;$A35-15),
    "")</f>
        <v>0.35897435897435898</v>
      </c>
      <c r="J35" s="3">
        <f>IF(COUNTIFS(DailySum!$B:$B,$B35,DailySum!$A:$A,"&lt;="&amp;$A35)&gt;=15,
    AVERAGEIFS(DailySum!R:R,DailySum!$B:$B,$B35,DailySum!$A:$A,"&lt;="&amp;$A35,DailySum!$A:$A,"&gt;"&amp;$A35-15),
    "")</f>
        <v>0.41025641025641024</v>
      </c>
      <c r="K35" s="3">
        <f>IF(COUNTIFS(DailySum!$B:$B,$B35,DailySum!$A:$A,"&lt;="&amp;$A35)&gt;=15,
    AVERAGEIFS(DailySum!S:S,DailySum!$B:$B,$B35,DailySum!$A:$A,"&lt;="&amp;$A35,DailySum!$A:$A,"&gt;"&amp;$A35-15),
    "")</f>
        <v>1.0064102564102564</v>
      </c>
      <c r="L35" s="3">
        <f>IF(COUNTIFS(DailySum!$B:$B,$B35,DailySum!$A:$A,"&lt;="&amp;$A35)&gt;=15,
    AVERAGEIFS(DailySum!T:T,DailySum!$B:$B,$B35,DailySum!$A:$A,"&lt;="&amp;$A35,DailySum!$A:$A,"&gt;"&amp;$A35-15),
    "")</f>
        <v>1.4166666666666665</v>
      </c>
      <c r="M35" s="3">
        <f>IF(COUNTIFS(DailySum!$B:$B,$B35,DailySum!$A:$A,"&lt;="&amp;$A35)&gt;=15,
    AVERAGEIFS(DailySum!Q:Q,DailySum!$B:$B,$B35,'DailySum vs LHP'!$A:$A,"&lt;="&amp;$A35,'DailySum vs LHP'!$A:$A,"&gt;"&amp;$A35-15),
    "")</f>
        <v>0.45833333333333331</v>
      </c>
      <c r="N35" s="3">
        <f>IF(COUNTIFS(DailySum!$B:$B,$B35,DailySum!$A:$A,"&lt;="&amp;$A35)&gt;=15,
    AVERAGEIFS(DailySum!Q:Q,DailySum!$B:$B,$B35,'DailySum vs RHP'!$A:$A,"&lt;="&amp;$A35,'DailySum vs RHP'!$A:$A,"&gt;"&amp;$A35-15),
    "")</f>
        <v>0.33333333333333337</v>
      </c>
      <c r="O35" s="3" t="str">
        <f>IF(COUNTIFS(DailySum!$B:$B,$B35,DailySum!$A:$A,"&lt;="&amp;$A35)&gt;=20,
    AVERAGEIFS(DailySum!Q:Q,DailySum!$B:$B,$B35,DailySum!$A:$A,"&lt;="&amp;$A35,DailySum!$A:$A,"&gt;"&amp;$A35-20),
    "")</f>
        <v/>
      </c>
      <c r="P35" s="3" t="str">
        <f>IF(COUNTIFS(DailySum!$B:$B,$B35,DailySum!$A:$A,"&lt;="&amp;$A35)&gt;=20,
    AVERAGEIFS(DailySum!R:R,DailySum!$B:$B,$B35,DailySum!$A:$A,"&lt;="&amp;$A35,DailySum!$A:$A,"&gt;"&amp;$A35-20),
    "")</f>
        <v/>
      </c>
      <c r="Q35" s="3" t="str">
        <f>IF(COUNTIFS(DailySum!$B:$B,$B35,DailySum!$A:$A,"&lt;="&amp;$A35)&gt;=20,
    AVERAGEIFS(DailySum!S:S,DailySum!$B:$B,$B35,DailySum!$A:$A,"&lt;="&amp;$A35,DailySum!$A:$A,"&gt;"&amp;$A35-20),
    "")</f>
        <v/>
      </c>
      <c r="R35" s="3" t="str">
        <f>IF(COUNTIFS(DailySum!$B:$B,$B35,DailySum!$A:$A,"&lt;="&amp;$A35)&gt;=20,
    AVERAGEIFS(DailySum!T:T,DailySum!$B:$B,$B35,DailySum!$A:$A,"&lt;="&amp;$A35,DailySum!$A:$A,"&gt;"&amp;$A35-20),
    "")</f>
        <v/>
      </c>
      <c r="S35" s="3" t="str">
        <f>IF(COUNTIFS(DailySum!$B:$B,$B35,DailySum!$A:$A,"&lt;="&amp;$A35)&gt;=20,
    AVERAGEIFS(DailySum!Q:Q,DailySum!$B:$B,$B35,'DailySum vs LHP'!$A:$A,"&lt;="&amp;$A35,'DailySum vs LHP'!$A:$A,"&gt;"&amp;$A35-20),
    "")</f>
        <v/>
      </c>
      <c r="T35" s="3" t="str">
        <f>IF(COUNTIFS(DailySum!$B:$B,$B35,DailySum!$A:$A,"&lt;="&amp;$A35)&gt;=20,
    AVERAGEIFS(DailySum!Q:Q,DailySum!$B:$B,$B35,'DailySum vs RHP'!$A:$A,"&lt;="&amp;$A35,'DailySum vs RHP'!$A:$A,"&gt;"&amp;$A35-20),
    "")</f>
        <v/>
      </c>
    </row>
    <row r="36" spans="1:20" x14ac:dyDescent="0.25">
      <c r="A36" s="1">
        <v>45882</v>
      </c>
      <c r="B36" t="s">
        <v>36</v>
      </c>
      <c r="C36" s="3">
        <f>IF(COUNTIFS(DailySum!$B:$B,$B36,DailySum!$A:$A,"&lt;="&amp;$A36)&gt;=10,
    AVERAGEIFS(DailySum!Q:Q,DailySum!$B:$B,$B36,DailySum!$A:$A,"&lt;="&amp;$A36,DailySum!$A:$A,"&gt;"&amp;$A36-10),
    "")</f>
        <v>0.34523809523809523</v>
      </c>
      <c r="D36" s="3">
        <f>IF(COUNTIFS(DailySum!$B:$B,$B36,DailySum!$A:$A,"&lt;="&amp;$A36)&gt;=10,
    AVERAGEIFS(DailySum!R:R,DailySum!$B:$B,$B36,DailySum!$A:$A,"&lt;="&amp;$A36,DailySum!$A:$A,"&gt;"&amp;$A36-10),
    "")</f>
        <v>0.40714285714285714</v>
      </c>
      <c r="E36" s="3">
        <f>IF(COUNTIFS(DailySum!$B:$B,$B36,DailySum!$A:$A,"&lt;="&amp;$A36)&gt;=10,
    AVERAGEIFS(DailySum!S:S,DailySum!$B:$B,$B36,DailySum!$A:$A,"&lt;="&amp;$A36,DailySum!$A:$A,"&gt;"&amp;$A36-10),
    "")</f>
        <v>0.42857142857142849</v>
      </c>
      <c r="F36" s="3">
        <f>IF(COUNTIFS(DailySum!$B:$B,$B36,DailySum!$A:$A,"&lt;="&amp;$A36)&gt;=10,
    AVERAGEIFS(DailySum!T:T,DailySum!$B:$B,$B36,DailySum!$A:$A,"&lt;="&amp;$A36,DailySum!$A:$A,"&gt;"&amp;$A36-10),
    "")</f>
        <v>0.83571428571428563</v>
      </c>
      <c r="G36" s="3" t="str">
        <f>IF(COUNTIFS('DailySum vs LHP'!$B:$B,$B36,'DailySum vs LHP'!$A:$A,"&lt;="&amp;$A36)&gt;=10,
    AVERAGEIFS('DailySum vs LHP'!Q:Q,'DailySum vs LHP'!$B:$B,$B36,'DailySum vs LHP'!$A:$A,"&lt;="&amp;$A36,'DailySum vs LHP'!$A:$A,"&gt;"&amp;$A36-10),
    "")</f>
        <v/>
      </c>
      <c r="H36" s="3">
        <f>IF(COUNTIFS('DailySum vs RHP'!$B:$B,$B36,'DailySum vs RHP'!$A:$A,"&lt;="&amp;$A36)&gt;=10,
    AVERAGEIFS('DailySum vs RHP'!Q:Q,'DailySum vs RHP'!$B:$B,$B36,'DailySum vs RHP'!$A:$A,"&lt;="&amp;$A36,'DailySum vs RHP'!$A:$A,"&gt;"&amp;$A36-10),
    "")</f>
        <v>0.18055555555555555</v>
      </c>
      <c r="I36" s="3">
        <f>IF(COUNTIFS(DailySum!$B:$B,$B36,DailySum!$A:$A,"&lt;="&amp;$A36)&gt;=15,
    AVERAGEIFS(DailySum!Q:Q,DailySum!$B:$B,$B36,DailySum!$A:$A,"&lt;="&amp;$A36,DailySum!$A:$A,"&gt;"&amp;$A36-15),
    "")</f>
        <v>0.375</v>
      </c>
      <c r="J36" s="3">
        <f>IF(COUNTIFS(DailySum!$B:$B,$B36,DailySum!$A:$A,"&lt;="&amp;$A36)&gt;=15,
    AVERAGEIFS(DailySum!R:R,DailySum!$B:$B,$B36,DailySum!$A:$A,"&lt;="&amp;$A36,DailySum!$A:$A,"&gt;"&amp;$A36-15),
    "")</f>
        <v>0.41833333333333333</v>
      </c>
      <c r="K36" s="3">
        <f>IF(COUNTIFS(DailySum!$B:$B,$B36,DailySum!$A:$A,"&lt;="&amp;$A36)&gt;=15,
    AVERAGEIFS(DailySum!S:S,DailySum!$B:$B,$B36,DailySum!$A:$A,"&lt;="&amp;$A36,DailySum!$A:$A,"&gt;"&amp;$A36-15),
    "")</f>
        <v>0.46666666666666667</v>
      </c>
      <c r="L36" s="3">
        <f>IF(COUNTIFS(DailySum!$B:$B,$B36,DailySum!$A:$A,"&lt;="&amp;$A36)&gt;=15,
    AVERAGEIFS(DailySum!T:T,DailySum!$B:$B,$B36,DailySum!$A:$A,"&lt;="&amp;$A36,DailySum!$A:$A,"&gt;"&amp;$A36-15),
    "")</f>
        <v>0.88499999999999979</v>
      </c>
      <c r="M36" s="3">
        <f>IF(COUNTIFS(DailySum!$B:$B,$B36,DailySum!$A:$A,"&lt;="&amp;$A36)&gt;=15,
    AVERAGEIFS(DailySum!Q:Q,DailySum!$B:$B,$B36,'DailySum vs LHP'!$A:$A,"&lt;="&amp;$A36,'DailySum vs LHP'!$A:$A,"&gt;"&amp;$A36-15),
    "")</f>
        <v>0.36458333333333331</v>
      </c>
      <c r="N36" s="3">
        <f>IF(COUNTIFS(DailySum!$B:$B,$B36,DailySum!$A:$A,"&lt;="&amp;$A36)&gt;=15,
    AVERAGEIFS(DailySum!Q:Q,DailySum!$B:$B,$B36,'DailySum vs RHP'!$A:$A,"&lt;="&amp;$A36,'DailySum vs RHP'!$A:$A,"&gt;"&amp;$A36-15),
    "")</f>
        <v>0.41666666666666669</v>
      </c>
      <c r="O36" s="3" t="str">
        <f>IF(COUNTIFS(DailySum!$B:$B,$B36,DailySum!$A:$A,"&lt;="&amp;$A36)&gt;=20,
    AVERAGEIFS(DailySum!Q:Q,DailySum!$B:$B,$B36,DailySum!$A:$A,"&lt;="&amp;$A36,DailySum!$A:$A,"&gt;"&amp;$A36-20),
    "")</f>
        <v/>
      </c>
      <c r="P36" s="3" t="str">
        <f>IF(COUNTIFS(DailySum!$B:$B,$B36,DailySum!$A:$A,"&lt;="&amp;$A36)&gt;=20,
    AVERAGEIFS(DailySum!R:R,DailySum!$B:$B,$B36,DailySum!$A:$A,"&lt;="&amp;$A36,DailySum!$A:$A,"&gt;"&amp;$A36-20),
    "")</f>
        <v/>
      </c>
      <c r="Q36" s="3" t="str">
        <f>IF(COUNTIFS(DailySum!$B:$B,$B36,DailySum!$A:$A,"&lt;="&amp;$A36)&gt;=20,
    AVERAGEIFS(DailySum!S:S,DailySum!$B:$B,$B36,DailySum!$A:$A,"&lt;="&amp;$A36,DailySum!$A:$A,"&gt;"&amp;$A36-20),
    "")</f>
        <v/>
      </c>
      <c r="R36" s="3" t="str">
        <f>IF(COUNTIFS(DailySum!$B:$B,$B36,DailySum!$A:$A,"&lt;="&amp;$A36)&gt;=20,
    AVERAGEIFS(DailySum!T:T,DailySum!$B:$B,$B36,DailySum!$A:$A,"&lt;="&amp;$A36,DailySum!$A:$A,"&gt;"&amp;$A36-20),
    "")</f>
        <v/>
      </c>
      <c r="S36" s="3" t="str">
        <f>IF(COUNTIFS(DailySum!$B:$B,$B36,DailySum!$A:$A,"&lt;="&amp;$A36)&gt;=20,
    AVERAGEIFS(DailySum!Q:Q,DailySum!$B:$B,$B36,'DailySum vs LHP'!$A:$A,"&lt;="&amp;$A36,'DailySum vs LHP'!$A:$A,"&gt;"&amp;$A36-20),
    "")</f>
        <v/>
      </c>
      <c r="T36" s="3" t="str">
        <f>IF(COUNTIFS(DailySum!$B:$B,$B36,DailySum!$A:$A,"&lt;="&amp;$A36)&gt;=20,
    AVERAGEIFS(DailySum!Q:Q,DailySum!$B:$B,$B36,'DailySum vs RHP'!$A:$A,"&lt;="&amp;$A36,'DailySum vs RHP'!$A:$A,"&gt;"&amp;$A36-20),
    "")</f>
        <v/>
      </c>
    </row>
    <row r="37" spans="1:20" x14ac:dyDescent="0.25">
      <c r="A37" s="1">
        <v>45882</v>
      </c>
      <c r="B37" t="s">
        <v>95</v>
      </c>
      <c r="C37" s="3" t="str">
        <f>IF(COUNTIFS(DailySum!$B:$B,$B37,DailySum!$A:$A,"&lt;="&amp;$A37)&gt;=10,
    AVERAGEIFS(DailySum!Q:Q,DailySum!$B:$B,$B37,DailySum!$A:$A,"&lt;="&amp;$A37,DailySum!$A:$A,"&gt;"&amp;$A37-10),
    "")</f>
        <v/>
      </c>
      <c r="D37" s="3" t="str">
        <f>IF(COUNTIFS(DailySum!$B:$B,$B37,DailySum!$A:$A,"&lt;="&amp;$A37)&gt;=10,
    AVERAGEIFS(DailySum!R:R,DailySum!$B:$B,$B37,DailySum!$A:$A,"&lt;="&amp;$A37,DailySum!$A:$A,"&gt;"&amp;$A37-10),
    "")</f>
        <v/>
      </c>
      <c r="E37" s="3" t="str">
        <f>IF(COUNTIFS(DailySum!$B:$B,$B37,DailySum!$A:$A,"&lt;="&amp;$A37)&gt;=10,
    AVERAGEIFS(DailySum!S:S,DailySum!$B:$B,$B37,DailySum!$A:$A,"&lt;="&amp;$A37,DailySum!$A:$A,"&gt;"&amp;$A37-10),
    "")</f>
        <v/>
      </c>
      <c r="F37" s="3" t="str">
        <f>IF(COUNTIFS(DailySum!$B:$B,$B37,DailySum!$A:$A,"&lt;="&amp;$A37)&gt;=10,
    AVERAGEIFS(DailySum!T:T,DailySum!$B:$B,$B37,DailySum!$A:$A,"&lt;="&amp;$A37,DailySum!$A:$A,"&gt;"&amp;$A37-10),
    "")</f>
        <v/>
      </c>
      <c r="G37" s="3" t="str">
        <f>IF(COUNTIFS('DailySum vs LHP'!$B:$B,$B37,'DailySum vs LHP'!$A:$A,"&lt;="&amp;$A37)&gt;=10,
    AVERAGEIFS('DailySum vs LHP'!Q:Q,'DailySum vs LHP'!$B:$B,$B37,'DailySum vs LHP'!$A:$A,"&lt;="&amp;$A37,'DailySum vs LHP'!$A:$A,"&gt;"&amp;$A37-10),
    "")</f>
        <v/>
      </c>
      <c r="H37" s="3" t="str">
        <f>IF(COUNTIFS('DailySum vs RHP'!$B:$B,$B37,'DailySum vs RHP'!$A:$A,"&lt;="&amp;$A37)&gt;=10,
    AVERAGEIFS('DailySum vs RHP'!Q:Q,'DailySum vs RHP'!$B:$B,$B37,'DailySum vs RHP'!$A:$A,"&lt;="&amp;$A37,'DailySum vs RHP'!$A:$A,"&gt;"&amp;$A37-10),
    "")</f>
        <v/>
      </c>
      <c r="I37" s="3" t="str">
        <f>IF(COUNTIFS(DailySum!$B:$B,$B37,DailySum!$A:$A,"&lt;="&amp;$A37)&gt;=15,
    AVERAGEIFS(DailySum!Q:Q,DailySum!$B:$B,$B37,DailySum!$A:$A,"&lt;="&amp;$A37,DailySum!$A:$A,"&gt;"&amp;$A37-15),
    "")</f>
        <v/>
      </c>
      <c r="J37" s="3" t="str">
        <f>IF(COUNTIFS(DailySum!$B:$B,$B37,DailySum!$A:$A,"&lt;="&amp;$A37)&gt;=15,
    AVERAGEIFS(DailySum!R:R,DailySum!$B:$B,$B37,DailySum!$A:$A,"&lt;="&amp;$A37,DailySum!$A:$A,"&gt;"&amp;$A37-15),
    "")</f>
        <v/>
      </c>
      <c r="K37" s="3" t="str">
        <f>IF(COUNTIFS(DailySum!$B:$B,$B37,DailySum!$A:$A,"&lt;="&amp;$A37)&gt;=15,
    AVERAGEIFS(DailySum!S:S,DailySum!$B:$B,$B37,DailySum!$A:$A,"&lt;="&amp;$A37,DailySum!$A:$A,"&gt;"&amp;$A37-15),
    "")</f>
        <v/>
      </c>
      <c r="L37" s="3" t="str">
        <f>IF(COUNTIFS(DailySum!$B:$B,$B37,DailySum!$A:$A,"&lt;="&amp;$A37)&gt;=15,
    AVERAGEIFS(DailySum!T:T,DailySum!$B:$B,$B37,DailySum!$A:$A,"&lt;="&amp;$A37,DailySum!$A:$A,"&gt;"&amp;$A37-15),
    "")</f>
        <v/>
      </c>
      <c r="M37" s="3" t="str">
        <f>IF(COUNTIFS(DailySum!$B:$B,$B37,DailySum!$A:$A,"&lt;="&amp;$A37)&gt;=15,
    AVERAGEIFS(DailySum!Q:Q,DailySum!$B:$B,$B37,'DailySum vs LHP'!$A:$A,"&lt;="&amp;$A37,'DailySum vs LHP'!$A:$A,"&gt;"&amp;$A37-15),
    "")</f>
        <v/>
      </c>
      <c r="N37" s="3" t="str">
        <f>IF(COUNTIFS(DailySum!$B:$B,$B37,DailySum!$A:$A,"&lt;="&amp;$A37)&gt;=15,
    AVERAGEIFS(DailySum!Q:Q,DailySum!$B:$B,$B37,'DailySum vs RHP'!$A:$A,"&lt;="&amp;$A37,'DailySum vs RHP'!$A:$A,"&gt;"&amp;$A37-15),
    "")</f>
        <v/>
      </c>
      <c r="O37" s="3" t="str">
        <f>IF(COUNTIFS(DailySum!$B:$B,$B37,DailySum!$A:$A,"&lt;="&amp;$A37)&gt;=20,
    AVERAGEIFS(DailySum!Q:Q,DailySum!$B:$B,$B37,DailySum!$A:$A,"&lt;="&amp;$A37,DailySum!$A:$A,"&gt;"&amp;$A37-20),
    "")</f>
        <v/>
      </c>
      <c r="P37" s="3" t="str">
        <f>IF(COUNTIFS(DailySum!$B:$B,$B37,DailySum!$A:$A,"&lt;="&amp;$A37)&gt;=20,
    AVERAGEIFS(DailySum!R:R,DailySum!$B:$B,$B37,DailySum!$A:$A,"&lt;="&amp;$A37,DailySum!$A:$A,"&gt;"&amp;$A37-20),
    "")</f>
        <v/>
      </c>
      <c r="Q37" s="3" t="str">
        <f>IF(COUNTIFS(DailySum!$B:$B,$B37,DailySum!$A:$A,"&lt;="&amp;$A37)&gt;=20,
    AVERAGEIFS(DailySum!S:S,DailySum!$B:$B,$B37,DailySum!$A:$A,"&lt;="&amp;$A37,DailySum!$A:$A,"&gt;"&amp;$A37-20),
    "")</f>
        <v/>
      </c>
      <c r="R37" s="3" t="str">
        <f>IF(COUNTIFS(DailySum!$B:$B,$B37,DailySum!$A:$A,"&lt;="&amp;$A37)&gt;=20,
    AVERAGEIFS(DailySum!T:T,DailySum!$B:$B,$B37,DailySum!$A:$A,"&lt;="&amp;$A37,DailySum!$A:$A,"&gt;"&amp;$A37-20),
    "")</f>
        <v/>
      </c>
      <c r="S37" s="3" t="str">
        <f>IF(COUNTIFS(DailySum!$B:$B,$B37,DailySum!$A:$A,"&lt;="&amp;$A37)&gt;=20,
    AVERAGEIFS(DailySum!Q:Q,DailySum!$B:$B,$B37,'DailySum vs LHP'!$A:$A,"&lt;="&amp;$A37,'DailySum vs LHP'!$A:$A,"&gt;"&amp;$A37-20),
    "")</f>
        <v/>
      </c>
      <c r="T37" s="3" t="str">
        <f>IF(COUNTIFS(DailySum!$B:$B,$B37,DailySum!$A:$A,"&lt;="&amp;$A37)&gt;=20,
    AVERAGEIFS(DailySum!Q:Q,DailySum!$B:$B,$B37,'DailySum vs RHP'!$A:$A,"&lt;="&amp;$A37,'DailySum vs RHP'!$A:$A,"&gt;"&amp;$A37-20),
    "")</f>
        <v/>
      </c>
    </row>
    <row r="38" spans="1:20" x14ac:dyDescent="0.25">
      <c r="A38" s="1">
        <v>45882</v>
      </c>
      <c r="B38" t="s">
        <v>35</v>
      </c>
      <c r="C38" s="3">
        <f>IF(COUNTIFS(DailySum!$B:$B,$B38,DailySum!$A:$A,"&lt;="&amp;$A38)&gt;=10,
    AVERAGEIFS(DailySum!Q:Q,DailySum!$B:$B,$B38,DailySum!$A:$A,"&lt;="&amp;$A38,DailySum!$A:$A,"&gt;"&amp;$A38-10),
    "")</f>
        <v>0.19791666666666666</v>
      </c>
      <c r="D38" s="3">
        <f>IF(COUNTIFS(DailySum!$B:$B,$B38,DailySum!$A:$A,"&lt;="&amp;$A38)&gt;=10,
    AVERAGEIFS(DailySum!R:R,DailySum!$B:$B,$B38,DailySum!$A:$A,"&lt;="&amp;$A38,DailySum!$A:$A,"&gt;"&amp;$A38-10),
    "")</f>
        <v>0.19791666666666666</v>
      </c>
      <c r="E38" s="3">
        <f>IF(COUNTIFS(DailySum!$B:$B,$B38,DailySum!$A:$A,"&lt;="&amp;$A38)&gt;=10,
    AVERAGEIFS(DailySum!S:S,DailySum!$B:$B,$B38,DailySum!$A:$A,"&lt;="&amp;$A38,DailySum!$A:$A,"&gt;"&amp;$A38-10),
    "")</f>
        <v>0.19791666666666666</v>
      </c>
      <c r="F38" s="3">
        <f>IF(COUNTIFS(DailySum!$B:$B,$B38,DailySum!$A:$A,"&lt;="&amp;$A38)&gt;=10,
    AVERAGEIFS(DailySum!T:T,DailySum!$B:$B,$B38,DailySum!$A:$A,"&lt;="&amp;$A38,DailySum!$A:$A,"&gt;"&amp;$A38-10),
    "")</f>
        <v>0.39583333333333331</v>
      </c>
      <c r="G38" s="3" t="str">
        <f>IF(COUNTIFS('DailySum vs LHP'!$B:$B,$B38,'DailySum vs LHP'!$A:$A,"&lt;="&amp;$A38)&gt;=10,
    AVERAGEIFS('DailySum vs LHP'!Q:Q,'DailySum vs LHP'!$B:$B,$B38,'DailySum vs LHP'!$A:$A,"&lt;="&amp;$A38,'DailySum vs LHP'!$A:$A,"&gt;"&amp;$A38-10),
    "")</f>
        <v/>
      </c>
      <c r="H38" s="3">
        <f>IF(COUNTIFS('DailySum vs RHP'!$B:$B,$B38,'DailySum vs RHP'!$A:$A,"&lt;="&amp;$A38)&gt;=10,
    AVERAGEIFS('DailySum vs RHP'!Q:Q,'DailySum vs RHP'!$B:$B,$B38,'DailySum vs RHP'!$A:$A,"&lt;="&amp;$A38,'DailySum vs RHP'!$A:$A,"&gt;"&amp;$A38-10),
    "")</f>
        <v>0.22619047619047619</v>
      </c>
      <c r="I38" s="3">
        <f>IF(COUNTIFS(DailySum!$B:$B,$B38,DailySum!$A:$A,"&lt;="&amp;$A38)&gt;=15,
    AVERAGEIFS(DailySum!Q:Q,DailySum!$B:$B,$B38,DailySum!$A:$A,"&lt;="&amp;$A38,DailySum!$A:$A,"&gt;"&amp;$A38-15),
    "")</f>
        <v>0.27083333333333331</v>
      </c>
      <c r="J38" s="3">
        <f>IF(COUNTIFS(DailySum!$B:$B,$B38,DailySum!$A:$A,"&lt;="&amp;$A38)&gt;=15,
    AVERAGEIFS(DailySum!R:R,DailySum!$B:$B,$B38,DailySum!$A:$A,"&lt;="&amp;$A38,DailySum!$A:$A,"&gt;"&amp;$A38-15),
    "")</f>
        <v>0.27083333333333331</v>
      </c>
      <c r="K38" s="3">
        <f>IF(COUNTIFS(DailySum!$B:$B,$B38,DailySum!$A:$A,"&lt;="&amp;$A38)&gt;=15,
    AVERAGEIFS(DailySum!S:S,DailySum!$B:$B,$B38,DailySum!$A:$A,"&lt;="&amp;$A38,DailySum!$A:$A,"&gt;"&amp;$A38-15),
    "")</f>
        <v>0.35416666666666669</v>
      </c>
      <c r="L38" s="3">
        <f>IF(COUNTIFS(DailySum!$B:$B,$B38,DailySum!$A:$A,"&lt;="&amp;$A38)&gt;=15,
    AVERAGEIFS(DailySum!T:T,DailySum!$B:$B,$B38,DailySum!$A:$A,"&lt;="&amp;$A38,DailySum!$A:$A,"&gt;"&amp;$A38-15),
    "")</f>
        <v>0.625</v>
      </c>
      <c r="M38" s="3">
        <f>IF(COUNTIFS(DailySum!$B:$B,$B38,DailySum!$A:$A,"&lt;="&amp;$A38)&gt;=15,
    AVERAGEIFS(DailySum!Q:Q,DailySum!$B:$B,$B38,'DailySum vs LHP'!$A:$A,"&lt;="&amp;$A38,'DailySum vs LHP'!$A:$A,"&gt;"&amp;$A38-15),
    "")</f>
        <v>0.39583333333333331</v>
      </c>
      <c r="N38" s="3">
        <f>IF(COUNTIFS(DailySum!$B:$B,$B38,DailySum!$A:$A,"&lt;="&amp;$A38)&gt;=15,
    AVERAGEIFS(DailySum!Q:Q,DailySum!$B:$B,$B38,'DailySum vs RHP'!$A:$A,"&lt;="&amp;$A38,'DailySum vs RHP'!$A:$A,"&gt;"&amp;$A38-15),
    "")</f>
        <v>0.29166666666666663</v>
      </c>
      <c r="O38" s="3" t="str">
        <f>IF(COUNTIFS(DailySum!$B:$B,$B38,DailySum!$A:$A,"&lt;="&amp;$A38)&gt;=20,
    AVERAGEIFS(DailySum!Q:Q,DailySum!$B:$B,$B38,DailySum!$A:$A,"&lt;="&amp;$A38,DailySum!$A:$A,"&gt;"&amp;$A38-20),
    "")</f>
        <v/>
      </c>
      <c r="P38" s="3" t="str">
        <f>IF(COUNTIFS(DailySum!$B:$B,$B38,DailySum!$A:$A,"&lt;="&amp;$A38)&gt;=20,
    AVERAGEIFS(DailySum!R:R,DailySum!$B:$B,$B38,DailySum!$A:$A,"&lt;="&amp;$A38,DailySum!$A:$A,"&gt;"&amp;$A38-20),
    "")</f>
        <v/>
      </c>
      <c r="Q38" s="3" t="str">
        <f>IF(COUNTIFS(DailySum!$B:$B,$B38,DailySum!$A:$A,"&lt;="&amp;$A38)&gt;=20,
    AVERAGEIFS(DailySum!S:S,DailySum!$B:$B,$B38,DailySum!$A:$A,"&lt;="&amp;$A38,DailySum!$A:$A,"&gt;"&amp;$A38-20),
    "")</f>
        <v/>
      </c>
      <c r="R38" s="3" t="str">
        <f>IF(COUNTIFS(DailySum!$B:$B,$B38,DailySum!$A:$A,"&lt;="&amp;$A38)&gt;=20,
    AVERAGEIFS(DailySum!T:T,DailySum!$B:$B,$B38,DailySum!$A:$A,"&lt;="&amp;$A38,DailySum!$A:$A,"&gt;"&amp;$A38-20),
    "")</f>
        <v/>
      </c>
      <c r="S38" s="3" t="str">
        <f>IF(COUNTIFS(DailySum!$B:$B,$B38,DailySum!$A:$A,"&lt;="&amp;$A38)&gt;=20,
    AVERAGEIFS(DailySum!Q:Q,DailySum!$B:$B,$B38,'DailySum vs LHP'!$A:$A,"&lt;="&amp;$A38,'DailySum vs LHP'!$A:$A,"&gt;"&amp;$A38-20),
    "")</f>
        <v/>
      </c>
      <c r="T38" s="3" t="str">
        <f>IF(COUNTIFS(DailySum!$B:$B,$B38,DailySum!$A:$A,"&lt;="&amp;$A38)&gt;=20,
    AVERAGEIFS(DailySum!Q:Q,DailySum!$B:$B,$B38,'DailySum vs RHP'!$A:$A,"&lt;="&amp;$A38,'DailySum vs RHP'!$A:$A,"&gt;"&amp;$A38-20),
    "")</f>
        <v/>
      </c>
    </row>
    <row r="39" spans="1:20" x14ac:dyDescent="0.25">
      <c r="A39" s="1">
        <v>45882</v>
      </c>
      <c r="B39" t="s">
        <v>25</v>
      </c>
      <c r="C39" s="3">
        <f>IF(COUNTIFS(DailySum!$B:$B,$B39,DailySum!$A:$A,"&lt;="&amp;$A39)&gt;=10,
    AVERAGEIFS(DailySum!Q:Q,DailySum!$B:$B,$B39,DailySum!$A:$A,"&lt;="&amp;$A39,DailySum!$A:$A,"&gt;"&amp;$A39-10),
    "")</f>
        <v>0.3125</v>
      </c>
      <c r="D39" s="3">
        <f>IF(COUNTIFS(DailySum!$B:$B,$B39,DailySum!$A:$A,"&lt;="&amp;$A39)&gt;=10,
    AVERAGEIFS(DailySum!R:R,DailySum!$B:$B,$B39,DailySum!$A:$A,"&lt;="&amp;$A39,DailySum!$A:$A,"&gt;"&amp;$A39-10),
    "")</f>
        <v>0.3125</v>
      </c>
      <c r="E39" s="3">
        <f>IF(COUNTIFS(DailySum!$B:$B,$B39,DailySum!$A:$A,"&lt;="&amp;$A39)&gt;=10,
    AVERAGEIFS(DailySum!S:S,DailySum!$B:$B,$B39,DailySum!$A:$A,"&lt;="&amp;$A39,DailySum!$A:$A,"&gt;"&amp;$A39-10),
    "")</f>
        <v>0.6875</v>
      </c>
      <c r="F39" s="3">
        <f>IF(COUNTIFS(DailySum!$B:$B,$B39,DailySum!$A:$A,"&lt;="&amp;$A39)&gt;=10,
    AVERAGEIFS(DailySum!T:T,DailySum!$B:$B,$B39,DailySum!$A:$A,"&lt;="&amp;$A39,DailySum!$A:$A,"&gt;"&amp;$A39-10),
    "")</f>
        <v>1</v>
      </c>
      <c r="G39" s="3" t="str">
        <f>IF(COUNTIFS('DailySum vs LHP'!$B:$B,$B39,'DailySum vs LHP'!$A:$A,"&lt;="&amp;$A39)&gt;=10,
    AVERAGEIFS('DailySum vs LHP'!Q:Q,'DailySum vs LHP'!$B:$B,$B39,'DailySum vs LHP'!$A:$A,"&lt;="&amp;$A39,'DailySum vs LHP'!$A:$A,"&gt;"&amp;$A39-10),
    "")</f>
        <v/>
      </c>
      <c r="H39" s="3">
        <f>IF(COUNTIFS('DailySum vs RHP'!$B:$B,$B39,'DailySum vs RHP'!$A:$A,"&lt;="&amp;$A39)&gt;=10,
    AVERAGEIFS('DailySum vs RHP'!Q:Q,'DailySum vs RHP'!$B:$B,$B39,'DailySum vs RHP'!$A:$A,"&lt;="&amp;$A39,'DailySum vs RHP'!$A:$A,"&gt;"&amp;$A39-10),
    "")</f>
        <v>0.1875</v>
      </c>
      <c r="I39" s="3">
        <f>IF(COUNTIFS(DailySum!$B:$B,$B39,DailySum!$A:$A,"&lt;="&amp;$A39)&gt;=15,
    AVERAGEIFS(DailySum!Q:Q,DailySum!$B:$B,$B39,DailySum!$A:$A,"&lt;="&amp;$A39,DailySum!$A:$A,"&gt;"&amp;$A39-15),
    "")</f>
        <v>0.41666666666666669</v>
      </c>
      <c r="J39" s="3">
        <f>IF(COUNTIFS(DailySum!$B:$B,$B39,DailySum!$A:$A,"&lt;="&amp;$A39)&gt;=15,
    AVERAGEIFS(DailySum!R:R,DailySum!$B:$B,$B39,DailySum!$A:$A,"&lt;="&amp;$A39,DailySum!$A:$A,"&gt;"&amp;$A39-15),
    "")</f>
        <v>0.41666666666666669</v>
      </c>
      <c r="K39" s="3">
        <f>IF(COUNTIFS(DailySum!$B:$B,$B39,DailySum!$A:$A,"&lt;="&amp;$A39)&gt;=15,
    AVERAGEIFS(DailySum!S:S,DailySum!$B:$B,$B39,DailySum!$A:$A,"&lt;="&amp;$A39,DailySum!$A:$A,"&gt;"&amp;$A39-15),
    "")</f>
        <v>0.83333333333333337</v>
      </c>
      <c r="L39" s="3">
        <f>IF(COUNTIFS(DailySum!$B:$B,$B39,DailySum!$A:$A,"&lt;="&amp;$A39)&gt;=15,
    AVERAGEIFS(DailySum!T:T,DailySum!$B:$B,$B39,DailySum!$A:$A,"&lt;="&amp;$A39,DailySum!$A:$A,"&gt;"&amp;$A39-15),
    "")</f>
        <v>1.25</v>
      </c>
      <c r="M39" s="3">
        <f>IF(COUNTIFS(DailySum!$B:$B,$B39,DailySum!$A:$A,"&lt;="&amp;$A39)&gt;=15,
    AVERAGEIFS(DailySum!Q:Q,DailySum!$B:$B,$B39,'DailySum vs LHP'!$A:$A,"&lt;="&amp;$A39,'DailySum vs LHP'!$A:$A,"&gt;"&amp;$A39-15),
    "")</f>
        <v>0.46296296296296291</v>
      </c>
      <c r="N39" s="3">
        <f>IF(COUNTIFS(DailySum!$B:$B,$B39,DailySum!$A:$A,"&lt;="&amp;$A39)&gt;=15,
    AVERAGEIFS(DailySum!Q:Q,DailySum!$B:$B,$B39,'DailySum vs RHP'!$A:$A,"&lt;="&amp;$A39,'DailySum vs RHP'!$A:$A,"&gt;"&amp;$A39-15),
    "")</f>
        <v>0.55000000000000004</v>
      </c>
      <c r="O39" s="3" t="str">
        <f>IF(COUNTIFS(DailySum!$B:$B,$B39,DailySum!$A:$A,"&lt;="&amp;$A39)&gt;=20,
    AVERAGEIFS(DailySum!Q:Q,DailySum!$B:$B,$B39,DailySum!$A:$A,"&lt;="&amp;$A39,DailySum!$A:$A,"&gt;"&amp;$A39-20),
    "")</f>
        <v/>
      </c>
      <c r="P39" s="3" t="str">
        <f>IF(COUNTIFS(DailySum!$B:$B,$B39,DailySum!$A:$A,"&lt;="&amp;$A39)&gt;=20,
    AVERAGEIFS(DailySum!R:R,DailySum!$B:$B,$B39,DailySum!$A:$A,"&lt;="&amp;$A39,DailySum!$A:$A,"&gt;"&amp;$A39-20),
    "")</f>
        <v/>
      </c>
      <c r="Q39" s="3" t="str">
        <f>IF(COUNTIFS(DailySum!$B:$B,$B39,DailySum!$A:$A,"&lt;="&amp;$A39)&gt;=20,
    AVERAGEIFS(DailySum!S:S,DailySum!$B:$B,$B39,DailySum!$A:$A,"&lt;="&amp;$A39,DailySum!$A:$A,"&gt;"&amp;$A39-20),
    "")</f>
        <v/>
      </c>
      <c r="R39" s="3" t="str">
        <f>IF(COUNTIFS(DailySum!$B:$B,$B39,DailySum!$A:$A,"&lt;="&amp;$A39)&gt;=20,
    AVERAGEIFS(DailySum!T:T,DailySum!$B:$B,$B39,DailySum!$A:$A,"&lt;="&amp;$A39,DailySum!$A:$A,"&gt;"&amp;$A39-20),
    "")</f>
        <v/>
      </c>
      <c r="S39" s="3" t="str">
        <f>IF(COUNTIFS(DailySum!$B:$B,$B39,DailySum!$A:$A,"&lt;="&amp;$A39)&gt;=20,
    AVERAGEIFS(DailySum!Q:Q,DailySum!$B:$B,$B39,'DailySum vs LHP'!$A:$A,"&lt;="&amp;$A39,'DailySum vs LHP'!$A:$A,"&gt;"&amp;$A39-20),
    "")</f>
        <v/>
      </c>
      <c r="T39" s="3" t="str">
        <f>IF(COUNTIFS(DailySum!$B:$B,$B39,DailySum!$A:$A,"&lt;="&amp;$A39)&gt;=20,
    AVERAGEIFS(DailySum!Q:Q,DailySum!$B:$B,$B39,'DailySum vs RHP'!$A:$A,"&lt;="&amp;$A39,'DailySum vs RHP'!$A:$A,"&gt;"&amp;$A39-20),
    "")</f>
        <v/>
      </c>
    </row>
    <row r="40" spans="1:20" x14ac:dyDescent="0.25">
      <c r="A40" s="1">
        <v>45882</v>
      </c>
      <c r="B40" t="s">
        <v>34</v>
      </c>
      <c r="C40" s="3" t="str">
        <f>IF(COUNTIFS(DailySum!$B:$B,$B40,DailySum!$A:$A,"&lt;="&amp;$A40)&gt;=10,
    AVERAGEIFS(DailySum!Q:Q,DailySum!$B:$B,$B40,DailySum!$A:$A,"&lt;="&amp;$A40,DailySum!$A:$A,"&gt;"&amp;$A40-10),
    "")</f>
        <v/>
      </c>
      <c r="D40" s="3" t="str">
        <f>IF(COUNTIFS(DailySum!$B:$B,$B40,DailySum!$A:$A,"&lt;="&amp;$A40)&gt;=10,
    AVERAGEIFS(DailySum!R:R,DailySum!$B:$B,$B40,DailySum!$A:$A,"&lt;="&amp;$A40,DailySum!$A:$A,"&gt;"&amp;$A40-10),
    "")</f>
        <v/>
      </c>
      <c r="E40" s="3" t="str">
        <f>IF(COUNTIFS(DailySum!$B:$B,$B40,DailySum!$A:$A,"&lt;="&amp;$A40)&gt;=10,
    AVERAGEIFS(DailySum!S:S,DailySum!$B:$B,$B40,DailySum!$A:$A,"&lt;="&amp;$A40,DailySum!$A:$A,"&gt;"&amp;$A40-10),
    "")</f>
        <v/>
      </c>
      <c r="F40" s="3" t="str">
        <f>IF(COUNTIFS(DailySum!$B:$B,$B40,DailySum!$A:$A,"&lt;="&amp;$A40)&gt;=10,
    AVERAGEIFS(DailySum!T:T,DailySum!$B:$B,$B40,DailySum!$A:$A,"&lt;="&amp;$A40,DailySum!$A:$A,"&gt;"&amp;$A40-10),
    "")</f>
        <v/>
      </c>
      <c r="G40" s="3" t="str">
        <f>IF(COUNTIFS('DailySum vs LHP'!$B:$B,$B40,'DailySum vs LHP'!$A:$A,"&lt;="&amp;$A40)&gt;=10,
    AVERAGEIFS('DailySum vs LHP'!Q:Q,'DailySum vs LHP'!$B:$B,$B40,'DailySum vs LHP'!$A:$A,"&lt;="&amp;$A40,'DailySum vs LHP'!$A:$A,"&gt;"&amp;$A40-10),
    "")</f>
        <v/>
      </c>
      <c r="H40" s="3" t="str">
        <f>IF(COUNTIFS('DailySum vs RHP'!$B:$B,$B40,'DailySum vs RHP'!$A:$A,"&lt;="&amp;$A40)&gt;=10,
    AVERAGEIFS('DailySum vs RHP'!Q:Q,'DailySum vs RHP'!$B:$B,$B40,'DailySum vs RHP'!$A:$A,"&lt;="&amp;$A40,'DailySum vs RHP'!$A:$A,"&gt;"&amp;$A40-10),
    "")</f>
        <v/>
      </c>
      <c r="I40" s="3" t="str">
        <f>IF(COUNTIFS(DailySum!$B:$B,$B40,DailySum!$A:$A,"&lt;="&amp;$A40)&gt;=15,
    AVERAGEIFS(DailySum!Q:Q,DailySum!$B:$B,$B40,DailySum!$A:$A,"&lt;="&amp;$A40,DailySum!$A:$A,"&gt;"&amp;$A40-15),
    "")</f>
        <v/>
      </c>
      <c r="J40" s="3" t="str">
        <f>IF(COUNTIFS(DailySum!$B:$B,$B40,DailySum!$A:$A,"&lt;="&amp;$A40)&gt;=15,
    AVERAGEIFS(DailySum!R:R,DailySum!$B:$B,$B40,DailySum!$A:$A,"&lt;="&amp;$A40,DailySum!$A:$A,"&gt;"&amp;$A40-15),
    "")</f>
        <v/>
      </c>
      <c r="K40" s="3" t="str">
        <f>IF(COUNTIFS(DailySum!$B:$B,$B40,DailySum!$A:$A,"&lt;="&amp;$A40)&gt;=15,
    AVERAGEIFS(DailySum!S:S,DailySum!$B:$B,$B40,DailySum!$A:$A,"&lt;="&amp;$A40,DailySum!$A:$A,"&gt;"&amp;$A40-15),
    "")</f>
        <v/>
      </c>
      <c r="L40" s="3" t="str">
        <f>IF(COUNTIFS(DailySum!$B:$B,$B40,DailySum!$A:$A,"&lt;="&amp;$A40)&gt;=15,
    AVERAGEIFS(DailySum!T:T,DailySum!$B:$B,$B40,DailySum!$A:$A,"&lt;="&amp;$A40,DailySum!$A:$A,"&gt;"&amp;$A40-15),
    "")</f>
        <v/>
      </c>
      <c r="M40" s="3" t="str">
        <f>IF(COUNTIFS(DailySum!$B:$B,$B40,DailySum!$A:$A,"&lt;="&amp;$A40)&gt;=15,
    AVERAGEIFS(DailySum!Q:Q,DailySum!$B:$B,$B40,'DailySum vs LHP'!$A:$A,"&lt;="&amp;$A40,'DailySum vs LHP'!$A:$A,"&gt;"&amp;$A40-15),
    "")</f>
        <v/>
      </c>
      <c r="N40" s="3" t="str">
        <f>IF(COUNTIFS(DailySum!$B:$B,$B40,DailySum!$A:$A,"&lt;="&amp;$A40)&gt;=15,
    AVERAGEIFS(DailySum!Q:Q,DailySum!$B:$B,$B40,'DailySum vs RHP'!$A:$A,"&lt;="&amp;$A40,'DailySum vs RHP'!$A:$A,"&gt;"&amp;$A40-15),
    "")</f>
        <v/>
      </c>
      <c r="O40" s="3" t="str">
        <f>IF(COUNTIFS(DailySum!$B:$B,$B40,DailySum!$A:$A,"&lt;="&amp;$A40)&gt;=20,
    AVERAGEIFS(DailySum!Q:Q,DailySum!$B:$B,$B40,DailySum!$A:$A,"&lt;="&amp;$A40,DailySum!$A:$A,"&gt;"&amp;$A40-20),
    "")</f>
        <v/>
      </c>
      <c r="P40" s="3" t="str">
        <f>IF(COUNTIFS(DailySum!$B:$B,$B40,DailySum!$A:$A,"&lt;="&amp;$A40)&gt;=20,
    AVERAGEIFS(DailySum!R:R,DailySum!$B:$B,$B40,DailySum!$A:$A,"&lt;="&amp;$A40,DailySum!$A:$A,"&gt;"&amp;$A40-20),
    "")</f>
        <v/>
      </c>
      <c r="Q40" s="3" t="str">
        <f>IF(COUNTIFS(DailySum!$B:$B,$B40,DailySum!$A:$A,"&lt;="&amp;$A40)&gt;=20,
    AVERAGEIFS(DailySum!S:S,DailySum!$B:$B,$B40,DailySum!$A:$A,"&lt;="&amp;$A40,DailySum!$A:$A,"&gt;"&amp;$A40-20),
    "")</f>
        <v/>
      </c>
      <c r="R40" s="3" t="str">
        <f>IF(COUNTIFS(DailySum!$B:$B,$B40,DailySum!$A:$A,"&lt;="&amp;$A40)&gt;=20,
    AVERAGEIFS(DailySum!T:T,DailySum!$B:$B,$B40,DailySum!$A:$A,"&lt;="&amp;$A40,DailySum!$A:$A,"&gt;"&amp;$A40-20),
    "")</f>
        <v/>
      </c>
      <c r="S40" s="3" t="str">
        <f>IF(COUNTIFS(DailySum!$B:$B,$B40,DailySum!$A:$A,"&lt;="&amp;$A40)&gt;=20,
    AVERAGEIFS(DailySum!Q:Q,DailySum!$B:$B,$B40,'DailySum vs LHP'!$A:$A,"&lt;="&amp;$A40,'DailySum vs LHP'!$A:$A,"&gt;"&amp;$A40-20),
    "")</f>
        <v/>
      </c>
      <c r="T40" s="3" t="str">
        <f>IF(COUNTIFS(DailySum!$B:$B,$B40,DailySum!$A:$A,"&lt;="&amp;$A40)&gt;=20,
    AVERAGEIFS(DailySum!Q:Q,DailySum!$B:$B,$B40,'DailySum vs RHP'!$A:$A,"&lt;="&amp;$A40,'DailySum vs RHP'!$A:$A,"&gt;"&amp;$A40-20),
    "")</f>
        <v/>
      </c>
    </row>
    <row r="41" spans="1:20" x14ac:dyDescent="0.25">
      <c r="A41" s="1">
        <v>45882</v>
      </c>
      <c r="B41" t="s">
        <v>31</v>
      </c>
      <c r="C41" s="3">
        <f>IF(COUNTIFS(DailySum!$B:$B,$B41,DailySum!$A:$A,"&lt;="&amp;$A41)&gt;=10,
    AVERAGEIFS(DailySum!Q:Q,DailySum!$B:$B,$B41,DailySum!$A:$A,"&lt;="&amp;$A41,DailySum!$A:$A,"&gt;"&amp;$A41-10),
    "")</f>
        <v>0.54166666666666663</v>
      </c>
      <c r="D41" s="3">
        <f>IF(COUNTIFS(DailySum!$B:$B,$B41,DailySum!$A:$A,"&lt;="&amp;$A41)&gt;=10,
    AVERAGEIFS(DailySum!R:R,DailySum!$B:$B,$B41,DailySum!$A:$A,"&lt;="&amp;$A41,DailySum!$A:$A,"&gt;"&amp;$A41-10),
    "")</f>
        <v>0.57291666666666663</v>
      </c>
      <c r="E41" s="3">
        <f>IF(COUNTIFS(DailySum!$B:$B,$B41,DailySum!$A:$A,"&lt;="&amp;$A41)&gt;=10,
    AVERAGEIFS(DailySum!S:S,DailySum!$B:$B,$B41,DailySum!$A:$A,"&lt;="&amp;$A41,DailySum!$A:$A,"&gt;"&amp;$A41-10),
    "")</f>
        <v>0.79166666666666663</v>
      </c>
      <c r="F41" s="3">
        <f>IF(COUNTIFS(DailySum!$B:$B,$B41,DailySum!$A:$A,"&lt;="&amp;$A41)&gt;=10,
    AVERAGEIFS(DailySum!T:T,DailySum!$B:$B,$B41,DailySum!$A:$A,"&lt;="&amp;$A41,DailySum!$A:$A,"&gt;"&amp;$A41-10),
    "")</f>
        <v>1.3645833333333333</v>
      </c>
      <c r="G41" s="3">
        <f>IF(COUNTIFS('DailySum vs LHP'!$B:$B,$B41,'DailySum vs LHP'!$A:$A,"&lt;="&amp;$A41)&gt;=10,
    AVERAGEIFS('DailySum vs LHP'!Q:Q,'DailySum vs LHP'!$B:$B,$B41,'DailySum vs LHP'!$A:$A,"&lt;="&amp;$A41,'DailySum vs LHP'!$A:$A,"&gt;"&amp;$A41-10),
    "")</f>
        <v>0.3</v>
      </c>
      <c r="H41" s="3">
        <f>IF(COUNTIFS('DailySum vs RHP'!$B:$B,$B41,'DailySum vs RHP'!$A:$A,"&lt;="&amp;$A41)&gt;=10,
    AVERAGEIFS('DailySum vs RHP'!Q:Q,'DailySum vs RHP'!$B:$B,$B41,'DailySum vs RHP'!$A:$A,"&lt;="&amp;$A41,'DailySum vs RHP'!$A:$A,"&gt;"&amp;$A41-10),
    "")</f>
        <v>0.35416666666666669</v>
      </c>
      <c r="I41" s="3">
        <f>IF(COUNTIFS(DailySum!$B:$B,$B41,DailySum!$A:$A,"&lt;="&amp;$A41)&gt;=15,
    AVERAGEIFS(DailySum!Q:Q,DailySum!$B:$B,$B41,DailySum!$A:$A,"&lt;="&amp;$A41,DailySum!$A:$A,"&gt;"&amp;$A41-15),
    "")</f>
        <v>0.47222222222222215</v>
      </c>
      <c r="J41" s="3">
        <f>IF(COUNTIFS(DailySum!$B:$B,$B41,DailySum!$A:$A,"&lt;="&amp;$A41)&gt;=15,
    AVERAGEIFS(DailySum!R:R,DailySum!$B:$B,$B41,DailySum!$A:$A,"&lt;="&amp;$A41,DailySum!$A:$A,"&gt;"&amp;$A41-15),
    "")</f>
        <v>0.53472222222222221</v>
      </c>
      <c r="K41" s="3">
        <f>IF(COUNTIFS(DailySum!$B:$B,$B41,DailySum!$A:$A,"&lt;="&amp;$A41)&gt;=15,
    AVERAGEIFS(DailySum!S:S,DailySum!$B:$B,$B41,DailySum!$A:$A,"&lt;="&amp;$A41,DailySum!$A:$A,"&gt;"&amp;$A41-15),
    "")</f>
        <v>0.63888888888888884</v>
      </c>
      <c r="L41" s="3">
        <f>IF(COUNTIFS(DailySum!$B:$B,$B41,DailySum!$A:$A,"&lt;="&amp;$A41)&gt;=15,
    AVERAGEIFS(DailySum!T:T,DailySum!$B:$B,$B41,DailySum!$A:$A,"&lt;="&amp;$A41,DailySum!$A:$A,"&gt;"&amp;$A41-15),
    "")</f>
        <v>1.1736111111111109</v>
      </c>
      <c r="M41" s="3">
        <f>IF(COUNTIFS(DailySum!$B:$B,$B41,DailySum!$A:$A,"&lt;="&amp;$A41)&gt;=15,
    AVERAGEIFS(DailySum!Q:Q,DailySum!$B:$B,$B41,'DailySum vs LHP'!$A:$A,"&lt;="&amp;$A41,'DailySum vs LHP'!$A:$A,"&gt;"&amp;$A41-15),
    "")</f>
        <v>0.25925925925925924</v>
      </c>
      <c r="N41" s="3">
        <f>IF(COUNTIFS(DailySum!$B:$B,$B41,DailySum!$A:$A,"&lt;="&amp;$A41)&gt;=15,
    AVERAGEIFS(DailySum!Q:Q,DailySum!$B:$B,$B41,'DailySum vs RHP'!$A:$A,"&lt;="&amp;$A41,'DailySum vs RHP'!$A:$A,"&gt;"&amp;$A41-15),
    "")</f>
        <v>0.56666666666666665</v>
      </c>
      <c r="O41" s="3" t="str">
        <f>IF(COUNTIFS(DailySum!$B:$B,$B41,DailySum!$A:$A,"&lt;="&amp;$A41)&gt;=20,
    AVERAGEIFS(DailySum!Q:Q,DailySum!$B:$B,$B41,DailySum!$A:$A,"&lt;="&amp;$A41,DailySum!$A:$A,"&gt;"&amp;$A41-20),
    "")</f>
        <v/>
      </c>
      <c r="P41" s="3" t="str">
        <f>IF(COUNTIFS(DailySum!$B:$B,$B41,DailySum!$A:$A,"&lt;="&amp;$A41)&gt;=20,
    AVERAGEIFS(DailySum!R:R,DailySum!$B:$B,$B41,DailySum!$A:$A,"&lt;="&amp;$A41,DailySum!$A:$A,"&gt;"&amp;$A41-20),
    "")</f>
        <v/>
      </c>
      <c r="Q41" s="3" t="str">
        <f>IF(COUNTIFS(DailySum!$B:$B,$B41,DailySum!$A:$A,"&lt;="&amp;$A41)&gt;=20,
    AVERAGEIFS(DailySum!S:S,DailySum!$B:$B,$B41,DailySum!$A:$A,"&lt;="&amp;$A41,DailySum!$A:$A,"&gt;"&amp;$A41-20),
    "")</f>
        <v/>
      </c>
      <c r="R41" s="3" t="str">
        <f>IF(COUNTIFS(DailySum!$B:$B,$B41,DailySum!$A:$A,"&lt;="&amp;$A41)&gt;=20,
    AVERAGEIFS(DailySum!T:T,DailySum!$B:$B,$B41,DailySum!$A:$A,"&lt;="&amp;$A41,DailySum!$A:$A,"&gt;"&amp;$A41-20),
    "")</f>
        <v/>
      </c>
      <c r="S41" s="3" t="str">
        <f>IF(COUNTIFS(DailySum!$B:$B,$B41,DailySum!$A:$A,"&lt;="&amp;$A41)&gt;=20,
    AVERAGEIFS(DailySum!Q:Q,DailySum!$B:$B,$B41,'DailySum vs LHP'!$A:$A,"&lt;="&amp;$A41,'DailySum vs LHP'!$A:$A,"&gt;"&amp;$A41-20),
    "")</f>
        <v/>
      </c>
      <c r="T41" s="3" t="str">
        <f>IF(COUNTIFS(DailySum!$B:$B,$B41,DailySum!$A:$A,"&lt;="&amp;$A41)&gt;=20,
    AVERAGEIFS(DailySum!Q:Q,DailySum!$B:$B,$B41,'DailySum vs RHP'!$A:$A,"&lt;="&amp;$A41,'DailySum vs RHP'!$A:$A,"&gt;"&amp;$A41-20),
    "")</f>
        <v/>
      </c>
    </row>
    <row r="42" spans="1:20" x14ac:dyDescent="0.25">
      <c r="A42" s="1">
        <v>45882</v>
      </c>
      <c r="B42" t="s">
        <v>32</v>
      </c>
      <c r="C42" s="3">
        <f>IF(COUNTIFS(DailySum!$B:$B,$B42,DailySum!$A:$A,"&lt;="&amp;$A42)&gt;=10,
    AVERAGEIFS(DailySum!Q:Q,DailySum!$B:$B,$B42,DailySum!$A:$A,"&lt;="&amp;$A42,DailySum!$A:$A,"&gt;"&amp;$A42-10),
    "")</f>
        <v>0.25</v>
      </c>
      <c r="D42" s="3">
        <f>IF(COUNTIFS(DailySum!$B:$B,$B42,DailySum!$A:$A,"&lt;="&amp;$A42)&gt;=10,
    AVERAGEIFS(DailySum!R:R,DailySum!$B:$B,$B42,DailySum!$A:$A,"&lt;="&amp;$A42,DailySum!$A:$A,"&gt;"&amp;$A42-10),
    "")</f>
        <v>0.58333333333333326</v>
      </c>
      <c r="E42" s="3">
        <f>IF(COUNTIFS(DailySum!$B:$B,$B42,DailySum!$A:$A,"&lt;="&amp;$A42)&gt;=10,
    AVERAGEIFS(DailySum!S:S,DailySum!$B:$B,$B42,DailySum!$A:$A,"&lt;="&amp;$A42,DailySum!$A:$A,"&gt;"&amp;$A42-10),
    "")</f>
        <v>0.25</v>
      </c>
      <c r="F42" s="3">
        <f>IF(COUNTIFS(DailySum!$B:$B,$B42,DailySum!$A:$A,"&lt;="&amp;$A42)&gt;=10,
    AVERAGEIFS(DailySum!T:T,DailySum!$B:$B,$B42,DailySum!$A:$A,"&lt;="&amp;$A42,DailySum!$A:$A,"&gt;"&amp;$A42-10),
    "")</f>
        <v>0.83333333333333326</v>
      </c>
      <c r="G42" s="3" t="str">
        <f>IF(COUNTIFS('DailySum vs LHP'!$B:$B,$B42,'DailySum vs LHP'!$A:$A,"&lt;="&amp;$A42)&gt;=10,
    AVERAGEIFS('DailySum vs LHP'!Q:Q,'DailySum vs LHP'!$B:$B,$B42,'DailySum vs LHP'!$A:$A,"&lt;="&amp;$A42,'DailySum vs LHP'!$A:$A,"&gt;"&amp;$A42-10),
    "")</f>
        <v/>
      </c>
      <c r="H42" s="3">
        <f>IF(COUNTIFS('DailySum vs RHP'!$B:$B,$B42,'DailySum vs RHP'!$A:$A,"&lt;="&amp;$A42)&gt;=10,
    AVERAGEIFS('DailySum vs RHP'!Q:Q,'DailySum vs RHP'!$B:$B,$B42,'DailySum vs RHP'!$A:$A,"&lt;="&amp;$A42,'DailySum vs RHP'!$A:$A,"&gt;"&amp;$A42-10),
    "")</f>
        <v>0.33333333333333331</v>
      </c>
      <c r="I42" s="3" t="str">
        <f>IF(COUNTIFS(DailySum!$B:$B,$B42,DailySum!$A:$A,"&lt;="&amp;$A42)&gt;=15,
    AVERAGEIFS(DailySum!Q:Q,DailySum!$B:$B,$B42,DailySum!$A:$A,"&lt;="&amp;$A42,DailySum!$A:$A,"&gt;"&amp;$A42-15),
    "")</f>
        <v/>
      </c>
      <c r="J42" s="3" t="str">
        <f>IF(COUNTIFS(DailySum!$B:$B,$B42,DailySum!$A:$A,"&lt;="&amp;$A42)&gt;=15,
    AVERAGEIFS(DailySum!R:R,DailySum!$B:$B,$B42,DailySum!$A:$A,"&lt;="&amp;$A42,DailySum!$A:$A,"&gt;"&amp;$A42-15),
    "")</f>
        <v/>
      </c>
      <c r="K42" s="3" t="str">
        <f>IF(COUNTIFS(DailySum!$B:$B,$B42,DailySum!$A:$A,"&lt;="&amp;$A42)&gt;=15,
    AVERAGEIFS(DailySum!S:S,DailySum!$B:$B,$B42,DailySum!$A:$A,"&lt;="&amp;$A42,DailySum!$A:$A,"&gt;"&amp;$A42-15),
    "")</f>
        <v/>
      </c>
      <c r="L42" s="3" t="str">
        <f>IF(COUNTIFS(DailySum!$B:$B,$B42,DailySum!$A:$A,"&lt;="&amp;$A42)&gt;=15,
    AVERAGEIFS(DailySum!T:T,DailySum!$B:$B,$B42,DailySum!$A:$A,"&lt;="&amp;$A42,DailySum!$A:$A,"&gt;"&amp;$A42-15),
    "")</f>
        <v/>
      </c>
      <c r="M42" s="3" t="str">
        <f>IF(COUNTIFS(DailySum!$B:$B,$B42,DailySum!$A:$A,"&lt;="&amp;$A42)&gt;=15,
    AVERAGEIFS(DailySum!Q:Q,DailySum!$B:$B,$B42,'DailySum vs LHP'!$A:$A,"&lt;="&amp;$A42,'DailySum vs LHP'!$A:$A,"&gt;"&amp;$A42-15),
    "")</f>
        <v/>
      </c>
      <c r="N42" s="3" t="str">
        <f>IF(COUNTIFS(DailySum!$B:$B,$B42,DailySum!$A:$A,"&lt;="&amp;$A42)&gt;=15,
    AVERAGEIFS(DailySum!Q:Q,DailySum!$B:$B,$B42,'DailySum vs RHP'!$A:$A,"&lt;="&amp;$A42,'DailySum vs RHP'!$A:$A,"&gt;"&amp;$A42-15),
    "")</f>
        <v/>
      </c>
      <c r="O42" s="3" t="str">
        <f>IF(COUNTIFS(DailySum!$B:$B,$B42,DailySum!$A:$A,"&lt;="&amp;$A42)&gt;=20,
    AVERAGEIFS(DailySum!Q:Q,DailySum!$B:$B,$B42,DailySum!$A:$A,"&lt;="&amp;$A42,DailySum!$A:$A,"&gt;"&amp;$A42-20),
    "")</f>
        <v/>
      </c>
      <c r="P42" s="3" t="str">
        <f>IF(COUNTIFS(DailySum!$B:$B,$B42,DailySum!$A:$A,"&lt;="&amp;$A42)&gt;=20,
    AVERAGEIFS(DailySum!R:R,DailySum!$B:$B,$B42,DailySum!$A:$A,"&lt;="&amp;$A42,DailySum!$A:$A,"&gt;"&amp;$A42-20),
    "")</f>
        <v/>
      </c>
      <c r="Q42" s="3" t="str">
        <f>IF(COUNTIFS(DailySum!$B:$B,$B42,DailySum!$A:$A,"&lt;="&amp;$A42)&gt;=20,
    AVERAGEIFS(DailySum!S:S,DailySum!$B:$B,$B42,DailySum!$A:$A,"&lt;="&amp;$A42,DailySum!$A:$A,"&gt;"&amp;$A42-20),
    "")</f>
        <v/>
      </c>
      <c r="R42" s="3" t="str">
        <f>IF(COUNTIFS(DailySum!$B:$B,$B42,DailySum!$A:$A,"&lt;="&amp;$A42)&gt;=20,
    AVERAGEIFS(DailySum!T:T,DailySum!$B:$B,$B42,DailySum!$A:$A,"&lt;="&amp;$A42,DailySum!$A:$A,"&gt;"&amp;$A42-20),
    "")</f>
        <v/>
      </c>
      <c r="S42" s="3" t="str">
        <f>IF(COUNTIFS(DailySum!$B:$B,$B42,DailySum!$A:$A,"&lt;="&amp;$A42)&gt;=20,
    AVERAGEIFS(DailySum!Q:Q,DailySum!$B:$B,$B42,'DailySum vs LHP'!$A:$A,"&lt;="&amp;$A42,'DailySum vs LHP'!$A:$A,"&gt;"&amp;$A42-20),
    "")</f>
        <v/>
      </c>
      <c r="T42" s="3" t="str">
        <f>IF(COUNTIFS(DailySum!$B:$B,$B42,DailySum!$A:$A,"&lt;="&amp;$A42)&gt;=20,
    AVERAGEIFS(DailySum!Q:Q,DailySum!$B:$B,$B42,'DailySum vs RHP'!$A:$A,"&lt;="&amp;$A42,'DailySum vs RHP'!$A:$A,"&gt;"&amp;$A42-20),
    "")</f>
        <v/>
      </c>
    </row>
    <row r="43" spans="1:20" x14ac:dyDescent="0.25">
      <c r="A43" s="1">
        <v>45881</v>
      </c>
      <c r="B43" t="s">
        <v>24</v>
      </c>
      <c r="C43" s="3">
        <f>IF(COUNTIFS(DailySum!$B:$B,$B43,DailySum!$A:$A,"&lt;="&amp;$A43)&gt;=10,
    AVERAGEIFS(DailySum!Q:Q,DailySum!$B:$B,$B43,DailySum!$A:$A,"&lt;="&amp;$A43,DailySum!$A:$A,"&gt;"&amp;$A43-10),
    "")</f>
        <v>0.24074074074074073</v>
      </c>
      <c r="D43" s="3">
        <f>IF(COUNTIFS(DailySum!$B:$B,$B43,DailySum!$A:$A,"&lt;="&amp;$A43)&gt;=10,
    AVERAGEIFS(DailySum!R:R,DailySum!$B:$B,$B43,DailySum!$A:$A,"&lt;="&amp;$A43,DailySum!$A:$A,"&gt;"&amp;$A43-10),
    "")</f>
        <v>0.49814814814814817</v>
      </c>
      <c r="E43" s="3">
        <f>IF(COUNTIFS(DailySum!$B:$B,$B43,DailySum!$A:$A,"&lt;="&amp;$A43)&gt;=10,
    AVERAGEIFS(DailySum!S:S,DailySum!$B:$B,$B43,DailySum!$A:$A,"&lt;="&amp;$A43,DailySum!$A:$A,"&gt;"&amp;$A43-10),
    "")</f>
        <v>0.47222222222222221</v>
      </c>
      <c r="F43" s="3">
        <f>IF(COUNTIFS(DailySum!$B:$B,$B43,DailySum!$A:$A,"&lt;="&amp;$A43)&gt;=10,
    AVERAGEIFS(DailySum!T:T,DailySum!$B:$B,$B43,DailySum!$A:$A,"&lt;="&amp;$A43,DailySum!$A:$A,"&gt;"&amp;$A43-10),
    "")</f>
        <v>0.97037037037037044</v>
      </c>
      <c r="G43" s="3">
        <f>IF(COUNTIFS('DailySum vs LHP'!$B:$B,$B43,'DailySum vs LHP'!$A:$A,"&lt;="&amp;$A43)&gt;=10,
    AVERAGEIFS('DailySum vs LHP'!Q:Q,'DailySum vs LHP'!$B:$B,$B43,'DailySum vs LHP'!$A:$A,"&lt;="&amp;$A43,'DailySum vs LHP'!$A:$A,"&gt;"&amp;$A43-10),
    "")</f>
        <v>0.1111111111111111</v>
      </c>
      <c r="H43" s="3">
        <f>IF(COUNTIFS('DailySum vs RHP'!$B:$B,$B43,'DailySum vs RHP'!$A:$A,"&lt;="&amp;$A43)&gt;=10,
    AVERAGEIFS('DailySum vs RHP'!Q:Q,'DailySum vs RHP'!$B:$B,$B43,'DailySum vs RHP'!$A:$A,"&lt;="&amp;$A43,'DailySum vs RHP'!$A:$A,"&gt;"&amp;$A43-10),
    "")</f>
        <v>0.16666666666666666</v>
      </c>
      <c r="I43" s="3">
        <f>IF(COUNTIFS(DailySum!$B:$B,$B43,DailySum!$A:$A,"&lt;="&amp;$A43)&gt;=15,
    AVERAGEIFS(DailySum!Q:Q,DailySum!$B:$B,$B43,DailySum!$A:$A,"&lt;="&amp;$A43,DailySum!$A:$A,"&gt;"&amp;$A43-15),
    "")</f>
        <v>0.22435897435897434</v>
      </c>
      <c r="J43" s="3">
        <f>IF(COUNTIFS(DailySum!$B:$B,$B43,DailySum!$A:$A,"&lt;="&amp;$A43)&gt;=15,
    AVERAGEIFS(DailySum!R:R,DailySum!$B:$B,$B43,DailySum!$A:$A,"&lt;="&amp;$A43,DailySum!$A:$A,"&gt;"&amp;$A43-15),
    "")</f>
        <v>0.40256410256410258</v>
      </c>
      <c r="K43" s="3">
        <f>IF(COUNTIFS(DailySum!$B:$B,$B43,DailySum!$A:$A,"&lt;="&amp;$A43)&gt;=15,
    AVERAGEIFS(DailySum!S:S,DailySum!$B:$B,$B43,DailySum!$A:$A,"&lt;="&amp;$A43,DailySum!$A:$A,"&gt;"&amp;$A43-15),
    "")</f>
        <v>0.40384615384615385</v>
      </c>
      <c r="L43" s="3">
        <f>IF(COUNTIFS(DailySum!$B:$B,$B43,DailySum!$A:$A,"&lt;="&amp;$A43)&gt;=15,
    AVERAGEIFS(DailySum!T:T,DailySum!$B:$B,$B43,DailySum!$A:$A,"&lt;="&amp;$A43,DailySum!$A:$A,"&gt;"&amp;$A43-15),
    "")</f>
        <v>0.80641025641025632</v>
      </c>
      <c r="M43" s="3">
        <f>IF(COUNTIFS(DailySum!$B:$B,$B43,DailySum!$A:$A,"&lt;="&amp;$A43)&gt;=15,
    AVERAGEIFS(DailySum!Q:Q,DailySum!$B:$B,$B43,'DailySum vs LHP'!$A:$A,"&lt;="&amp;$A43,'DailySum vs LHP'!$A:$A,"&gt;"&amp;$A43-15),
    "")</f>
        <v>0.31481481481481483</v>
      </c>
      <c r="N43" s="3">
        <f>IF(COUNTIFS(DailySum!$B:$B,$B43,DailySum!$A:$A,"&lt;="&amp;$A43)&gt;=15,
    AVERAGEIFS(DailySum!Q:Q,DailySum!$B:$B,$B43,'DailySum vs RHP'!$A:$A,"&lt;="&amp;$A43,'DailySum vs RHP'!$A:$A,"&gt;"&amp;$A43-15),
    "")</f>
        <v>0.2121212121212121</v>
      </c>
      <c r="O43" s="3" t="str">
        <f>IF(COUNTIFS(DailySum!$B:$B,$B43,DailySum!$A:$A,"&lt;="&amp;$A43)&gt;=20,
    AVERAGEIFS(DailySum!Q:Q,DailySum!$B:$B,$B43,DailySum!$A:$A,"&lt;="&amp;$A43,DailySum!$A:$A,"&gt;"&amp;$A43-20),
    "")</f>
        <v/>
      </c>
      <c r="P43" s="3" t="str">
        <f>IF(COUNTIFS(DailySum!$B:$B,$B43,DailySum!$A:$A,"&lt;="&amp;$A43)&gt;=20,
    AVERAGEIFS(DailySum!R:R,DailySum!$B:$B,$B43,DailySum!$A:$A,"&lt;="&amp;$A43,DailySum!$A:$A,"&gt;"&amp;$A43-20),
    "")</f>
        <v/>
      </c>
      <c r="Q43" s="3" t="str">
        <f>IF(COUNTIFS(DailySum!$B:$B,$B43,DailySum!$A:$A,"&lt;="&amp;$A43)&gt;=20,
    AVERAGEIFS(DailySum!S:S,DailySum!$B:$B,$B43,DailySum!$A:$A,"&lt;="&amp;$A43,DailySum!$A:$A,"&gt;"&amp;$A43-20),
    "")</f>
        <v/>
      </c>
      <c r="R43" s="3" t="str">
        <f>IF(COUNTIFS(DailySum!$B:$B,$B43,DailySum!$A:$A,"&lt;="&amp;$A43)&gt;=20,
    AVERAGEIFS(DailySum!T:T,DailySum!$B:$B,$B43,DailySum!$A:$A,"&lt;="&amp;$A43,DailySum!$A:$A,"&gt;"&amp;$A43-20),
    "")</f>
        <v/>
      </c>
      <c r="S43" s="3" t="str">
        <f>IF(COUNTIFS(DailySum!$B:$B,$B43,DailySum!$A:$A,"&lt;="&amp;$A43)&gt;=20,
    AVERAGEIFS(DailySum!Q:Q,DailySum!$B:$B,$B43,'DailySum vs LHP'!$A:$A,"&lt;="&amp;$A43,'DailySum vs LHP'!$A:$A,"&gt;"&amp;$A43-20),
    "")</f>
        <v/>
      </c>
      <c r="T43" s="3" t="str">
        <f>IF(COUNTIFS(DailySum!$B:$B,$B43,DailySum!$A:$A,"&lt;="&amp;$A43)&gt;=20,
    AVERAGEIFS(DailySum!Q:Q,DailySum!$B:$B,$B43,'DailySum vs RHP'!$A:$A,"&lt;="&amp;$A43,'DailySum vs RHP'!$A:$A,"&gt;"&amp;$A43-20),
    "")</f>
        <v/>
      </c>
    </row>
    <row r="44" spans="1:20" x14ac:dyDescent="0.25">
      <c r="A44" s="1">
        <v>45881</v>
      </c>
      <c r="B44" t="s">
        <v>37</v>
      </c>
      <c r="C44" s="3">
        <f>IF(COUNTIFS(DailySum!$B:$B,$B44,DailySum!$A:$A,"&lt;="&amp;$A44)&gt;=10,
    AVERAGEIFS(DailySum!Q:Q,DailySum!$B:$B,$B44,DailySum!$A:$A,"&lt;="&amp;$A44,DailySum!$A:$A,"&gt;"&amp;$A44-10),
    "")</f>
        <v>0.56481481481481477</v>
      </c>
      <c r="D44" s="3">
        <f>IF(COUNTIFS(DailySum!$B:$B,$B44,DailySum!$A:$A,"&lt;="&amp;$A44)&gt;=10,
    AVERAGEIFS(DailySum!R:R,DailySum!$B:$B,$B44,DailySum!$A:$A,"&lt;="&amp;$A44,DailySum!$A:$A,"&gt;"&amp;$A44-10),
    "")</f>
        <v>0.77592592592592591</v>
      </c>
      <c r="E44" s="3">
        <f>IF(COUNTIFS(DailySum!$B:$B,$B44,DailySum!$A:$A,"&lt;="&amp;$A44)&gt;=10,
    AVERAGEIFS(DailySum!S:S,DailySum!$B:$B,$B44,DailySum!$A:$A,"&lt;="&amp;$A44,DailySum!$A:$A,"&gt;"&amp;$A44-10),
    "")</f>
        <v>1.6481481481481479</v>
      </c>
      <c r="F44" s="3">
        <f>IF(COUNTIFS(DailySum!$B:$B,$B44,DailySum!$A:$A,"&lt;="&amp;$A44)&gt;=10,
    AVERAGEIFS(DailySum!T:T,DailySum!$B:$B,$B44,DailySum!$A:$A,"&lt;="&amp;$A44,DailySum!$A:$A,"&gt;"&amp;$A44-10),
    "")</f>
        <v>2.424074074074074</v>
      </c>
      <c r="G44" s="3">
        <f>IF(COUNTIFS('DailySum vs LHP'!$B:$B,$B44,'DailySum vs LHP'!$A:$A,"&lt;="&amp;$A44)&gt;=10,
    AVERAGEIFS('DailySum vs LHP'!Q:Q,'DailySum vs LHP'!$B:$B,$B44,'DailySum vs LHP'!$A:$A,"&lt;="&amp;$A44,'DailySum vs LHP'!$A:$A,"&gt;"&amp;$A44-10),
    "")</f>
        <v>0.25925925925925924</v>
      </c>
      <c r="H44" s="3">
        <f>IF(COUNTIFS('DailySum vs RHP'!$B:$B,$B44,'DailySum vs RHP'!$A:$A,"&lt;="&amp;$A44)&gt;=10,
    AVERAGEIFS('DailySum vs RHP'!Q:Q,'DailySum vs RHP'!$B:$B,$B44,'DailySum vs RHP'!$A:$A,"&lt;="&amp;$A44,'DailySum vs RHP'!$A:$A,"&gt;"&amp;$A44-10),
    "")</f>
        <v>0.39285714285714285</v>
      </c>
      <c r="I44" s="3">
        <f>IF(COUNTIFS(DailySum!$B:$B,$B44,DailySum!$A:$A,"&lt;="&amp;$A44)&gt;=15,
    AVERAGEIFS(DailySum!Q:Q,DailySum!$B:$B,$B44,DailySum!$A:$A,"&lt;="&amp;$A44,DailySum!$A:$A,"&gt;"&amp;$A44-15),
    "")</f>
        <v>0.51282051282051277</v>
      </c>
      <c r="J44" s="3">
        <f>IF(COUNTIFS(DailySum!$B:$B,$B44,DailySum!$A:$A,"&lt;="&amp;$A44)&gt;=15,
    AVERAGEIFS(DailySum!R:R,DailySum!$B:$B,$B44,DailySum!$A:$A,"&lt;="&amp;$A44,DailySum!$A:$A,"&gt;"&amp;$A44-15),
    "")</f>
        <v>0.67179487179487185</v>
      </c>
      <c r="K44" s="3">
        <f>IF(COUNTIFS(DailySum!$B:$B,$B44,DailySum!$A:$A,"&lt;="&amp;$A44)&gt;=15,
    AVERAGEIFS(DailySum!S:S,DailySum!$B:$B,$B44,DailySum!$A:$A,"&lt;="&amp;$A44,DailySum!$A:$A,"&gt;"&amp;$A44-15),
    "")</f>
        <v>1.4166666666666665</v>
      </c>
      <c r="L44" s="3">
        <f>IF(COUNTIFS(DailySum!$B:$B,$B44,DailySum!$A:$A,"&lt;="&amp;$A44)&gt;=15,
    AVERAGEIFS(DailySum!T:T,DailySum!$B:$B,$B44,DailySum!$A:$A,"&lt;="&amp;$A44,DailySum!$A:$A,"&gt;"&amp;$A44-15),
    "")</f>
        <v>2.0884615384615381</v>
      </c>
      <c r="M44" s="3">
        <f>IF(COUNTIFS(DailySum!$B:$B,$B44,DailySum!$A:$A,"&lt;="&amp;$A44)&gt;=15,
    AVERAGEIFS(DailySum!Q:Q,DailySum!$B:$B,$B44,'DailySum vs LHP'!$A:$A,"&lt;="&amp;$A44,'DailySum vs LHP'!$A:$A,"&gt;"&amp;$A44-15),
    "")</f>
        <v>0.53518518518518521</v>
      </c>
      <c r="N44" s="3">
        <f>IF(COUNTIFS(DailySum!$B:$B,$B44,DailySum!$A:$A,"&lt;="&amp;$A44)&gt;=15,
    AVERAGEIFS(DailySum!Q:Q,DailySum!$B:$B,$B44,'DailySum vs RHP'!$A:$A,"&lt;="&amp;$A44,'DailySum vs RHP'!$A:$A,"&gt;"&amp;$A44-15),
    "")</f>
        <v>0.51515151515151514</v>
      </c>
      <c r="O44" s="3" t="str">
        <f>IF(COUNTIFS(DailySum!$B:$B,$B44,DailySum!$A:$A,"&lt;="&amp;$A44)&gt;=20,
    AVERAGEIFS(DailySum!Q:Q,DailySum!$B:$B,$B44,DailySum!$A:$A,"&lt;="&amp;$A44,DailySum!$A:$A,"&gt;"&amp;$A44-20),
    "")</f>
        <v/>
      </c>
      <c r="P44" s="3" t="str">
        <f>IF(COUNTIFS(DailySum!$B:$B,$B44,DailySum!$A:$A,"&lt;="&amp;$A44)&gt;=20,
    AVERAGEIFS(DailySum!R:R,DailySum!$B:$B,$B44,DailySum!$A:$A,"&lt;="&amp;$A44,DailySum!$A:$A,"&gt;"&amp;$A44-20),
    "")</f>
        <v/>
      </c>
      <c r="Q44" s="3" t="str">
        <f>IF(COUNTIFS(DailySum!$B:$B,$B44,DailySum!$A:$A,"&lt;="&amp;$A44)&gt;=20,
    AVERAGEIFS(DailySum!S:S,DailySum!$B:$B,$B44,DailySum!$A:$A,"&lt;="&amp;$A44,DailySum!$A:$A,"&gt;"&amp;$A44-20),
    "")</f>
        <v/>
      </c>
      <c r="R44" s="3" t="str">
        <f>IF(COUNTIFS(DailySum!$B:$B,$B44,DailySum!$A:$A,"&lt;="&amp;$A44)&gt;=20,
    AVERAGEIFS(DailySum!T:T,DailySum!$B:$B,$B44,DailySum!$A:$A,"&lt;="&amp;$A44,DailySum!$A:$A,"&gt;"&amp;$A44-20),
    "")</f>
        <v/>
      </c>
      <c r="S44" s="3" t="str">
        <f>IF(COUNTIFS(DailySum!$B:$B,$B44,DailySum!$A:$A,"&lt;="&amp;$A44)&gt;=20,
    AVERAGEIFS(DailySum!Q:Q,DailySum!$B:$B,$B44,'DailySum vs LHP'!$A:$A,"&lt;="&amp;$A44,'DailySum vs LHP'!$A:$A,"&gt;"&amp;$A44-20),
    "")</f>
        <v/>
      </c>
      <c r="T44" s="3" t="str">
        <f>IF(COUNTIFS(DailySum!$B:$B,$B44,DailySum!$A:$A,"&lt;="&amp;$A44)&gt;=20,
    AVERAGEIFS(DailySum!Q:Q,DailySum!$B:$B,$B44,'DailySum vs RHP'!$A:$A,"&lt;="&amp;$A44,'DailySum vs RHP'!$A:$A,"&gt;"&amp;$A44-20),
    "")</f>
        <v/>
      </c>
    </row>
    <row r="45" spans="1:20" x14ac:dyDescent="0.25">
      <c r="A45" s="1">
        <v>45881</v>
      </c>
      <c r="B45" t="s">
        <v>29</v>
      </c>
      <c r="C45" s="3">
        <f>IF(COUNTIFS(DailySum!$B:$B,$B45,DailySum!$A:$A,"&lt;="&amp;$A45)&gt;=10,
    AVERAGEIFS(DailySum!Q:Q,DailySum!$B:$B,$B45,DailySum!$A:$A,"&lt;="&amp;$A45,DailySum!$A:$A,"&gt;"&amp;$A45-10),
    "")</f>
        <v>0.29629629629629628</v>
      </c>
      <c r="D45" s="3">
        <f>IF(COUNTIFS(DailySum!$B:$B,$B45,DailySum!$A:$A,"&lt;="&amp;$A45)&gt;=10,
    AVERAGEIFS(DailySum!R:R,DailySum!$B:$B,$B45,DailySum!$A:$A,"&lt;="&amp;$A45,DailySum!$A:$A,"&gt;"&amp;$A45-10),
    "")</f>
        <v>0.34259259259259262</v>
      </c>
      <c r="E45" s="3">
        <f>IF(COUNTIFS(DailySum!$B:$B,$B45,DailySum!$A:$A,"&lt;="&amp;$A45)&gt;=10,
    AVERAGEIFS(DailySum!S:S,DailySum!$B:$B,$B45,DailySum!$A:$A,"&lt;="&amp;$A45,DailySum!$A:$A,"&gt;"&amp;$A45-10),
    "")</f>
        <v>0.86111111111111116</v>
      </c>
      <c r="F45" s="3">
        <f>IF(COUNTIFS(DailySum!$B:$B,$B45,DailySum!$A:$A,"&lt;="&amp;$A45)&gt;=10,
    AVERAGEIFS(DailySum!T:T,DailySum!$B:$B,$B45,DailySum!$A:$A,"&lt;="&amp;$A45,DailySum!$A:$A,"&gt;"&amp;$A45-10),
    "")</f>
        <v>1.2037037037037035</v>
      </c>
      <c r="G45" s="3">
        <f>IF(COUNTIFS('DailySum vs LHP'!$B:$B,$B45,'DailySum vs LHP'!$A:$A,"&lt;="&amp;$A45)&gt;=10,
    AVERAGEIFS('DailySum vs LHP'!Q:Q,'DailySum vs LHP'!$B:$B,$B45,'DailySum vs LHP'!$A:$A,"&lt;="&amp;$A45,'DailySum vs LHP'!$A:$A,"&gt;"&amp;$A45-10),
    "")</f>
        <v>0.24074074074074073</v>
      </c>
      <c r="H45" s="3">
        <f>IF(COUNTIFS('DailySum vs RHP'!$B:$B,$B45,'DailySum vs RHP'!$A:$A,"&lt;="&amp;$A45)&gt;=10,
    AVERAGEIFS('DailySum vs RHP'!Q:Q,'DailySum vs RHP'!$B:$B,$B45,'DailySum vs RHP'!$A:$A,"&lt;="&amp;$A45,'DailySum vs RHP'!$A:$A,"&gt;"&amp;$A45-10),
    "")</f>
        <v>7.1428571428571425E-2</v>
      </c>
      <c r="I45" s="3">
        <f>IF(COUNTIFS(DailySum!$B:$B,$B45,DailySum!$A:$A,"&lt;="&amp;$A45)&gt;=15,
    AVERAGEIFS(DailySum!Q:Q,DailySum!$B:$B,$B45,DailySum!$A:$A,"&lt;="&amp;$A45,DailySum!$A:$A,"&gt;"&amp;$A45-15),
    "")</f>
        <v>0.38461538461538464</v>
      </c>
      <c r="J45" s="3">
        <f>IF(COUNTIFS(DailySum!$B:$B,$B45,DailySum!$A:$A,"&lt;="&amp;$A45)&gt;=15,
    AVERAGEIFS(DailySum!R:R,DailySum!$B:$B,$B45,DailySum!$A:$A,"&lt;="&amp;$A45,DailySum!$A:$A,"&gt;"&amp;$A45-15),
    "")</f>
        <v>0.51282051282051277</v>
      </c>
      <c r="K45" s="3">
        <f>IF(COUNTIFS(DailySum!$B:$B,$B45,DailySum!$A:$A,"&lt;="&amp;$A45)&gt;=15,
    AVERAGEIFS(DailySum!S:S,DailySum!$B:$B,$B45,DailySum!$A:$A,"&lt;="&amp;$A45,DailySum!$A:$A,"&gt;"&amp;$A45-15),
    "")</f>
        <v>1.0320512820512819</v>
      </c>
      <c r="L45" s="3">
        <f>IF(COUNTIFS(DailySum!$B:$B,$B45,DailySum!$A:$A,"&lt;="&amp;$A45)&gt;=15,
    AVERAGEIFS(DailySum!T:T,DailySum!$B:$B,$B45,DailySum!$A:$A,"&lt;="&amp;$A45,DailySum!$A:$A,"&gt;"&amp;$A45-15),
    "")</f>
        <v>1.5448717948717947</v>
      </c>
      <c r="M45" s="3">
        <f>IF(COUNTIFS(DailySum!$B:$B,$B45,DailySum!$A:$A,"&lt;="&amp;$A45)&gt;=15,
    AVERAGEIFS(DailySum!Q:Q,DailySum!$B:$B,$B45,'DailySum vs LHP'!$A:$A,"&lt;="&amp;$A45,'DailySum vs LHP'!$A:$A,"&gt;"&amp;$A45-15),
    "")</f>
        <v>0.42962962962962964</v>
      </c>
      <c r="N45" s="3">
        <f>IF(COUNTIFS(DailySum!$B:$B,$B45,DailySum!$A:$A,"&lt;="&amp;$A45)&gt;=15,
    AVERAGEIFS(DailySum!Q:Q,DailySum!$B:$B,$B45,'DailySum vs RHP'!$A:$A,"&lt;="&amp;$A45,'DailySum vs RHP'!$A:$A,"&gt;"&amp;$A45-15),
    "")</f>
        <v>0.33333333333333331</v>
      </c>
      <c r="O45" s="3" t="str">
        <f>IF(COUNTIFS(DailySum!$B:$B,$B45,DailySum!$A:$A,"&lt;="&amp;$A45)&gt;=20,
    AVERAGEIFS(DailySum!Q:Q,DailySum!$B:$B,$B45,DailySum!$A:$A,"&lt;="&amp;$A45,DailySum!$A:$A,"&gt;"&amp;$A45-20),
    "")</f>
        <v/>
      </c>
      <c r="P45" s="3" t="str">
        <f>IF(COUNTIFS(DailySum!$B:$B,$B45,DailySum!$A:$A,"&lt;="&amp;$A45)&gt;=20,
    AVERAGEIFS(DailySum!R:R,DailySum!$B:$B,$B45,DailySum!$A:$A,"&lt;="&amp;$A45,DailySum!$A:$A,"&gt;"&amp;$A45-20),
    "")</f>
        <v/>
      </c>
      <c r="Q45" s="3" t="str">
        <f>IF(COUNTIFS(DailySum!$B:$B,$B45,DailySum!$A:$A,"&lt;="&amp;$A45)&gt;=20,
    AVERAGEIFS(DailySum!S:S,DailySum!$B:$B,$B45,DailySum!$A:$A,"&lt;="&amp;$A45,DailySum!$A:$A,"&gt;"&amp;$A45-20),
    "")</f>
        <v/>
      </c>
      <c r="R45" s="3" t="str">
        <f>IF(COUNTIFS(DailySum!$B:$B,$B45,DailySum!$A:$A,"&lt;="&amp;$A45)&gt;=20,
    AVERAGEIFS(DailySum!T:T,DailySum!$B:$B,$B45,DailySum!$A:$A,"&lt;="&amp;$A45,DailySum!$A:$A,"&gt;"&amp;$A45-20),
    "")</f>
        <v/>
      </c>
      <c r="S45" s="3" t="str">
        <f>IF(COUNTIFS(DailySum!$B:$B,$B45,DailySum!$A:$A,"&lt;="&amp;$A45)&gt;=20,
    AVERAGEIFS(DailySum!Q:Q,DailySum!$B:$B,$B45,'DailySum vs LHP'!$A:$A,"&lt;="&amp;$A45,'DailySum vs LHP'!$A:$A,"&gt;"&amp;$A45-20),
    "")</f>
        <v/>
      </c>
      <c r="T45" s="3" t="str">
        <f>IF(COUNTIFS(DailySum!$B:$B,$B45,DailySum!$A:$A,"&lt;="&amp;$A45)&gt;=20,
    AVERAGEIFS(DailySum!Q:Q,DailySum!$B:$B,$B45,'DailySum vs RHP'!$A:$A,"&lt;="&amp;$A45,'DailySum vs RHP'!$A:$A,"&gt;"&amp;$A45-20),
    "")</f>
        <v/>
      </c>
    </row>
    <row r="46" spans="1:20" x14ac:dyDescent="0.25">
      <c r="A46" s="1">
        <v>45881</v>
      </c>
      <c r="B46" t="s">
        <v>35</v>
      </c>
      <c r="C46" s="3">
        <f>IF(COUNTIFS(DailySum!$B:$B,$B46,DailySum!$A:$A,"&lt;="&amp;$A46)&gt;=10,
    AVERAGEIFS(DailySum!Q:Q,DailySum!$B:$B,$B46,DailySum!$A:$A,"&lt;="&amp;$A46,DailySum!$A:$A,"&gt;"&amp;$A46-10),
    "")</f>
        <v>0.23958333333333331</v>
      </c>
      <c r="D46" s="3">
        <f>IF(COUNTIFS(DailySum!$B:$B,$B46,DailySum!$A:$A,"&lt;="&amp;$A46)&gt;=10,
    AVERAGEIFS(DailySum!R:R,DailySum!$B:$B,$B46,DailySum!$A:$A,"&lt;="&amp;$A46,DailySum!$A:$A,"&gt;"&amp;$A46-10),
    "")</f>
        <v>0.23958333333333331</v>
      </c>
      <c r="E46" s="3">
        <f>IF(COUNTIFS(DailySum!$B:$B,$B46,DailySum!$A:$A,"&lt;="&amp;$A46)&gt;=10,
    AVERAGEIFS(DailySum!S:S,DailySum!$B:$B,$B46,DailySum!$A:$A,"&lt;="&amp;$A46,DailySum!$A:$A,"&gt;"&amp;$A46-10),
    "")</f>
        <v>0.23958333333333331</v>
      </c>
      <c r="F46" s="3">
        <f>IF(COUNTIFS(DailySum!$B:$B,$B46,DailySum!$A:$A,"&lt;="&amp;$A46)&gt;=10,
    AVERAGEIFS(DailySum!T:T,DailySum!$B:$B,$B46,DailySum!$A:$A,"&lt;="&amp;$A46,DailySum!$A:$A,"&gt;"&amp;$A46-10),
    "")</f>
        <v>0.47916666666666663</v>
      </c>
      <c r="G46" s="3" t="str">
        <f>IF(COUNTIFS('DailySum vs LHP'!$B:$B,$B46,'DailySum vs LHP'!$A:$A,"&lt;="&amp;$A46)&gt;=10,
    AVERAGEIFS('DailySum vs LHP'!Q:Q,'DailySum vs LHP'!$B:$B,$B46,'DailySum vs LHP'!$A:$A,"&lt;="&amp;$A46,'DailySum vs LHP'!$A:$A,"&gt;"&amp;$A46-10),
    "")</f>
        <v/>
      </c>
      <c r="H46" s="3">
        <f>IF(COUNTIFS('DailySum vs RHP'!$B:$B,$B46,'DailySum vs RHP'!$A:$A,"&lt;="&amp;$A46)&gt;=10,
    AVERAGEIFS('DailySum vs RHP'!Q:Q,'DailySum vs RHP'!$B:$B,$B46,'DailySum vs RHP'!$A:$A,"&lt;="&amp;$A46,'DailySum vs RHP'!$A:$A,"&gt;"&amp;$A46-10),
    "")</f>
        <v>0.27380952380952378</v>
      </c>
      <c r="I46" s="3">
        <f>IF(COUNTIFS(DailySum!$B:$B,$B46,DailySum!$A:$A,"&lt;="&amp;$A46)&gt;=15,
    AVERAGEIFS(DailySum!Q:Q,DailySum!$B:$B,$B46,DailySum!$A:$A,"&lt;="&amp;$A46,DailySum!$A:$A,"&gt;"&amp;$A46-15),
    "")</f>
        <v>0.27083333333333331</v>
      </c>
      <c r="J46" s="3">
        <f>IF(COUNTIFS(DailySum!$B:$B,$B46,DailySum!$A:$A,"&lt;="&amp;$A46)&gt;=15,
    AVERAGEIFS(DailySum!R:R,DailySum!$B:$B,$B46,DailySum!$A:$A,"&lt;="&amp;$A46,DailySum!$A:$A,"&gt;"&amp;$A46-15),
    "")</f>
        <v>0.29166666666666669</v>
      </c>
      <c r="K46" s="3">
        <f>IF(COUNTIFS(DailySum!$B:$B,$B46,DailySum!$A:$A,"&lt;="&amp;$A46)&gt;=15,
    AVERAGEIFS(DailySum!S:S,DailySum!$B:$B,$B46,DailySum!$A:$A,"&lt;="&amp;$A46,DailySum!$A:$A,"&gt;"&amp;$A46-15),
    "")</f>
        <v>0.35416666666666669</v>
      </c>
      <c r="L46" s="3">
        <f>IF(COUNTIFS(DailySum!$B:$B,$B46,DailySum!$A:$A,"&lt;="&amp;$A46)&gt;=15,
    AVERAGEIFS(DailySum!T:T,DailySum!$B:$B,$B46,DailySum!$A:$A,"&lt;="&amp;$A46,DailySum!$A:$A,"&gt;"&amp;$A46-15),
    "")</f>
        <v>0.64583333333333337</v>
      </c>
      <c r="M46" s="3">
        <f>IF(COUNTIFS(DailySum!$B:$B,$B46,DailySum!$A:$A,"&lt;="&amp;$A46)&gt;=15,
    AVERAGEIFS(DailySum!Q:Q,DailySum!$B:$B,$B46,'DailySum vs LHP'!$A:$A,"&lt;="&amp;$A46,'DailySum vs LHP'!$A:$A,"&gt;"&amp;$A46-15),
    "")</f>
        <v>0.39583333333333331</v>
      </c>
      <c r="N46" s="3">
        <f>IF(COUNTIFS(DailySum!$B:$B,$B46,DailySum!$A:$A,"&lt;="&amp;$A46)&gt;=15,
    AVERAGEIFS(DailySum!Q:Q,DailySum!$B:$B,$B46,'DailySum vs RHP'!$A:$A,"&lt;="&amp;$A46,'DailySum vs RHP'!$A:$A,"&gt;"&amp;$A46-15),
    "")</f>
        <v>0.29166666666666663</v>
      </c>
      <c r="O46" s="3" t="str">
        <f>IF(COUNTIFS(DailySum!$B:$B,$B46,DailySum!$A:$A,"&lt;="&amp;$A46)&gt;=20,
    AVERAGEIFS(DailySum!Q:Q,DailySum!$B:$B,$B46,DailySum!$A:$A,"&lt;="&amp;$A46,DailySum!$A:$A,"&gt;"&amp;$A46-20),
    "")</f>
        <v/>
      </c>
      <c r="P46" s="3" t="str">
        <f>IF(COUNTIFS(DailySum!$B:$B,$B46,DailySum!$A:$A,"&lt;="&amp;$A46)&gt;=20,
    AVERAGEIFS(DailySum!R:R,DailySum!$B:$B,$B46,DailySum!$A:$A,"&lt;="&amp;$A46,DailySum!$A:$A,"&gt;"&amp;$A46-20),
    "")</f>
        <v/>
      </c>
      <c r="Q46" s="3" t="str">
        <f>IF(COUNTIFS(DailySum!$B:$B,$B46,DailySum!$A:$A,"&lt;="&amp;$A46)&gt;=20,
    AVERAGEIFS(DailySum!S:S,DailySum!$B:$B,$B46,DailySum!$A:$A,"&lt;="&amp;$A46,DailySum!$A:$A,"&gt;"&amp;$A46-20),
    "")</f>
        <v/>
      </c>
      <c r="R46" s="3" t="str">
        <f>IF(COUNTIFS(DailySum!$B:$B,$B46,DailySum!$A:$A,"&lt;="&amp;$A46)&gt;=20,
    AVERAGEIFS(DailySum!T:T,DailySum!$B:$B,$B46,DailySum!$A:$A,"&lt;="&amp;$A46,DailySum!$A:$A,"&gt;"&amp;$A46-20),
    "")</f>
        <v/>
      </c>
      <c r="S46" s="3" t="str">
        <f>IF(COUNTIFS(DailySum!$B:$B,$B46,DailySum!$A:$A,"&lt;="&amp;$A46)&gt;=20,
    AVERAGEIFS(DailySum!Q:Q,DailySum!$B:$B,$B46,'DailySum vs LHP'!$A:$A,"&lt;="&amp;$A46,'DailySum vs LHP'!$A:$A,"&gt;"&amp;$A46-20),
    "")</f>
        <v/>
      </c>
      <c r="T46" s="3" t="str">
        <f>IF(COUNTIFS(DailySum!$B:$B,$B46,DailySum!$A:$A,"&lt;="&amp;$A46)&gt;=20,
    AVERAGEIFS(DailySum!Q:Q,DailySum!$B:$B,$B46,'DailySum vs RHP'!$A:$A,"&lt;="&amp;$A46,'DailySum vs RHP'!$A:$A,"&gt;"&amp;$A46-20),
    "")</f>
        <v/>
      </c>
    </row>
    <row r="47" spans="1:20" x14ac:dyDescent="0.25">
      <c r="A47" s="1">
        <v>45881</v>
      </c>
      <c r="B47" t="s">
        <v>25</v>
      </c>
      <c r="C47" s="3">
        <f>IF(COUNTIFS(DailySum!$B:$B,$B47,DailySum!$A:$A,"&lt;="&amp;$A47)&gt;=10,
    AVERAGEIFS(DailySum!Q:Q,DailySum!$B:$B,$B47,DailySum!$A:$A,"&lt;="&amp;$A47,DailySum!$A:$A,"&gt;"&amp;$A47-10),
    "")</f>
        <v>0.375</v>
      </c>
      <c r="D47" s="3">
        <f>IF(COUNTIFS(DailySum!$B:$B,$B47,DailySum!$A:$A,"&lt;="&amp;$A47)&gt;=10,
    AVERAGEIFS(DailySum!R:R,DailySum!$B:$B,$B47,DailySum!$A:$A,"&lt;="&amp;$A47,DailySum!$A:$A,"&gt;"&amp;$A47-10),
    "")</f>
        <v>0.375</v>
      </c>
      <c r="E47" s="3">
        <f>IF(COUNTIFS(DailySum!$B:$B,$B47,DailySum!$A:$A,"&lt;="&amp;$A47)&gt;=10,
    AVERAGEIFS(DailySum!S:S,DailySum!$B:$B,$B47,DailySum!$A:$A,"&lt;="&amp;$A47,DailySum!$A:$A,"&gt;"&amp;$A47-10),
    "")</f>
        <v>0.8125</v>
      </c>
      <c r="F47" s="3">
        <f>IF(COUNTIFS(DailySum!$B:$B,$B47,DailySum!$A:$A,"&lt;="&amp;$A47)&gt;=10,
    AVERAGEIFS(DailySum!T:T,DailySum!$B:$B,$B47,DailySum!$A:$A,"&lt;="&amp;$A47,DailySum!$A:$A,"&gt;"&amp;$A47-10),
    "")</f>
        <v>1.1875</v>
      </c>
      <c r="G47" s="3" t="str">
        <f>IF(COUNTIFS('DailySum vs LHP'!$B:$B,$B47,'DailySum vs LHP'!$A:$A,"&lt;="&amp;$A47)&gt;=10,
    AVERAGEIFS('DailySum vs LHP'!Q:Q,'DailySum vs LHP'!$B:$B,$B47,'DailySum vs LHP'!$A:$A,"&lt;="&amp;$A47,'DailySum vs LHP'!$A:$A,"&gt;"&amp;$A47-10),
    "")</f>
        <v/>
      </c>
      <c r="H47" s="3">
        <f>IF(COUNTIFS('DailySum vs RHP'!$B:$B,$B47,'DailySum vs RHP'!$A:$A,"&lt;="&amp;$A47)&gt;=10,
    AVERAGEIFS('DailySum vs RHP'!Q:Q,'DailySum vs RHP'!$B:$B,$B47,'DailySum vs RHP'!$A:$A,"&lt;="&amp;$A47,'DailySum vs RHP'!$A:$A,"&gt;"&amp;$A47-10),
    "")</f>
        <v>0.25</v>
      </c>
      <c r="I47" s="3">
        <f>IF(COUNTIFS(DailySum!$B:$B,$B47,DailySum!$A:$A,"&lt;="&amp;$A47)&gt;=15,
    AVERAGEIFS(DailySum!Q:Q,DailySum!$B:$B,$B47,DailySum!$A:$A,"&lt;="&amp;$A47,DailySum!$A:$A,"&gt;"&amp;$A47-15),
    "")</f>
        <v>0.45833333333333331</v>
      </c>
      <c r="J47" s="3">
        <f>IF(COUNTIFS(DailySum!$B:$B,$B47,DailySum!$A:$A,"&lt;="&amp;$A47)&gt;=15,
    AVERAGEIFS(DailySum!R:R,DailySum!$B:$B,$B47,DailySum!$A:$A,"&lt;="&amp;$A47,DailySum!$A:$A,"&gt;"&amp;$A47-15),
    "")</f>
        <v>0.45833333333333331</v>
      </c>
      <c r="K47" s="3">
        <f>IF(COUNTIFS(DailySum!$B:$B,$B47,DailySum!$A:$A,"&lt;="&amp;$A47)&gt;=15,
    AVERAGEIFS(DailySum!S:S,DailySum!$B:$B,$B47,DailySum!$A:$A,"&lt;="&amp;$A47,DailySum!$A:$A,"&gt;"&amp;$A47-15),
    "")</f>
        <v>0.95833333333333337</v>
      </c>
      <c r="L47" s="3">
        <f>IF(COUNTIFS(DailySum!$B:$B,$B47,DailySum!$A:$A,"&lt;="&amp;$A47)&gt;=15,
    AVERAGEIFS(DailySum!T:T,DailySum!$B:$B,$B47,DailySum!$A:$A,"&lt;="&amp;$A47,DailySum!$A:$A,"&gt;"&amp;$A47-15),
    "")</f>
        <v>1.4166666666666667</v>
      </c>
      <c r="M47" s="3">
        <f>IF(COUNTIFS(DailySum!$B:$B,$B47,DailySum!$A:$A,"&lt;="&amp;$A47)&gt;=15,
    AVERAGEIFS(DailySum!Q:Q,DailySum!$B:$B,$B47,'DailySum vs LHP'!$A:$A,"&lt;="&amp;$A47,'DailySum vs LHP'!$A:$A,"&gt;"&amp;$A47-15),
    "")</f>
        <v>0.46296296296296291</v>
      </c>
      <c r="N47" s="3">
        <f>IF(COUNTIFS(DailySum!$B:$B,$B47,DailySum!$A:$A,"&lt;="&amp;$A47)&gt;=15,
    AVERAGEIFS(DailySum!Q:Q,DailySum!$B:$B,$B47,'DailySum vs RHP'!$A:$A,"&lt;="&amp;$A47,'DailySum vs RHP'!$A:$A,"&gt;"&amp;$A47-15),
    "")</f>
        <v>0.54545454545454541</v>
      </c>
      <c r="O47" s="3" t="str">
        <f>IF(COUNTIFS(DailySum!$B:$B,$B47,DailySum!$A:$A,"&lt;="&amp;$A47)&gt;=20,
    AVERAGEIFS(DailySum!Q:Q,DailySum!$B:$B,$B47,DailySum!$A:$A,"&lt;="&amp;$A47,DailySum!$A:$A,"&gt;"&amp;$A47-20),
    "")</f>
        <v/>
      </c>
      <c r="P47" s="3" t="str">
        <f>IF(COUNTIFS(DailySum!$B:$B,$B47,DailySum!$A:$A,"&lt;="&amp;$A47)&gt;=20,
    AVERAGEIFS(DailySum!R:R,DailySum!$B:$B,$B47,DailySum!$A:$A,"&lt;="&amp;$A47,DailySum!$A:$A,"&gt;"&amp;$A47-20),
    "")</f>
        <v/>
      </c>
      <c r="Q47" s="3" t="str">
        <f>IF(COUNTIFS(DailySum!$B:$B,$B47,DailySum!$A:$A,"&lt;="&amp;$A47)&gt;=20,
    AVERAGEIFS(DailySum!S:S,DailySum!$B:$B,$B47,DailySum!$A:$A,"&lt;="&amp;$A47,DailySum!$A:$A,"&gt;"&amp;$A47-20),
    "")</f>
        <v/>
      </c>
      <c r="R47" s="3" t="str">
        <f>IF(COUNTIFS(DailySum!$B:$B,$B47,DailySum!$A:$A,"&lt;="&amp;$A47)&gt;=20,
    AVERAGEIFS(DailySum!T:T,DailySum!$B:$B,$B47,DailySum!$A:$A,"&lt;="&amp;$A47,DailySum!$A:$A,"&gt;"&amp;$A47-20),
    "")</f>
        <v/>
      </c>
      <c r="S47" s="3" t="str">
        <f>IF(COUNTIFS(DailySum!$B:$B,$B47,DailySum!$A:$A,"&lt;="&amp;$A47)&gt;=20,
    AVERAGEIFS(DailySum!Q:Q,DailySum!$B:$B,$B47,'DailySum vs LHP'!$A:$A,"&lt;="&amp;$A47,'DailySum vs LHP'!$A:$A,"&gt;"&amp;$A47-20),
    "")</f>
        <v/>
      </c>
      <c r="T47" s="3" t="str">
        <f>IF(COUNTIFS(DailySum!$B:$B,$B47,DailySum!$A:$A,"&lt;="&amp;$A47)&gt;=20,
    AVERAGEIFS(DailySum!Q:Q,DailySum!$B:$B,$B47,'DailySum vs RHP'!$A:$A,"&lt;="&amp;$A47,'DailySum vs RHP'!$A:$A,"&gt;"&amp;$A47-20),
    "")</f>
        <v/>
      </c>
    </row>
    <row r="48" spans="1:20" x14ac:dyDescent="0.25">
      <c r="A48" s="1">
        <v>45881</v>
      </c>
      <c r="B48" t="s">
        <v>40</v>
      </c>
      <c r="C48" s="3">
        <f>IF(COUNTIFS(DailySum!$B:$B,$B48,DailySum!$A:$A,"&lt;="&amp;$A48)&gt;=10,
    AVERAGEIFS(DailySum!Q:Q,DailySum!$B:$B,$B48,DailySum!$A:$A,"&lt;="&amp;$A48,DailySum!$A:$A,"&gt;"&amp;$A48-10),
    "")</f>
        <v>0.43518518518518517</v>
      </c>
      <c r="D48" s="3">
        <f>IF(COUNTIFS(DailySum!$B:$B,$B48,DailySum!$A:$A,"&lt;="&amp;$A48)&gt;=10,
    AVERAGEIFS(DailySum!R:R,DailySum!$B:$B,$B48,DailySum!$A:$A,"&lt;="&amp;$A48,DailySum!$A:$A,"&gt;"&amp;$A48-10),
    "")</f>
        <v>0.43518518518518517</v>
      </c>
      <c r="E48" s="3">
        <f>IF(COUNTIFS(DailySum!$B:$B,$B48,DailySum!$A:$A,"&lt;="&amp;$A48)&gt;=10,
    AVERAGEIFS(DailySum!S:S,DailySum!$B:$B,$B48,DailySum!$A:$A,"&lt;="&amp;$A48,DailySum!$A:$A,"&gt;"&amp;$A48-10),
    "")</f>
        <v>0.7685185185185186</v>
      </c>
      <c r="F48" s="3">
        <f>IF(COUNTIFS(DailySum!$B:$B,$B48,DailySum!$A:$A,"&lt;="&amp;$A48)&gt;=10,
    AVERAGEIFS(DailySum!T:T,DailySum!$B:$B,$B48,DailySum!$A:$A,"&lt;="&amp;$A48,DailySum!$A:$A,"&gt;"&amp;$A48-10),
    "")</f>
        <v>1.2037037037037037</v>
      </c>
      <c r="G48" s="3" t="str">
        <f>IF(COUNTIFS('DailySum vs LHP'!$B:$B,$B48,'DailySum vs LHP'!$A:$A,"&lt;="&amp;$A48)&gt;=10,
    AVERAGEIFS('DailySum vs LHP'!Q:Q,'DailySum vs LHP'!$B:$B,$B48,'DailySum vs LHP'!$A:$A,"&lt;="&amp;$A48,'DailySum vs LHP'!$A:$A,"&gt;"&amp;$A48-10),
    "")</f>
        <v/>
      </c>
      <c r="H48" s="3">
        <f>IF(COUNTIFS('DailySum vs RHP'!$B:$B,$B48,'DailySum vs RHP'!$A:$A,"&lt;="&amp;$A48)&gt;=10,
    AVERAGEIFS('DailySum vs RHP'!Q:Q,'DailySum vs RHP'!$B:$B,$B48,'DailySum vs RHP'!$A:$A,"&lt;="&amp;$A48,'DailySum vs RHP'!$A:$A,"&gt;"&amp;$A48-10),
    "")</f>
        <v>0.2857142857142857</v>
      </c>
      <c r="I48" s="3">
        <f>IF(COUNTIFS(DailySum!$B:$B,$B48,DailySum!$A:$A,"&lt;="&amp;$A48)&gt;=15,
    AVERAGEIFS(DailySum!Q:Q,DailySum!$B:$B,$B48,DailySum!$A:$A,"&lt;="&amp;$A48,DailySum!$A:$A,"&gt;"&amp;$A48-15),
    "")</f>
        <v>0.38636363636363635</v>
      </c>
      <c r="J48" s="3">
        <f>IF(COUNTIFS(DailySum!$B:$B,$B48,DailySum!$A:$A,"&lt;="&amp;$A48)&gt;=15,
    AVERAGEIFS(DailySum!R:R,DailySum!$B:$B,$B48,DailySum!$A:$A,"&lt;="&amp;$A48,DailySum!$A:$A,"&gt;"&amp;$A48-15),
    "")</f>
        <v>0.38636363636363635</v>
      </c>
      <c r="K48" s="3">
        <f>IF(COUNTIFS(DailySum!$B:$B,$B48,DailySum!$A:$A,"&lt;="&amp;$A48)&gt;=15,
    AVERAGEIFS(DailySum!S:S,DailySum!$B:$B,$B48,DailySum!$A:$A,"&lt;="&amp;$A48,DailySum!$A:$A,"&gt;"&amp;$A48-15),
    "")</f>
        <v>0.68939393939393934</v>
      </c>
      <c r="L48" s="3">
        <f>IF(COUNTIFS(DailySum!$B:$B,$B48,DailySum!$A:$A,"&lt;="&amp;$A48)&gt;=15,
    AVERAGEIFS(DailySum!T:T,DailySum!$B:$B,$B48,DailySum!$A:$A,"&lt;="&amp;$A48,DailySum!$A:$A,"&gt;"&amp;$A48-15),
    "")</f>
        <v>1.0757575757575759</v>
      </c>
      <c r="M48" s="3">
        <f>IF(COUNTIFS(DailySum!$B:$B,$B48,DailySum!$A:$A,"&lt;="&amp;$A48)&gt;=15,
    AVERAGEIFS(DailySum!Q:Q,DailySum!$B:$B,$B48,'DailySum vs LHP'!$A:$A,"&lt;="&amp;$A48,'DailySum vs LHP'!$A:$A,"&gt;"&amp;$A48-15),
    "")</f>
        <v>0.43055555555555552</v>
      </c>
      <c r="N48" s="3">
        <f>IF(COUNTIFS(DailySum!$B:$B,$B48,DailySum!$A:$A,"&lt;="&amp;$A48)&gt;=15,
    AVERAGEIFS(DailySum!Q:Q,DailySum!$B:$B,$B48,'DailySum vs RHP'!$A:$A,"&lt;="&amp;$A48,'DailySum vs RHP'!$A:$A,"&gt;"&amp;$A48-15),
    "")</f>
        <v>0.38541666666666663</v>
      </c>
      <c r="O48" s="3" t="str">
        <f>IF(COUNTIFS(DailySum!$B:$B,$B48,DailySum!$A:$A,"&lt;="&amp;$A48)&gt;=20,
    AVERAGEIFS(DailySum!Q:Q,DailySum!$B:$B,$B48,DailySum!$A:$A,"&lt;="&amp;$A48,DailySum!$A:$A,"&gt;"&amp;$A48-20),
    "")</f>
        <v/>
      </c>
      <c r="P48" s="3" t="str">
        <f>IF(COUNTIFS(DailySum!$B:$B,$B48,DailySum!$A:$A,"&lt;="&amp;$A48)&gt;=20,
    AVERAGEIFS(DailySum!R:R,DailySum!$B:$B,$B48,DailySum!$A:$A,"&lt;="&amp;$A48,DailySum!$A:$A,"&gt;"&amp;$A48-20),
    "")</f>
        <v/>
      </c>
      <c r="Q48" s="3" t="str">
        <f>IF(COUNTIFS(DailySum!$B:$B,$B48,DailySum!$A:$A,"&lt;="&amp;$A48)&gt;=20,
    AVERAGEIFS(DailySum!S:S,DailySum!$B:$B,$B48,DailySum!$A:$A,"&lt;="&amp;$A48,DailySum!$A:$A,"&gt;"&amp;$A48-20),
    "")</f>
        <v/>
      </c>
      <c r="R48" s="3" t="str">
        <f>IF(COUNTIFS(DailySum!$B:$B,$B48,DailySum!$A:$A,"&lt;="&amp;$A48)&gt;=20,
    AVERAGEIFS(DailySum!T:T,DailySum!$B:$B,$B48,DailySum!$A:$A,"&lt;="&amp;$A48,DailySum!$A:$A,"&gt;"&amp;$A48-20),
    "")</f>
        <v/>
      </c>
      <c r="S48" s="3" t="str">
        <f>IF(COUNTIFS(DailySum!$B:$B,$B48,DailySum!$A:$A,"&lt;="&amp;$A48)&gt;=20,
    AVERAGEIFS(DailySum!Q:Q,DailySum!$B:$B,$B48,'DailySum vs LHP'!$A:$A,"&lt;="&amp;$A48,'DailySum vs LHP'!$A:$A,"&gt;"&amp;$A48-20),
    "")</f>
        <v/>
      </c>
      <c r="T48" s="3" t="str">
        <f>IF(COUNTIFS(DailySum!$B:$B,$B48,DailySum!$A:$A,"&lt;="&amp;$A48)&gt;=20,
    AVERAGEIFS(DailySum!Q:Q,DailySum!$B:$B,$B48,'DailySum vs RHP'!$A:$A,"&lt;="&amp;$A48,'DailySum vs RHP'!$A:$A,"&gt;"&amp;$A48-20),
    "")</f>
        <v/>
      </c>
    </row>
    <row r="49" spans="1:20" x14ac:dyDescent="0.25">
      <c r="A49" s="1">
        <v>45881</v>
      </c>
      <c r="B49" t="s">
        <v>41</v>
      </c>
      <c r="C49" s="3">
        <f>IF(COUNTIFS(DailySum!$B:$B,$B49,DailySum!$A:$A,"&lt;="&amp;$A49)&gt;=10,
    AVERAGEIFS(DailySum!Q:Q,DailySum!$B:$B,$B49,DailySum!$A:$A,"&lt;="&amp;$A49,DailySum!$A:$A,"&gt;"&amp;$A49-10),
    "")</f>
        <v>0.33333333333333331</v>
      </c>
      <c r="D49" s="3">
        <f>IF(COUNTIFS(DailySum!$B:$B,$B49,DailySum!$A:$A,"&lt;="&amp;$A49)&gt;=10,
    AVERAGEIFS(DailySum!R:R,DailySum!$B:$B,$B49,DailySum!$A:$A,"&lt;="&amp;$A49,DailySum!$A:$A,"&gt;"&amp;$A49-10),
    "")</f>
        <v>0.375</v>
      </c>
      <c r="E49" s="3">
        <f>IF(COUNTIFS(DailySum!$B:$B,$B49,DailySum!$A:$A,"&lt;="&amp;$A49)&gt;=10,
    AVERAGEIFS(DailySum!S:S,DailySum!$B:$B,$B49,DailySum!$A:$A,"&lt;="&amp;$A49,DailySum!$A:$A,"&gt;"&amp;$A49-10),
    "")</f>
        <v>0.54166666666666663</v>
      </c>
      <c r="F49" s="3">
        <f>IF(COUNTIFS(DailySum!$B:$B,$B49,DailySum!$A:$A,"&lt;="&amp;$A49)&gt;=10,
    AVERAGEIFS(DailySum!T:T,DailySum!$B:$B,$B49,DailySum!$A:$A,"&lt;="&amp;$A49,DailySum!$A:$A,"&gt;"&amp;$A49-10),
    "")</f>
        <v>0.91666666666666663</v>
      </c>
      <c r="G49" s="3" t="str">
        <f>IF(COUNTIFS('DailySum vs LHP'!$B:$B,$B49,'DailySum vs LHP'!$A:$A,"&lt;="&amp;$A49)&gt;=10,
    AVERAGEIFS('DailySum vs LHP'!Q:Q,'DailySum vs LHP'!$B:$B,$B49,'DailySum vs LHP'!$A:$A,"&lt;="&amp;$A49,'DailySum vs LHP'!$A:$A,"&gt;"&amp;$A49-10),
    "")</f>
        <v/>
      </c>
      <c r="H49" s="3">
        <f>IF(COUNTIFS('DailySum vs RHP'!$B:$B,$B49,'DailySum vs RHP'!$A:$A,"&lt;="&amp;$A49)&gt;=10,
    AVERAGEIFS('DailySum vs RHP'!Q:Q,'DailySum vs RHP'!$B:$B,$B49,'DailySum vs RHP'!$A:$A,"&lt;="&amp;$A49,'DailySum vs RHP'!$A:$A,"&gt;"&amp;$A49-10),
    "")</f>
        <v>0.16666666666666666</v>
      </c>
      <c r="I49" s="3" t="str">
        <f>IF(COUNTIFS(DailySum!$B:$B,$B49,DailySum!$A:$A,"&lt;="&amp;$A49)&gt;=15,
    AVERAGEIFS(DailySum!Q:Q,DailySum!$B:$B,$B49,DailySum!$A:$A,"&lt;="&amp;$A49,DailySum!$A:$A,"&gt;"&amp;$A49-15),
    "")</f>
        <v/>
      </c>
      <c r="J49" s="3" t="str">
        <f>IF(COUNTIFS(DailySum!$B:$B,$B49,DailySum!$A:$A,"&lt;="&amp;$A49)&gt;=15,
    AVERAGEIFS(DailySum!R:R,DailySum!$B:$B,$B49,DailySum!$A:$A,"&lt;="&amp;$A49,DailySum!$A:$A,"&gt;"&amp;$A49-15),
    "")</f>
        <v/>
      </c>
      <c r="K49" s="3" t="str">
        <f>IF(COUNTIFS(DailySum!$B:$B,$B49,DailySum!$A:$A,"&lt;="&amp;$A49)&gt;=15,
    AVERAGEIFS(DailySum!S:S,DailySum!$B:$B,$B49,DailySum!$A:$A,"&lt;="&amp;$A49,DailySum!$A:$A,"&gt;"&amp;$A49-15),
    "")</f>
        <v/>
      </c>
      <c r="L49" s="3" t="str">
        <f>IF(COUNTIFS(DailySum!$B:$B,$B49,DailySum!$A:$A,"&lt;="&amp;$A49)&gt;=15,
    AVERAGEIFS(DailySum!T:T,DailySum!$B:$B,$B49,DailySum!$A:$A,"&lt;="&amp;$A49,DailySum!$A:$A,"&gt;"&amp;$A49-15),
    "")</f>
        <v/>
      </c>
      <c r="M49" s="3" t="str">
        <f>IF(COUNTIFS(DailySum!$B:$B,$B49,DailySum!$A:$A,"&lt;="&amp;$A49)&gt;=15,
    AVERAGEIFS(DailySum!Q:Q,DailySum!$B:$B,$B49,'DailySum vs LHP'!$A:$A,"&lt;="&amp;$A49,'DailySum vs LHP'!$A:$A,"&gt;"&amp;$A49-15),
    "")</f>
        <v/>
      </c>
      <c r="N49" s="3" t="str">
        <f>IF(COUNTIFS(DailySum!$B:$B,$B49,DailySum!$A:$A,"&lt;="&amp;$A49)&gt;=15,
    AVERAGEIFS(DailySum!Q:Q,DailySum!$B:$B,$B49,'DailySum vs RHP'!$A:$A,"&lt;="&amp;$A49,'DailySum vs RHP'!$A:$A,"&gt;"&amp;$A49-15),
    "")</f>
        <v/>
      </c>
      <c r="O49" s="3" t="str">
        <f>IF(COUNTIFS(DailySum!$B:$B,$B49,DailySum!$A:$A,"&lt;="&amp;$A49)&gt;=20,
    AVERAGEIFS(DailySum!Q:Q,DailySum!$B:$B,$B49,DailySum!$A:$A,"&lt;="&amp;$A49,DailySum!$A:$A,"&gt;"&amp;$A49-20),
    "")</f>
        <v/>
      </c>
      <c r="P49" s="3" t="str">
        <f>IF(COUNTIFS(DailySum!$B:$B,$B49,DailySum!$A:$A,"&lt;="&amp;$A49)&gt;=20,
    AVERAGEIFS(DailySum!R:R,DailySum!$B:$B,$B49,DailySum!$A:$A,"&lt;="&amp;$A49,DailySum!$A:$A,"&gt;"&amp;$A49-20),
    "")</f>
        <v/>
      </c>
      <c r="Q49" s="3" t="str">
        <f>IF(COUNTIFS(DailySum!$B:$B,$B49,DailySum!$A:$A,"&lt;="&amp;$A49)&gt;=20,
    AVERAGEIFS(DailySum!S:S,DailySum!$B:$B,$B49,DailySum!$A:$A,"&lt;="&amp;$A49,DailySum!$A:$A,"&gt;"&amp;$A49-20),
    "")</f>
        <v/>
      </c>
      <c r="R49" s="3" t="str">
        <f>IF(COUNTIFS(DailySum!$B:$B,$B49,DailySum!$A:$A,"&lt;="&amp;$A49)&gt;=20,
    AVERAGEIFS(DailySum!T:T,DailySum!$B:$B,$B49,DailySum!$A:$A,"&lt;="&amp;$A49,DailySum!$A:$A,"&gt;"&amp;$A49-20),
    "")</f>
        <v/>
      </c>
      <c r="S49" s="3" t="str">
        <f>IF(COUNTIFS(DailySum!$B:$B,$B49,DailySum!$A:$A,"&lt;="&amp;$A49)&gt;=20,
    AVERAGEIFS(DailySum!Q:Q,DailySum!$B:$B,$B49,'DailySum vs LHP'!$A:$A,"&lt;="&amp;$A49,'DailySum vs LHP'!$A:$A,"&gt;"&amp;$A49-20),
    "")</f>
        <v/>
      </c>
      <c r="T49" s="3" t="str">
        <f>IF(COUNTIFS(DailySum!$B:$B,$B49,DailySum!$A:$A,"&lt;="&amp;$A49)&gt;=20,
    AVERAGEIFS(DailySum!Q:Q,DailySum!$B:$B,$B49,'DailySum vs RHP'!$A:$A,"&lt;="&amp;$A49,'DailySum vs RHP'!$A:$A,"&gt;"&amp;$A49-20),
    "")</f>
        <v/>
      </c>
    </row>
    <row r="50" spans="1:20" x14ac:dyDescent="0.25">
      <c r="A50" s="1">
        <v>45881</v>
      </c>
      <c r="B50" t="s">
        <v>31</v>
      </c>
      <c r="C50" s="3">
        <f>IF(COUNTIFS(DailySum!$B:$B,$B50,DailySum!$A:$A,"&lt;="&amp;$A50)&gt;=10,
    AVERAGEIFS(DailySum!Q:Q,DailySum!$B:$B,$B50,DailySum!$A:$A,"&lt;="&amp;$A50,DailySum!$A:$A,"&gt;"&amp;$A50-10),
    "")</f>
        <v>0.5</v>
      </c>
      <c r="D50" s="3">
        <f>IF(COUNTIFS(DailySum!$B:$B,$B50,DailySum!$A:$A,"&lt;="&amp;$A50)&gt;=10,
    AVERAGEIFS(DailySum!R:R,DailySum!$B:$B,$B50,DailySum!$A:$A,"&lt;="&amp;$A50,DailySum!$A:$A,"&gt;"&amp;$A50-10),
    "")</f>
        <v>0.53125</v>
      </c>
      <c r="E50" s="3">
        <f>IF(COUNTIFS(DailySum!$B:$B,$B50,DailySum!$A:$A,"&lt;="&amp;$A50)&gt;=10,
    AVERAGEIFS(DailySum!S:S,DailySum!$B:$B,$B50,DailySum!$A:$A,"&lt;="&amp;$A50,DailySum!$A:$A,"&gt;"&amp;$A50-10),
    "")</f>
        <v>0.75</v>
      </c>
      <c r="F50" s="3">
        <f>IF(COUNTIFS(DailySum!$B:$B,$B50,DailySum!$A:$A,"&lt;="&amp;$A50)&gt;=10,
    AVERAGEIFS(DailySum!T:T,DailySum!$B:$B,$B50,DailySum!$A:$A,"&lt;="&amp;$A50,DailySum!$A:$A,"&gt;"&amp;$A50-10),
    "")</f>
        <v>1.28125</v>
      </c>
      <c r="G50" s="3">
        <f>IF(COUNTIFS('DailySum vs LHP'!$B:$B,$B50,'DailySum vs LHP'!$A:$A,"&lt;="&amp;$A50)&gt;=10,
    AVERAGEIFS('DailySum vs LHP'!Q:Q,'DailySum vs LHP'!$B:$B,$B50,'DailySum vs LHP'!$A:$A,"&lt;="&amp;$A50,'DailySum vs LHP'!$A:$A,"&gt;"&amp;$A50-10),
    "")</f>
        <v>0.25</v>
      </c>
      <c r="H50" s="3">
        <f>IF(COUNTIFS('DailySum vs RHP'!$B:$B,$B50,'DailySum vs RHP'!$A:$A,"&lt;="&amp;$A50)&gt;=10,
    AVERAGEIFS('DailySum vs RHP'!Q:Q,'DailySum vs RHP'!$B:$B,$B50,'DailySum vs RHP'!$A:$A,"&lt;="&amp;$A50,'DailySum vs RHP'!$A:$A,"&gt;"&amp;$A50-10),
    "")</f>
        <v>0.3125</v>
      </c>
      <c r="I50" s="3">
        <f>IF(COUNTIFS(DailySum!$B:$B,$B50,DailySum!$A:$A,"&lt;="&amp;$A50)&gt;=15,
    AVERAGEIFS(DailySum!Q:Q,DailySum!$B:$B,$B50,DailySum!$A:$A,"&lt;="&amp;$A50,DailySum!$A:$A,"&gt;"&amp;$A50-15),
    "")</f>
        <v>0.47222222222222215</v>
      </c>
      <c r="J50" s="3">
        <f>IF(COUNTIFS(DailySum!$B:$B,$B50,DailySum!$A:$A,"&lt;="&amp;$A50)&gt;=15,
    AVERAGEIFS(DailySum!R:R,DailySum!$B:$B,$B50,DailySum!$A:$A,"&lt;="&amp;$A50,DailySum!$A:$A,"&gt;"&amp;$A50-15),
    "")</f>
        <v>0.53472222222222221</v>
      </c>
      <c r="K50" s="3">
        <f>IF(COUNTIFS(DailySum!$B:$B,$B50,DailySum!$A:$A,"&lt;="&amp;$A50)&gt;=15,
    AVERAGEIFS(DailySum!S:S,DailySum!$B:$B,$B50,DailySum!$A:$A,"&lt;="&amp;$A50,DailySum!$A:$A,"&gt;"&amp;$A50-15),
    "")</f>
        <v>0.66666666666666663</v>
      </c>
      <c r="L50" s="3">
        <f>IF(COUNTIFS(DailySum!$B:$B,$B50,DailySum!$A:$A,"&lt;="&amp;$A50)&gt;=15,
    AVERAGEIFS(DailySum!T:T,DailySum!$B:$B,$B50,DailySum!$A:$A,"&lt;="&amp;$A50,DailySum!$A:$A,"&gt;"&amp;$A50-15),
    "")</f>
        <v>1.2013888888888888</v>
      </c>
      <c r="M50" s="3">
        <f>IF(COUNTIFS(DailySum!$B:$B,$B50,DailySum!$A:$A,"&lt;="&amp;$A50)&gt;=15,
    AVERAGEIFS(DailySum!Q:Q,DailySum!$B:$B,$B50,'DailySum vs LHP'!$A:$A,"&lt;="&amp;$A50,'DailySum vs LHP'!$A:$A,"&gt;"&amp;$A50-15),
    "")</f>
        <v>0.2583333333333333</v>
      </c>
      <c r="N50" s="3">
        <f>IF(COUNTIFS(DailySum!$B:$B,$B50,DailySum!$A:$A,"&lt;="&amp;$A50)&gt;=15,
    AVERAGEIFS(DailySum!Q:Q,DailySum!$B:$B,$B50,'DailySum vs RHP'!$A:$A,"&lt;="&amp;$A50,'DailySum vs RHP'!$A:$A,"&gt;"&amp;$A50-15),
    "")</f>
        <v>0.5</v>
      </c>
      <c r="O50" s="3" t="str">
        <f>IF(COUNTIFS(DailySum!$B:$B,$B50,DailySum!$A:$A,"&lt;="&amp;$A50)&gt;=20,
    AVERAGEIFS(DailySum!Q:Q,DailySum!$B:$B,$B50,DailySum!$A:$A,"&lt;="&amp;$A50,DailySum!$A:$A,"&gt;"&amp;$A50-20),
    "")</f>
        <v/>
      </c>
      <c r="P50" s="3" t="str">
        <f>IF(COUNTIFS(DailySum!$B:$B,$B50,DailySum!$A:$A,"&lt;="&amp;$A50)&gt;=20,
    AVERAGEIFS(DailySum!R:R,DailySum!$B:$B,$B50,DailySum!$A:$A,"&lt;="&amp;$A50,DailySum!$A:$A,"&gt;"&amp;$A50-20),
    "")</f>
        <v/>
      </c>
      <c r="Q50" s="3" t="str">
        <f>IF(COUNTIFS(DailySum!$B:$B,$B50,DailySum!$A:$A,"&lt;="&amp;$A50)&gt;=20,
    AVERAGEIFS(DailySum!S:S,DailySum!$B:$B,$B50,DailySum!$A:$A,"&lt;="&amp;$A50,DailySum!$A:$A,"&gt;"&amp;$A50-20),
    "")</f>
        <v/>
      </c>
      <c r="R50" s="3" t="str">
        <f>IF(COUNTIFS(DailySum!$B:$B,$B50,DailySum!$A:$A,"&lt;="&amp;$A50)&gt;=20,
    AVERAGEIFS(DailySum!T:T,DailySum!$B:$B,$B50,DailySum!$A:$A,"&lt;="&amp;$A50,DailySum!$A:$A,"&gt;"&amp;$A50-20),
    "")</f>
        <v/>
      </c>
      <c r="S50" s="3" t="str">
        <f>IF(COUNTIFS(DailySum!$B:$B,$B50,DailySum!$A:$A,"&lt;="&amp;$A50)&gt;=20,
    AVERAGEIFS(DailySum!Q:Q,DailySum!$B:$B,$B50,'DailySum vs LHP'!$A:$A,"&lt;="&amp;$A50,'DailySum vs LHP'!$A:$A,"&gt;"&amp;$A50-20),
    "")</f>
        <v/>
      </c>
      <c r="T50" s="3" t="str">
        <f>IF(COUNTIFS(DailySum!$B:$B,$B50,DailySum!$A:$A,"&lt;="&amp;$A50)&gt;=20,
    AVERAGEIFS(DailySum!Q:Q,DailySum!$B:$B,$B50,'DailySum vs RHP'!$A:$A,"&lt;="&amp;$A50,'DailySum vs RHP'!$A:$A,"&gt;"&amp;$A50-20),
    "")</f>
        <v/>
      </c>
    </row>
    <row r="51" spans="1:20" x14ac:dyDescent="0.25">
      <c r="A51" s="1">
        <v>45881</v>
      </c>
      <c r="B51" t="s">
        <v>95</v>
      </c>
      <c r="C51" s="3" t="str">
        <f>IF(COUNTIFS(DailySum!$B:$B,$B51,DailySum!$A:$A,"&lt;="&amp;$A51)&gt;=10,
    AVERAGEIFS(DailySum!Q:Q,DailySum!$B:$B,$B51,DailySum!$A:$A,"&lt;="&amp;$A51,DailySum!$A:$A,"&gt;"&amp;$A51-10),
    "")</f>
        <v/>
      </c>
      <c r="D51" s="3" t="str">
        <f>IF(COUNTIFS(DailySum!$B:$B,$B51,DailySum!$A:$A,"&lt;="&amp;$A51)&gt;=10,
    AVERAGEIFS(DailySum!R:R,DailySum!$B:$B,$B51,DailySum!$A:$A,"&lt;="&amp;$A51,DailySum!$A:$A,"&gt;"&amp;$A51-10),
    "")</f>
        <v/>
      </c>
      <c r="E51" s="3" t="str">
        <f>IF(COUNTIFS(DailySum!$B:$B,$B51,DailySum!$A:$A,"&lt;="&amp;$A51)&gt;=10,
    AVERAGEIFS(DailySum!S:S,DailySum!$B:$B,$B51,DailySum!$A:$A,"&lt;="&amp;$A51,DailySum!$A:$A,"&gt;"&amp;$A51-10),
    "")</f>
        <v/>
      </c>
      <c r="F51" s="3" t="str">
        <f>IF(COUNTIFS(DailySum!$B:$B,$B51,DailySum!$A:$A,"&lt;="&amp;$A51)&gt;=10,
    AVERAGEIFS(DailySum!T:T,DailySum!$B:$B,$B51,DailySum!$A:$A,"&lt;="&amp;$A51,DailySum!$A:$A,"&gt;"&amp;$A51-10),
    "")</f>
        <v/>
      </c>
      <c r="G51" s="3" t="str">
        <f>IF(COUNTIFS('DailySum vs LHP'!$B:$B,$B51,'DailySum vs LHP'!$A:$A,"&lt;="&amp;$A51)&gt;=10,
    AVERAGEIFS('DailySum vs LHP'!Q:Q,'DailySum vs LHP'!$B:$B,$B51,'DailySum vs LHP'!$A:$A,"&lt;="&amp;$A51,'DailySum vs LHP'!$A:$A,"&gt;"&amp;$A51-10),
    "")</f>
        <v/>
      </c>
      <c r="H51" s="3" t="str">
        <f>IF(COUNTIFS('DailySum vs RHP'!$B:$B,$B51,'DailySum vs RHP'!$A:$A,"&lt;="&amp;$A51)&gt;=10,
    AVERAGEIFS('DailySum vs RHP'!Q:Q,'DailySum vs RHP'!$B:$B,$B51,'DailySum vs RHP'!$A:$A,"&lt;="&amp;$A51,'DailySum vs RHP'!$A:$A,"&gt;"&amp;$A51-10),
    "")</f>
        <v/>
      </c>
      <c r="I51" s="3" t="str">
        <f>IF(COUNTIFS(DailySum!$B:$B,$B51,DailySum!$A:$A,"&lt;="&amp;$A51)&gt;=15,
    AVERAGEIFS(DailySum!Q:Q,DailySum!$B:$B,$B51,DailySum!$A:$A,"&lt;="&amp;$A51,DailySum!$A:$A,"&gt;"&amp;$A51-15),
    "")</f>
        <v/>
      </c>
      <c r="J51" s="3" t="str">
        <f>IF(COUNTIFS(DailySum!$B:$B,$B51,DailySum!$A:$A,"&lt;="&amp;$A51)&gt;=15,
    AVERAGEIFS(DailySum!R:R,DailySum!$B:$B,$B51,DailySum!$A:$A,"&lt;="&amp;$A51,DailySum!$A:$A,"&gt;"&amp;$A51-15),
    "")</f>
        <v/>
      </c>
      <c r="K51" s="3" t="str">
        <f>IF(COUNTIFS(DailySum!$B:$B,$B51,DailySum!$A:$A,"&lt;="&amp;$A51)&gt;=15,
    AVERAGEIFS(DailySum!S:S,DailySum!$B:$B,$B51,DailySum!$A:$A,"&lt;="&amp;$A51,DailySum!$A:$A,"&gt;"&amp;$A51-15),
    "")</f>
        <v/>
      </c>
      <c r="L51" s="3" t="str">
        <f>IF(COUNTIFS(DailySum!$B:$B,$B51,DailySum!$A:$A,"&lt;="&amp;$A51)&gt;=15,
    AVERAGEIFS(DailySum!T:T,DailySum!$B:$B,$B51,DailySum!$A:$A,"&lt;="&amp;$A51,DailySum!$A:$A,"&gt;"&amp;$A51-15),
    "")</f>
        <v/>
      </c>
      <c r="M51" s="3" t="str">
        <f>IF(COUNTIFS(DailySum!$B:$B,$B51,DailySum!$A:$A,"&lt;="&amp;$A51)&gt;=15,
    AVERAGEIFS(DailySum!Q:Q,DailySum!$B:$B,$B51,'DailySum vs LHP'!$A:$A,"&lt;="&amp;$A51,'DailySum vs LHP'!$A:$A,"&gt;"&amp;$A51-15),
    "")</f>
        <v/>
      </c>
      <c r="N51" s="3" t="str">
        <f>IF(COUNTIFS(DailySum!$B:$B,$B51,DailySum!$A:$A,"&lt;="&amp;$A51)&gt;=15,
    AVERAGEIFS(DailySum!Q:Q,DailySum!$B:$B,$B51,'DailySum vs RHP'!$A:$A,"&lt;="&amp;$A51,'DailySum vs RHP'!$A:$A,"&gt;"&amp;$A51-15),
    "")</f>
        <v/>
      </c>
      <c r="O51" s="3" t="str">
        <f>IF(COUNTIFS(DailySum!$B:$B,$B51,DailySum!$A:$A,"&lt;="&amp;$A51)&gt;=20,
    AVERAGEIFS(DailySum!Q:Q,DailySum!$B:$B,$B51,DailySum!$A:$A,"&lt;="&amp;$A51,DailySum!$A:$A,"&gt;"&amp;$A51-20),
    "")</f>
        <v/>
      </c>
      <c r="P51" s="3" t="str">
        <f>IF(COUNTIFS(DailySum!$B:$B,$B51,DailySum!$A:$A,"&lt;="&amp;$A51)&gt;=20,
    AVERAGEIFS(DailySum!R:R,DailySum!$B:$B,$B51,DailySum!$A:$A,"&lt;="&amp;$A51,DailySum!$A:$A,"&gt;"&amp;$A51-20),
    "")</f>
        <v/>
      </c>
      <c r="Q51" s="3" t="str">
        <f>IF(COUNTIFS(DailySum!$B:$B,$B51,DailySum!$A:$A,"&lt;="&amp;$A51)&gt;=20,
    AVERAGEIFS(DailySum!S:S,DailySum!$B:$B,$B51,DailySum!$A:$A,"&lt;="&amp;$A51,DailySum!$A:$A,"&gt;"&amp;$A51-20),
    "")</f>
        <v/>
      </c>
      <c r="R51" s="3" t="str">
        <f>IF(COUNTIFS(DailySum!$B:$B,$B51,DailySum!$A:$A,"&lt;="&amp;$A51)&gt;=20,
    AVERAGEIFS(DailySum!T:T,DailySum!$B:$B,$B51,DailySum!$A:$A,"&lt;="&amp;$A51,DailySum!$A:$A,"&gt;"&amp;$A51-20),
    "")</f>
        <v/>
      </c>
      <c r="S51" s="3" t="str">
        <f>IF(COUNTIFS(DailySum!$B:$B,$B51,DailySum!$A:$A,"&lt;="&amp;$A51)&gt;=20,
    AVERAGEIFS(DailySum!Q:Q,DailySum!$B:$B,$B51,'DailySum vs LHP'!$A:$A,"&lt;="&amp;$A51,'DailySum vs LHP'!$A:$A,"&gt;"&amp;$A51-20),
    "")</f>
        <v/>
      </c>
      <c r="T51" s="3" t="str">
        <f>IF(COUNTIFS(DailySum!$B:$B,$B51,DailySum!$A:$A,"&lt;="&amp;$A51)&gt;=20,
    AVERAGEIFS(DailySum!Q:Q,DailySum!$B:$B,$B51,'DailySum vs RHP'!$A:$A,"&lt;="&amp;$A51,'DailySum vs RHP'!$A:$A,"&gt;"&amp;$A51-20),
    "")</f>
        <v/>
      </c>
    </row>
    <row r="52" spans="1:20" x14ac:dyDescent="0.25">
      <c r="A52" s="1">
        <v>45880</v>
      </c>
      <c r="B52" t="s">
        <v>24</v>
      </c>
      <c r="C52" s="3">
        <f>IF(COUNTIFS(DailySum!$B:$B,$B52,DailySum!$A:$A,"&lt;="&amp;$A52)&gt;=10,
    AVERAGEIFS(DailySum!Q:Q,DailySum!$B:$B,$B52,DailySum!$A:$A,"&lt;="&amp;$A52,DailySum!$A:$A,"&gt;"&amp;$A52-10),
    "")</f>
        <v>0.20370370370370369</v>
      </c>
      <c r="D52" s="3">
        <f>IF(COUNTIFS(DailySum!$B:$B,$B52,DailySum!$A:$A,"&lt;="&amp;$A52)&gt;=10,
    AVERAGEIFS(DailySum!R:R,DailySum!$B:$B,$B52,DailySum!$A:$A,"&lt;="&amp;$A52,DailySum!$A:$A,"&gt;"&amp;$A52-10),
    "")</f>
        <v>0.46111111111111114</v>
      </c>
      <c r="E52" s="3">
        <f>IF(COUNTIFS(DailySum!$B:$B,$B52,DailySum!$A:$A,"&lt;="&amp;$A52)&gt;=10,
    AVERAGEIFS(DailySum!S:S,DailySum!$B:$B,$B52,DailySum!$A:$A,"&lt;="&amp;$A52,DailySum!$A:$A,"&gt;"&amp;$A52-10),
    "")</f>
        <v>0.39814814814814814</v>
      </c>
      <c r="F52" s="3">
        <f>IF(COUNTIFS(DailySum!$B:$B,$B52,DailySum!$A:$A,"&lt;="&amp;$A52)&gt;=10,
    AVERAGEIFS(DailySum!T:T,DailySum!$B:$B,$B52,DailySum!$A:$A,"&lt;="&amp;$A52,DailySum!$A:$A,"&gt;"&amp;$A52-10),
    "")</f>
        <v>0.85925925925925928</v>
      </c>
      <c r="G52" s="3">
        <f>IF(COUNTIFS('DailySum vs LHP'!$B:$B,$B52,'DailySum vs LHP'!$A:$A,"&lt;="&amp;$A52)&gt;=10,
    AVERAGEIFS('DailySum vs LHP'!Q:Q,'DailySum vs LHP'!$B:$B,$B52,'DailySum vs LHP'!$A:$A,"&lt;="&amp;$A52,'DailySum vs LHP'!$A:$A,"&gt;"&amp;$A52-10),
    "")</f>
        <v>0.1111111111111111</v>
      </c>
      <c r="H52" s="3">
        <f>IF(COUNTIFS('DailySum vs RHP'!$B:$B,$B52,'DailySum vs RHP'!$A:$A,"&lt;="&amp;$A52)&gt;=10,
    AVERAGEIFS('DailySum vs RHP'!Q:Q,'DailySum vs RHP'!$B:$B,$B52,'DailySum vs RHP'!$A:$A,"&lt;="&amp;$A52,'DailySum vs RHP'!$A:$A,"&gt;"&amp;$A52-10),
    "")</f>
        <v>0.11904761904761904</v>
      </c>
      <c r="I52" s="3">
        <f>IF(COUNTIFS(DailySum!$B:$B,$B52,DailySum!$A:$A,"&lt;="&amp;$A52)&gt;=15,
    AVERAGEIFS(DailySum!Q:Q,DailySum!$B:$B,$B52,DailySum!$A:$A,"&lt;="&amp;$A52,DailySum!$A:$A,"&gt;"&amp;$A52-15),
    "")</f>
        <v>0.19871794871794871</v>
      </c>
      <c r="J52" s="3">
        <f>IF(COUNTIFS(DailySum!$B:$B,$B52,DailySum!$A:$A,"&lt;="&amp;$A52)&gt;=15,
    AVERAGEIFS(DailySum!R:R,DailySum!$B:$B,$B52,DailySum!$A:$A,"&lt;="&amp;$A52,DailySum!$A:$A,"&gt;"&amp;$A52-15),
    "")</f>
        <v>0.37692307692307697</v>
      </c>
      <c r="K52" s="3">
        <f>IF(COUNTIFS(DailySum!$B:$B,$B52,DailySum!$A:$A,"&lt;="&amp;$A52)&gt;=15,
    AVERAGEIFS(DailySum!S:S,DailySum!$B:$B,$B52,DailySum!$A:$A,"&lt;="&amp;$A52,DailySum!$A:$A,"&gt;"&amp;$A52-15),
    "")</f>
        <v>0.35256410256410253</v>
      </c>
      <c r="L52" s="3">
        <f>IF(COUNTIFS(DailySum!$B:$B,$B52,DailySum!$A:$A,"&lt;="&amp;$A52)&gt;=15,
    AVERAGEIFS(DailySum!T:T,DailySum!$B:$B,$B52,DailySum!$A:$A,"&lt;="&amp;$A52,DailySum!$A:$A,"&gt;"&amp;$A52-15),
    "")</f>
        <v>0.72948717948717945</v>
      </c>
      <c r="M52" s="3">
        <f>IF(COUNTIFS(DailySum!$B:$B,$B52,DailySum!$A:$A,"&lt;="&amp;$A52)&gt;=15,
    AVERAGEIFS(DailySum!Q:Q,DailySum!$B:$B,$B52,'DailySum vs LHP'!$A:$A,"&lt;="&amp;$A52,'DailySum vs LHP'!$A:$A,"&gt;"&amp;$A52-15),
    "")</f>
        <v>0.31481481481481483</v>
      </c>
      <c r="N52" s="3">
        <f>IF(COUNTIFS(DailySum!$B:$B,$B52,DailySum!$A:$A,"&lt;="&amp;$A52)&gt;=15,
    AVERAGEIFS(DailySum!Q:Q,DailySum!$B:$B,$B52,'DailySum vs RHP'!$A:$A,"&lt;="&amp;$A52,'DailySum vs RHP'!$A:$A,"&gt;"&amp;$A52-15),
    "")</f>
        <v>0.2121212121212121</v>
      </c>
      <c r="O52" s="3" t="str">
        <f>IF(COUNTIFS(DailySum!$B:$B,$B52,DailySum!$A:$A,"&lt;="&amp;$A52)&gt;=20,
    AVERAGEIFS(DailySum!Q:Q,DailySum!$B:$B,$B52,DailySum!$A:$A,"&lt;="&amp;$A52,DailySum!$A:$A,"&gt;"&amp;$A52-20),
    "")</f>
        <v/>
      </c>
      <c r="P52" s="3" t="str">
        <f>IF(COUNTIFS(DailySum!$B:$B,$B52,DailySum!$A:$A,"&lt;="&amp;$A52)&gt;=20,
    AVERAGEIFS(DailySum!R:R,DailySum!$B:$B,$B52,DailySum!$A:$A,"&lt;="&amp;$A52,DailySum!$A:$A,"&gt;"&amp;$A52-20),
    "")</f>
        <v/>
      </c>
      <c r="Q52" s="3" t="str">
        <f>IF(COUNTIFS(DailySum!$B:$B,$B52,DailySum!$A:$A,"&lt;="&amp;$A52)&gt;=20,
    AVERAGEIFS(DailySum!S:S,DailySum!$B:$B,$B52,DailySum!$A:$A,"&lt;="&amp;$A52,DailySum!$A:$A,"&gt;"&amp;$A52-20),
    "")</f>
        <v/>
      </c>
      <c r="R52" s="3" t="str">
        <f>IF(COUNTIFS(DailySum!$B:$B,$B52,DailySum!$A:$A,"&lt;="&amp;$A52)&gt;=20,
    AVERAGEIFS(DailySum!T:T,DailySum!$B:$B,$B52,DailySum!$A:$A,"&lt;="&amp;$A52,DailySum!$A:$A,"&gt;"&amp;$A52-20),
    "")</f>
        <v/>
      </c>
      <c r="S52" s="3" t="str">
        <f>IF(COUNTIFS(DailySum!$B:$B,$B52,DailySum!$A:$A,"&lt;="&amp;$A52)&gt;=20,
    AVERAGEIFS(DailySum!Q:Q,DailySum!$B:$B,$B52,'DailySum vs LHP'!$A:$A,"&lt;="&amp;$A52,'DailySum vs LHP'!$A:$A,"&gt;"&amp;$A52-20),
    "")</f>
        <v/>
      </c>
      <c r="T52" s="3" t="str">
        <f>IF(COUNTIFS(DailySum!$B:$B,$B52,DailySum!$A:$A,"&lt;="&amp;$A52)&gt;=20,
    AVERAGEIFS(DailySum!Q:Q,DailySum!$B:$B,$B52,'DailySum vs RHP'!$A:$A,"&lt;="&amp;$A52,'DailySum vs RHP'!$A:$A,"&gt;"&amp;$A52-20),
    "")</f>
        <v/>
      </c>
    </row>
    <row r="53" spans="1:20" x14ac:dyDescent="0.25">
      <c r="A53" s="1">
        <v>45880</v>
      </c>
      <c r="B53" t="s">
        <v>37</v>
      </c>
      <c r="C53" s="3">
        <f>IF(COUNTIFS(DailySum!$B:$B,$B53,DailySum!$A:$A,"&lt;="&amp;$A53)&gt;=10,
    AVERAGEIFS(DailySum!Q:Q,DailySum!$B:$B,$B53,DailySum!$A:$A,"&lt;="&amp;$A53,DailySum!$A:$A,"&gt;"&amp;$A53-10),
    "")</f>
        <v>0.56481481481481477</v>
      </c>
      <c r="D53" s="3">
        <f>IF(COUNTIFS(DailySum!$B:$B,$B53,DailySum!$A:$A,"&lt;="&amp;$A53)&gt;=10,
    AVERAGEIFS(DailySum!R:R,DailySum!$B:$B,$B53,DailySum!$A:$A,"&lt;="&amp;$A53,DailySum!$A:$A,"&gt;"&amp;$A53-10),
    "")</f>
        <v>0.77592592592592591</v>
      </c>
      <c r="E53" s="3">
        <f>IF(COUNTIFS(DailySum!$B:$B,$B53,DailySum!$A:$A,"&lt;="&amp;$A53)&gt;=10,
    AVERAGEIFS(DailySum!S:S,DailySum!$B:$B,$B53,DailySum!$A:$A,"&lt;="&amp;$A53,DailySum!$A:$A,"&gt;"&amp;$A53-10),
    "")</f>
        <v>1.6481481481481479</v>
      </c>
      <c r="F53" s="3">
        <f>IF(COUNTIFS(DailySum!$B:$B,$B53,DailySum!$A:$A,"&lt;="&amp;$A53)&gt;=10,
    AVERAGEIFS(DailySum!T:T,DailySum!$B:$B,$B53,DailySum!$A:$A,"&lt;="&amp;$A53,DailySum!$A:$A,"&gt;"&amp;$A53-10),
    "")</f>
        <v>2.424074074074074</v>
      </c>
      <c r="G53" s="3">
        <f>IF(COUNTIFS('DailySum vs LHP'!$B:$B,$B53,'DailySum vs LHP'!$A:$A,"&lt;="&amp;$A53)&gt;=10,
    AVERAGEIFS('DailySum vs LHP'!Q:Q,'DailySum vs LHP'!$B:$B,$B53,'DailySum vs LHP'!$A:$A,"&lt;="&amp;$A53,'DailySum vs LHP'!$A:$A,"&gt;"&amp;$A53-10),
    "")</f>
        <v>0.25925925925925924</v>
      </c>
      <c r="H53" s="3">
        <f>IF(COUNTIFS('DailySum vs RHP'!$B:$B,$B53,'DailySum vs RHP'!$A:$A,"&lt;="&amp;$A53)&gt;=10,
    AVERAGEIFS('DailySum vs RHP'!Q:Q,'DailySum vs RHP'!$B:$B,$B53,'DailySum vs RHP'!$A:$A,"&lt;="&amp;$A53,'DailySum vs RHP'!$A:$A,"&gt;"&amp;$A53-10),
    "")</f>
        <v>0.39285714285714285</v>
      </c>
      <c r="I53" s="3">
        <f>IF(COUNTIFS(DailySum!$B:$B,$B53,DailySum!$A:$A,"&lt;="&amp;$A53)&gt;=15,
    AVERAGEIFS(DailySum!Q:Q,DailySum!$B:$B,$B53,DailySum!$A:$A,"&lt;="&amp;$A53,DailySum!$A:$A,"&gt;"&amp;$A53-15),
    "")</f>
        <v>0.51282051282051277</v>
      </c>
      <c r="J53" s="3">
        <f>IF(COUNTIFS(DailySum!$B:$B,$B53,DailySum!$A:$A,"&lt;="&amp;$A53)&gt;=15,
    AVERAGEIFS(DailySum!R:R,DailySum!$B:$B,$B53,DailySum!$A:$A,"&lt;="&amp;$A53,DailySum!$A:$A,"&gt;"&amp;$A53-15),
    "")</f>
        <v>0.72948717948717945</v>
      </c>
      <c r="K53" s="3">
        <f>IF(COUNTIFS(DailySum!$B:$B,$B53,DailySum!$A:$A,"&lt;="&amp;$A53)&gt;=15,
    AVERAGEIFS(DailySum!S:S,DailySum!$B:$B,$B53,DailySum!$A:$A,"&lt;="&amp;$A53,DailySum!$A:$A,"&gt;"&amp;$A53-15),
    "")</f>
        <v>1.4166666666666665</v>
      </c>
      <c r="L53" s="3">
        <f>IF(COUNTIFS(DailySum!$B:$B,$B53,DailySum!$A:$A,"&lt;="&amp;$A53)&gt;=15,
    AVERAGEIFS(DailySum!T:T,DailySum!$B:$B,$B53,DailySum!$A:$A,"&lt;="&amp;$A53,DailySum!$A:$A,"&gt;"&amp;$A53-15),
    "")</f>
        <v>2.1461538461538456</v>
      </c>
      <c r="M53" s="3">
        <f>IF(COUNTIFS(DailySum!$B:$B,$B53,DailySum!$A:$A,"&lt;="&amp;$A53)&gt;=15,
    AVERAGEIFS(DailySum!Q:Q,DailySum!$B:$B,$B53,'DailySum vs LHP'!$A:$A,"&lt;="&amp;$A53,'DailySum vs LHP'!$A:$A,"&gt;"&amp;$A53-15),
    "")</f>
        <v>0.43541666666666667</v>
      </c>
      <c r="N53" s="3">
        <f>IF(COUNTIFS(DailySum!$B:$B,$B53,DailySum!$A:$A,"&lt;="&amp;$A53)&gt;=15,
    AVERAGEIFS(DailySum!Q:Q,DailySum!$B:$B,$B53,'DailySum vs RHP'!$A:$A,"&lt;="&amp;$A53,'DailySum vs RHP'!$A:$A,"&gt;"&amp;$A53-15),
    "")</f>
        <v>0.51515151515151514</v>
      </c>
      <c r="O53" s="3" t="str">
        <f>IF(COUNTIFS(DailySum!$B:$B,$B53,DailySum!$A:$A,"&lt;="&amp;$A53)&gt;=20,
    AVERAGEIFS(DailySum!Q:Q,DailySum!$B:$B,$B53,DailySum!$A:$A,"&lt;="&amp;$A53,DailySum!$A:$A,"&gt;"&amp;$A53-20),
    "")</f>
        <v/>
      </c>
      <c r="P53" s="3" t="str">
        <f>IF(COUNTIFS(DailySum!$B:$B,$B53,DailySum!$A:$A,"&lt;="&amp;$A53)&gt;=20,
    AVERAGEIFS(DailySum!R:R,DailySum!$B:$B,$B53,DailySum!$A:$A,"&lt;="&amp;$A53,DailySum!$A:$A,"&gt;"&amp;$A53-20),
    "")</f>
        <v/>
      </c>
      <c r="Q53" s="3" t="str">
        <f>IF(COUNTIFS(DailySum!$B:$B,$B53,DailySum!$A:$A,"&lt;="&amp;$A53)&gt;=20,
    AVERAGEIFS(DailySum!S:S,DailySum!$B:$B,$B53,DailySum!$A:$A,"&lt;="&amp;$A53,DailySum!$A:$A,"&gt;"&amp;$A53-20),
    "")</f>
        <v/>
      </c>
      <c r="R53" s="3" t="str">
        <f>IF(COUNTIFS(DailySum!$B:$B,$B53,DailySum!$A:$A,"&lt;="&amp;$A53)&gt;=20,
    AVERAGEIFS(DailySum!T:T,DailySum!$B:$B,$B53,DailySum!$A:$A,"&lt;="&amp;$A53,DailySum!$A:$A,"&gt;"&amp;$A53-20),
    "")</f>
        <v/>
      </c>
      <c r="S53" s="3" t="str">
        <f>IF(COUNTIFS(DailySum!$B:$B,$B53,DailySum!$A:$A,"&lt;="&amp;$A53)&gt;=20,
    AVERAGEIFS(DailySum!Q:Q,DailySum!$B:$B,$B53,'DailySum vs LHP'!$A:$A,"&lt;="&amp;$A53,'DailySum vs LHP'!$A:$A,"&gt;"&amp;$A53-20),
    "")</f>
        <v/>
      </c>
      <c r="T53" s="3" t="str">
        <f>IF(COUNTIFS(DailySum!$B:$B,$B53,DailySum!$A:$A,"&lt;="&amp;$A53)&gt;=20,
    AVERAGEIFS(DailySum!Q:Q,DailySum!$B:$B,$B53,'DailySum vs RHP'!$A:$A,"&lt;="&amp;$A53,'DailySum vs RHP'!$A:$A,"&gt;"&amp;$A53-20),
    "")</f>
        <v/>
      </c>
    </row>
    <row r="54" spans="1:20" x14ac:dyDescent="0.25">
      <c r="A54" s="1">
        <v>45880</v>
      </c>
      <c r="B54" t="s">
        <v>29</v>
      </c>
      <c r="C54" s="3">
        <f>IF(COUNTIFS(DailySum!$B:$B,$B54,DailySum!$A:$A,"&lt;="&amp;$A54)&gt;=10,
    AVERAGEIFS(DailySum!Q:Q,DailySum!$B:$B,$B54,DailySum!$A:$A,"&lt;="&amp;$A54,DailySum!$A:$A,"&gt;"&amp;$A54-10),
    "")</f>
        <v>0.37037037037037041</v>
      </c>
      <c r="D54" s="3">
        <f>IF(COUNTIFS(DailySum!$B:$B,$B54,DailySum!$A:$A,"&lt;="&amp;$A54)&gt;=10,
    AVERAGEIFS(DailySum!R:R,DailySum!$B:$B,$B54,DailySum!$A:$A,"&lt;="&amp;$A54,DailySum!$A:$A,"&gt;"&amp;$A54-10),
    "")</f>
        <v>0.41666666666666669</v>
      </c>
      <c r="E54" s="3">
        <f>IF(COUNTIFS(DailySum!$B:$B,$B54,DailySum!$A:$A,"&lt;="&amp;$A54)&gt;=10,
    AVERAGEIFS(DailySum!S:S,DailySum!$B:$B,$B54,DailySum!$A:$A,"&lt;="&amp;$A54,DailySum!$A:$A,"&gt;"&amp;$A54-10),
    "")</f>
        <v>0.93518518518518512</v>
      </c>
      <c r="F54" s="3">
        <f>IF(COUNTIFS(DailySum!$B:$B,$B54,DailySum!$A:$A,"&lt;="&amp;$A54)&gt;=10,
    AVERAGEIFS(DailySum!T:T,DailySum!$B:$B,$B54,DailySum!$A:$A,"&lt;="&amp;$A54,DailySum!$A:$A,"&gt;"&amp;$A54-10),
    "")</f>
        <v>1.3518518518518519</v>
      </c>
      <c r="G54" s="3">
        <f>IF(COUNTIFS('DailySum vs LHP'!$B:$B,$B54,'DailySum vs LHP'!$A:$A,"&lt;="&amp;$A54)&gt;=10,
    AVERAGEIFS('DailySum vs LHP'!Q:Q,'DailySum vs LHP'!$B:$B,$B54,'DailySum vs LHP'!$A:$A,"&lt;="&amp;$A54,'DailySum vs LHP'!$A:$A,"&gt;"&amp;$A54-10),
    "")</f>
        <v>0.20370370370370369</v>
      </c>
      <c r="H54" s="3">
        <f>IF(COUNTIFS('DailySum vs RHP'!$B:$B,$B54,'DailySum vs RHP'!$A:$A,"&lt;="&amp;$A54)&gt;=10,
    AVERAGEIFS('DailySum vs RHP'!Q:Q,'DailySum vs RHP'!$B:$B,$B54,'DailySum vs RHP'!$A:$A,"&lt;="&amp;$A54,'DailySum vs RHP'!$A:$A,"&gt;"&amp;$A54-10),
    "")</f>
        <v>0.21428571428571427</v>
      </c>
      <c r="I54" s="3">
        <f>IF(COUNTIFS(DailySum!$B:$B,$B54,DailySum!$A:$A,"&lt;="&amp;$A54)&gt;=15,
    AVERAGEIFS(DailySum!Q:Q,DailySum!$B:$B,$B54,DailySum!$A:$A,"&lt;="&amp;$A54,DailySum!$A:$A,"&gt;"&amp;$A54-15),
    "")</f>
        <v>0.34615384615384609</v>
      </c>
      <c r="J54" s="3">
        <f>IF(COUNTIFS(DailySum!$B:$B,$B54,DailySum!$A:$A,"&lt;="&amp;$A54)&gt;=15,
    AVERAGEIFS(DailySum!R:R,DailySum!$B:$B,$B54,DailySum!$A:$A,"&lt;="&amp;$A54,DailySum!$A:$A,"&gt;"&amp;$A54-15),
    "")</f>
        <v>0.47435897435897434</v>
      </c>
      <c r="K54" s="3">
        <f>IF(COUNTIFS(DailySum!$B:$B,$B54,DailySum!$A:$A,"&lt;="&amp;$A54)&gt;=15,
    AVERAGEIFS(DailySum!S:S,DailySum!$B:$B,$B54,DailySum!$A:$A,"&lt;="&amp;$A54,DailySum!$A:$A,"&gt;"&amp;$A54-15),
    "")</f>
        <v>0.78205128205128205</v>
      </c>
      <c r="L54" s="3">
        <f>IF(COUNTIFS(DailySum!$B:$B,$B54,DailySum!$A:$A,"&lt;="&amp;$A54)&gt;=15,
    AVERAGEIFS(DailySum!T:T,DailySum!$B:$B,$B54,DailySum!$A:$A,"&lt;="&amp;$A54,DailySum!$A:$A,"&gt;"&amp;$A54-15),
    "")</f>
        <v>1.2564102564102564</v>
      </c>
      <c r="M54" s="3">
        <f>IF(COUNTIFS(DailySum!$B:$B,$B54,DailySum!$A:$A,"&lt;="&amp;$A54)&gt;=15,
    AVERAGEIFS(DailySum!Q:Q,DailySum!$B:$B,$B54,'DailySum vs LHP'!$A:$A,"&lt;="&amp;$A54,'DailySum vs LHP'!$A:$A,"&gt;"&amp;$A54-15),
    "")</f>
        <v>0.44166666666666665</v>
      </c>
      <c r="N54" s="3">
        <f>IF(COUNTIFS(DailySum!$B:$B,$B54,DailySum!$A:$A,"&lt;="&amp;$A54)&gt;=15,
    AVERAGEIFS(DailySum!Q:Q,DailySum!$B:$B,$B54,'DailySum vs RHP'!$A:$A,"&lt;="&amp;$A54,'DailySum vs RHP'!$A:$A,"&gt;"&amp;$A54-15),
    "")</f>
        <v>0.35606060606060602</v>
      </c>
      <c r="O54" s="3" t="str">
        <f>IF(COUNTIFS(DailySum!$B:$B,$B54,DailySum!$A:$A,"&lt;="&amp;$A54)&gt;=20,
    AVERAGEIFS(DailySum!Q:Q,DailySum!$B:$B,$B54,DailySum!$A:$A,"&lt;="&amp;$A54,DailySum!$A:$A,"&gt;"&amp;$A54-20),
    "")</f>
        <v/>
      </c>
      <c r="P54" s="3" t="str">
        <f>IF(COUNTIFS(DailySum!$B:$B,$B54,DailySum!$A:$A,"&lt;="&amp;$A54)&gt;=20,
    AVERAGEIFS(DailySum!R:R,DailySum!$B:$B,$B54,DailySum!$A:$A,"&lt;="&amp;$A54,DailySum!$A:$A,"&gt;"&amp;$A54-20),
    "")</f>
        <v/>
      </c>
      <c r="Q54" s="3" t="str">
        <f>IF(COUNTIFS(DailySum!$B:$B,$B54,DailySum!$A:$A,"&lt;="&amp;$A54)&gt;=20,
    AVERAGEIFS(DailySum!S:S,DailySum!$B:$B,$B54,DailySum!$A:$A,"&lt;="&amp;$A54,DailySum!$A:$A,"&gt;"&amp;$A54-20),
    "")</f>
        <v/>
      </c>
      <c r="R54" s="3" t="str">
        <f>IF(COUNTIFS(DailySum!$B:$B,$B54,DailySum!$A:$A,"&lt;="&amp;$A54)&gt;=20,
    AVERAGEIFS(DailySum!T:T,DailySum!$B:$B,$B54,DailySum!$A:$A,"&lt;="&amp;$A54,DailySum!$A:$A,"&gt;"&amp;$A54-20),
    "")</f>
        <v/>
      </c>
      <c r="S54" s="3" t="str">
        <f>IF(COUNTIFS(DailySum!$B:$B,$B54,DailySum!$A:$A,"&lt;="&amp;$A54)&gt;=20,
    AVERAGEIFS(DailySum!Q:Q,DailySum!$B:$B,$B54,'DailySum vs LHP'!$A:$A,"&lt;="&amp;$A54,'DailySum vs LHP'!$A:$A,"&gt;"&amp;$A54-20),
    "")</f>
        <v/>
      </c>
      <c r="T54" s="3" t="str">
        <f>IF(COUNTIFS(DailySum!$B:$B,$B54,DailySum!$A:$A,"&lt;="&amp;$A54)&gt;=20,
    AVERAGEIFS(DailySum!Q:Q,DailySum!$B:$B,$B54,'DailySum vs RHP'!$A:$A,"&lt;="&amp;$A54,'DailySum vs RHP'!$A:$A,"&gt;"&amp;$A54-20),
    "")</f>
        <v/>
      </c>
    </row>
    <row r="55" spans="1:20" x14ac:dyDescent="0.25">
      <c r="A55" s="1">
        <v>45880</v>
      </c>
      <c r="B55" t="s">
        <v>36</v>
      </c>
      <c r="C55" s="3">
        <f>IF(COUNTIFS(DailySum!$B:$B,$B55,DailySum!$A:$A,"&lt;="&amp;$A55)&gt;=10,
    AVERAGEIFS(DailySum!Q:Q,DailySum!$B:$B,$B55,DailySum!$A:$A,"&lt;="&amp;$A55,DailySum!$A:$A,"&gt;"&amp;$A55-10),
    "")</f>
        <v>0.46875</v>
      </c>
      <c r="D55" s="3">
        <f>IF(COUNTIFS(DailySum!$B:$B,$B55,DailySum!$A:$A,"&lt;="&amp;$A55)&gt;=10,
    AVERAGEIFS(DailySum!R:R,DailySum!$B:$B,$B55,DailySum!$A:$A,"&lt;="&amp;$A55,DailySum!$A:$A,"&gt;"&amp;$A55-10),
    "")</f>
        <v>0.5229166666666667</v>
      </c>
      <c r="E55" s="3">
        <f>IF(COUNTIFS(DailySum!$B:$B,$B55,DailySum!$A:$A,"&lt;="&amp;$A55)&gt;=10,
    AVERAGEIFS(DailySum!S:S,DailySum!$B:$B,$B55,DailySum!$A:$A,"&lt;="&amp;$A55,DailySum!$A:$A,"&gt;"&amp;$A55-10),
    "")</f>
        <v>0.58333333333333337</v>
      </c>
      <c r="F55" s="3">
        <f>IF(COUNTIFS(DailySum!$B:$B,$B55,DailySum!$A:$A,"&lt;="&amp;$A55)&gt;=10,
    AVERAGEIFS(DailySum!T:T,DailySum!$B:$B,$B55,DailySum!$A:$A,"&lt;="&amp;$A55,DailySum!$A:$A,"&gt;"&amp;$A55-10),
    "")</f>
        <v>1.1062499999999997</v>
      </c>
      <c r="G55" s="3" t="str">
        <f>IF(COUNTIFS('DailySum vs LHP'!$B:$B,$B55,'DailySum vs LHP'!$A:$A,"&lt;="&amp;$A55)&gt;=10,
    AVERAGEIFS('DailySum vs LHP'!Q:Q,'DailySum vs LHP'!$B:$B,$B55,'DailySum vs LHP'!$A:$A,"&lt;="&amp;$A55,'DailySum vs LHP'!$A:$A,"&gt;"&amp;$A55-10),
    "")</f>
        <v/>
      </c>
      <c r="H55" s="3">
        <f>IF(COUNTIFS('DailySum vs RHP'!$B:$B,$B55,'DailySum vs RHP'!$A:$A,"&lt;="&amp;$A55)&gt;=10,
    AVERAGEIFS('DailySum vs RHP'!Q:Q,'DailySum vs RHP'!$B:$B,$B55,'DailySum vs RHP'!$A:$A,"&lt;="&amp;$A55,'DailySum vs RHP'!$A:$A,"&gt;"&amp;$A55-10),
    "")</f>
        <v>0.29761904761904762</v>
      </c>
      <c r="I55" s="3">
        <f>IF(COUNTIFS(DailySum!$B:$B,$B55,DailySum!$A:$A,"&lt;="&amp;$A55)&gt;=15,
    AVERAGEIFS(DailySum!Q:Q,DailySum!$B:$B,$B55,DailySum!$A:$A,"&lt;="&amp;$A55,DailySum!$A:$A,"&gt;"&amp;$A55-15),
    "")</f>
        <v>0.37121212121212116</v>
      </c>
      <c r="J55" s="3">
        <f>IF(COUNTIFS(DailySum!$B:$B,$B55,DailySum!$A:$A,"&lt;="&amp;$A55)&gt;=15,
    AVERAGEIFS(DailySum!R:R,DailySum!$B:$B,$B55,DailySum!$A:$A,"&lt;="&amp;$A55,DailySum!$A:$A,"&gt;"&amp;$A55-15),
    "")</f>
        <v>0.41060606060606059</v>
      </c>
      <c r="K55" s="3">
        <f>IF(COUNTIFS(DailySum!$B:$B,$B55,DailySum!$A:$A,"&lt;="&amp;$A55)&gt;=15,
    AVERAGEIFS(DailySum!S:S,DailySum!$B:$B,$B55,DailySum!$A:$A,"&lt;="&amp;$A55,DailySum!$A:$A,"&gt;"&amp;$A55-15),
    "")</f>
        <v>0.45454545454545464</v>
      </c>
      <c r="L55" s="3">
        <f>IF(COUNTIFS(DailySum!$B:$B,$B55,DailySum!$A:$A,"&lt;="&amp;$A55)&gt;=15,
    AVERAGEIFS(DailySum!T:T,DailySum!$B:$B,$B55,DailySum!$A:$A,"&lt;="&amp;$A55,DailySum!$A:$A,"&gt;"&amp;$A55-15),
    "")</f>
        <v>0.86515151515151512</v>
      </c>
      <c r="M55" s="3">
        <f>IF(COUNTIFS(DailySum!$B:$B,$B55,DailySum!$A:$A,"&lt;="&amp;$A55)&gt;=15,
    AVERAGEIFS(DailySum!Q:Q,DailySum!$B:$B,$B55,'DailySum vs LHP'!$A:$A,"&lt;="&amp;$A55,'DailySum vs LHP'!$A:$A,"&gt;"&amp;$A55-15),
    "")</f>
        <v>0.34523809523809523</v>
      </c>
      <c r="N55" s="3">
        <f>IF(COUNTIFS(DailySum!$B:$B,$B55,DailySum!$A:$A,"&lt;="&amp;$A55)&gt;=15,
    AVERAGEIFS(DailySum!Q:Q,DailySum!$B:$B,$B55,'DailySum vs RHP'!$A:$A,"&lt;="&amp;$A55,'DailySum vs RHP'!$A:$A,"&gt;"&amp;$A55-15),
    "")</f>
        <v>0.36458333333333331</v>
      </c>
      <c r="O55" s="3" t="str">
        <f>IF(COUNTIFS(DailySum!$B:$B,$B55,DailySum!$A:$A,"&lt;="&amp;$A55)&gt;=20,
    AVERAGEIFS(DailySum!Q:Q,DailySum!$B:$B,$B55,DailySum!$A:$A,"&lt;="&amp;$A55,DailySum!$A:$A,"&gt;"&amp;$A55-20),
    "")</f>
        <v/>
      </c>
      <c r="P55" s="3" t="str">
        <f>IF(COUNTIFS(DailySum!$B:$B,$B55,DailySum!$A:$A,"&lt;="&amp;$A55)&gt;=20,
    AVERAGEIFS(DailySum!R:R,DailySum!$B:$B,$B55,DailySum!$A:$A,"&lt;="&amp;$A55,DailySum!$A:$A,"&gt;"&amp;$A55-20),
    "")</f>
        <v/>
      </c>
      <c r="Q55" s="3" t="str">
        <f>IF(COUNTIFS(DailySum!$B:$B,$B55,DailySum!$A:$A,"&lt;="&amp;$A55)&gt;=20,
    AVERAGEIFS(DailySum!S:S,DailySum!$B:$B,$B55,DailySum!$A:$A,"&lt;="&amp;$A55,DailySum!$A:$A,"&gt;"&amp;$A55-20),
    "")</f>
        <v/>
      </c>
      <c r="R55" s="3" t="str">
        <f>IF(COUNTIFS(DailySum!$B:$B,$B55,DailySum!$A:$A,"&lt;="&amp;$A55)&gt;=20,
    AVERAGEIFS(DailySum!T:T,DailySum!$B:$B,$B55,DailySum!$A:$A,"&lt;="&amp;$A55,DailySum!$A:$A,"&gt;"&amp;$A55-20),
    "")</f>
        <v/>
      </c>
      <c r="S55" s="3" t="str">
        <f>IF(COUNTIFS(DailySum!$B:$B,$B55,DailySum!$A:$A,"&lt;="&amp;$A55)&gt;=20,
    AVERAGEIFS(DailySum!Q:Q,DailySum!$B:$B,$B55,'DailySum vs LHP'!$A:$A,"&lt;="&amp;$A55,'DailySum vs LHP'!$A:$A,"&gt;"&amp;$A55-20),
    "")</f>
        <v/>
      </c>
      <c r="T55" s="3" t="str">
        <f>IF(COUNTIFS(DailySum!$B:$B,$B55,DailySum!$A:$A,"&lt;="&amp;$A55)&gt;=20,
    AVERAGEIFS(DailySum!Q:Q,DailySum!$B:$B,$B55,'DailySum vs RHP'!$A:$A,"&lt;="&amp;$A55,'DailySum vs RHP'!$A:$A,"&gt;"&amp;$A55-20),
    "")</f>
        <v/>
      </c>
    </row>
    <row r="56" spans="1:20" x14ac:dyDescent="0.25">
      <c r="A56" s="1">
        <v>45880</v>
      </c>
      <c r="B56" t="s">
        <v>35</v>
      </c>
      <c r="C56" s="3">
        <f>IF(COUNTIFS(DailySum!$B:$B,$B56,DailySum!$A:$A,"&lt;="&amp;$A56)&gt;=10,
    AVERAGEIFS(DailySum!Q:Q,DailySum!$B:$B,$B56,DailySum!$A:$A,"&lt;="&amp;$A56,DailySum!$A:$A,"&gt;"&amp;$A56-10),
    "")</f>
        <v>0.23958333333333331</v>
      </c>
      <c r="D56" s="3">
        <f>IF(COUNTIFS(DailySum!$B:$B,$B56,DailySum!$A:$A,"&lt;="&amp;$A56)&gt;=10,
    AVERAGEIFS(DailySum!R:R,DailySum!$B:$B,$B56,DailySum!$A:$A,"&lt;="&amp;$A56,DailySum!$A:$A,"&gt;"&amp;$A56-10),
    "")</f>
        <v>0.23958333333333331</v>
      </c>
      <c r="E56" s="3">
        <f>IF(COUNTIFS(DailySum!$B:$B,$B56,DailySum!$A:$A,"&lt;="&amp;$A56)&gt;=10,
    AVERAGEIFS(DailySum!S:S,DailySum!$B:$B,$B56,DailySum!$A:$A,"&lt;="&amp;$A56,DailySum!$A:$A,"&gt;"&amp;$A56-10),
    "")</f>
        <v>0.36458333333333331</v>
      </c>
      <c r="F56" s="3">
        <f>IF(COUNTIFS(DailySum!$B:$B,$B56,DailySum!$A:$A,"&lt;="&amp;$A56)&gt;=10,
    AVERAGEIFS(DailySum!T:T,DailySum!$B:$B,$B56,DailySum!$A:$A,"&lt;="&amp;$A56,DailySum!$A:$A,"&gt;"&amp;$A56-10),
    "")</f>
        <v>0.60416666666666663</v>
      </c>
      <c r="G56" s="3" t="str">
        <f>IF(COUNTIFS('DailySum vs LHP'!$B:$B,$B56,'DailySum vs LHP'!$A:$A,"&lt;="&amp;$A56)&gt;=10,
    AVERAGEIFS('DailySum vs LHP'!Q:Q,'DailySum vs LHP'!$B:$B,$B56,'DailySum vs LHP'!$A:$A,"&lt;="&amp;$A56,'DailySum vs LHP'!$A:$A,"&gt;"&amp;$A56-10),
    "")</f>
        <v/>
      </c>
      <c r="H56" s="3">
        <f>IF(COUNTIFS('DailySum vs RHP'!$B:$B,$B56,'DailySum vs RHP'!$A:$A,"&lt;="&amp;$A56)&gt;=10,
    AVERAGEIFS('DailySum vs RHP'!Q:Q,'DailySum vs RHP'!$B:$B,$B56,'DailySum vs RHP'!$A:$A,"&lt;="&amp;$A56,'DailySum vs RHP'!$A:$A,"&gt;"&amp;$A56-10),
    "")</f>
        <v>0.22619047619047619</v>
      </c>
      <c r="I56" s="3">
        <f>IF(COUNTIFS(DailySum!$B:$B,$B56,DailySum!$A:$A,"&lt;="&amp;$A56)&gt;=15,
    AVERAGEIFS(DailySum!Q:Q,DailySum!$B:$B,$B56,DailySum!$A:$A,"&lt;="&amp;$A56,DailySum!$A:$A,"&gt;"&amp;$A56-15),
    "")</f>
        <v>0.24305555555555555</v>
      </c>
      <c r="J56" s="3">
        <f>IF(COUNTIFS(DailySum!$B:$B,$B56,DailySum!$A:$A,"&lt;="&amp;$A56)&gt;=15,
    AVERAGEIFS(DailySum!R:R,DailySum!$B:$B,$B56,DailySum!$A:$A,"&lt;="&amp;$A56,DailySum!$A:$A,"&gt;"&amp;$A56-15),
    "")</f>
        <v>0.2638888888888889</v>
      </c>
      <c r="K56" s="3">
        <f>IF(COUNTIFS(DailySum!$B:$B,$B56,DailySum!$A:$A,"&lt;="&amp;$A56)&gt;=15,
    AVERAGEIFS(DailySum!S:S,DailySum!$B:$B,$B56,DailySum!$A:$A,"&lt;="&amp;$A56,DailySum!$A:$A,"&gt;"&amp;$A56-15),
    "")</f>
        <v>0.3263888888888889</v>
      </c>
      <c r="L56" s="3">
        <f>IF(COUNTIFS(DailySum!$B:$B,$B56,DailySum!$A:$A,"&lt;="&amp;$A56)&gt;=15,
    AVERAGEIFS(DailySum!T:T,DailySum!$B:$B,$B56,DailySum!$A:$A,"&lt;="&amp;$A56,DailySum!$A:$A,"&gt;"&amp;$A56-15),
    "")</f>
        <v>0.59027777777777779</v>
      </c>
      <c r="M56" s="3">
        <f>IF(COUNTIFS(DailySum!$B:$B,$B56,DailySum!$A:$A,"&lt;="&amp;$A56)&gt;=15,
    AVERAGEIFS(DailySum!Q:Q,DailySum!$B:$B,$B56,'DailySum vs LHP'!$A:$A,"&lt;="&amp;$A56,'DailySum vs LHP'!$A:$A,"&gt;"&amp;$A56-15),
    "")</f>
        <v>0.39583333333333331</v>
      </c>
      <c r="N56" s="3">
        <f>IF(COUNTIFS(DailySum!$B:$B,$B56,DailySum!$A:$A,"&lt;="&amp;$A56)&gt;=15,
    AVERAGEIFS(DailySum!Q:Q,DailySum!$B:$B,$B56,'DailySum vs RHP'!$A:$A,"&lt;="&amp;$A56,'DailySum vs RHP'!$A:$A,"&gt;"&amp;$A56-15),
    "")</f>
        <v>0.29166666666666663</v>
      </c>
      <c r="O56" s="3" t="str">
        <f>IF(COUNTIFS(DailySum!$B:$B,$B56,DailySum!$A:$A,"&lt;="&amp;$A56)&gt;=20,
    AVERAGEIFS(DailySum!Q:Q,DailySum!$B:$B,$B56,DailySum!$A:$A,"&lt;="&amp;$A56,DailySum!$A:$A,"&gt;"&amp;$A56-20),
    "")</f>
        <v/>
      </c>
      <c r="P56" s="3" t="str">
        <f>IF(COUNTIFS(DailySum!$B:$B,$B56,DailySum!$A:$A,"&lt;="&amp;$A56)&gt;=20,
    AVERAGEIFS(DailySum!R:R,DailySum!$B:$B,$B56,DailySum!$A:$A,"&lt;="&amp;$A56,DailySum!$A:$A,"&gt;"&amp;$A56-20),
    "")</f>
        <v/>
      </c>
      <c r="Q56" s="3" t="str">
        <f>IF(COUNTIFS(DailySum!$B:$B,$B56,DailySum!$A:$A,"&lt;="&amp;$A56)&gt;=20,
    AVERAGEIFS(DailySum!S:S,DailySum!$B:$B,$B56,DailySum!$A:$A,"&lt;="&amp;$A56,DailySum!$A:$A,"&gt;"&amp;$A56-20),
    "")</f>
        <v/>
      </c>
      <c r="R56" s="3" t="str">
        <f>IF(COUNTIFS(DailySum!$B:$B,$B56,DailySum!$A:$A,"&lt;="&amp;$A56)&gt;=20,
    AVERAGEIFS(DailySum!T:T,DailySum!$B:$B,$B56,DailySum!$A:$A,"&lt;="&amp;$A56,DailySum!$A:$A,"&gt;"&amp;$A56-20),
    "")</f>
        <v/>
      </c>
      <c r="S56" s="3" t="str">
        <f>IF(COUNTIFS(DailySum!$B:$B,$B56,DailySum!$A:$A,"&lt;="&amp;$A56)&gt;=20,
    AVERAGEIFS(DailySum!Q:Q,DailySum!$B:$B,$B56,'DailySum vs LHP'!$A:$A,"&lt;="&amp;$A56,'DailySum vs LHP'!$A:$A,"&gt;"&amp;$A56-20),
    "")</f>
        <v/>
      </c>
      <c r="T56" s="3" t="str">
        <f>IF(COUNTIFS(DailySum!$B:$B,$B56,DailySum!$A:$A,"&lt;="&amp;$A56)&gt;=20,
    AVERAGEIFS(DailySum!Q:Q,DailySum!$B:$B,$B56,'DailySum vs RHP'!$A:$A,"&lt;="&amp;$A56,'DailySum vs RHP'!$A:$A,"&gt;"&amp;$A56-20),
    "")</f>
        <v/>
      </c>
    </row>
    <row r="57" spans="1:20" x14ac:dyDescent="0.25">
      <c r="A57" s="1">
        <v>45880</v>
      </c>
      <c r="B57" t="s">
        <v>34</v>
      </c>
      <c r="C57" s="3" t="str">
        <f>IF(COUNTIFS(DailySum!$B:$B,$B57,DailySum!$A:$A,"&lt;="&amp;$A57)&gt;=10,
    AVERAGEIFS(DailySum!Q:Q,DailySum!$B:$B,$B57,DailySum!$A:$A,"&lt;="&amp;$A57,DailySum!$A:$A,"&gt;"&amp;$A57-10),
    "")</f>
        <v/>
      </c>
      <c r="D57" s="3" t="str">
        <f>IF(COUNTIFS(DailySum!$B:$B,$B57,DailySum!$A:$A,"&lt;="&amp;$A57)&gt;=10,
    AVERAGEIFS(DailySum!R:R,DailySum!$B:$B,$B57,DailySum!$A:$A,"&lt;="&amp;$A57,DailySum!$A:$A,"&gt;"&amp;$A57-10),
    "")</f>
        <v/>
      </c>
      <c r="E57" s="3" t="str">
        <f>IF(COUNTIFS(DailySum!$B:$B,$B57,DailySum!$A:$A,"&lt;="&amp;$A57)&gt;=10,
    AVERAGEIFS(DailySum!S:S,DailySum!$B:$B,$B57,DailySum!$A:$A,"&lt;="&amp;$A57,DailySum!$A:$A,"&gt;"&amp;$A57-10),
    "")</f>
        <v/>
      </c>
      <c r="F57" s="3" t="str">
        <f>IF(COUNTIFS(DailySum!$B:$B,$B57,DailySum!$A:$A,"&lt;="&amp;$A57)&gt;=10,
    AVERAGEIFS(DailySum!T:T,DailySum!$B:$B,$B57,DailySum!$A:$A,"&lt;="&amp;$A57,DailySum!$A:$A,"&gt;"&amp;$A57-10),
    "")</f>
        <v/>
      </c>
      <c r="G57" s="3" t="str">
        <f>IF(COUNTIFS('DailySum vs LHP'!$B:$B,$B57,'DailySum vs LHP'!$A:$A,"&lt;="&amp;$A57)&gt;=10,
    AVERAGEIFS('DailySum vs LHP'!Q:Q,'DailySum vs LHP'!$B:$B,$B57,'DailySum vs LHP'!$A:$A,"&lt;="&amp;$A57,'DailySum vs LHP'!$A:$A,"&gt;"&amp;$A57-10),
    "")</f>
        <v/>
      </c>
      <c r="H57" s="3" t="str">
        <f>IF(COUNTIFS('DailySum vs RHP'!$B:$B,$B57,'DailySum vs RHP'!$A:$A,"&lt;="&amp;$A57)&gt;=10,
    AVERAGEIFS('DailySum vs RHP'!Q:Q,'DailySum vs RHP'!$B:$B,$B57,'DailySum vs RHP'!$A:$A,"&lt;="&amp;$A57,'DailySum vs RHP'!$A:$A,"&gt;"&amp;$A57-10),
    "")</f>
        <v/>
      </c>
      <c r="I57" s="3" t="str">
        <f>IF(COUNTIFS(DailySum!$B:$B,$B57,DailySum!$A:$A,"&lt;="&amp;$A57)&gt;=15,
    AVERAGEIFS(DailySum!Q:Q,DailySum!$B:$B,$B57,DailySum!$A:$A,"&lt;="&amp;$A57,DailySum!$A:$A,"&gt;"&amp;$A57-15),
    "")</f>
        <v/>
      </c>
      <c r="J57" s="3" t="str">
        <f>IF(COUNTIFS(DailySum!$B:$B,$B57,DailySum!$A:$A,"&lt;="&amp;$A57)&gt;=15,
    AVERAGEIFS(DailySum!R:R,DailySum!$B:$B,$B57,DailySum!$A:$A,"&lt;="&amp;$A57,DailySum!$A:$A,"&gt;"&amp;$A57-15),
    "")</f>
        <v/>
      </c>
      <c r="K57" s="3" t="str">
        <f>IF(COUNTIFS(DailySum!$B:$B,$B57,DailySum!$A:$A,"&lt;="&amp;$A57)&gt;=15,
    AVERAGEIFS(DailySum!S:S,DailySum!$B:$B,$B57,DailySum!$A:$A,"&lt;="&amp;$A57,DailySum!$A:$A,"&gt;"&amp;$A57-15),
    "")</f>
        <v/>
      </c>
      <c r="L57" s="3" t="str">
        <f>IF(COUNTIFS(DailySum!$B:$B,$B57,DailySum!$A:$A,"&lt;="&amp;$A57)&gt;=15,
    AVERAGEIFS(DailySum!T:T,DailySum!$B:$B,$B57,DailySum!$A:$A,"&lt;="&amp;$A57,DailySum!$A:$A,"&gt;"&amp;$A57-15),
    "")</f>
        <v/>
      </c>
      <c r="M57" s="3" t="str">
        <f>IF(COUNTIFS(DailySum!$B:$B,$B57,DailySum!$A:$A,"&lt;="&amp;$A57)&gt;=15,
    AVERAGEIFS(DailySum!Q:Q,DailySum!$B:$B,$B57,'DailySum vs LHP'!$A:$A,"&lt;="&amp;$A57,'DailySum vs LHP'!$A:$A,"&gt;"&amp;$A57-15),
    "")</f>
        <v/>
      </c>
      <c r="N57" s="3" t="str">
        <f>IF(COUNTIFS(DailySum!$B:$B,$B57,DailySum!$A:$A,"&lt;="&amp;$A57)&gt;=15,
    AVERAGEIFS(DailySum!Q:Q,DailySum!$B:$B,$B57,'DailySum vs RHP'!$A:$A,"&lt;="&amp;$A57,'DailySum vs RHP'!$A:$A,"&gt;"&amp;$A57-15),
    "")</f>
        <v/>
      </c>
      <c r="O57" s="3" t="str">
        <f>IF(COUNTIFS(DailySum!$B:$B,$B57,DailySum!$A:$A,"&lt;="&amp;$A57)&gt;=20,
    AVERAGEIFS(DailySum!Q:Q,DailySum!$B:$B,$B57,DailySum!$A:$A,"&lt;="&amp;$A57,DailySum!$A:$A,"&gt;"&amp;$A57-20),
    "")</f>
        <v/>
      </c>
      <c r="P57" s="3" t="str">
        <f>IF(COUNTIFS(DailySum!$B:$B,$B57,DailySum!$A:$A,"&lt;="&amp;$A57)&gt;=20,
    AVERAGEIFS(DailySum!R:R,DailySum!$B:$B,$B57,DailySum!$A:$A,"&lt;="&amp;$A57,DailySum!$A:$A,"&gt;"&amp;$A57-20),
    "")</f>
        <v/>
      </c>
      <c r="Q57" s="3" t="str">
        <f>IF(COUNTIFS(DailySum!$B:$B,$B57,DailySum!$A:$A,"&lt;="&amp;$A57)&gt;=20,
    AVERAGEIFS(DailySum!S:S,DailySum!$B:$B,$B57,DailySum!$A:$A,"&lt;="&amp;$A57,DailySum!$A:$A,"&gt;"&amp;$A57-20),
    "")</f>
        <v/>
      </c>
      <c r="R57" s="3" t="str">
        <f>IF(COUNTIFS(DailySum!$B:$B,$B57,DailySum!$A:$A,"&lt;="&amp;$A57)&gt;=20,
    AVERAGEIFS(DailySum!T:T,DailySum!$B:$B,$B57,DailySum!$A:$A,"&lt;="&amp;$A57,DailySum!$A:$A,"&gt;"&amp;$A57-20),
    "")</f>
        <v/>
      </c>
      <c r="S57" s="3" t="str">
        <f>IF(COUNTIFS(DailySum!$B:$B,$B57,DailySum!$A:$A,"&lt;="&amp;$A57)&gt;=20,
    AVERAGEIFS(DailySum!Q:Q,DailySum!$B:$B,$B57,'DailySum vs LHP'!$A:$A,"&lt;="&amp;$A57,'DailySum vs LHP'!$A:$A,"&gt;"&amp;$A57-20),
    "")</f>
        <v/>
      </c>
      <c r="T57" s="3" t="str">
        <f>IF(COUNTIFS(DailySum!$B:$B,$B57,DailySum!$A:$A,"&lt;="&amp;$A57)&gt;=20,
    AVERAGEIFS(DailySum!Q:Q,DailySum!$B:$B,$B57,'DailySum vs RHP'!$A:$A,"&lt;="&amp;$A57,'DailySum vs RHP'!$A:$A,"&gt;"&amp;$A57-20),
    "")</f>
        <v/>
      </c>
    </row>
    <row r="58" spans="1:20" x14ac:dyDescent="0.25">
      <c r="A58" s="1">
        <v>45880</v>
      </c>
      <c r="B58" t="s">
        <v>32</v>
      </c>
      <c r="C58" s="3">
        <f>IF(COUNTIFS(DailySum!$B:$B,$B58,DailySum!$A:$A,"&lt;="&amp;$A58)&gt;=10,
    AVERAGEIFS(DailySum!Q:Q,DailySum!$B:$B,$B58,DailySum!$A:$A,"&lt;="&amp;$A58,DailySum!$A:$A,"&gt;"&amp;$A58-10),
    "")</f>
        <v>0.25</v>
      </c>
      <c r="D58" s="3">
        <f>IF(COUNTIFS(DailySum!$B:$B,$B58,DailySum!$A:$A,"&lt;="&amp;$A58)&gt;=10,
    AVERAGEIFS(DailySum!R:R,DailySum!$B:$B,$B58,DailySum!$A:$A,"&lt;="&amp;$A58,DailySum!$A:$A,"&gt;"&amp;$A58-10),
    "")</f>
        <v>0.51666666666666661</v>
      </c>
      <c r="E58" s="3">
        <f>IF(COUNTIFS(DailySum!$B:$B,$B58,DailySum!$A:$A,"&lt;="&amp;$A58)&gt;=10,
    AVERAGEIFS(DailySum!S:S,DailySum!$B:$B,$B58,DailySum!$A:$A,"&lt;="&amp;$A58,DailySum!$A:$A,"&gt;"&amp;$A58-10),
    "")</f>
        <v>0.25</v>
      </c>
      <c r="F58" s="3">
        <f>IF(COUNTIFS(DailySum!$B:$B,$B58,DailySum!$A:$A,"&lt;="&amp;$A58)&gt;=10,
    AVERAGEIFS(DailySum!T:T,DailySum!$B:$B,$B58,DailySum!$A:$A,"&lt;="&amp;$A58,DailySum!$A:$A,"&gt;"&amp;$A58-10),
    "")</f>
        <v>0.76666666666666661</v>
      </c>
      <c r="G58" s="3" t="str">
        <f>IF(COUNTIFS('DailySum vs LHP'!$B:$B,$B58,'DailySum vs LHP'!$A:$A,"&lt;="&amp;$A58)&gt;=10,
    AVERAGEIFS('DailySum vs LHP'!Q:Q,'DailySum vs LHP'!$B:$B,$B58,'DailySum vs LHP'!$A:$A,"&lt;="&amp;$A58,'DailySum vs LHP'!$A:$A,"&gt;"&amp;$A58-10),
    "")</f>
        <v/>
      </c>
      <c r="H58" s="3">
        <f>IF(COUNTIFS('DailySum vs RHP'!$B:$B,$B58,'DailySum vs RHP'!$A:$A,"&lt;="&amp;$A58)&gt;=10,
    AVERAGEIFS('DailySum vs RHP'!Q:Q,'DailySum vs RHP'!$B:$B,$B58,'DailySum vs RHP'!$A:$A,"&lt;="&amp;$A58,'DailySum vs RHP'!$A:$A,"&gt;"&amp;$A58-10),
    "")</f>
        <v>0.33333333333333331</v>
      </c>
      <c r="I58" s="3" t="str">
        <f>IF(COUNTIFS(DailySum!$B:$B,$B58,DailySum!$A:$A,"&lt;="&amp;$A58)&gt;=15,
    AVERAGEIFS(DailySum!Q:Q,DailySum!$B:$B,$B58,DailySum!$A:$A,"&lt;="&amp;$A58,DailySum!$A:$A,"&gt;"&amp;$A58-15),
    "")</f>
        <v/>
      </c>
      <c r="J58" s="3" t="str">
        <f>IF(COUNTIFS(DailySum!$B:$B,$B58,DailySum!$A:$A,"&lt;="&amp;$A58)&gt;=15,
    AVERAGEIFS(DailySum!R:R,DailySum!$B:$B,$B58,DailySum!$A:$A,"&lt;="&amp;$A58,DailySum!$A:$A,"&gt;"&amp;$A58-15),
    "")</f>
        <v/>
      </c>
      <c r="K58" s="3" t="str">
        <f>IF(COUNTIFS(DailySum!$B:$B,$B58,DailySum!$A:$A,"&lt;="&amp;$A58)&gt;=15,
    AVERAGEIFS(DailySum!S:S,DailySum!$B:$B,$B58,DailySum!$A:$A,"&lt;="&amp;$A58,DailySum!$A:$A,"&gt;"&amp;$A58-15),
    "")</f>
        <v/>
      </c>
      <c r="L58" s="3" t="str">
        <f>IF(COUNTIFS(DailySum!$B:$B,$B58,DailySum!$A:$A,"&lt;="&amp;$A58)&gt;=15,
    AVERAGEIFS(DailySum!T:T,DailySum!$B:$B,$B58,DailySum!$A:$A,"&lt;="&amp;$A58,DailySum!$A:$A,"&gt;"&amp;$A58-15),
    "")</f>
        <v/>
      </c>
      <c r="M58" s="3" t="str">
        <f>IF(COUNTIFS(DailySum!$B:$B,$B58,DailySum!$A:$A,"&lt;="&amp;$A58)&gt;=15,
    AVERAGEIFS(DailySum!Q:Q,DailySum!$B:$B,$B58,'DailySum vs LHP'!$A:$A,"&lt;="&amp;$A58,'DailySum vs LHP'!$A:$A,"&gt;"&amp;$A58-15),
    "")</f>
        <v/>
      </c>
      <c r="N58" s="3" t="str">
        <f>IF(COUNTIFS(DailySum!$B:$B,$B58,DailySum!$A:$A,"&lt;="&amp;$A58)&gt;=15,
    AVERAGEIFS(DailySum!Q:Q,DailySum!$B:$B,$B58,'DailySum vs RHP'!$A:$A,"&lt;="&amp;$A58,'DailySum vs RHP'!$A:$A,"&gt;"&amp;$A58-15),
    "")</f>
        <v/>
      </c>
      <c r="O58" s="3" t="str">
        <f>IF(COUNTIFS(DailySum!$B:$B,$B58,DailySum!$A:$A,"&lt;="&amp;$A58)&gt;=20,
    AVERAGEIFS(DailySum!Q:Q,DailySum!$B:$B,$B58,DailySum!$A:$A,"&lt;="&amp;$A58,DailySum!$A:$A,"&gt;"&amp;$A58-20),
    "")</f>
        <v/>
      </c>
      <c r="P58" s="3" t="str">
        <f>IF(COUNTIFS(DailySum!$B:$B,$B58,DailySum!$A:$A,"&lt;="&amp;$A58)&gt;=20,
    AVERAGEIFS(DailySum!R:R,DailySum!$B:$B,$B58,DailySum!$A:$A,"&lt;="&amp;$A58,DailySum!$A:$A,"&gt;"&amp;$A58-20),
    "")</f>
        <v/>
      </c>
      <c r="Q58" s="3" t="str">
        <f>IF(COUNTIFS(DailySum!$B:$B,$B58,DailySum!$A:$A,"&lt;="&amp;$A58)&gt;=20,
    AVERAGEIFS(DailySum!S:S,DailySum!$B:$B,$B58,DailySum!$A:$A,"&lt;="&amp;$A58,DailySum!$A:$A,"&gt;"&amp;$A58-20),
    "")</f>
        <v/>
      </c>
      <c r="R58" s="3" t="str">
        <f>IF(COUNTIFS(DailySum!$B:$B,$B58,DailySum!$A:$A,"&lt;="&amp;$A58)&gt;=20,
    AVERAGEIFS(DailySum!T:T,DailySum!$B:$B,$B58,DailySum!$A:$A,"&lt;="&amp;$A58,DailySum!$A:$A,"&gt;"&amp;$A58-20),
    "")</f>
        <v/>
      </c>
      <c r="S58" s="3" t="str">
        <f>IF(COUNTIFS(DailySum!$B:$B,$B58,DailySum!$A:$A,"&lt;="&amp;$A58)&gt;=20,
    AVERAGEIFS(DailySum!Q:Q,DailySum!$B:$B,$B58,'DailySum vs LHP'!$A:$A,"&lt;="&amp;$A58,'DailySum vs LHP'!$A:$A,"&gt;"&amp;$A58-20),
    "")</f>
        <v/>
      </c>
      <c r="T58" s="3" t="str">
        <f>IF(COUNTIFS(DailySum!$B:$B,$B58,DailySum!$A:$A,"&lt;="&amp;$A58)&gt;=20,
    AVERAGEIFS(DailySum!Q:Q,DailySum!$B:$B,$B58,'DailySum vs RHP'!$A:$A,"&lt;="&amp;$A58,'DailySum vs RHP'!$A:$A,"&gt;"&amp;$A58-20),
    "")</f>
        <v/>
      </c>
    </row>
    <row r="59" spans="1:20" x14ac:dyDescent="0.25">
      <c r="A59" s="1">
        <v>45880</v>
      </c>
      <c r="B59" t="s">
        <v>25</v>
      </c>
      <c r="C59" s="3">
        <f>IF(COUNTIFS(DailySum!$B:$B,$B59,DailySum!$A:$A,"&lt;="&amp;$A59)&gt;=10,
    AVERAGEIFS(DailySum!Q:Q,DailySum!$B:$B,$B59,DailySum!$A:$A,"&lt;="&amp;$A59,DailySum!$A:$A,"&gt;"&amp;$A59-10),
    "")</f>
        <v>0.5</v>
      </c>
      <c r="D59" s="3">
        <f>IF(COUNTIFS(DailySum!$B:$B,$B59,DailySum!$A:$A,"&lt;="&amp;$A59)&gt;=10,
    AVERAGEIFS(DailySum!R:R,DailySum!$B:$B,$B59,DailySum!$A:$A,"&lt;="&amp;$A59,DailySum!$A:$A,"&gt;"&amp;$A59-10),
    "")</f>
        <v>0.5</v>
      </c>
      <c r="E59" s="3">
        <f>IF(COUNTIFS(DailySum!$B:$B,$B59,DailySum!$A:$A,"&lt;="&amp;$A59)&gt;=10,
    AVERAGEIFS(DailySum!S:S,DailySum!$B:$B,$B59,DailySum!$A:$A,"&lt;="&amp;$A59,DailySum!$A:$A,"&gt;"&amp;$A59-10),
    "")</f>
        <v>0.9375</v>
      </c>
      <c r="F59" s="3">
        <f>IF(COUNTIFS(DailySum!$B:$B,$B59,DailySum!$A:$A,"&lt;="&amp;$A59)&gt;=10,
    AVERAGEIFS(DailySum!T:T,DailySum!$B:$B,$B59,DailySum!$A:$A,"&lt;="&amp;$A59,DailySum!$A:$A,"&gt;"&amp;$A59-10),
    "")</f>
        <v>1.4375</v>
      </c>
      <c r="G59" s="3" t="str">
        <f>IF(COUNTIFS('DailySum vs LHP'!$B:$B,$B59,'DailySum vs LHP'!$A:$A,"&lt;="&amp;$A59)&gt;=10,
    AVERAGEIFS('DailySum vs LHP'!Q:Q,'DailySum vs LHP'!$B:$B,$B59,'DailySum vs LHP'!$A:$A,"&lt;="&amp;$A59,'DailySum vs LHP'!$A:$A,"&gt;"&amp;$A59-10),
    "")</f>
        <v/>
      </c>
      <c r="H59" s="3">
        <f>IF(COUNTIFS('DailySum vs RHP'!$B:$B,$B59,'DailySum vs RHP'!$A:$A,"&lt;="&amp;$A59)&gt;=10,
    AVERAGEIFS('DailySum vs RHP'!Q:Q,'DailySum vs RHP'!$B:$B,$B59,'DailySum vs RHP'!$A:$A,"&lt;="&amp;$A59,'DailySum vs RHP'!$A:$A,"&gt;"&amp;$A59-10),
    "")</f>
        <v>0.375</v>
      </c>
      <c r="I59" s="3">
        <f>IF(COUNTIFS(DailySum!$B:$B,$B59,DailySum!$A:$A,"&lt;="&amp;$A59)&gt;=15,
    AVERAGEIFS(DailySum!Q:Q,DailySum!$B:$B,$B59,DailySum!$A:$A,"&lt;="&amp;$A59,DailySum!$A:$A,"&gt;"&amp;$A59-15),
    "")</f>
        <v>0.5</v>
      </c>
      <c r="J59" s="3">
        <f>IF(COUNTIFS(DailySum!$B:$B,$B59,DailySum!$A:$A,"&lt;="&amp;$A59)&gt;=15,
    AVERAGEIFS(DailySum!R:R,DailySum!$B:$B,$B59,DailySum!$A:$A,"&lt;="&amp;$A59,DailySum!$A:$A,"&gt;"&amp;$A59-15),
    "")</f>
        <v>0.5</v>
      </c>
      <c r="K59" s="3">
        <f>IF(COUNTIFS(DailySum!$B:$B,$B59,DailySum!$A:$A,"&lt;="&amp;$A59)&gt;=15,
    AVERAGEIFS(DailySum!S:S,DailySum!$B:$B,$B59,DailySum!$A:$A,"&lt;="&amp;$A59,DailySum!$A:$A,"&gt;"&amp;$A59-15),
    "")</f>
        <v>1</v>
      </c>
      <c r="L59" s="3">
        <f>IF(COUNTIFS(DailySum!$B:$B,$B59,DailySum!$A:$A,"&lt;="&amp;$A59)&gt;=15,
    AVERAGEIFS(DailySum!T:T,DailySum!$B:$B,$B59,DailySum!$A:$A,"&lt;="&amp;$A59,DailySum!$A:$A,"&gt;"&amp;$A59-15),
    "")</f>
        <v>1.5</v>
      </c>
      <c r="M59" s="3">
        <f>IF(COUNTIFS(DailySum!$B:$B,$B59,DailySum!$A:$A,"&lt;="&amp;$A59)&gt;=15,
    AVERAGEIFS(DailySum!Q:Q,DailySum!$B:$B,$B59,'DailySum vs LHP'!$A:$A,"&lt;="&amp;$A59,'DailySum vs LHP'!$A:$A,"&gt;"&amp;$A59-15),
    "")</f>
        <v>0.52083333333333326</v>
      </c>
      <c r="N59" s="3">
        <f>IF(COUNTIFS(DailySum!$B:$B,$B59,DailySum!$A:$A,"&lt;="&amp;$A59)&gt;=15,
    AVERAGEIFS(DailySum!Q:Q,DailySum!$B:$B,$B59,'DailySum vs RHP'!$A:$A,"&lt;="&amp;$A59,'DailySum vs RHP'!$A:$A,"&gt;"&amp;$A59-15),
    "")</f>
        <v>0.6</v>
      </c>
      <c r="O59" s="3" t="str">
        <f>IF(COUNTIFS(DailySum!$B:$B,$B59,DailySum!$A:$A,"&lt;="&amp;$A59)&gt;=20,
    AVERAGEIFS(DailySum!Q:Q,DailySum!$B:$B,$B59,DailySum!$A:$A,"&lt;="&amp;$A59,DailySum!$A:$A,"&gt;"&amp;$A59-20),
    "")</f>
        <v/>
      </c>
      <c r="P59" s="3" t="str">
        <f>IF(COUNTIFS(DailySum!$B:$B,$B59,DailySum!$A:$A,"&lt;="&amp;$A59)&gt;=20,
    AVERAGEIFS(DailySum!R:R,DailySum!$B:$B,$B59,DailySum!$A:$A,"&lt;="&amp;$A59,DailySum!$A:$A,"&gt;"&amp;$A59-20),
    "")</f>
        <v/>
      </c>
      <c r="Q59" s="3" t="str">
        <f>IF(COUNTIFS(DailySum!$B:$B,$B59,DailySum!$A:$A,"&lt;="&amp;$A59)&gt;=20,
    AVERAGEIFS(DailySum!S:S,DailySum!$B:$B,$B59,DailySum!$A:$A,"&lt;="&amp;$A59,DailySum!$A:$A,"&gt;"&amp;$A59-20),
    "")</f>
        <v/>
      </c>
      <c r="R59" s="3" t="str">
        <f>IF(COUNTIFS(DailySum!$B:$B,$B59,DailySum!$A:$A,"&lt;="&amp;$A59)&gt;=20,
    AVERAGEIFS(DailySum!T:T,DailySum!$B:$B,$B59,DailySum!$A:$A,"&lt;="&amp;$A59,DailySum!$A:$A,"&gt;"&amp;$A59-20),
    "")</f>
        <v/>
      </c>
      <c r="S59" s="3" t="str">
        <f>IF(COUNTIFS(DailySum!$B:$B,$B59,DailySum!$A:$A,"&lt;="&amp;$A59)&gt;=20,
    AVERAGEIFS(DailySum!Q:Q,DailySum!$B:$B,$B59,'DailySum vs LHP'!$A:$A,"&lt;="&amp;$A59,'DailySum vs LHP'!$A:$A,"&gt;"&amp;$A59-20),
    "")</f>
        <v/>
      </c>
      <c r="T59" s="3" t="str">
        <f>IF(COUNTIFS(DailySum!$B:$B,$B59,DailySum!$A:$A,"&lt;="&amp;$A59)&gt;=20,
    AVERAGEIFS(DailySum!Q:Q,DailySum!$B:$B,$B59,'DailySum vs RHP'!$A:$A,"&lt;="&amp;$A59,'DailySum vs RHP'!$A:$A,"&gt;"&amp;$A59-20),
    "")</f>
        <v/>
      </c>
    </row>
    <row r="60" spans="1:20" x14ac:dyDescent="0.25">
      <c r="A60" s="1">
        <v>45880</v>
      </c>
      <c r="B60" t="s">
        <v>40</v>
      </c>
      <c r="C60" s="3">
        <f>IF(COUNTIFS(DailySum!$B:$B,$B60,DailySum!$A:$A,"&lt;="&amp;$A60)&gt;=10,
    AVERAGEIFS(DailySum!Q:Q,DailySum!$B:$B,$B60,DailySum!$A:$A,"&lt;="&amp;$A60,DailySum!$A:$A,"&gt;"&amp;$A60-10),
    "")</f>
        <v>0.43518518518518517</v>
      </c>
      <c r="D60" s="3">
        <f>IF(COUNTIFS(DailySum!$B:$B,$B60,DailySum!$A:$A,"&lt;="&amp;$A60)&gt;=10,
    AVERAGEIFS(DailySum!R:R,DailySum!$B:$B,$B60,DailySum!$A:$A,"&lt;="&amp;$A60,DailySum!$A:$A,"&gt;"&amp;$A60-10),
    "")</f>
        <v>0.43518518518518517</v>
      </c>
      <c r="E60" s="3">
        <f>IF(COUNTIFS(DailySum!$B:$B,$B60,DailySum!$A:$A,"&lt;="&amp;$A60)&gt;=10,
    AVERAGEIFS(DailySum!S:S,DailySum!$B:$B,$B60,DailySum!$A:$A,"&lt;="&amp;$A60,DailySum!$A:$A,"&gt;"&amp;$A60-10),
    "")</f>
        <v>0.7685185185185186</v>
      </c>
      <c r="F60" s="3">
        <f>IF(COUNTIFS(DailySum!$B:$B,$B60,DailySum!$A:$A,"&lt;="&amp;$A60)&gt;=10,
    AVERAGEIFS(DailySum!T:T,DailySum!$B:$B,$B60,DailySum!$A:$A,"&lt;="&amp;$A60,DailySum!$A:$A,"&gt;"&amp;$A60-10),
    "")</f>
        <v>1.2037037037037037</v>
      </c>
      <c r="G60" s="3" t="str">
        <f>IF(COUNTIFS('DailySum vs LHP'!$B:$B,$B60,'DailySum vs LHP'!$A:$A,"&lt;="&amp;$A60)&gt;=10,
    AVERAGEIFS('DailySum vs LHP'!Q:Q,'DailySum vs LHP'!$B:$B,$B60,'DailySum vs LHP'!$A:$A,"&lt;="&amp;$A60,'DailySum vs LHP'!$A:$A,"&gt;"&amp;$A60-10),
    "")</f>
        <v/>
      </c>
      <c r="H60" s="3">
        <f>IF(COUNTIFS('DailySum vs RHP'!$B:$B,$B60,'DailySum vs RHP'!$A:$A,"&lt;="&amp;$A60)&gt;=10,
    AVERAGEIFS('DailySum vs RHP'!Q:Q,'DailySum vs RHP'!$B:$B,$B60,'DailySum vs RHP'!$A:$A,"&lt;="&amp;$A60,'DailySum vs RHP'!$A:$A,"&gt;"&amp;$A60-10),
    "")</f>
        <v>0.33333333333333331</v>
      </c>
      <c r="I60" s="3" t="str">
        <f>IF(COUNTIFS(DailySum!$B:$B,$B60,DailySum!$A:$A,"&lt;="&amp;$A60)&gt;=15,
    AVERAGEIFS(DailySum!Q:Q,DailySum!$B:$B,$B60,DailySum!$A:$A,"&lt;="&amp;$A60,DailySum!$A:$A,"&gt;"&amp;$A60-15),
    "")</f>
        <v/>
      </c>
      <c r="J60" s="3" t="str">
        <f>IF(COUNTIFS(DailySum!$B:$B,$B60,DailySum!$A:$A,"&lt;="&amp;$A60)&gt;=15,
    AVERAGEIFS(DailySum!R:R,DailySum!$B:$B,$B60,DailySum!$A:$A,"&lt;="&amp;$A60,DailySum!$A:$A,"&gt;"&amp;$A60-15),
    "")</f>
        <v/>
      </c>
      <c r="K60" s="3" t="str">
        <f>IF(COUNTIFS(DailySum!$B:$B,$B60,DailySum!$A:$A,"&lt;="&amp;$A60)&gt;=15,
    AVERAGEIFS(DailySum!S:S,DailySum!$B:$B,$B60,DailySum!$A:$A,"&lt;="&amp;$A60,DailySum!$A:$A,"&gt;"&amp;$A60-15),
    "")</f>
        <v/>
      </c>
      <c r="L60" s="3" t="str">
        <f>IF(COUNTIFS(DailySum!$B:$B,$B60,DailySum!$A:$A,"&lt;="&amp;$A60)&gt;=15,
    AVERAGEIFS(DailySum!T:T,DailySum!$B:$B,$B60,DailySum!$A:$A,"&lt;="&amp;$A60,DailySum!$A:$A,"&gt;"&amp;$A60-15),
    "")</f>
        <v/>
      </c>
      <c r="M60" s="3" t="str">
        <f>IF(COUNTIFS(DailySum!$B:$B,$B60,DailySum!$A:$A,"&lt;="&amp;$A60)&gt;=15,
    AVERAGEIFS(DailySum!Q:Q,DailySum!$B:$B,$B60,'DailySum vs LHP'!$A:$A,"&lt;="&amp;$A60,'DailySum vs LHP'!$A:$A,"&gt;"&amp;$A60-15),
    "")</f>
        <v/>
      </c>
      <c r="N60" s="3" t="str">
        <f>IF(COUNTIFS(DailySum!$B:$B,$B60,DailySum!$A:$A,"&lt;="&amp;$A60)&gt;=15,
    AVERAGEIFS(DailySum!Q:Q,DailySum!$B:$B,$B60,'DailySum vs RHP'!$A:$A,"&lt;="&amp;$A60,'DailySum vs RHP'!$A:$A,"&gt;"&amp;$A60-15),
    "")</f>
        <v/>
      </c>
      <c r="O60" s="3" t="str">
        <f>IF(COUNTIFS(DailySum!$B:$B,$B60,DailySum!$A:$A,"&lt;="&amp;$A60)&gt;=20,
    AVERAGEIFS(DailySum!Q:Q,DailySum!$B:$B,$B60,DailySum!$A:$A,"&lt;="&amp;$A60,DailySum!$A:$A,"&gt;"&amp;$A60-20),
    "")</f>
        <v/>
      </c>
      <c r="P60" s="3" t="str">
        <f>IF(COUNTIFS(DailySum!$B:$B,$B60,DailySum!$A:$A,"&lt;="&amp;$A60)&gt;=20,
    AVERAGEIFS(DailySum!R:R,DailySum!$B:$B,$B60,DailySum!$A:$A,"&lt;="&amp;$A60,DailySum!$A:$A,"&gt;"&amp;$A60-20),
    "")</f>
        <v/>
      </c>
      <c r="Q60" s="3" t="str">
        <f>IF(COUNTIFS(DailySum!$B:$B,$B60,DailySum!$A:$A,"&lt;="&amp;$A60)&gt;=20,
    AVERAGEIFS(DailySum!S:S,DailySum!$B:$B,$B60,DailySum!$A:$A,"&lt;="&amp;$A60,DailySum!$A:$A,"&gt;"&amp;$A60-20),
    "")</f>
        <v/>
      </c>
      <c r="R60" s="3" t="str">
        <f>IF(COUNTIFS(DailySum!$B:$B,$B60,DailySum!$A:$A,"&lt;="&amp;$A60)&gt;=20,
    AVERAGEIFS(DailySum!T:T,DailySum!$B:$B,$B60,DailySum!$A:$A,"&lt;="&amp;$A60,DailySum!$A:$A,"&gt;"&amp;$A60-20),
    "")</f>
        <v/>
      </c>
      <c r="S60" s="3" t="str">
        <f>IF(COUNTIFS(DailySum!$B:$B,$B60,DailySum!$A:$A,"&lt;="&amp;$A60)&gt;=20,
    AVERAGEIFS(DailySum!Q:Q,DailySum!$B:$B,$B60,'DailySum vs LHP'!$A:$A,"&lt;="&amp;$A60,'DailySum vs LHP'!$A:$A,"&gt;"&amp;$A60-20),
    "")</f>
        <v/>
      </c>
      <c r="T60" s="3" t="str">
        <f>IF(COUNTIFS(DailySum!$B:$B,$B60,DailySum!$A:$A,"&lt;="&amp;$A60)&gt;=20,
    AVERAGEIFS(DailySum!Q:Q,DailySum!$B:$B,$B60,'DailySum vs RHP'!$A:$A,"&lt;="&amp;$A60,'DailySum vs RHP'!$A:$A,"&gt;"&amp;$A60-20),
    "")</f>
        <v/>
      </c>
    </row>
    <row r="61" spans="1:20" x14ac:dyDescent="0.25">
      <c r="A61" s="1">
        <v>45880</v>
      </c>
      <c r="B61" t="s">
        <v>42</v>
      </c>
      <c r="C61" s="3" t="str">
        <f>IF(COUNTIFS(DailySum!$B:$B,$B61,DailySum!$A:$A,"&lt;="&amp;$A61)&gt;=10,
    AVERAGEIFS(DailySum!Q:Q,DailySum!$B:$B,$B61,DailySum!$A:$A,"&lt;="&amp;$A61,DailySum!$A:$A,"&gt;"&amp;$A61-10),
    "")</f>
        <v/>
      </c>
      <c r="D61" s="3" t="str">
        <f>IF(COUNTIFS(DailySum!$B:$B,$B61,DailySum!$A:$A,"&lt;="&amp;$A61)&gt;=10,
    AVERAGEIFS(DailySum!R:R,DailySum!$B:$B,$B61,DailySum!$A:$A,"&lt;="&amp;$A61,DailySum!$A:$A,"&gt;"&amp;$A61-10),
    "")</f>
        <v/>
      </c>
      <c r="E61" s="3" t="str">
        <f>IF(COUNTIFS(DailySum!$B:$B,$B61,DailySum!$A:$A,"&lt;="&amp;$A61)&gt;=10,
    AVERAGEIFS(DailySum!S:S,DailySum!$B:$B,$B61,DailySum!$A:$A,"&lt;="&amp;$A61,DailySum!$A:$A,"&gt;"&amp;$A61-10),
    "")</f>
        <v/>
      </c>
      <c r="F61" s="3" t="str">
        <f>IF(COUNTIFS(DailySum!$B:$B,$B61,DailySum!$A:$A,"&lt;="&amp;$A61)&gt;=10,
    AVERAGEIFS(DailySum!T:T,DailySum!$B:$B,$B61,DailySum!$A:$A,"&lt;="&amp;$A61,DailySum!$A:$A,"&gt;"&amp;$A61-10),
    "")</f>
        <v/>
      </c>
      <c r="G61" s="3" t="str">
        <f>IF(COUNTIFS('DailySum vs LHP'!$B:$B,$B61,'DailySum vs LHP'!$A:$A,"&lt;="&amp;$A61)&gt;=10,
    AVERAGEIFS('DailySum vs LHP'!Q:Q,'DailySum vs LHP'!$B:$B,$B61,'DailySum vs LHP'!$A:$A,"&lt;="&amp;$A61,'DailySum vs LHP'!$A:$A,"&gt;"&amp;$A61-10),
    "")</f>
        <v/>
      </c>
      <c r="H61" s="3" t="str">
        <f>IF(COUNTIFS('DailySum vs RHP'!$B:$B,$B61,'DailySum vs RHP'!$A:$A,"&lt;="&amp;$A61)&gt;=10,
    AVERAGEIFS('DailySum vs RHP'!Q:Q,'DailySum vs RHP'!$B:$B,$B61,'DailySum vs RHP'!$A:$A,"&lt;="&amp;$A61,'DailySum vs RHP'!$A:$A,"&gt;"&amp;$A61-10),
    "")</f>
        <v/>
      </c>
      <c r="I61" s="3" t="str">
        <f>IF(COUNTIFS(DailySum!$B:$B,$B61,DailySum!$A:$A,"&lt;="&amp;$A61)&gt;=15,
    AVERAGEIFS(DailySum!Q:Q,DailySum!$B:$B,$B61,DailySum!$A:$A,"&lt;="&amp;$A61,DailySum!$A:$A,"&gt;"&amp;$A61-15),
    "")</f>
        <v/>
      </c>
      <c r="J61" s="3" t="str">
        <f>IF(COUNTIFS(DailySum!$B:$B,$B61,DailySum!$A:$A,"&lt;="&amp;$A61)&gt;=15,
    AVERAGEIFS(DailySum!R:R,DailySum!$B:$B,$B61,DailySum!$A:$A,"&lt;="&amp;$A61,DailySum!$A:$A,"&gt;"&amp;$A61-15),
    "")</f>
        <v/>
      </c>
      <c r="K61" s="3" t="str">
        <f>IF(COUNTIFS(DailySum!$B:$B,$B61,DailySum!$A:$A,"&lt;="&amp;$A61)&gt;=15,
    AVERAGEIFS(DailySum!S:S,DailySum!$B:$B,$B61,DailySum!$A:$A,"&lt;="&amp;$A61,DailySum!$A:$A,"&gt;"&amp;$A61-15),
    "")</f>
        <v/>
      </c>
      <c r="L61" s="3" t="str">
        <f>IF(COUNTIFS(DailySum!$B:$B,$B61,DailySum!$A:$A,"&lt;="&amp;$A61)&gt;=15,
    AVERAGEIFS(DailySum!T:T,DailySum!$B:$B,$B61,DailySum!$A:$A,"&lt;="&amp;$A61,DailySum!$A:$A,"&gt;"&amp;$A61-15),
    "")</f>
        <v/>
      </c>
      <c r="M61" s="3" t="str">
        <f>IF(COUNTIFS(DailySum!$B:$B,$B61,DailySum!$A:$A,"&lt;="&amp;$A61)&gt;=15,
    AVERAGEIFS(DailySum!Q:Q,DailySum!$B:$B,$B61,'DailySum vs LHP'!$A:$A,"&lt;="&amp;$A61,'DailySum vs LHP'!$A:$A,"&gt;"&amp;$A61-15),
    "")</f>
        <v/>
      </c>
      <c r="N61" s="3" t="str">
        <f>IF(COUNTIFS(DailySum!$B:$B,$B61,DailySum!$A:$A,"&lt;="&amp;$A61)&gt;=15,
    AVERAGEIFS(DailySum!Q:Q,DailySum!$B:$B,$B61,'DailySum vs RHP'!$A:$A,"&lt;="&amp;$A61,'DailySum vs RHP'!$A:$A,"&gt;"&amp;$A61-15),
    "")</f>
        <v/>
      </c>
      <c r="O61" s="3" t="str">
        <f>IF(COUNTIFS(DailySum!$B:$B,$B61,DailySum!$A:$A,"&lt;="&amp;$A61)&gt;=20,
    AVERAGEIFS(DailySum!Q:Q,DailySum!$B:$B,$B61,DailySum!$A:$A,"&lt;="&amp;$A61,DailySum!$A:$A,"&gt;"&amp;$A61-20),
    "")</f>
        <v/>
      </c>
      <c r="P61" s="3" t="str">
        <f>IF(COUNTIFS(DailySum!$B:$B,$B61,DailySum!$A:$A,"&lt;="&amp;$A61)&gt;=20,
    AVERAGEIFS(DailySum!R:R,DailySum!$B:$B,$B61,DailySum!$A:$A,"&lt;="&amp;$A61,DailySum!$A:$A,"&gt;"&amp;$A61-20),
    "")</f>
        <v/>
      </c>
      <c r="Q61" s="3" t="str">
        <f>IF(COUNTIFS(DailySum!$B:$B,$B61,DailySum!$A:$A,"&lt;="&amp;$A61)&gt;=20,
    AVERAGEIFS(DailySum!S:S,DailySum!$B:$B,$B61,DailySum!$A:$A,"&lt;="&amp;$A61,DailySum!$A:$A,"&gt;"&amp;$A61-20),
    "")</f>
        <v/>
      </c>
      <c r="R61" s="3" t="str">
        <f>IF(COUNTIFS(DailySum!$B:$B,$B61,DailySum!$A:$A,"&lt;="&amp;$A61)&gt;=20,
    AVERAGEIFS(DailySum!T:T,DailySum!$B:$B,$B61,DailySum!$A:$A,"&lt;="&amp;$A61,DailySum!$A:$A,"&gt;"&amp;$A61-20),
    "")</f>
        <v/>
      </c>
      <c r="S61" s="3" t="str">
        <f>IF(COUNTIFS(DailySum!$B:$B,$B61,DailySum!$A:$A,"&lt;="&amp;$A61)&gt;=20,
    AVERAGEIFS(DailySum!Q:Q,DailySum!$B:$B,$B61,'DailySum vs LHP'!$A:$A,"&lt;="&amp;$A61,'DailySum vs LHP'!$A:$A,"&gt;"&amp;$A61-20),
    "")</f>
        <v/>
      </c>
      <c r="T61" s="3" t="str">
        <f>IF(COUNTIFS(DailySum!$B:$B,$B61,DailySum!$A:$A,"&lt;="&amp;$A61)&gt;=20,
    AVERAGEIFS(DailySum!Q:Q,DailySum!$B:$B,$B61,'DailySum vs RHP'!$A:$A,"&lt;="&amp;$A61,'DailySum vs RHP'!$A:$A,"&gt;"&amp;$A61-20),
    "")</f>
        <v/>
      </c>
    </row>
    <row r="62" spans="1:20" x14ac:dyDescent="0.25">
      <c r="A62" s="1">
        <v>45880</v>
      </c>
      <c r="B62" t="s">
        <v>31</v>
      </c>
      <c r="C62" s="3">
        <f>IF(COUNTIFS(DailySum!$B:$B,$B62,DailySum!$A:$A,"&lt;="&amp;$A62)&gt;=10,
    AVERAGEIFS(DailySum!Q:Q,DailySum!$B:$B,$B62,DailySum!$A:$A,"&lt;="&amp;$A62,DailySum!$A:$A,"&gt;"&amp;$A62-10),
    "")</f>
        <v>0.5</v>
      </c>
      <c r="D62" s="3">
        <f>IF(COUNTIFS(DailySum!$B:$B,$B62,DailySum!$A:$A,"&lt;="&amp;$A62)&gt;=10,
    AVERAGEIFS(DailySum!R:R,DailySum!$B:$B,$B62,DailySum!$A:$A,"&lt;="&amp;$A62,DailySum!$A:$A,"&gt;"&amp;$A62-10),
    "")</f>
        <v>0.53125</v>
      </c>
      <c r="E62" s="3">
        <f>IF(COUNTIFS(DailySum!$B:$B,$B62,DailySum!$A:$A,"&lt;="&amp;$A62)&gt;=10,
    AVERAGEIFS(DailySum!S:S,DailySum!$B:$B,$B62,DailySum!$A:$A,"&lt;="&amp;$A62,DailySum!$A:$A,"&gt;"&amp;$A62-10),
    "")</f>
        <v>0.75</v>
      </c>
      <c r="F62" s="3">
        <f>IF(COUNTIFS(DailySum!$B:$B,$B62,DailySum!$A:$A,"&lt;="&amp;$A62)&gt;=10,
    AVERAGEIFS(DailySum!T:T,DailySum!$B:$B,$B62,DailySum!$A:$A,"&lt;="&amp;$A62,DailySum!$A:$A,"&gt;"&amp;$A62-10),
    "")</f>
        <v>1.28125</v>
      </c>
      <c r="G62" s="3" t="str">
        <f>IF(COUNTIFS('DailySum vs LHP'!$B:$B,$B62,'DailySum vs LHP'!$A:$A,"&lt;="&amp;$A62)&gt;=10,
    AVERAGEIFS('DailySum vs LHP'!Q:Q,'DailySum vs LHP'!$B:$B,$B62,'DailySum vs LHP'!$A:$A,"&lt;="&amp;$A62,'DailySum vs LHP'!$A:$A,"&gt;"&amp;$A62-10),
    "")</f>
        <v/>
      </c>
      <c r="H62" s="3">
        <f>IF(COUNTIFS('DailySum vs RHP'!$B:$B,$B62,'DailySum vs RHP'!$A:$A,"&lt;="&amp;$A62)&gt;=10,
    AVERAGEIFS('DailySum vs RHP'!Q:Q,'DailySum vs RHP'!$B:$B,$B62,'DailySum vs RHP'!$A:$A,"&lt;="&amp;$A62,'DailySum vs RHP'!$A:$A,"&gt;"&amp;$A62-10),
    "")</f>
        <v>0.3125</v>
      </c>
      <c r="I62" s="3">
        <f>IF(COUNTIFS(DailySum!$B:$B,$B62,DailySum!$A:$A,"&lt;="&amp;$A62)&gt;=15,
    AVERAGEIFS(DailySum!Q:Q,DailySum!$B:$B,$B62,DailySum!$A:$A,"&lt;="&amp;$A62,DailySum!$A:$A,"&gt;"&amp;$A62-15),
    "")</f>
        <v>0.5</v>
      </c>
      <c r="J62" s="3">
        <f>IF(COUNTIFS(DailySum!$B:$B,$B62,DailySum!$A:$A,"&lt;="&amp;$A62)&gt;=15,
    AVERAGEIFS(DailySum!R:R,DailySum!$B:$B,$B62,DailySum!$A:$A,"&lt;="&amp;$A62,DailySum!$A:$A,"&gt;"&amp;$A62-15),
    "")</f>
        <v>0.57638888888888884</v>
      </c>
      <c r="K62" s="3">
        <f>IF(COUNTIFS(DailySum!$B:$B,$B62,DailySum!$A:$A,"&lt;="&amp;$A62)&gt;=15,
    AVERAGEIFS(DailySum!S:S,DailySum!$B:$B,$B62,DailySum!$A:$A,"&lt;="&amp;$A62,DailySum!$A:$A,"&gt;"&amp;$A62-15),
    "")</f>
        <v>0.69444444444444431</v>
      </c>
      <c r="L62" s="3">
        <f>IF(COUNTIFS(DailySum!$B:$B,$B62,DailySum!$A:$A,"&lt;="&amp;$A62)&gt;=15,
    AVERAGEIFS(DailySum!T:T,DailySum!$B:$B,$B62,DailySum!$A:$A,"&lt;="&amp;$A62,DailySum!$A:$A,"&gt;"&amp;$A62-15),
    "")</f>
        <v>1.2708333333333333</v>
      </c>
      <c r="M62" s="3">
        <f>IF(COUNTIFS(DailySum!$B:$B,$B62,DailySum!$A:$A,"&lt;="&amp;$A62)&gt;=15,
    AVERAGEIFS(DailySum!Q:Q,DailySum!$B:$B,$B62,'DailySum vs LHP'!$A:$A,"&lt;="&amp;$A62,'DailySum vs LHP'!$A:$A,"&gt;"&amp;$A62-15),
    "")</f>
        <v>0.28703703703703698</v>
      </c>
      <c r="N62" s="3">
        <f>IF(COUNTIFS(DailySum!$B:$B,$B62,DailySum!$A:$A,"&lt;="&amp;$A62)&gt;=15,
    AVERAGEIFS(DailySum!Q:Q,DailySum!$B:$B,$B62,'DailySum vs RHP'!$A:$A,"&lt;="&amp;$A62,'DailySum vs RHP'!$A:$A,"&gt;"&amp;$A62-15),
    "")</f>
        <v>0.35</v>
      </c>
      <c r="O62" s="3" t="str">
        <f>IF(COUNTIFS(DailySum!$B:$B,$B62,DailySum!$A:$A,"&lt;="&amp;$A62)&gt;=20,
    AVERAGEIFS(DailySum!Q:Q,DailySum!$B:$B,$B62,DailySum!$A:$A,"&lt;="&amp;$A62,DailySum!$A:$A,"&gt;"&amp;$A62-20),
    "")</f>
        <v/>
      </c>
      <c r="P62" s="3" t="str">
        <f>IF(COUNTIFS(DailySum!$B:$B,$B62,DailySum!$A:$A,"&lt;="&amp;$A62)&gt;=20,
    AVERAGEIFS(DailySum!R:R,DailySum!$B:$B,$B62,DailySum!$A:$A,"&lt;="&amp;$A62,DailySum!$A:$A,"&gt;"&amp;$A62-20),
    "")</f>
        <v/>
      </c>
      <c r="Q62" s="3" t="str">
        <f>IF(COUNTIFS(DailySum!$B:$B,$B62,DailySum!$A:$A,"&lt;="&amp;$A62)&gt;=20,
    AVERAGEIFS(DailySum!S:S,DailySum!$B:$B,$B62,DailySum!$A:$A,"&lt;="&amp;$A62,DailySum!$A:$A,"&gt;"&amp;$A62-20),
    "")</f>
        <v/>
      </c>
      <c r="R62" s="3" t="str">
        <f>IF(COUNTIFS(DailySum!$B:$B,$B62,DailySum!$A:$A,"&lt;="&amp;$A62)&gt;=20,
    AVERAGEIFS(DailySum!T:T,DailySum!$B:$B,$B62,DailySum!$A:$A,"&lt;="&amp;$A62,DailySum!$A:$A,"&gt;"&amp;$A62-20),
    "")</f>
        <v/>
      </c>
      <c r="S62" s="3" t="str">
        <f>IF(COUNTIFS(DailySum!$B:$B,$B62,DailySum!$A:$A,"&lt;="&amp;$A62)&gt;=20,
    AVERAGEIFS(DailySum!Q:Q,DailySum!$B:$B,$B62,'DailySum vs LHP'!$A:$A,"&lt;="&amp;$A62,'DailySum vs LHP'!$A:$A,"&gt;"&amp;$A62-20),
    "")</f>
        <v/>
      </c>
      <c r="T62" s="3" t="str">
        <f>IF(COUNTIFS(DailySum!$B:$B,$B62,DailySum!$A:$A,"&lt;="&amp;$A62)&gt;=20,
    AVERAGEIFS(DailySum!Q:Q,DailySum!$B:$B,$B62,'DailySum vs RHP'!$A:$A,"&lt;="&amp;$A62,'DailySum vs RHP'!$A:$A,"&gt;"&amp;$A62-20),
    "")</f>
        <v/>
      </c>
    </row>
    <row r="63" spans="1:20" x14ac:dyDescent="0.25">
      <c r="A63" s="1">
        <v>45879</v>
      </c>
      <c r="B63" t="s">
        <v>24</v>
      </c>
      <c r="C63" s="3">
        <f>IF(COUNTIFS(DailySum!$B:$B,$B63,DailySum!$A:$A,"&lt;="&amp;$A63)&gt;=10,
    AVERAGEIFS(DailySum!Q:Q,DailySum!$B:$B,$B63,DailySum!$A:$A,"&lt;="&amp;$A63,DailySum!$A:$A,"&gt;"&amp;$A63-10),
    "")</f>
        <v>0.20370370370370369</v>
      </c>
      <c r="D63" s="3">
        <f>IF(COUNTIFS(DailySum!$B:$B,$B63,DailySum!$A:$A,"&lt;="&amp;$A63)&gt;=10,
    AVERAGEIFS(DailySum!R:R,DailySum!$B:$B,$B63,DailySum!$A:$A,"&lt;="&amp;$A63,DailySum!$A:$A,"&gt;"&amp;$A63-10),
    "")</f>
        <v>0.46111111111111114</v>
      </c>
      <c r="E63" s="3">
        <f>IF(COUNTIFS(DailySum!$B:$B,$B63,DailySum!$A:$A,"&lt;="&amp;$A63)&gt;=10,
    AVERAGEIFS(DailySum!S:S,DailySum!$B:$B,$B63,DailySum!$A:$A,"&lt;="&amp;$A63,DailySum!$A:$A,"&gt;"&amp;$A63-10),
    "")</f>
        <v>0.39814814814814814</v>
      </c>
      <c r="F63" s="3">
        <f>IF(COUNTIFS(DailySum!$B:$B,$B63,DailySum!$A:$A,"&lt;="&amp;$A63)&gt;=10,
    AVERAGEIFS(DailySum!T:T,DailySum!$B:$B,$B63,DailySum!$A:$A,"&lt;="&amp;$A63,DailySum!$A:$A,"&gt;"&amp;$A63-10),
    "")</f>
        <v>0.85925925925925928</v>
      </c>
      <c r="G63" s="3">
        <f>IF(COUNTIFS('DailySum vs LHP'!$B:$B,$B63,'DailySum vs LHP'!$A:$A,"&lt;="&amp;$A63)&gt;=10,
    AVERAGEIFS('DailySum vs LHP'!Q:Q,'DailySum vs LHP'!$B:$B,$B63,'DailySum vs LHP'!$A:$A,"&lt;="&amp;$A63,'DailySum vs LHP'!$A:$A,"&gt;"&amp;$A63-10),
    "")</f>
        <v>8.3333333333333329E-2</v>
      </c>
      <c r="H63" s="3">
        <f>IF(COUNTIFS('DailySum vs RHP'!$B:$B,$B63,'DailySum vs RHP'!$A:$A,"&lt;="&amp;$A63)&gt;=10,
    AVERAGEIFS('DailySum vs RHP'!Q:Q,'DailySum vs RHP'!$B:$B,$B63,'DailySum vs RHP'!$A:$A,"&lt;="&amp;$A63,'DailySum vs RHP'!$A:$A,"&gt;"&amp;$A63-10),
    "")</f>
        <v>0.13541666666666666</v>
      </c>
      <c r="I63" s="3">
        <f>IF(COUNTIFS(DailySum!$B:$B,$B63,DailySum!$A:$A,"&lt;="&amp;$A63)&gt;=15,
    AVERAGEIFS(DailySum!Q:Q,DailySum!$B:$B,$B63,DailySum!$A:$A,"&lt;="&amp;$A63,DailySum!$A:$A,"&gt;"&amp;$A63-15),
    "")</f>
        <v>0.17948717948717946</v>
      </c>
      <c r="J63" s="3">
        <f>IF(COUNTIFS(DailySum!$B:$B,$B63,DailySum!$A:$A,"&lt;="&amp;$A63)&gt;=15,
    AVERAGEIFS(DailySum!R:R,DailySum!$B:$B,$B63,DailySum!$A:$A,"&lt;="&amp;$A63,DailySum!$A:$A,"&gt;"&amp;$A63-15),
    "")</f>
        <v>0.3576923076923077</v>
      </c>
      <c r="K63" s="3">
        <f>IF(COUNTIFS(DailySum!$B:$B,$B63,DailySum!$A:$A,"&lt;="&amp;$A63)&gt;=15,
    AVERAGEIFS(DailySum!S:S,DailySum!$B:$B,$B63,DailySum!$A:$A,"&lt;="&amp;$A63,DailySum!$A:$A,"&gt;"&amp;$A63-15),
    "")</f>
        <v>0.33333333333333331</v>
      </c>
      <c r="L63" s="3">
        <f>IF(COUNTIFS(DailySum!$B:$B,$B63,DailySum!$A:$A,"&lt;="&amp;$A63)&gt;=15,
    AVERAGEIFS(DailySum!T:T,DailySum!$B:$B,$B63,DailySum!$A:$A,"&lt;="&amp;$A63,DailySum!$A:$A,"&gt;"&amp;$A63-15),
    "")</f>
        <v>0.69102564102564101</v>
      </c>
      <c r="M63" s="3">
        <f>IF(COUNTIFS(DailySum!$B:$B,$B63,DailySum!$A:$A,"&lt;="&amp;$A63)&gt;=15,
    AVERAGEIFS(DailySum!Q:Q,DailySum!$B:$B,$B63,'DailySum vs LHP'!$A:$A,"&lt;="&amp;$A63,'DailySum vs LHP'!$A:$A,"&gt;"&amp;$A63-15),
    "")</f>
        <v>0.35416666666666669</v>
      </c>
      <c r="N63" s="3">
        <f>IF(COUNTIFS(DailySum!$B:$B,$B63,DailySum!$A:$A,"&lt;="&amp;$A63)&gt;=15,
    AVERAGEIFS(DailySum!Q:Q,DailySum!$B:$B,$B63,'DailySum vs RHP'!$A:$A,"&lt;="&amp;$A63,'DailySum vs RHP'!$A:$A,"&gt;"&amp;$A63-15),
    "")</f>
        <v>0.18333333333333332</v>
      </c>
      <c r="O63" s="3" t="str">
        <f>IF(COUNTIFS(DailySum!$B:$B,$B63,DailySum!$A:$A,"&lt;="&amp;$A63)&gt;=20,
    AVERAGEIFS(DailySum!Q:Q,DailySum!$B:$B,$B63,DailySum!$A:$A,"&lt;="&amp;$A63,DailySum!$A:$A,"&gt;"&amp;$A63-20),
    "")</f>
        <v/>
      </c>
      <c r="P63" s="3" t="str">
        <f>IF(COUNTIFS(DailySum!$B:$B,$B63,DailySum!$A:$A,"&lt;="&amp;$A63)&gt;=20,
    AVERAGEIFS(DailySum!R:R,DailySum!$B:$B,$B63,DailySum!$A:$A,"&lt;="&amp;$A63,DailySum!$A:$A,"&gt;"&amp;$A63-20),
    "")</f>
        <v/>
      </c>
      <c r="Q63" s="3" t="str">
        <f>IF(COUNTIFS(DailySum!$B:$B,$B63,DailySum!$A:$A,"&lt;="&amp;$A63)&gt;=20,
    AVERAGEIFS(DailySum!S:S,DailySum!$B:$B,$B63,DailySum!$A:$A,"&lt;="&amp;$A63,DailySum!$A:$A,"&gt;"&amp;$A63-20),
    "")</f>
        <v/>
      </c>
      <c r="R63" s="3" t="str">
        <f>IF(COUNTIFS(DailySum!$B:$B,$B63,DailySum!$A:$A,"&lt;="&amp;$A63)&gt;=20,
    AVERAGEIFS(DailySum!T:T,DailySum!$B:$B,$B63,DailySum!$A:$A,"&lt;="&amp;$A63,DailySum!$A:$A,"&gt;"&amp;$A63-20),
    "")</f>
        <v/>
      </c>
      <c r="S63" s="3" t="str">
        <f>IF(COUNTIFS(DailySum!$B:$B,$B63,DailySum!$A:$A,"&lt;="&amp;$A63)&gt;=20,
    AVERAGEIFS(DailySum!Q:Q,DailySum!$B:$B,$B63,'DailySum vs LHP'!$A:$A,"&lt;="&amp;$A63,'DailySum vs LHP'!$A:$A,"&gt;"&amp;$A63-20),
    "")</f>
        <v/>
      </c>
      <c r="T63" s="3" t="str">
        <f>IF(COUNTIFS(DailySum!$B:$B,$B63,DailySum!$A:$A,"&lt;="&amp;$A63)&gt;=20,
    AVERAGEIFS(DailySum!Q:Q,DailySum!$B:$B,$B63,'DailySum vs RHP'!$A:$A,"&lt;="&amp;$A63,'DailySum vs RHP'!$A:$A,"&gt;"&amp;$A63-20),
    "")</f>
        <v/>
      </c>
    </row>
    <row r="64" spans="1:20" x14ac:dyDescent="0.25">
      <c r="A64" s="1">
        <v>45879</v>
      </c>
      <c r="B64" t="s">
        <v>37</v>
      </c>
      <c r="C64" s="3">
        <f>IF(COUNTIFS(DailySum!$B:$B,$B64,DailySum!$A:$A,"&lt;="&amp;$A64)&gt;=10,
    AVERAGEIFS(DailySum!Q:Q,DailySum!$B:$B,$B64,DailySum!$A:$A,"&lt;="&amp;$A64,DailySum!$A:$A,"&gt;"&amp;$A64-10),
    "")</f>
        <v>0.48148148148148145</v>
      </c>
      <c r="D64" s="3">
        <f>IF(COUNTIFS(DailySum!$B:$B,$B64,DailySum!$A:$A,"&lt;="&amp;$A64)&gt;=10,
    AVERAGEIFS(DailySum!R:R,DailySum!$B:$B,$B64,DailySum!$A:$A,"&lt;="&amp;$A64,DailySum!$A:$A,"&gt;"&amp;$A64-10),
    "")</f>
        <v>0.69259259259259265</v>
      </c>
      <c r="E64" s="3">
        <f>IF(COUNTIFS(DailySum!$B:$B,$B64,DailySum!$A:$A,"&lt;="&amp;$A64)&gt;=10,
    AVERAGEIFS(DailySum!S:S,DailySum!$B:$B,$B64,DailySum!$A:$A,"&lt;="&amp;$A64,DailySum!$A:$A,"&gt;"&amp;$A64-10),
    "")</f>
        <v>1.2314814814814814</v>
      </c>
      <c r="F64" s="3">
        <f>IF(COUNTIFS(DailySum!$B:$B,$B64,DailySum!$A:$A,"&lt;="&amp;$A64)&gt;=10,
    AVERAGEIFS(DailySum!T:T,DailySum!$B:$B,$B64,DailySum!$A:$A,"&lt;="&amp;$A64,DailySum!$A:$A,"&gt;"&amp;$A64-10),
    "")</f>
        <v>1.924074074074074</v>
      </c>
      <c r="G64" s="3">
        <f>IF(COUNTIFS('DailySum vs LHP'!$B:$B,$B64,'DailySum vs LHP'!$A:$A,"&lt;="&amp;$A64)&gt;=10,
    AVERAGEIFS('DailySum vs LHP'!Q:Q,'DailySum vs LHP'!$B:$B,$B64,'DailySum vs LHP'!$A:$A,"&lt;="&amp;$A64,'DailySum vs LHP'!$A:$A,"&gt;"&amp;$A64-10),
    "")</f>
        <v>0.29166666666666663</v>
      </c>
      <c r="H64" s="3">
        <f>IF(COUNTIFS('DailySum vs RHP'!$B:$B,$B64,'DailySum vs RHP'!$A:$A,"&lt;="&amp;$A64)&gt;=10,
    AVERAGEIFS('DailySum vs RHP'!Q:Q,'DailySum vs RHP'!$B:$B,$B64,'DailySum vs RHP'!$A:$A,"&lt;="&amp;$A64,'DailySum vs RHP'!$A:$A,"&gt;"&amp;$A64-10),
    "")</f>
        <v>0.2857142857142857</v>
      </c>
      <c r="I64" s="3">
        <f>IF(COUNTIFS(DailySum!$B:$B,$B64,DailySum!$A:$A,"&lt;="&amp;$A64)&gt;=15,
    AVERAGEIFS(DailySum!Q:Q,DailySum!$B:$B,$B64,DailySum!$A:$A,"&lt;="&amp;$A64,DailySum!$A:$A,"&gt;"&amp;$A64-15),
    "")</f>
        <v>0.43589743589743585</v>
      </c>
      <c r="J64" s="3">
        <f>IF(COUNTIFS(DailySum!$B:$B,$B64,DailySum!$A:$A,"&lt;="&amp;$A64)&gt;=15,
    AVERAGEIFS(DailySum!R:R,DailySum!$B:$B,$B64,DailySum!$A:$A,"&lt;="&amp;$A64,DailySum!$A:$A,"&gt;"&amp;$A64-15),
    "")</f>
        <v>0.65256410256410247</v>
      </c>
      <c r="K64" s="3">
        <f>IF(COUNTIFS(DailySum!$B:$B,$B64,DailySum!$A:$A,"&lt;="&amp;$A64)&gt;=15,
    AVERAGEIFS(DailySum!S:S,DailySum!$B:$B,$B64,DailySum!$A:$A,"&lt;="&amp;$A64,DailySum!$A:$A,"&gt;"&amp;$A64-15),
    "")</f>
        <v>1.1089743589743588</v>
      </c>
      <c r="L64" s="3">
        <f>IF(COUNTIFS(DailySum!$B:$B,$B64,DailySum!$A:$A,"&lt;="&amp;$A64)&gt;=15,
    AVERAGEIFS(DailySum!T:T,DailySum!$B:$B,$B64,DailySum!$A:$A,"&lt;="&amp;$A64,DailySum!$A:$A,"&gt;"&amp;$A64-15),
    "")</f>
        <v>1.7615384615384611</v>
      </c>
      <c r="M64" s="3">
        <f>IF(COUNTIFS(DailySum!$B:$B,$B64,DailySum!$A:$A,"&lt;="&amp;$A64)&gt;=15,
    AVERAGEIFS(DailySum!Q:Q,DailySum!$B:$B,$B64,'DailySum vs LHP'!$A:$A,"&lt;="&amp;$A64,'DailySum vs LHP'!$A:$A,"&gt;"&amp;$A64-15),
    "")</f>
        <v>0.43541666666666667</v>
      </c>
      <c r="N64" s="3">
        <f>IF(COUNTIFS(DailySum!$B:$B,$B64,DailySum!$A:$A,"&lt;="&amp;$A64)&gt;=15,
    AVERAGEIFS(DailySum!Q:Q,DailySum!$B:$B,$B64,'DailySum vs RHP'!$A:$A,"&lt;="&amp;$A64,'DailySum vs RHP'!$A:$A,"&gt;"&amp;$A64-15),
    "")</f>
        <v>0.51515151515151514</v>
      </c>
      <c r="O64" s="3" t="str">
        <f>IF(COUNTIFS(DailySum!$B:$B,$B64,DailySum!$A:$A,"&lt;="&amp;$A64)&gt;=20,
    AVERAGEIFS(DailySum!Q:Q,DailySum!$B:$B,$B64,DailySum!$A:$A,"&lt;="&amp;$A64,DailySum!$A:$A,"&gt;"&amp;$A64-20),
    "")</f>
        <v/>
      </c>
      <c r="P64" s="3" t="str">
        <f>IF(COUNTIFS(DailySum!$B:$B,$B64,DailySum!$A:$A,"&lt;="&amp;$A64)&gt;=20,
    AVERAGEIFS(DailySum!R:R,DailySum!$B:$B,$B64,DailySum!$A:$A,"&lt;="&amp;$A64,DailySum!$A:$A,"&gt;"&amp;$A64-20),
    "")</f>
        <v/>
      </c>
      <c r="Q64" s="3" t="str">
        <f>IF(COUNTIFS(DailySum!$B:$B,$B64,DailySum!$A:$A,"&lt;="&amp;$A64)&gt;=20,
    AVERAGEIFS(DailySum!S:S,DailySum!$B:$B,$B64,DailySum!$A:$A,"&lt;="&amp;$A64,DailySum!$A:$A,"&gt;"&amp;$A64-20),
    "")</f>
        <v/>
      </c>
      <c r="R64" s="3" t="str">
        <f>IF(COUNTIFS(DailySum!$B:$B,$B64,DailySum!$A:$A,"&lt;="&amp;$A64)&gt;=20,
    AVERAGEIFS(DailySum!T:T,DailySum!$B:$B,$B64,DailySum!$A:$A,"&lt;="&amp;$A64,DailySum!$A:$A,"&gt;"&amp;$A64-20),
    "")</f>
        <v/>
      </c>
      <c r="S64" s="3" t="str">
        <f>IF(COUNTIFS(DailySum!$B:$B,$B64,DailySum!$A:$A,"&lt;="&amp;$A64)&gt;=20,
    AVERAGEIFS(DailySum!Q:Q,DailySum!$B:$B,$B64,'DailySum vs LHP'!$A:$A,"&lt;="&amp;$A64,'DailySum vs LHP'!$A:$A,"&gt;"&amp;$A64-20),
    "")</f>
        <v/>
      </c>
      <c r="T64" s="3" t="str">
        <f>IF(COUNTIFS(DailySum!$B:$B,$B64,DailySum!$A:$A,"&lt;="&amp;$A64)&gt;=20,
    AVERAGEIFS(DailySum!Q:Q,DailySum!$B:$B,$B64,'DailySum vs RHP'!$A:$A,"&lt;="&amp;$A64,'DailySum vs RHP'!$A:$A,"&gt;"&amp;$A64-20),
    "")</f>
        <v/>
      </c>
    </row>
    <row r="65" spans="1:20" x14ac:dyDescent="0.25">
      <c r="A65" s="1">
        <v>45879</v>
      </c>
      <c r="B65" t="s">
        <v>29</v>
      </c>
      <c r="C65" s="3">
        <f>IF(COUNTIFS(DailySum!$B:$B,$B65,DailySum!$A:$A,"&lt;="&amp;$A65)&gt;=10,
    AVERAGEIFS(DailySum!Q:Q,DailySum!$B:$B,$B65,DailySum!$A:$A,"&lt;="&amp;$A65,DailySum!$A:$A,"&gt;"&amp;$A65-10),
    "")</f>
        <v>0.33333333333333331</v>
      </c>
      <c r="D65" s="3">
        <f>IF(COUNTIFS(DailySum!$B:$B,$B65,DailySum!$A:$A,"&lt;="&amp;$A65)&gt;=10,
    AVERAGEIFS(DailySum!R:R,DailySum!$B:$B,$B65,DailySum!$A:$A,"&lt;="&amp;$A65,DailySum!$A:$A,"&gt;"&amp;$A65-10),
    "")</f>
        <v>0.40740740740740738</v>
      </c>
      <c r="E65" s="3">
        <f>IF(COUNTIFS(DailySum!$B:$B,$B65,DailySum!$A:$A,"&lt;="&amp;$A65)&gt;=10,
    AVERAGEIFS(DailySum!S:S,DailySum!$B:$B,$B65,DailySum!$A:$A,"&lt;="&amp;$A65,DailySum!$A:$A,"&gt;"&amp;$A65-10),
    "")</f>
        <v>0.86111111111111116</v>
      </c>
      <c r="F65" s="3">
        <f>IF(COUNTIFS(DailySum!$B:$B,$B65,DailySum!$A:$A,"&lt;="&amp;$A65)&gt;=10,
    AVERAGEIFS(DailySum!T:T,DailySum!$B:$B,$B65,DailySum!$A:$A,"&lt;="&amp;$A65,DailySum!$A:$A,"&gt;"&amp;$A65-10),
    "")</f>
        <v>1.2685185185185184</v>
      </c>
      <c r="G65" s="3">
        <f>IF(COUNTIFS('DailySum vs LHP'!$B:$B,$B65,'DailySum vs LHP'!$A:$A,"&lt;="&amp;$A65)&gt;=10,
    AVERAGEIFS('DailySum vs LHP'!Q:Q,'DailySum vs LHP'!$B:$B,$B65,'DailySum vs LHP'!$A:$A,"&lt;="&amp;$A65,'DailySum vs LHP'!$A:$A,"&gt;"&amp;$A65-10),
    "")</f>
        <v>0.1875</v>
      </c>
      <c r="H65" s="3">
        <f>IF(COUNTIFS('DailySum vs RHP'!$B:$B,$B65,'DailySum vs RHP'!$A:$A,"&lt;="&amp;$A65)&gt;=10,
    AVERAGEIFS('DailySum vs RHP'!Q:Q,'DailySum vs RHP'!$B:$B,$B65,'DailySum vs RHP'!$A:$A,"&lt;="&amp;$A65,'DailySum vs RHP'!$A:$A,"&gt;"&amp;$A65-10),
    "")</f>
        <v>0.21428571428571427</v>
      </c>
      <c r="I65" s="3">
        <f>IF(COUNTIFS(DailySum!$B:$B,$B65,DailySum!$A:$A,"&lt;="&amp;$A65)&gt;=15,
    AVERAGEIFS(DailySum!Q:Q,DailySum!$B:$B,$B65,DailySum!$A:$A,"&lt;="&amp;$A65,DailySum!$A:$A,"&gt;"&amp;$A65-15),
    "")</f>
        <v>0.32051282051282048</v>
      </c>
      <c r="J65" s="3">
        <f>IF(COUNTIFS(DailySum!$B:$B,$B65,DailySum!$A:$A,"&lt;="&amp;$A65)&gt;=15,
    AVERAGEIFS(DailySum!R:R,DailySum!$B:$B,$B65,DailySum!$A:$A,"&lt;="&amp;$A65,DailySum!$A:$A,"&gt;"&amp;$A65-15),
    "")</f>
        <v>0.44871794871794868</v>
      </c>
      <c r="K65" s="3">
        <f>IF(COUNTIFS(DailySum!$B:$B,$B65,DailySum!$A:$A,"&lt;="&amp;$A65)&gt;=15,
    AVERAGEIFS(DailySum!S:S,DailySum!$B:$B,$B65,DailySum!$A:$A,"&lt;="&amp;$A65,DailySum!$A:$A,"&gt;"&amp;$A65-15),
    "")</f>
        <v>0.73076923076923073</v>
      </c>
      <c r="L65" s="3">
        <f>IF(COUNTIFS(DailySum!$B:$B,$B65,DailySum!$A:$A,"&lt;="&amp;$A65)&gt;=15,
    AVERAGEIFS(DailySum!T:T,DailySum!$B:$B,$B65,DailySum!$A:$A,"&lt;="&amp;$A65,DailySum!$A:$A,"&gt;"&amp;$A65-15),
    "")</f>
        <v>1.1794871794871793</v>
      </c>
      <c r="M65" s="3">
        <f>IF(COUNTIFS(DailySum!$B:$B,$B65,DailySum!$A:$A,"&lt;="&amp;$A65)&gt;=15,
    AVERAGEIFS(DailySum!Q:Q,DailySum!$B:$B,$B65,'DailySum vs LHP'!$A:$A,"&lt;="&amp;$A65,'DailySum vs LHP'!$A:$A,"&gt;"&amp;$A65-15),
    "")</f>
        <v>0.3925925925925926</v>
      </c>
      <c r="N65" s="3">
        <f>IF(COUNTIFS(DailySum!$B:$B,$B65,DailySum!$A:$A,"&lt;="&amp;$A65)&gt;=15,
    AVERAGEIFS(DailySum!Q:Q,DailySum!$B:$B,$B65,'DailySum vs RHP'!$A:$A,"&lt;="&amp;$A65,'DailySum vs RHP'!$A:$A,"&gt;"&amp;$A65-15),
    "")</f>
        <v>0.35606060606060602</v>
      </c>
      <c r="O65" s="3" t="str">
        <f>IF(COUNTIFS(DailySum!$B:$B,$B65,DailySum!$A:$A,"&lt;="&amp;$A65)&gt;=20,
    AVERAGEIFS(DailySum!Q:Q,DailySum!$B:$B,$B65,DailySum!$A:$A,"&lt;="&amp;$A65,DailySum!$A:$A,"&gt;"&amp;$A65-20),
    "")</f>
        <v/>
      </c>
      <c r="P65" s="3" t="str">
        <f>IF(COUNTIFS(DailySum!$B:$B,$B65,DailySum!$A:$A,"&lt;="&amp;$A65)&gt;=20,
    AVERAGEIFS(DailySum!R:R,DailySum!$B:$B,$B65,DailySum!$A:$A,"&lt;="&amp;$A65,DailySum!$A:$A,"&gt;"&amp;$A65-20),
    "")</f>
        <v/>
      </c>
      <c r="Q65" s="3" t="str">
        <f>IF(COUNTIFS(DailySum!$B:$B,$B65,DailySum!$A:$A,"&lt;="&amp;$A65)&gt;=20,
    AVERAGEIFS(DailySum!S:S,DailySum!$B:$B,$B65,DailySum!$A:$A,"&lt;="&amp;$A65,DailySum!$A:$A,"&gt;"&amp;$A65-20),
    "")</f>
        <v/>
      </c>
      <c r="R65" s="3" t="str">
        <f>IF(COUNTIFS(DailySum!$B:$B,$B65,DailySum!$A:$A,"&lt;="&amp;$A65)&gt;=20,
    AVERAGEIFS(DailySum!T:T,DailySum!$B:$B,$B65,DailySum!$A:$A,"&lt;="&amp;$A65,DailySum!$A:$A,"&gt;"&amp;$A65-20),
    "")</f>
        <v/>
      </c>
      <c r="S65" s="3" t="str">
        <f>IF(COUNTIFS(DailySum!$B:$B,$B65,DailySum!$A:$A,"&lt;="&amp;$A65)&gt;=20,
    AVERAGEIFS(DailySum!Q:Q,DailySum!$B:$B,$B65,'DailySum vs LHP'!$A:$A,"&lt;="&amp;$A65,'DailySum vs LHP'!$A:$A,"&gt;"&amp;$A65-20),
    "")</f>
        <v/>
      </c>
      <c r="T65" s="3" t="str">
        <f>IF(COUNTIFS(DailySum!$B:$B,$B65,DailySum!$A:$A,"&lt;="&amp;$A65)&gt;=20,
    AVERAGEIFS(DailySum!Q:Q,DailySum!$B:$B,$B65,'DailySum vs RHP'!$A:$A,"&lt;="&amp;$A65,'DailySum vs RHP'!$A:$A,"&gt;"&amp;$A65-20),
    "")</f>
        <v/>
      </c>
    </row>
    <row r="66" spans="1:20" x14ac:dyDescent="0.25">
      <c r="A66" s="1">
        <v>45879</v>
      </c>
      <c r="B66" t="s">
        <v>36</v>
      </c>
      <c r="C66" s="3">
        <f>IF(COUNTIFS(DailySum!$B:$B,$B66,DailySum!$A:$A,"&lt;="&amp;$A66)&gt;=10,
    AVERAGEIFS(DailySum!Q:Q,DailySum!$B:$B,$B66,DailySum!$A:$A,"&lt;="&amp;$A66,DailySum!$A:$A,"&gt;"&amp;$A66-10),
    "")</f>
        <v>0.42708333333333331</v>
      </c>
      <c r="D66" s="3">
        <f>IF(COUNTIFS(DailySum!$B:$B,$B66,DailySum!$A:$A,"&lt;="&amp;$A66)&gt;=10,
    AVERAGEIFS(DailySum!R:R,DailySum!$B:$B,$B66,DailySum!$A:$A,"&lt;="&amp;$A66,DailySum!$A:$A,"&gt;"&amp;$A66-10),
    "")</f>
        <v>0.48125000000000001</v>
      </c>
      <c r="E66" s="3">
        <f>IF(COUNTIFS(DailySum!$B:$B,$B66,DailySum!$A:$A,"&lt;="&amp;$A66)&gt;=10,
    AVERAGEIFS(DailySum!S:S,DailySum!$B:$B,$B66,DailySum!$A:$A,"&lt;="&amp;$A66,DailySum!$A:$A,"&gt;"&amp;$A66-10),
    "")</f>
        <v>0.5</v>
      </c>
      <c r="F66" s="3">
        <f>IF(COUNTIFS(DailySum!$B:$B,$B66,DailySum!$A:$A,"&lt;="&amp;$A66)&gt;=10,
    AVERAGEIFS(DailySum!T:T,DailySum!$B:$B,$B66,DailySum!$A:$A,"&lt;="&amp;$A66,DailySum!$A:$A,"&gt;"&amp;$A66-10),
    "")</f>
        <v>0.98124999999999984</v>
      </c>
      <c r="G66" s="3" t="str">
        <f>IF(COUNTIFS('DailySum vs LHP'!$B:$B,$B66,'DailySum vs LHP'!$A:$A,"&lt;="&amp;$A66)&gt;=10,
    AVERAGEIFS('DailySum vs LHP'!Q:Q,'DailySum vs LHP'!$B:$B,$B66,'DailySum vs LHP'!$A:$A,"&lt;="&amp;$A66,'DailySum vs LHP'!$A:$A,"&gt;"&amp;$A66-10),
    "")</f>
        <v/>
      </c>
      <c r="H66" s="3">
        <f>IF(COUNTIFS('DailySum vs RHP'!$B:$B,$B66,'DailySum vs RHP'!$A:$A,"&lt;="&amp;$A66)&gt;=10,
    AVERAGEIFS('DailySum vs RHP'!Q:Q,'DailySum vs RHP'!$B:$B,$B66,'DailySum vs RHP'!$A:$A,"&lt;="&amp;$A66,'DailySum vs RHP'!$A:$A,"&gt;"&amp;$A66-10),
    "")</f>
        <v>0.29761904761904762</v>
      </c>
      <c r="I66" s="3" t="str">
        <f>IF(COUNTIFS(DailySum!$B:$B,$B66,DailySum!$A:$A,"&lt;="&amp;$A66)&gt;=15,
    AVERAGEIFS(DailySum!Q:Q,DailySum!$B:$B,$B66,DailySum!$A:$A,"&lt;="&amp;$A66,DailySum!$A:$A,"&gt;"&amp;$A66-15),
    "")</f>
        <v/>
      </c>
      <c r="J66" s="3" t="str">
        <f>IF(COUNTIFS(DailySum!$B:$B,$B66,DailySum!$A:$A,"&lt;="&amp;$A66)&gt;=15,
    AVERAGEIFS(DailySum!R:R,DailySum!$B:$B,$B66,DailySum!$A:$A,"&lt;="&amp;$A66,DailySum!$A:$A,"&gt;"&amp;$A66-15),
    "")</f>
        <v/>
      </c>
      <c r="K66" s="3" t="str">
        <f>IF(COUNTIFS(DailySum!$B:$B,$B66,DailySum!$A:$A,"&lt;="&amp;$A66)&gt;=15,
    AVERAGEIFS(DailySum!S:S,DailySum!$B:$B,$B66,DailySum!$A:$A,"&lt;="&amp;$A66,DailySum!$A:$A,"&gt;"&amp;$A66-15),
    "")</f>
        <v/>
      </c>
      <c r="L66" s="3" t="str">
        <f>IF(COUNTIFS(DailySum!$B:$B,$B66,DailySum!$A:$A,"&lt;="&amp;$A66)&gt;=15,
    AVERAGEIFS(DailySum!T:T,DailySum!$B:$B,$B66,DailySum!$A:$A,"&lt;="&amp;$A66,DailySum!$A:$A,"&gt;"&amp;$A66-15),
    "")</f>
        <v/>
      </c>
      <c r="M66" s="3" t="str">
        <f>IF(COUNTIFS(DailySum!$B:$B,$B66,DailySum!$A:$A,"&lt;="&amp;$A66)&gt;=15,
    AVERAGEIFS(DailySum!Q:Q,DailySum!$B:$B,$B66,'DailySum vs LHP'!$A:$A,"&lt;="&amp;$A66,'DailySum vs LHP'!$A:$A,"&gt;"&amp;$A66-15),
    "")</f>
        <v/>
      </c>
      <c r="N66" s="3" t="str">
        <f>IF(COUNTIFS(DailySum!$B:$B,$B66,DailySum!$A:$A,"&lt;="&amp;$A66)&gt;=15,
    AVERAGEIFS(DailySum!Q:Q,DailySum!$B:$B,$B66,'DailySum vs RHP'!$A:$A,"&lt;="&amp;$A66,'DailySum vs RHP'!$A:$A,"&gt;"&amp;$A66-15),
    "")</f>
        <v/>
      </c>
      <c r="O66" s="3" t="str">
        <f>IF(COUNTIFS(DailySum!$B:$B,$B66,DailySum!$A:$A,"&lt;="&amp;$A66)&gt;=20,
    AVERAGEIFS(DailySum!Q:Q,DailySum!$B:$B,$B66,DailySum!$A:$A,"&lt;="&amp;$A66,DailySum!$A:$A,"&gt;"&amp;$A66-20),
    "")</f>
        <v/>
      </c>
      <c r="P66" s="3" t="str">
        <f>IF(COUNTIFS(DailySum!$B:$B,$B66,DailySum!$A:$A,"&lt;="&amp;$A66)&gt;=20,
    AVERAGEIFS(DailySum!R:R,DailySum!$B:$B,$B66,DailySum!$A:$A,"&lt;="&amp;$A66,DailySum!$A:$A,"&gt;"&amp;$A66-20),
    "")</f>
        <v/>
      </c>
      <c r="Q66" s="3" t="str">
        <f>IF(COUNTIFS(DailySum!$B:$B,$B66,DailySum!$A:$A,"&lt;="&amp;$A66)&gt;=20,
    AVERAGEIFS(DailySum!S:S,DailySum!$B:$B,$B66,DailySum!$A:$A,"&lt;="&amp;$A66,DailySum!$A:$A,"&gt;"&amp;$A66-20),
    "")</f>
        <v/>
      </c>
      <c r="R66" s="3" t="str">
        <f>IF(COUNTIFS(DailySum!$B:$B,$B66,DailySum!$A:$A,"&lt;="&amp;$A66)&gt;=20,
    AVERAGEIFS(DailySum!T:T,DailySum!$B:$B,$B66,DailySum!$A:$A,"&lt;="&amp;$A66,DailySum!$A:$A,"&gt;"&amp;$A66-20),
    "")</f>
        <v/>
      </c>
      <c r="S66" s="3" t="str">
        <f>IF(COUNTIFS(DailySum!$B:$B,$B66,DailySum!$A:$A,"&lt;="&amp;$A66)&gt;=20,
    AVERAGEIFS(DailySum!Q:Q,DailySum!$B:$B,$B66,'DailySum vs LHP'!$A:$A,"&lt;="&amp;$A66,'DailySum vs LHP'!$A:$A,"&gt;"&amp;$A66-20),
    "")</f>
        <v/>
      </c>
      <c r="T66" s="3" t="str">
        <f>IF(COUNTIFS(DailySum!$B:$B,$B66,DailySum!$A:$A,"&lt;="&amp;$A66)&gt;=20,
    AVERAGEIFS(DailySum!Q:Q,DailySum!$B:$B,$B66,'DailySum vs RHP'!$A:$A,"&lt;="&amp;$A66,'DailySum vs RHP'!$A:$A,"&gt;"&amp;$A66-20),
    "")</f>
        <v/>
      </c>
    </row>
    <row r="67" spans="1:20" x14ac:dyDescent="0.25">
      <c r="A67" s="1">
        <v>45879</v>
      </c>
      <c r="B67" t="s">
        <v>35</v>
      </c>
      <c r="C67" s="3">
        <f>IF(COUNTIFS(DailySum!$B:$B,$B67,DailySum!$A:$A,"&lt;="&amp;$A67)&gt;=10,
    AVERAGEIFS(DailySum!Q:Q,DailySum!$B:$B,$B67,DailySum!$A:$A,"&lt;="&amp;$A67,DailySum!$A:$A,"&gt;"&amp;$A67-10),
    "")</f>
        <v>0.30208333333333331</v>
      </c>
      <c r="D67" s="3">
        <f>IF(COUNTIFS(DailySum!$B:$B,$B67,DailySum!$A:$A,"&lt;="&amp;$A67)&gt;=10,
    AVERAGEIFS(DailySum!R:R,DailySum!$B:$B,$B67,DailySum!$A:$A,"&lt;="&amp;$A67,DailySum!$A:$A,"&gt;"&amp;$A67-10),
    "")</f>
        <v>0.30208333333333331</v>
      </c>
      <c r="E67" s="3">
        <f>IF(COUNTIFS(DailySum!$B:$B,$B67,DailySum!$A:$A,"&lt;="&amp;$A67)&gt;=10,
    AVERAGEIFS(DailySum!S:S,DailySum!$B:$B,$B67,DailySum!$A:$A,"&lt;="&amp;$A67,DailySum!$A:$A,"&gt;"&amp;$A67-10),
    "")</f>
        <v>0.42708333333333331</v>
      </c>
      <c r="F67" s="3">
        <f>IF(COUNTIFS(DailySum!$B:$B,$B67,DailySum!$A:$A,"&lt;="&amp;$A67)&gt;=10,
    AVERAGEIFS(DailySum!T:T,DailySum!$B:$B,$B67,DailySum!$A:$A,"&lt;="&amp;$A67,DailySum!$A:$A,"&gt;"&amp;$A67-10),
    "")</f>
        <v>0.72916666666666663</v>
      </c>
      <c r="G67" s="3" t="str">
        <f>IF(COUNTIFS('DailySum vs LHP'!$B:$B,$B67,'DailySum vs LHP'!$A:$A,"&lt;="&amp;$A67)&gt;=10,
    AVERAGEIFS('DailySum vs LHP'!Q:Q,'DailySum vs LHP'!$B:$B,$B67,'DailySum vs LHP'!$A:$A,"&lt;="&amp;$A67,'DailySum vs LHP'!$A:$A,"&gt;"&amp;$A67-10),
    "")</f>
        <v/>
      </c>
      <c r="H67" s="3">
        <f>IF(COUNTIFS('DailySum vs RHP'!$B:$B,$B67,'DailySum vs RHP'!$A:$A,"&lt;="&amp;$A67)&gt;=10,
    AVERAGEIFS('DailySum vs RHP'!Q:Q,'DailySum vs RHP'!$B:$B,$B67,'DailySum vs RHP'!$A:$A,"&lt;="&amp;$A67,'DailySum vs RHP'!$A:$A,"&gt;"&amp;$A67-10),
    "")</f>
        <v>0.29761904761904756</v>
      </c>
      <c r="I67" s="3" t="str">
        <f>IF(COUNTIFS(DailySum!$B:$B,$B67,DailySum!$A:$A,"&lt;="&amp;$A67)&gt;=15,
    AVERAGEIFS(DailySum!Q:Q,DailySum!$B:$B,$B67,DailySum!$A:$A,"&lt;="&amp;$A67,DailySum!$A:$A,"&gt;"&amp;$A67-15),
    "")</f>
        <v/>
      </c>
      <c r="J67" s="3" t="str">
        <f>IF(COUNTIFS(DailySum!$B:$B,$B67,DailySum!$A:$A,"&lt;="&amp;$A67)&gt;=15,
    AVERAGEIFS(DailySum!R:R,DailySum!$B:$B,$B67,DailySum!$A:$A,"&lt;="&amp;$A67,DailySum!$A:$A,"&gt;"&amp;$A67-15),
    "")</f>
        <v/>
      </c>
      <c r="K67" s="3" t="str">
        <f>IF(COUNTIFS(DailySum!$B:$B,$B67,DailySum!$A:$A,"&lt;="&amp;$A67)&gt;=15,
    AVERAGEIFS(DailySum!S:S,DailySum!$B:$B,$B67,DailySum!$A:$A,"&lt;="&amp;$A67,DailySum!$A:$A,"&gt;"&amp;$A67-15),
    "")</f>
        <v/>
      </c>
      <c r="L67" s="3" t="str">
        <f>IF(COUNTIFS(DailySum!$B:$B,$B67,DailySum!$A:$A,"&lt;="&amp;$A67)&gt;=15,
    AVERAGEIFS(DailySum!T:T,DailySum!$B:$B,$B67,DailySum!$A:$A,"&lt;="&amp;$A67,DailySum!$A:$A,"&gt;"&amp;$A67-15),
    "")</f>
        <v/>
      </c>
      <c r="M67" s="3" t="str">
        <f>IF(COUNTIFS(DailySum!$B:$B,$B67,DailySum!$A:$A,"&lt;="&amp;$A67)&gt;=15,
    AVERAGEIFS(DailySum!Q:Q,DailySum!$B:$B,$B67,'DailySum vs LHP'!$A:$A,"&lt;="&amp;$A67,'DailySum vs LHP'!$A:$A,"&gt;"&amp;$A67-15),
    "")</f>
        <v/>
      </c>
      <c r="N67" s="3" t="str">
        <f>IF(COUNTIFS(DailySum!$B:$B,$B67,DailySum!$A:$A,"&lt;="&amp;$A67)&gt;=15,
    AVERAGEIFS(DailySum!Q:Q,DailySum!$B:$B,$B67,'DailySum vs RHP'!$A:$A,"&lt;="&amp;$A67,'DailySum vs RHP'!$A:$A,"&gt;"&amp;$A67-15),
    "")</f>
        <v/>
      </c>
      <c r="O67" s="3" t="str">
        <f>IF(COUNTIFS(DailySum!$B:$B,$B67,DailySum!$A:$A,"&lt;="&amp;$A67)&gt;=20,
    AVERAGEIFS(DailySum!Q:Q,DailySum!$B:$B,$B67,DailySum!$A:$A,"&lt;="&amp;$A67,DailySum!$A:$A,"&gt;"&amp;$A67-20),
    "")</f>
        <v/>
      </c>
      <c r="P67" s="3" t="str">
        <f>IF(COUNTIFS(DailySum!$B:$B,$B67,DailySum!$A:$A,"&lt;="&amp;$A67)&gt;=20,
    AVERAGEIFS(DailySum!R:R,DailySum!$B:$B,$B67,DailySum!$A:$A,"&lt;="&amp;$A67,DailySum!$A:$A,"&gt;"&amp;$A67-20),
    "")</f>
        <v/>
      </c>
      <c r="Q67" s="3" t="str">
        <f>IF(COUNTIFS(DailySum!$B:$B,$B67,DailySum!$A:$A,"&lt;="&amp;$A67)&gt;=20,
    AVERAGEIFS(DailySum!S:S,DailySum!$B:$B,$B67,DailySum!$A:$A,"&lt;="&amp;$A67,DailySum!$A:$A,"&gt;"&amp;$A67-20),
    "")</f>
        <v/>
      </c>
      <c r="R67" s="3" t="str">
        <f>IF(COUNTIFS(DailySum!$B:$B,$B67,DailySum!$A:$A,"&lt;="&amp;$A67)&gt;=20,
    AVERAGEIFS(DailySum!T:T,DailySum!$B:$B,$B67,DailySum!$A:$A,"&lt;="&amp;$A67,DailySum!$A:$A,"&gt;"&amp;$A67-20),
    "")</f>
        <v/>
      </c>
      <c r="S67" s="3" t="str">
        <f>IF(COUNTIFS(DailySum!$B:$B,$B67,DailySum!$A:$A,"&lt;="&amp;$A67)&gt;=20,
    AVERAGEIFS(DailySum!Q:Q,DailySum!$B:$B,$B67,'DailySum vs LHP'!$A:$A,"&lt;="&amp;$A67,'DailySum vs LHP'!$A:$A,"&gt;"&amp;$A67-20),
    "")</f>
        <v/>
      </c>
      <c r="T67" s="3" t="str">
        <f>IF(COUNTIFS(DailySum!$B:$B,$B67,DailySum!$A:$A,"&lt;="&amp;$A67)&gt;=20,
    AVERAGEIFS(DailySum!Q:Q,DailySum!$B:$B,$B67,'DailySum vs RHP'!$A:$A,"&lt;="&amp;$A67,'DailySum vs RHP'!$A:$A,"&gt;"&amp;$A67-20),
    "")</f>
        <v/>
      </c>
    </row>
    <row r="68" spans="1:20" x14ac:dyDescent="0.25">
      <c r="A68" s="1">
        <v>45879</v>
      </c>
      <c r="B68" t="s">
        <v>34</v>
      </c>
      <c r="C68" s="3" t="str">
        <f>IF(COUNTIFS(DailySum!$B:$B,$B68,DailySum!$A:$A,"&lt;="&amp;$A68)&gt;=10,
    AVERAGEIFS(DailySum!Q:Q,DailySum!$B:$B,$B68,DailySum!$A:$A,"&lt;="&amp;$A68,DailySum!$A:$A,"&gt;"&amp;$A68-10),
    "")</f>
        <v/>
      </c>
      <c r="D68" s="3" t="str">
        <f>IF(COUNTIFS(DailySum!$B:$B,$B68,DailySum!$A:$A,"&lt;="&amp;$A68)&gt;=10,
    AVERAGEIFS(DailySum!R:R,DailySum!$B:$B,$B68,DailySum!$A:$A,"&lt;="&amp;$A68,DailySum!$A:$A,"&gt;"&amp;$A68-10),
    "")</f>
        <v/>
      </c>
      <c r="E68" s="3" t="str">
        <f>IF(COUNTIFS(DailySum!$B:$B,$B68,DailySum!$A:$A,"&lt;="&amp;$A68)&gt;=10,
    AVERAGEIFS(DailySum!S:S,DailySum!$B:$B,$B68,DailySum!$A:$A,"&lt;="&amp;$A68,DailySum!$A:$A,"&gt;"&amp;$A68-10),
    "")</f>
        <v/>
      </c>
      <c r="F68" s="3" t="str">
        <f>IF(COUNTIFS(DailySum!$B:$B,$B68,DailySum!$A:$A,"&lt;="&amp;$A68)&gt;=10,
    AVERAGEIFS(DailySum!T:T,DailySum!$B:$B,$B68,DailySum!$A:$A,"&lt;="&amp;$A68,DailySum!$A:$A,"&gt;"&amp;$A68-10),
    "")</f>
        <v/>
      </c>
      <c r="G68" s="3" t="str">
        <f>IF(COUNTIFS('DailySum vs LHP'!$B:$B,$B68,'DailySum vs LHP'!$A:$A,"&lt;="&amp;$A68)&gt;=10,
    AVERAGEIFS('DailySum vs LHP'!Q:Q,'DailySum vs LHP'!$B:$B,$B68,'DailySum vs LHP'!$A:$A,"&lt;="&amp;$A68,'DailySum vs LHP'!$A:$A,"&gt;"&amp;$A68-10),
    "")</f>
        <v/>
      </c>
      <c r="H68" s="3" t="str">
        <f>IF(COUNTIFS('DailySum vs RHP'!$B:$B,$B68,'DailySum vs RHP'!$A:$A,"&lt;="&amp;$A68)&gt;=10,
    AVERAGEIFS('DailySum vs RHP'!Q:Q,'DailySum vs RHP'!$B:$B,$B68,'DailySum vs RHP'!$A:$A,"&lt;="&amp;$A68,'DailySum vs RHP'!$A:$A,"&gt;"&amp;$A68-10),
    "")</f>
        <v/>
      </c>
      <c r="I68" s="3" t="str">
        <f>IF(COUNTIFS(DailySum!$B:$B,$B68,DailySum!$A:$A,"&lt;="&amp;$A68)&gt;=15,
    AVERAGEIFS(DailySum!Q:Q,DailySum!$B:$B,$B68,DailySum!$A:$A,"&lt;="&amp;$A68,DailySum!$A:$A,"&gt;"&amp;$A68-15),
    "")</f>
        <v/>
      </c>
      <c r="J68" s="3" t="str">
        <f>IF(COUNTIFS(DailySum!$B:$B,$B68,DailySum!$A:$A,"&lt;="&amp;$A68)&gt;=15,
    AVERAGEIFS(DailySum!R:R,DailySum!$B:$B,$B68,DailySum!$A:$A,"&lt;="&amp;$A68,DailySum!$A:$A,"&gt;"&amp;$A68-15),
    "")</f>
        <v/>
      </c>
      <c r="K68" s="3" t="str">
        <f>IF(COUNTIFS(DailySum!$B:$B,$B68,DailySum!$A:$A,"&lt;="&amp;$A68)&gt;=15,
    AVERAGEIFS(DailySum!S:S,DailySum!$B:$B,$B68,DailySum!$A:$A,"&lt;="&amp;$A68,DailySum!$A:$A,"&gt;"&amp;$A68-15),
    "")</f>
        <v/>
      </c>
      <c r="L68" s="3" t="str">
        <f>IF(COUNTIFS(DailySum!$B:$B,$B68,DailySum!$A:$A,"&lt;="&amp;$A68)&gt;=15,
    AVERAGEIFS(DailySum!T:T,DailySum!$B:$B,$B68,DailySum!$A:$A,"&lt;="&amp;$A68,DailySum!$A:$A,"&gt;"&amp;$A68-15),
    "")</f>
        <v/>
      </c>
      <c r="M68" s="3" t="str">
        <f>IF(COUNTIFS(DailySum!$B:$B,$B68,DailySum!$A:$A,"&lt;="&amp;$A68)&gt;=15,
    AVERAGEIFS(DailySum!Q:Q,DailySum!$B:$B,$B68,'DailySum vs LHP'!$A:$A,"&lt;="&amp;$A68,'DailySum vs LHP'!$A:$A,"&gt;"&amp;$A68-15),
    "")</f>
        <v/>
      </c>
      <c r="N68" s="3" t="str">
        <f>IF(COUNTIFS(DailySum!$B:$B,$B68,DailySum!$A:$A,"&lt;="&amp;$A68)&gt;=15,
    AVERAGEIFS(DailySum!Q:Q,DailySum!$B:$B,$B68,'DailySum vs RHP'!$A:$A,"&lt;="&amp;$A68,'DailySum vs RHP'!$A:$A,"&gt;"&amp;$A68-15),
    "")</f>
        <v/>
      </c>
      <c r="O68" s="3" t="str">
        <f>IF(COUNTIFS(DailySum!$B:$B,$B68,DailySum!$A:$A,"&lt;="&amp;$A68)&gt;=20,
    AVERAGEIFS(DailySum!Q:Q,DailySum!$B:$B,$B68,DailySum!$A:$A,"&lt;="&amp;$A68,DailySum!$A:$A,"&gt;"&amp;$A68-20),
    "")</f>
        <v/>
      </c>
      <c r="P68" s="3" t="str">
        <f>IF(COUNTIFS(DailySum!$B:$B,$B68,DailySum!$A:$A,"&lt;="&amp;$A68)&gt;=20,
    AVERAGEIFS(DailySum!R:R,DailySum!$B:$B,$B68,DailySum!$A:$A,"&lt;="&amp;$A68,DailySum!$A:$A,"&gt;"&amp;$A68-20),
    "")</f>
        <v/>
      </c>
      <c r="Q68" s="3" t="str">
        <f>IF(COUNTIFS(DailySum!$B:$B,$B68,DailySum!$A:$A,"&lt;="&amp;$A68)&gt;=20,
    AVERAGEIFS(DailySum!S:S,DailySum!$B:$B,$B68,DailySum!$A:$A,"&lt;="&amp;$A68,DailySum!$A:$A,"&gt;"&amp;$A68-20),
    "")</f>
        <v/>
      </c>
      <c r="R68" s="3" t="str">
        <f>IF(COUNTIFS(DailySum!$B:$B,$B68,DailySum!$A:$A,"&lt;="&amp;$A68)&gt;=20,
    AVERAGEIFS(DailySum!T:T,DailySum!$B:$B,$B68,DailySum!$A:$A,"&lt;="&amp;$A68,DailySum!$A:$A,"&gt;"&amp;$A68-20),
    "")</f>
        <v/>
      </c>
      <c r="S68" s="3" t="str">
        <f>IF(COUNTIFS(DailySum!$B:$B,$B68,DailySum!$A:$A,"&lt;="&amp;$A68)&gt;=20,
    AVERAGEIFS(DailySum!Q:Q,DailySum!$B:$B,$B68,'DailySum vs LHP'!$A:$A,"&lt;="&amp;$A68,'DailySum vs LHP'!$A:$A,"&gt;"&amp;$A68-20),
    "")</f>
        <v/>
      </c>
      <c r="T68" s="3" t="str">
        <f>IF(COUNTIFS(DailySum!$B:$B,$B68,DailySum!$A:$A,"&lt;="&amp;$A68)&gt;=20,
    AVERAGEIFS(DailySum!Q:Q,DailySum!$B:$B,$B68,'DailySum vs RHP'!$A:$A,"&lt;="&amp;$A68,'DailySum vs RHP'!$A:$A,"&gt;"&amp;$A68-20),
    "")</f>
        <v/>
      </c>
    </row>
    <row r="69" spans="1:20" x14ac:dyDescent="0.25">
      <c r="A69" s="1">
        <v>45879</v>
      </c>
      <c r="B69" t="s">
        <v>40</v>
      </c>
      <c r="C69" s="3">
        <f>IF(COUNTIFS(DailySum!$B:$B,$B69,DailySum!$A:$A,"&lt;="&amp;$A69)&gt;=10,
    AVERAGEIFS(DailySum!Q:Q,DailySum!$B:$B,$B69,DailySum!$A:$A,"&lt;="&amp;$A69,DailySum!$A:$A,"&gt;"&amp;$A69-10),
    "")</f>
        <v>0.39814814814814814</v>
      </c>
      <c r="D69" s="3">
        <f>IF(COUNTIFS(DailySum!$B:$B,$B69,DailySum!$A:$A,"&lt;="&amp;$A69)&gt;=10,
    AVERAGEIFS(DailySum!R:R,DailySum!$B:$B,$B69,DailySum!$A:$A,"&lt;="&amp;$A69,DailySum!$A:$A,"&gt;"&amp;$A69-10),
    "")</f>
        <v>0.39814814814814814</v>
      </c>
      <c r="E69" s="3">
        <f>IF(COUNTIFS(DailySum!$B:$B,$B69,DailySum!$A:$A,"&lt;="&amp;$A69)&gt;=10,
    AVERAGEIFS(DailySum!S:S,DailySum!$B:$B,$B69,DailySum!$A:$A,"&lt;="&amp;$A69,DailySum!$A:$A,"&gt;"&amp;$A69-10),
    "")</f>
        <v>0.76851851851851849</v>
      </c>
      <c r="F69" s="3">
        <f>IF(COUNTIFS(DailySum!$B:$B,$B69,DailySum!$A:$A,"&lt;="&amp;$A69)&gt;=10,
    AVERAGEIFS(DailySum!T:T,DailySum!$B:$B,$B69,DailySum!$A:$A,"&lt;="&amp;$A69,DailySum!$A:$A,"&gt;"&amp;$A69-10),
    "")</f>
        <v>1.1666666666666667</v>
      </c>
      <c r="G69" s="3" t="str">
        <f>IF(COUNTIFS('DailySum vs LHP'!$B:$B,$B69,'DailySum vs LHP'!$A:$A,"&lt;="&amp;$A69)&gt;=10,
    AVERAGEIFS('DailySum vs LHP'!Q:Q,'DailySum vs LHP'!$B:$B,$B69,'DailySum vs LHP'!$A:$A,"&lt;="&amp;$A69,'DailySum vs LHP'!$A:$A,"&gt;"&amp;$A69-10),
    "")</f>
        <v/>
      </c>
      <c r="H69" s="3">
        <f>IF(COUNTIFS('DailySum vs RHP'!$B:$B,$B69,'DailySum vs RHP'!$A:$A,"&lt;="&amp;$A69)&gt;=10,
    AVERAGEIFS('DailySum vs RHP'!Q:Q,'DailySum vs RHP'!$B:$B,$B69,'DailySum vs RHP'!$A:$A,"&lt;="&amp;$A69,'DailySum vs RHP'!$A:$A,"&gt;"&amp;$A69-10),
    "")</f>
        <v>0.33333333333333331</v>
      </c>
      <c r="I69" s="3" t="str">
        <f>IF(COUNTIFS(DailySum!$B:$B,$B69,DailySum!$A:$A,"&lt;="&amp;$A69)&gt;=15,
    AVERAGEIFS(DailySum!Q:Q,DailySum!$B:$B,$B69,DailySum!$A:$A,"&lt;="&amp;$A69,DailySum!$A:$A,"&gt;"&amp;$A69-15),
    "")</f>
        <v/>
      </c>
      <c r="J69" s="3" t="str">
        <f>IF(COUNTIFS(DailySum!$B:$B,$B69,DailySum!$A:$A,"&lt;="&amp;$A69)&gt;=15,
    AVERAGEIFS(DailySum!R:R,DailySum!$B:$B,$B69,DailySum!$A:$A,"&lt;="&amp;$A69,DailySum!$A:$A,"&gt;"&amp;$A69-15),
    "")</f>
        <v/>
      </c>
      <c r="K69" s="3" t="str">
        <f>IF(COUNTIFS(DailySum!$B:$B,$B69,DailySum!$A:$A,"&lt;="&amp;$A69)&gt;=15,
    AVERAGEIFS(DailySum!S:S,DailySum!$B:$B,$B69,DailySum!$A:$A,"&lt;="&amp;$A69,DailySum!$A:$A,"&gt;"&amp;$A69-15),
    "")</f>
        <v/>
      </c>
      <c r="L69" s="3" t="str">
        <f>IF(COUNTIFS(DailySum!$B:$B,$B69,DailySum!$A:$A,"&lt;="&amp;$A69)&gt;=15,
    AVERAGEIFS(DailySum!T:T,DailySum!$B:$B,$B69,DailySum!$A:$A,"&lt;="&amp;$A69,DailySum!$A:$A,"&gt;"&amp;$A69-15),
    "")</f>
        <v/>
      </c>
      <c r="M69" s="3" t="str">
        <f>IF(COUNTIFS(DailySum!$B:$B,$B69,DailySum!$A:$A,"&lt;="&amp;$A69)&gt;=15,
    AVERAGEIFS(DailySum!Q:Q,DailySum!$B:$B,$B69,'DailySum vs LHP'!$A:$A,"&lt;="&amp;$A69,'DailySum vs LHP'!$A:$A,"&gt;"&amp;$A69-15),
    "")</f>
        <v/>
      </c>
      <c r="N69" s="3" t="str">
        <f>IF(COUNTIFS(DailySum!$B:$B,$B69,DailySum!$A:$A,"&lt;="&amp;$A69)&gt;=15,
    AVERAGEIFS(DailySum!Q:Q,DailySum!$B:$B,$B69,'DailySum vs RHP'!$A:$A,"&lt;="&amp;$A69,'DailySum vs RHP'!$A:$A,"&gt;"&amp;$A69-15),
    "")</f>
        <v/>
      </c>
      <c r="O69" s="3" t="str">
        <f>IF(COUNTIFS(DailySum!$B:$B,$B69,DailySum!$A:$A,"&lt;="&amp;$A69)&gt;=20,
    AVERAGEIFS(DailySum!Q:Q,DailySum!$B:$B,$B69,DailySum!$A:$A,"&lt;="&amp;$A69,DailySum!$A:$A,"&gt;"&amp;$A69-20),
    "")</f>
        <v/>
      </c>
      <c r="P69" s="3" t="str">
        <f>IF(COUNTIFS(DailySum!$B:$B,$B69,DailySum!$A:$A,"&lt;="&amp;$A69)&gt;=20,
    AVERAGEIFS(DailySum!R:R,DailySum!$B:$B,$B69,DailySum!$A:$A,"&lt;="&amp;$A69,DailySum!$A:$A,"&gt;"&amp;$A69-20),
    "")</f>
        <v/>
      </c>
      <c r="Q69" s="3" t="str">
        <f>IF(COUNTIFS(DailySum!$B:$B,$B69,DailySum!$A:$A,"&lt;="&amp;$A69)&gt;=20,
    AVERAGEIFS(DailySum!S:S,DailySum!$B:$B,$B69,DailySum!$A:$A,"&lt;="&amp;$A69,DailySum!$A:$A,"&gt;"&amp;$A69-20),
    "")</f>
        <v/>
      </c>
      <c r="R69" s="3" t="str">
        <f>IF(COUNTIFS(DailySum!$B:$B,$B69,DailySum!$A:$A,"&lt;="&amp;$A69)&gt;=20,
    AVERAGEIFS(DailySum!T:T,DailySum!$B:$B,$B69,DailySum!$A:$A,"&lt;="&amp;$A69,DailySum!$A:$A,"&gt;"&amp;$A69-20),
    "")</f>
        <v/>
      </c>
      <c r="S69" s="3" t="str">
        <f>IF(COUNTIFS(DailySum!$B:$B,$B69,DailySum!$A:$A,"&lt;="&amp;$A69)&gt;=20,
    AVERAGEIFS(DailySum!Q:Q,DailySum!$B:$B,$B69,'DailySum vs LHP'!$A:$A,"&lt;="&amp;$A69,'DailySum vs LHP'!$A:$A,"&gt;"&amp;$A69-20),
    "")</f>
        <v/>
      </c>
      <c r="T69" s="3" t="str">
        <f>IF(COUNTIFS(DailySum!$B:$B,$B69,DailySum!$A:$A,"&lt;="&amp;$A69)&gt;=20,
    AVERAGEIFS(DailySum!Q:Q,DailySum!$B:$B,$B69,'DailySum vs RHP'!$A:$A,"&lt;="&amp;$A69,'DailySum vs RHP'!$A:$A,"&gt;"&amp;$A69-20),
    "")</f>
        <v/>
      </c>
    </row>
    <row r="70" spans="1:20" x14ac:dyDescent="0.25">
      <c r="A70" s="1">
        <v>45879</v>
      </c>
      <c r="B70" t="s">
        <v>31</v>
      </c>
      <c r="C70" s="3">
        <f>IF(COUNTIFS(DailySum!$B:$B,$B70,DailySum!$A:$A,"&lt;="&amp;$A70)&gt;=10,
    AVERAGEIFS(DailySum!Q:Q,DailySum!$B:$B,$B70,DailySum!$A:$A,"&lt;="&amp;$A70,DailySum!$A:$A,"&gt;"&amp;$A70-10),
    "")</f>
        <v>0.625</v>
      </c>
      <c r="D70" s="3">
        <f>IF(COUNTIFS(DailySum!$B:$B,$B70,DailySum!$A:$A,"&lt;="&amp;$A70)&gt;=10,
    AVERAGEIFS(DailySum!R:R,DailySum!$B:$B,$B70,DailySum!$A:$A,"&lt;="&amp;$A70,DailySum!$A:$A,"&gt;"&amp;$A70-10),
    "")</f>
        <v>0.71875</v>
      </c>
      <c r="E70" s="3">
        <f>IF(COUNTIFS(DailySum!$B:$B,$B70,DailySum!$A:$A,"&lt;="&amp;$A70)&gt;=10,
    AVERAGEIFS(DailySum!S:S,DailySum!$B:$B,$B70,DailySum!$A:$A,"&lt;="&amp;$A70,DailySum!$A:$A,"&gt;"&amp;$A70-10),
    "")</f>
        <v>0.875</v>
      </c>
      <c r="F70" s="3">
        <f>IF(COUNTIFS(DailySum!$B:$B,$B70,DailySum!$A:$A,"&lt;="&amp;$A70)&gt;=10,
    AVERAGEIFS(DailySum!T:T,DailySum!$B:$B,$B70,DailySum!$A:$A,"&lt;="&amp;$A70,DailySum!$A:$A,"&gt;"&amp;$A70-10),
    "")</f>
        <v>1.59375</v>
      </c>
      <c r="G70" s="3" t="str">
        <f>IF(COUNTIFS('DailySum vs LHP'!$B:$B,$B70,'DailySum vs LHP'!$A:$A,"&lt;="&amp;$A70)&gt;=10,
    AVERAGEIFS('DailySum vs LHP'!Q:Q,'DailySum vs LHP'!$B:$B,$B70,'DailySum vs LHP'!$A:$A,"&lt;="&amp;$A70,'DailySum vs LHP'!$A:$A,"&gt;"&amp;$A70-10),
    "")</f>
        <v/>
      </c>
      <c r="H70" s="3">
        <f>IF(COUNTIFS('DailySum vs RHP'!$B:$B,$B70,'DailySum vs RHP'!$A:$A,"&lt;="&amp;$A70)&gt;=10,
    AVERAGEIFS('DailySum vs RHP'!Q:Q,'DailySum vs RHP'!$B:$B,$B70,'DailySum vs RHP'!$A:$A,"&lt;="&amp;$A70,'DailySum vs RHP'!$A:$A,"&gt;"&amp;$A70-10),
    "")</f>
        <v>0.3125</v>
      </c>
      <c r="I70" s="3">
        <f>IF(COUNTIFS(DailySum!$B:$B,$B70,DailySum!$A:$A,"&lt;="&amp;$A70)&gt;=15,
    AVERAGEIFS(DailySum!Q:Q,DailySum!$B:$B,$B70,DailySum!$A:$A,"&lt;="&amp;$A70,DailySum!$A:$A,"&gt;"&amp;$A70-15),
    "")</f>
        <v>0.5</v>
      </c>
      <c r="J70" s="3">
        <f>IF(COUNTIFS(DailySum!$B:$B,$B70,DailySum!$A:$A,"&lt;="&amp;$A70)&gt;=15,
    AVERAGEIFS(DailySum!R:R,DailySum!$B:$B,$B70,DailySum!$A:$A,"&lt;="&amp;$A70,DailySum!$A:$A,"&gt;"&amp;$A70-15),
    "")</f>
        <v>0.57638888888888884</v>
      </c>
      <c r="K70" s="3">
        <f>IF(COUNTIFS(DailySum!$B:$B,$B70,DailySum!$A:$A,"&lt;="&amp;$A70)&gt;=15,
    AVERAGEIFS(DailySum!S:S,DailySum!$B:$B,$B70,DailySum!$A:$A,"&lt;="&amp;$A70,DailySum!$A:$A,"&gt;"&amp;$A70-15),
    "")</f>
        <v>0.69444444444444431</v>
      </c>
      <c r="L70" s="3">
        <f>IF(COUNTIFS(DailySum!$B:$B,$B70,DailySum!$A:$A,"&lt;="&amp;$A70)&gt;=15,
    AVERAGEIFS(DailySum!T:T,DailySum!$B:$B,$B70,DailySum!$A:$A,"&lt;="&amp;$A70,DailySum!$A:$A,"&gt;"&amp;$A70-15),
    "")</f>
        <v>1.2708333333333333</v>
      </c>
      <c r="M70" s="3">
        <f>IF(COUNTIFS(DailySum!$B:$B,$B70,DailySum!$A:$A,"&lt;="&amp;$A70)&gt;=15,
    AVERAGEIFS(DailySum!Q:Q,DailySum!$B:$B,$B70,'DailySum vs LHP'!$A:$A,"&lt;="&amp;$A70,'DailySum vs LHP'!$A:$A,"&gt;"&amp;$A70-15),
    "")</f>
        <v>0.32291666666666663</v>
      </c>
      <c r="N70" s="3">
        <f>IF(COUNTIFS(DailySum!$B:$B,$B70,DailySum!$A:$A,"&lt;="&amp;$A70)&gt;=15,
    AVERAGEIFS(DailySum!Q:Q,DailySum!$B:$B,$B70,'DailySum vs RHP'!$A:$A,"&lt;="&amp;$A70,'DailySum vs RHP'!$A:$A,"&gt;"&amp;$A70-15),
    "")</f>
        <v>0.33333333333333331</v>
      </c>
      <c r="O70" s="3" t="str">
        <f>IF(COUNTIFS(DailySum!$B:$B,$B70,DailySum!$A:$A,"&lt;="&amp;$A70)&gt;=20,
    AVERAGEIFS(DailySum!Q:Q,DailySum!$B:$B,$B70,DailySum!$A:$A,"&lt;="&amp;$A70,DailySum!$A:$A,"&gt;"&amp;$A70-20),
    "")</f>
        <v/>
      </c>
      <c r="P70" s="3" t="str">
        <f>IF(COUNTIFS(DailySum!$B:$B,$B70,DailySum!$A:$A,"&lt;="&amp;$A70)&gt;=20,
    AVERAGEIFS(DailySum!R:R,DailySum!$B:$B,$B70,DailySum!$A:$A,"&lt;="&amp;$A70,DailySum!$A:$A,"&gt;"&amp;$A70-20),
    "")</f>
        <v/>
      </c>
      <c r="Q70" s="3" t="str">
        <f>IF(COUNTIFS(DailySum!$B:$B,$B70,DailySum!$A:$A,"&lt;="&amp;$A70)&gt;=20,
    AVERAGEIFS(DailySum!S:S,DailySum!$B:$B,$B70,DailySum!$A:$A,"&lt;="&amp;$A70,DailySum!$A:$A,"&gt;"&amp;$A70-20),
    "")</f>
        <v/>
      </c>
      <c r="R70" s="3" t="str">
        <f>IF(COUNTIFS(DailySum!$B:$B,$B70,DailySum!$A:$A,"&lt;="&amp;$A70)&gt;=20,
    AVERAGEIFS(DailySum!T:T,DailySum!$B:$B,$B70,DailySum!$A:$A,"&lt;="&amp;$A70,DailySum!$A:$A,"&gt;"&amp;$A70-20),
    "")</f>
        <v/>
      </c>
      <c r="S70" s="3" t="str">
        <f>IF(COUNTIFS(DailySum!$B:$B,$B70,DailySum!$A:$A,"&lt;="&amp;$A70)&gt;=20,
    AVERAGEIFS(DailySum!Q:Q,DailySum!$B:$B,$B70,'DailySum vs LHP'!$A:$A,"&lt;="&amp;$A70,'DailySum vs LHP'!$A:$A,"&gt;"&amp;$A70-20),
    "")</f>
        <v/>
      </c>
      <c r="T70" s="3" t="str">
        <f>IF(COUNTIFS(DailySum!$B:$B,$B70,DailySum!$A:$A,"&lt;="&amp;$A70)&gt;=20,
    AVERAGEIFS(DailySum!Q:Q,DailySum!$B:$B,$B70,'DailySum vs RHP'!$A:$A,"&lt;="&amp;$A70,'DailySum vs RHP'!$A:$A,"&gt;"&amp;$A70-20),
    "")</f>
        <v/>
      </c>
    </row>
    <row r="71" spans="1:20" x14ac:dyDescent="0.25">
      <c r="A71" s="1">
        <v>45879</v>
      </c>
      <c r="B71" t="s">
        <v>42</v>
      </c>
      <c r="C71" s="3" t="str">
        <f>IF(COUNTIFS(DailySum!$B:$B,$B71,DailySum!$A:$A,"&lt;="&amp;$A71)&gt;=10,
    AVERAGEIFS(DailySum!Q:Q,DailySum!$B:$B,$B71,DailySum!$A:$A,"&lt;="&amp;$A71,DailySum!$A:$A,"&gt;"&amp;$A71-10),
    "")</f>
        <v/>
      </c>
      <c r="D71" s="3" t="str">
        <f>IF(COUNTIFS(DailySum!$B:$B,$B71,DailySum!$A:$A,"&lt;="&amp;$A71)&gt;=10,
    AVERAGEIFS(DailySum!R:R,DailySum!$B:$B,$B71,DailySum!$A:$A,"&lt;="&amp;$A71,DailySum!$A:$A,"&gt;"&amp;$A71-10),
    "")</f>
        <v/>
      </c>
      <c r="E71" s="3" t="str">
        <f>IF(COUNTIFS(DailySum!$B:$B,$B71,DailySum!$A:$A,"&lt;="&amp;$A71)&gt;=10,
    AVERAGEIFS(DailySum!S:S,DailySum!$B:$B,$B71,DailySum!$A:$A,"&lt;="&amp;$A71,DailySum!$A:$A,"&gt;"&amp;$A71-10),
    "")</f>
        <v/>
      </c>
      <c r="F71" s="3" t="str">
        <f>IF(COUNTIFS(DailySum!$B:$B,$B71,DailySum!$A:$A,"&lt;="&amp;$A71)&gt;=10,
    AVERAGEIFS(DailySum!T:T,DailySum!$B:$B,$B71,DailySum!$A:$A,"&lt;="&amp;$A71,DailySum!$A:$A,"&gt;"&amp;$A71-10),
    "")</f>
        <v/>
      </c>
      <c r="G71" s="3" t="str">
        <f>IF(COUNTIFS('DailySum vs LHP'!$B:$B,$B71,'DailySum vs LHP'!$A:$A,"&lt;="&amp;$A71)&gt;=10,
    AVERAGEIFS('DailySum vs LHP'!Q:Q,'DailySum vs LHP'!$B:$B,$B71,'DailySum vs LHP'!$A:$A,"&lt;="&amp;$A71,'DailySum vs LHP'!$A:$A,"&gt;"&amp;$A71-10),
    "")</f>
        <v/>
      </c>
      <c r="H71" s="3" t="str">
        <f>IF(COUNTIFS('DailySum vs RHP'!$B:$B,$B71,'DailySum vs RHP'!$A:$A,"&lt;="&amp;$A71)&gt;=10,
    AVERAGEIFS('DailySum vs RHP'!Q:Q,'DailySum vs RHP'!$B:$B,$B71,'DailySum vs RHP'!$A:$A,"&lt;="&amp;$A71,'DailySum vs RHP'!$A:$A,"&gt;"&amp;$A71-10),
    "")</f>
        <v/>
      </c>
      <c r="I71" s="3" t="str">
        <f>IF(COUNTIFS(DailySum!$B:$B,$B71,DailySum!$A:$A,"&lt;="&amp;$A71)&gt;=15,
    AVERAGEIFS(DailySum!Q:Q,DailySum!$B:$B,$B71,DailySum!$A:$A,"&lt;="&amp;$A71,DailySum!$A:$A,"&gt;"&amp;$A71-15),
    "")</f>
        <v/>
      </c>
      <c r="J71" s="3" t="str">
        <f>IF(COUNTIFS(DailySum!$B:$B,$B71,DailySum!$A:$A,"&lt;="&amp;$A71)&gt;=15,
    AVERAGEIFS(DailySum!R:R,DailySum!$B:$B,$B71,DailySum!$A:$A,"&lt;="&amp;$A71,DailySum!$A:$A,"&gt;"&amp;$A71-15),
    "")</f>
        <v/>
      </c>
      <c r="K71" s="3" t="str">
        <f>IF(COUNTIFS(DailySum!$B:$B,$B71,DailySum!$A:$A,"&lt;="&amp;$A71)&gt;=15,
    AVERAGEIFS(DailySum!S:S,DailySum!$B:$B,$B71,DailySum!$A:$A,"&lt;="&amp;$A71,DailySum!$A:$A,"&gt;"&amp;$A71-15),
    "")</f>
        <v/>
      </c>
      <c r="L71" s="3" t="str">
        <f>IF(COUNTIFS(DailySum!$B:$B,$B71,DailySum!$A:$A,"&lt;="&amp;$A71)&gt;=15,
    AVERAGEIFS(DailySum!T:T,DailySum!$B:$B,$B71,DailySum!$A:$A,"&lt;="&amp;$A71,DailySum!$A:$A,"&gt;"&amp;$A71-15),
    "")</f>
        <v/>
      </c>
      <c r="M71" s="3" t="str">
        <f>IF(COUNTIFS(DailySum!$B:$B,$B71,DailySum!$A:$A,"&lt;="&amp;$A71)&gt;=15,
    AVERAGEIFS(DailySum!Q:Q,DailySum!$B:$B,$B71,'DailySum vs LHP'!$A:$A,"&lt;="&amp;$A71,'DailySum vs LHP'!$A:$A,"&gt;"&amp;$A71-15),
    "")</f>
        <v/>
      </c>
      <c r="N71" s="3" t="str">
        <f>IF(COUNTIFS(DailySum!$B:$B,$B71,DailySum!$A:$A,"&lt;="&amp;$A71)&gt;=15,
    AVERAGEIFS(DailySum!Q:Q,DailySum!$B:$B,$B71,'DailySum vs RHP'!$A:$A,"&lt;="&amp;$A71,'DailySum vs RHP'!$A:$A,"&gt;"&amp;$A71-15),
    "")</f>
        <v/>
      </c>
      <c r="O71" s="3" t="str">
        <f>IF(COUNTIFS(DailySum!$B:$B,$B71,DailySum!$A:$A,"&lt;="&amp;$A71)&gt;=20,
    AVERAGEIFS(DailySum!Q:Q,DailySum!$B:$B,$B71,DailySum!$A:$A,"&lt;="&amp;$A71,DailySum!$A:$A,"&gt;"&amp;$A71-20),
    "")</f>
        <v/>
      </c>
      <c r="P71" s="3" t="str">
        <f>IF(COUNTIFS(DailySum!$B:$B,$B71,DailySum!$A:$A,"&lt;="&amp;$A71)&gt;=20,
    AVERAGEIFS(DailySum!R:R,DailySum!$B:$B,$B71,DailySum!$A:$A,"&lt;="&amp;$A71,DailySum!$A:$A,"&gt;"&amp;$A71-20),
    "")</f>
        <v/>
      </c>
      <c r="Q71" s="3" t="str">
        <f>IF(COUNTIFS(DailySum!$B:$B,$B71,DailySum!$A:$A,"&lt;="&amp;$A71)&gt;=20,
    AVERAGEIFS(DailySum!S:S,DailySum!$B:$B,$B71,DailySum!$A:$A,"&lt;="&amp;$A71,DailySum!$A:$A,"&gt;"&amp;$A71-20),
    "")</f>
        <v/>
      </c>
      <c r="R71" s="3" t="str">
        <f>IF(COUNTIFS(DailySum!$B:$B,$B71,DailySum!$A:$A,"&lt;="&amp;$A71)&gt;=20,
    AVERAGEIFS(DailySum!T:T,DailySum!$B:$B,$B71,DailySum!$A:$A,"&lt;="&amp;$A71,DailySum!$A:$A,"&gt;"&amp;$A71-20),
    "")</f>
        <v/>
      </c>
      <c r="S71" s="3" t="str">
        <f>IF(COUNTIFS(DailySum!$B:$B,$B71,DailySum!$A:$A,"&lt;="&amp;$A71)&gt;=20,
    AVERAGEIFS(DailySum!Q:Q,DailySum!$B:$B,$B71,'DailySum vs LHP'!$A:$A,"&lt;="&amp;$A71,'DailySum vs LHP'!$A:$A,"&gt;"&amp;$A71-20),
    "")</f>
        <v/>
      </c>
      <c r="T71" s="3" t="str">
        <f>IF(COUNTIFS(DailySum!$B:$B,$B71,DailySum!$A:$A,"&lt;="&amp;$A71)&gt;=20,
    AVERAGEIFS(DailySum!Q:Q,DailySum!$B:$B,$B71,'DailySum vs RHP'!$A:$A,"&lt;="&amp;$A71,'DailySum vs RHP'!$A:$A,"&gt;"&amp;$A71-20),
    "")</f>
        <v/>
      </c>
    </row>
    <row r="72" spans="1:20" x14ac:dyDescent="0.25">
      <c r="A72" s="1">
        <v>45879</v>
      </c>
      <c r="B72" t="s">
        <v>25</v>
      </c>
      <c r="C72" s="3">
        <f>IF(COUNTIFS(DailySum!$B:$B,$B72,DailySum!$A:$A,"&lt;="&amp;$A72)&gt;=10,
    AVERAGEIFS(DailySum!Q:Q,DailySum!$B:$B,$B72,DailySum!$A:$A,"&lt;="&amp;$A72,DailySum!$A:$A,"&gt;"&amp;$A72-10),
    "")</f>
        <v>0.5</v>
      </c>
      <c r="D72" s="3">
        <f>IF(COUNTIFS(DailySum!$B:$B,$B72,DailySum!$A:$A,"&lt;="&amp;$A72)&gt;=10,
    AVERAGEIFS(DailySum!R:R,DailySum!$B:$B,$B72,DailySum!$A:$A,"&lt;="&amp;$A72,DailySum!$A:$A,"&gt;"&amp;$A72-10),
    "")</f>
        <v>0.5</v>
      </c>
      <c r="E72" s="3">
        <f>IF(COUNTIFS(DailySum!$B:$B,$B72,DailySum!$A:$A,"&lt;="&amp;$A72)&gt;=10,
    AVERAGEIFS(DailySum!S:S,DailySum!$B:$B,$B72,DailySum!$A:$A,"&lt;="&amp;$A72,DailySum!$A:$A,"&gt;"&amp;$A72-10),
    "")</f>
        <v>0.9375</v>
      </c>
      <c r="F72" s="3">
        <f>IF(COUNTIFS(DailySum!$B:$B,$B72,DailySum!$A:$A,"&lt;="&amp;$A72)&gt;=10,
    AVERAGEIFS(DailySum!T:T,DailySum!$B:$B,$B72,DailySum!$A:$A,"&lt;="&amp;$A72,DailySum!$A:$A,"&gt;"&amp;$A72-10),
    "")</f>
        <v>1.4375</v>
      </c>
      <c r="G72" s="3" t="str">
        <f>IF(COUNTIFS('DailySum vs LHP'!$B:$B,$B72,'DailySum vs LHP'!$A:$A,"&lt;="&amp;$A72)&gt;=10,
    AVERAGEIFS('DailySum vs LHP'!Q:Q,'DailySum vs LHP'!$B:$B,$B72,'DailySum vs LHP'!$A:$A,"&lt;="&amp;$A72,'DailySum vs LHP'!$A:$A,"&gt;"&amp;$A72-10),
    "")</f>
        <v/>
      </c>
      <c r="H72" s="3">
        <f>IF(COUNTIFS('DailySum vs RHP'!$B:$B,$B72,'DailySum vs RHP'!$A:$A,"&lt;="&amp;$A72)&gt;=10,
    AVERAGEIFS('DailySum vs RHP'!Q:Q,'DailySum vs RHP'!$B:$B,$B72,'DailySum vs RHP'!$A:$A,"&lt;="&amp;$A72,'DailySum vs RHP'!$A:$A,"&gt;"&amp;$A72-10),
    "")</f>
        <v>0.375</v>
      </c>
      <c r="I72" s="3">
        <f>IF(COUNTIFS(DailySum!$B:$B,$B72,DailySum!$A:$A,"&lt;="&amp;$A72)&gt;=15,
    AVERAGEIFS(DailySum!Q:Q,DailySum!$B:$B,$B72,DailySum!$A:$A,"&lt;="&amp;$A72,DailySum!$A:$A,"&gt;"&amp;$A72-15),
    "")</f>
        <v>0.5</v>
      </c>
      <c r="J72" s="3">
        <f>IF(COUNTIFS(DailySum!$B:$B,$B72,DailySum!$A:$A,"&lt;="&amp;$A72)&gt;=15,
    AVERAGEIFS(DailySum!R:R,DailySum!$B:$B,$B72,DailySum!$A:$A,"&lt;="&amp;$A72,DailySum!$A:$A,"&gt;"&amp;$A72-15),
    "")</f>
        <v>0.5</v>
      </c>
      <c r="K72" s="3">
        <f>IF(COUNTIFS(DailySum!$B:$B,$B72,DailySum!$A:$A,"&lt;="&amp;$A72)&gt;=15,
    AVERAGEIFS(DailySum!S:S,DailySum!$B:$B,$B72,DailySum!$A:$A,"&lt;="&amp;$A72,DailySum!$A:$A,"&gt;"&amp;$A72-15),
    "")</f>
        <v>1</v>
      </c>
      <c r="L72" s="3">
        <f>IF(COUNTIFS(DailySum!$B:$B,$B72,DailySum!$A:$A,"&lt;="&amp;$A72)&gt;=15,
    AVERAGEIFS(DailySum!T:T,DailySum!$B:$B,$B72,DailySum!$A:$A,"&lt;="&amp;$A72,DailySum!$A:$A,"&gt;"&amp;$A72-15),
    "")</f>
        <v>1.5</v>
      </c>
      <c r="M72" s="3">
        <f>IF(COUNTIFS(DailySum!$B:$B,$B72,DailySum!$A:$A,"&lt;="&amp;$A72)&gt;=15,
    AVERAGEIFS(DailySum!Q:Q,DailySum!$B:$B,$B72,'DailySum vs LHP'!$A:$A,"&lt;="&amp;$A72,'DailySum vs LHP'!$A:$A,"&gt;"&amp;$A72-15),
    "")</f>
        <v>0.48958333333333331</v>
      </c>
      <c r="N72" s="3">
        <f>IF(COUNTIFS(DailySum!$B:$B,$B72,DailySum!$A:$A,"&lt;="&amp;$A72)&gt;=15,
    AVERAGEIFS(DailySum!Q:Q,DailySum!$B:$B,$B72,'DailySum vs RHP'!$A:$A,"&lt;="&amp;$A72,'DailySum vs RHP'!$A:$A,"&gt;"&amp;$A72-15),
    "")</f>
        <v>0.57499999999999996</v>
      </c>
      <c r="O72" s="3" t="str">
        <f>IF(COUNTIFS(DailySum!$B:$B,$B72,DailySum!$A:$A,"&lt;="&amp;$A72)&gt;=20,
    AVERAGEIFS(DailySum!Q:Q,DailySum!$B:$B,$B72,DailySum!$A:$A,"&lt;="&amp;$A72,DailySum!$A:$A,"&gt;"&amp;$A72-20),
    "")</f>
        <v/>
      </c>
      <c r="P72" s="3" t="str">
        <f>IF(COUNTIFS(DailySum!$B:$B,$B72,DailySum!$A:$A,"&lt;="&amp;$A72)&gt;=20,
    AVERAGEIFS(DailySum!R:R,DailySum!$B:$B,$B72,DailySum!$A:$A,"&lt;="&amp;$A72,DailySum!$A:$A,"&gt;"&amp;$A72-20),
    "")</f>
        <v/>
      </c>
      <c r="Q72" s="3" t="str">
        <f>IF(COUNTIFS(DailySum!$B:$B,$B72,DailySum!$A:$A,"&lt;="&amp;$A72)&gt;=20,
    AVERAGEIFS(DailySum!S:S,DailySum!$B:$B,$B72,DailySum!$A:$A,"&lt;="&amp;$A72,DailySum!$A:$A,"&gt;"&amp;$A72-20),
    "")</f>
        <v/>
      </c>
      <c r="R72" s="3" t="str">
        <f>IF(COUNTIFS(DailySum!$B:$B,$B72,DailySum!$A:$A,"&lt;="&amp;$A72)&gt;=20,
    AVERAGEIFS(DailySum!T:T,DailySum!$B:$B,$B72,DailySum!$A:$A,"&lt;="&amp;$A72,DailySum!$A:$A,"&gt;"&amp;$A72-20),
    "")</f>
        <v/>
      </c>
      <c r="S72" s="3" t="str">
        <f>IF(COUNTIFS(DailySum!$B:$B,$B72,DailySum!$A:$A,"&lt;="&amp;$A72)&gt;=20,
    AVERAGEIFS(DailySum!Q:Q,DailySum!$B:$B,$B72,'DailySum vs LHP'!$A:$A,"&lt;="&amp;$A72,'DailySum vs LHP'!$A:$A,"&gt;"&amp;$A72-20),
    "")</f>
        <v/>
      </c>
      <c r="T72" s="3" t="str">
        <f>IF(COUNTIFS(DailySum!$B:$B,$B72,DailySum!$A:$A,"&lt;="&amp;$A72)&gt;=20,
    AVERAGEIFS(DailySum!Q:Q,DailySum!$B:$B,$B72,'DailySum vs RHP'!$A:$A,"&lt;="&amp;$A72,'DailySum vs RHP'!$A:$A,"&gt;"&amp;$A72-20),
    "")</f>
        <v/>
      </c>
    </row>
    <row r="73" spans="1:20" x14ac:dyDescent="0.25">
      <c r="A73" s="1">
        <v>45878</v>
      </c>
      <c r="B73" t="s">
        <v>24</v>
      </c>
      <c r="C73" s="3">
        <f>IF(COUNTIFS(DailySum!$B:$B,$B73,DailySum!$A:$A,"&lt;="&amp;$A73)&gt;=10,
    AVERAGEIFS(DailySum!Q:Q,DailySum!$B:$B,$B73,DailySum!$A:$A,"&lt;="&amp;$A73,DailySum!$A:$A,"&gt;"&amp;$A73-10),
    "")</f>
        <v>0.22916666666666666</v>
      </c>
      <c r="D73" s="3">
        <f>IF(COUNTIFS(DailySum!$B:$B,$B73,DailySum!$A:$A,"&lt;="&amp;$A73)&gt;=10,
    AVERAGEIFS(DailySum!R:R,DailySum!$B:$B,$B73,DailySum!$A:$A,"&lt;="&amp;$A73,DailySum!$A:$A,"&gt;"&amp;$A73-10),
    "")</f>
        <v>0.43541666666666667</v>
      </c>
      <c r="E73" s="3">
        <f>IF(COUNTIFS(DailySum!$B:$B,$B73,DailySum!$A:$A,"&lt;="&amp;$A73)&gt;=10,
    AVERAGEIFS(DailySum!S:S,DailySum!$B:$B,$B73,DailySum!$A:$A,"&lt;="&amp;$A73,DailySum!$A:$A,"&gt;"&amp;$A73-10),
    "")</f>
        <v>0.44791666666666663</v>
      </c>
      <c r="F73" s="3">
        <f>IF(COUNTIFS(DailySum!$B:$B,$B73,DailySum!$A:$A,"&lt;="&amp;$A73)&gt;=10,
    AVERAGEIFS(DailySum!T:T,DailySum!$B:$B,$B73,DailySum!$A:$A,"&lt;="&amp;$A73,DailySum!$A:$A,"&gt;"&amp;$A73-10),
    "")</f>
        <v>0.8833333333333333</v>
      </c>
      <c r="G73" s="3">
        <f>IF(COUNTIFS('DailySum vs LHP'!$B:$B,$B73,'DailySum vs LHP'!$A:$A,"&lt;="&amp;$A73)&gt;=10,
    AVERAGEIFS('DailySum vs LHP'!Q:Q,'DailySum vs LHP'!$B:$B,$B73,'DailySum vs LHP'!$A:$A,"&lt;="&amp;$A73,'DailySum vs LHP'!$A:$A,"&gt;"&amp;$A73-10),
    "")</f>
        <v>9.375E-2</v>
      </c>
      <c r="H73" s="3">
        <f>IF(COUNTIFS('DailySum vs RHP'!$B:$B,$B73,'DailySum vs RHP'!$A:$A,"&lt;="&amp;$A73)&gt;=10,
    AVERAGEIFS('DailySum vs RHP'!Q:Q,'DailySum vs RHP'!$B:$B,$B73,'DailySum vs RHP'!$A:$A,"&lt;="&amp;$A73,'DailySum vs RHP'!$A:$A,"&gt;"&amp;$A73-10),
    "")</f>
        <v>0.15476190476190474</v>
      </c>
      <c r="I73" s="3">
        <f>IF(COUNTIFS(DailySum!$B:$B,$B73,DailySum!$A:$A,"&lt;="&amp;$A73)&gt;=15,
    AVERAGEIFS(DailySum!Q:Q,DailySum!$B:$B,$B73,DailySum!$A:$A,"&lt;="&amp;$A73,DailySum!$A:$A,"&gt;"&amp;$A73-15),
    "")</f>
        <v>0.20512820512820512</v>
      </c>
      <c r="J73" s="3">
        <f>IF(COUNTIFS(DailySum!$B:$B,$B73,DailySum!$A:$A,"&lt;="&amp;$A73)&gt;=15,
    AVERAGEIFS(DailySum!R:R,DailySum!$B:$B,$B73,DailySum!$A:$A,"&lt;="&amp;$A73,DailySum!$A:$A,"&gt;"&amp;$A73-15),
    "")</f>
        <v>0.33205128205128204</v>
      </c>
      <c r="K73" s="3">
        <f>IF(COUNTIFS(DailySum!$B:$B,$B73,DailySum!$A:$A,"&lt;="&amp;$A73)&gt;=15,
    AVERAGEIFS(DailySum!S:S,DailySum!$B:$B,$B73,DailySum!$A:$A,"&lt;="&amp;$A73,DailySum!$A:$A,"&gt;"&amp;$A73-15),
    "")</f>
        <v>0.38461538461538464</v>
      </c>
      <c r="L73" s="3">
        <f>IF(COUNTIFS(DailySum!$B:$B,$B73,DailySum!$A:$A,"&lt;="&amp;$A73)&gt;=15,
    AVERAGEIFS(DailySum!T:T,DailySum!$B:$B,$B73,DailySum!$A:$A,"&lt;="&amp;$A73,DailySum!$A:$A,"&gt;"&amp;$A73-15),
    "")</f>
        <v>0.71666666666666667</v>
      </c>
      <c r="M73" s="3">
        <f>IF(COUNTIFS(DailySum!$B:$B,$B73,DailySum!$A:$A,"&lt;="&amp;$A73)&gt;=15,
    AVERAGEIFS(DailySum!Q:Q,DailySum!$B:$B,$B73,'DailySum vs LHP'!$A:$A,"&lt;="&amp;$A73,'DailySum vs LHP'!$A:$A,"&gt;"&amp;$A73-15),
    "")</f>
        <v>0.40476190476190477</v>
      </c>
      <c r="N73" s="3">
        <f>IF(COUNTIFS(DailySum!$B:$B,$B73,DailySum!$A:$A,"&lt;="&amp;$A73)&gt;=15,
    AVERAGEIFS(DailySum!Q:Q,DailySum!$B:$B,$B73,'DailySum vs RHP'!$A:$A,"&lt;="&amp;$A73,'DailySum vs RHP'!$A:$A,"&gt;"&amp;$A73-15),
    "")</f>
        <v>0.3263888888888889</v>
      </c>
      <c r="O73" s="3" t="str">
        <f>IF(COUNTIFS(DailySum!$B:$B,$B73,DailySum!$A:$A,"&lt;="&amp;$A73)&gt;=20,
    AVERAGEIFS(DailySum!Q:Q,DailySum!$B:$B,$B73,DailySum!$A:$A,"&lt;="&amp;$A73,DailySum!$A:$A,"&gt;"&amp;$A73-20),
    "")</f>
        <v/>
      </c>
      <c r="P73" s="3" t="str">
        <f>IF(COUNTIFS(DailySum!$B:$B,$B73,DailySum!$A:$A,"&lt;="&amp;$A73)&gt;=20,
    AVERAGEIFS(DailySum!R:R,DailySum!$B:$B,$B73,DailySum!$A:$A,"&lt;="&amp;$A73,DailySum!$A:$A,"&gt;"&amp;$A73-20),
    "")</f>
        <v/>
      </c>
      <c r="Q73" s="3" t="str">
        <f>IF(COUNTIFS(DailySum!$B:$B,$B73,DailySum!$A:$A,"&lt;="&amp;$A73)&gt;=20,
    AVERAGEIFS(DailySum!S:S,DailySum!$B:$B,$B73,DailySum!$A:$A,"&lt;="&amp;$A73,DailySum!$A:$A,"&gt;"&amp;$A73-20),
    "")</f>
        <v/>
      </c>
      <c r="R73" s="3" t="str">
        <f>IF(COUNTIFS(DailySum!$B:$B,$B73,DailySum!$A:$A,"&lt;="&amp;$A73)&gt;=20,
    AVERAGEIFS(DailySum!T:T,DailySum!$B:$B,$B73,DailySum!$A:$A,"&lt;="&amp;$A73,DailySum!$A:$A,"&gt;"&amp;$A73-20),
    "")</f>
        <v/>
      </c>
      <c r="S73" s="3" t="str">
        <f>IF(COUNTIFS(DailySum!$B:$B,$B73,DailySum!$A:$A,"&lt;="&amp;$A73)&gt;=20,
    AVERAGEIFS(DailySum!Q:Q,DailySum!$B:$B,$B73,'DailySum vs LHP'!$A:$A,"&lt;="&amp;$A73,'DailySum vs LHP'!$A:$A,"&gt;"&amp;$A73-20),
    "")</f>
        <v/>
      </c>
      <c r="T73" s="3" t="str">
        <f>IF(COUNTIFS(DailySum!$B:$B,$B73,DailySum!$A:$A,"&lt;="&amp;$A73)&gt;=20,
    AVERAGEIFS(DailySum!Q:Q,DailySum!$B:$B,$B73,'DailySum vs RHP'!$A:$A,"&lt;="&amp;$A73,'DailySum vs RHP'!$A:$A,"&gt;"&amp;$A73-20),
    "")</f>
        <v/>
      </c>
    </row>
    <row r="74" spans="1:20" x14ac:dyDescent="0.25">
      <c r="A74" s="1">
        <v>45878</v>
      </c>
      <c r="B74" t="s">
        <v>37</v>
      </c>
      <c r="C74" s="3">
        <f>IF(COUNTIFS(DailySum!$B:$B,$B74,DailySum!$A:$A,"&lt;="&amp;$A74)&gt;=10,
    AVERAGEIFS(DailySum!Q:Q,DailySum!$B:$B,$B74,DailySum!$A:$A,"&lt;="&amp;$A74,DailySum!$A:$A,"&gt;"&amp;$A74-10),
    "")</f>
        <v>0.54166666666666663</v>
      </c>
      <c r="D74" s="3">
        <f>IF(COUNTIFS(DailySum!$B:$B,$B74,DailySum!$A:$A,"&lt;="&amp;$A74)&gt;=10,
    AVERAGEIFS(DailySum!R:R,DailySum!$B:$B,$B74,DailySum!$A:$A,"&lt;="&amp;$A74,DailySum!$A:$A,"&gt;"&amp;$A74-10),
    "")</f>
        <v>0.74791666666666667</v>
      </c>
      <c r="E74" s="3">
        <f>IF(COUNTIFS(DailySum!$B:$B,$B74,DailySum!$A:$A,"&lt;="&amp;$A74)&gt;=10,
    AVERAGEIFS(DailySum!S:S,DailySum!$B:$B,$B74,DailySum!$A:$A,"&lt;="&amp;$A74,DailySum!$A:$A,"&gt;"&amp;$A74-10),
    "")</f>
        <v>1.3854166666666665</v>
      </c>
      <c r="F74" s="3">
        <f>IF(COUNTIFS(DailySum!$B:$B,$B74,DailySum!$A:$A,"&lt;="&amp;$A74)&gt;=10,
    AVERAGEIFS(DailySum!T:T,DailySum!$B:$B,$B74,DailySum!$A:$A,"&lt;="&amp;$A74,DailySum!$A:$A,"&gt;"&amp;$A74-10),
    "")</f>
        <v>2.1333333333333333</v>
      </c>
      <c r="G74" s="3">
        <f>IF(COUNTIFS('DailySum vs LHP'!$B:$B,$B74,'DailySum vs LHP'!$A:$A,"&lt;="&amp;$A74)&gt;=10,
    AVERAGEIFS('DailySum vs LHP'!Q:Q,'DailySum vs LHP'!$B:$B,$B74,'DailySum vs LHP'!$A:$A,"&lt;="&amp;$A74,'DailySum vs LHP'!$A:$A,"&gt;"&amp;$A74-10),
    "")</f>
        <v>0.33333333333333331</v>
      </c>
      <c r="H74" s="3">
        <f>IF(COUNTIFS('DailySum vs RHP'!$B:$B,$B74,'DailySum vs RHP'!$A:$A,"&lt;="&amp;$A74)&gt;=10,
    AVERAGEIFS('DailySum vs RHP'!Q:Q,'DailySum vs RHP'!$B:$B,$B74,'DailySum vs RHP'!$A:$A,"&lt;="&amp;$A74,'DailySum vs RHP'!$A:$A,"&gt;"&amp;$A74-10),
    "")</f>
        <v>0.2857142857142857</v>
      </c>
      <c r="I74" s="3">
        <f>IF(COUNTIFS(DailySum!$B:$B,$B74,DailySum!$A:$A,"&lt;="&amp;$A74)&gt;=15,
    AVERAGEIFS(DailySum!Q:Q,DailySum!$B:$B,$B74,DailySum!$A:$A,"&lt;="&amp;$A74,DailySum!$A:$A,"&gt;"&amp;$A74-15),
    "")</f>
        <v>0.46666666666666667</v>
      </c>
      <c r="J74" s="3">
        <f>IF(COUNTIFS(DailySum!$B:$B,$B74,DailySum!$A:$A,"&lt;="&amp;$A74)&gt;=15,
    AVERAGEIFS(DailySum!R:R,DailySum!$B:$B,$B74,DailySum!$A:$A,"&lt;="&amp;$A74,DailySum!$A:$A,"&gt;"&amp;$A74-15),
    "")</f>
        <v>0.67179487179487174</v>
      </c>
      <c r="K74" s="3">
        <f>IF(COUNTIFS(DailySum!$B:$B,$B74,DailySum!$A:$A,"&lt;="&amp;$A74)&gt;=15,
    AVERAGEIFS(DailySum!S:S,DailySum!$B:$B,$B74,DailySum!$A:$A,"&lt;="&amp;$A74,DailySum!$A:$A,"&gt;"&amp;$A74-15),
    "")</f>
        <v>1.155128205128205</v>
      </c>
      <c r="L74" s="3">
        <f>IF(COUNTIFS(DailySum!$B:$B,$B74,DailySum!$A:$A,"&lt;="&amp;$A74)&gt;=15,
    AVERAGEIFS(DailySum!T:T,DailySum!$B:$B,$B74,DailySum!$A:$A,"&lt;="&amp;$A74,DailySum!$A:$A,"&gt;"&amp;$A74-15),
    "")</f>
        <v>1.8269230769230766</v>
      </c>
      <c r="M74" s="3">
        <f>IF(COUNTIFS(DailySum!$B:$B,$B74,DailySum!$A:$A,"&lt;="&amp;$A74)&gt;=15,
    AVERAGEIFS(DailySum!Q:Q,DailySum!$B:$B,$B74,'DailySum vs LHP'!$A:$A,"&lt;="&amp;$A74,'DailySum vs LHP'!$A:$A,"&gt;"&amp;$A74-15),
    "")</f>
        <v>0.49761904761904763</v>
      </c>
      <c r="N74" s="3">
        <f>IF(COUNTIFS(DailySum!$B:$B,$B74,DailySum!$A:$A,"&lt;="&amp;$A74)&gt;=15,
    AVERAGEIFS(DailySum!Q:Q,DailySum!$B:$B,$B74,'DailySum vs RHP'!$A:$A,"&lt;="&amp;$A74,'DailySum vs RHP'!$A:$A,"&gt;"&amp;$A74-15),
    "")</f>
        <v>0.52878787878787881</v>
      </c>
      <c r="O74" s="3" t="str">
        <f>IF(COUNTIFS(DailySum!$B:$B,$B74,DailySum!$A:$A,"&lt;="&amp;$A74)&gt;=20,
    AVERAGEIFS(DailySum!Q:Q,DailySum!$B:$B,$B74,DailySum!$A:$A,"&lt;="&amp;$A74,DailySum!$A:$A,"&gt;"&amp;$A74-20),
    "")</f>
        <v/>
      </c>
      <c r="P74" s="3" t="str">
        <f>IF(COUNTIFS(DailySum!$B:$B,$B74,DailySum!$A:$A,"&lt;="&amp;$A74)&gt;=20,
    AVERAGEIFS(DailySum!R:R,DailySum!$B:$B,$B74,DailySum!$A:$A,"&lt;="&amp;$A74,DailySum!$A:$A,"&gt;"&amp;$A74-20),
    "")</f>
        <v/>
      </c>
      <c r="Q74" s="3" t="str">
        <f>IF(COUNTIFS(DailySum!$B:$B,$B74,DailySum!$A:$A,"&lt;="&amp;$A74)&gt;=20,
    AVERAGEIFS(DailySum!S:S,DailySum!$B:$B,$B74,DailySum!$A:$A,"&lt;="&amp;$A74,DailySum!$A:$A,"&gt;"&amp;$A74-20),
    "")</f>
        <v/>
      </c>
      <c r="R74" s="3" t="str">
        <f>IF(COUNTIFS(DailySum!$B:$B,$B74,DailySum!$A:$A,"&lt;="&amp;$A74)&gt;=20,
    AVERAGEIFS(DailySum!T:T,DailySum!$B:$B,$B74,DailySum!$A:$A,"&lt;="&amp;$A74,DailySum!$A:$A,"&gt;"&amp;$A74-20),
    "")</f>
        <v/>
      </c>
      <c r="S74" s="3" t="str">
        <f>IF(COUNTIFS(DailySum!$B:$B,$B74,DailySum!$A:$A,"&lt;="&amp;$A74)&gt;=20,
    AVERAGEIFS(DailySum!Q:Q,DailySum!$B:$B,$B74,'DailySum vs LHP'!$A:$A,"&lt;="&amp;$A74,'DailySum vs LHP'!$A:$A,"&gt;"&amp;$A74-20),
    "")</f>
        <v/>
      </c>
      <c r="T74" s="3" t="str">
        <f>IF(COUNTIFS(DailySum!$B:$B,$B74,DailySum!$A:$A,"&lt;="&amp;$A74)&gt;=20,
    AVERAGEIFS(DailySum!Q:Q,DailySum!$B:$B,$B74,'DailySum vs RHP'!$A:$A,"&lt;="&amp;$A74,'DailySum vs RHP'!$A:$A,"&gt;"&amp;$A74-20),
    "")</f>
        <v/>
      </c>
    </row>
    <row r="75" spans="1:20" x14ac:dyDescent="0.25">
      <c r="A75" s="1">
        <v>45878</v>
      </c>
      <c r="B75" t="s">
        <v>29</v>
      </c>
      <c r="C75" s="3">
        <f>IF(COUNTIFS(DailySum!$B:$B,$B75,DailySum!$A:$A,"&lt;="&amp;$A75)&gt;=10,
    AVERAGEIFS(DailySum!Q:Q,DailySum!$B:$B,$B75,DailySum!$A:$A,"&lt;="&amp;$A75,DailySum!$A:$A,"&gt;"&amp;$A75-10),
    "")</f>
        <v>0.34375</v>
      </c>
      <c r="D75" s="3">
        <f>IF(COUNTIFS(DailySum!$B:$B,$B75,DailySum!$A:$A,"&lt;="&amp;$A75)&gt;=10,
    AVERAGEIFS(DailySum!R:R,DailySum!$B:$B,$B75,DailySum!$A:$A,"&lt;="&amp;$A75,DailySum!$A:$A,"&gt;"&amp;$A75-10),
    "")</f>
        <v>0.42708333333333331</v>
      </c>
      <c r="E75" s="3">
        <f>IF(COUNTIFS(DailySum!$B:$B,$B75,DailySum!$A:$A,"&lt;="&amp;$A75)&gt;=10,
    AVERAGEIFS(DailySum!S:S,DailySum!$B:$B,$B75,DailySum!$A:$A,"&lt;="&amp;$A75,DailySum!$A:$A,"&gt;"&amp;$A75-10),
    "")</f>
        <v>0.90625</v>
      </c>
      <c r="F75" s="3">
        <f>IF(COUNTIFS(DailySum!$B:$B,$B75,DailySum!$A:$A,"&lt;="&amp;$A75)&gt;=10,
    AVERAGEIFS(DailySum!T:T,DailySum!$B:$B,$B75,DailySum!$A:$A,"&lt;="&amp;$A75,DailySum!$A:$A,"&gt;"&amp;$A75-10),
    "")</f>
        <v>1.3333333333333333</v>
      </c>
      <c r="G75" s="3">
        <f>IF(COUNTIFS('DailySum vs LHP'!$B:$B,$B75,'DailySum vs LHP'!$A:$A,"&lt;="&amp;$A75)&gt;=10,
    AVERAGEIFS('DailySum vs LHP'!Q:Q,'DailySum vs LHP'!$B:$B,$B75,'DailySum vs LHP'!$A:$A,"&lt;="&amp;$A75,'DailySum vs LHP'!$A:$A,"&gt;"&amp;$A75-10),
    "")</f>
        <v>0.17857142857142858</v>
      </c>
      <c r="H75" s="3">
        <f>IF(COUNTIFS('DailySum vs RHP'!$B:$B,$B75,'DailySum vs RHP'!$A:$A,"&lt;="&amp;$A75)&gt;=10,
    AVERAGEIFS('DailySum vs RHP'!Q:Q,'DailySum vs RHP'!$B:$B,$B75,'DailySum vs RHP'!$A:$A,"&lt;="&amp;$A75,'DailySum vs RHP'!$A:$A,"&gt;"&amp;$A75-10),
    "")</f>
        <v>0.21428571428571427</v>
      </c>
      <c r="I75" s="3">
        <f>IF(COUNTIFS(DailySum!$B:$B,$B75,DailySum!$A:$A,"&lt;="&amp;$A75)&gt;=15,
    AVERAGEIFS(DailySum!Q:Q,DailySum!$B:$B,$B75,DailySum!$A:$A,"&lt;="&amp;$A75,DailySum!$A:$A,"&gt;"&amp;$A75-15),
    "")</f>
        <v>0.31666666666666671</v>
      </c>
      <c r="J75" s="3">
        <f>IF(COUNTIFS(DailySum!$B:$B,$B75,DailySum!$A:$A,"&lt;="&amp;$A75)&gt;=15,
    AVERAGEIFS(DailySum!R:R,DailySum!$B:$B,$B75,DailySum!$A:$A,"&lt;="&amp;$A75,DailySum!$A:$A,"&gt;"&amp;$A75-15),
    "")</f>
        <v>0.45512820512820507</v>
      </c>
      <c r="K75" s="3">
        <f>IF(COUNTIFS(DailySum!$B:$B,$B75,DailySum!$A:$A,"&lt;="&amp;$A75)&gt;=15,
    AVERAGEIFS(DailySum!S:S,DailySum!$B:$B,$B75,DailySum!$A:$A,"&lt;="&amp;$A75,DailySum!$A:$A,"&gt;"&amp;$A75-15),
    "")</f>
        <v>0.75384615384615394</v>
      </c>
      <c r="L75" s="3">
        <f>IF(COUNTIFS(DailySum!$B:$B,$B75,DailySum!$A:$A,"&lt;="&amp;$A75)&gt;=15,
    AVERAGEIFS(DailySum!T:T,DailySum!$B:$B,$B75,DailySum!$A:$A,"&lt;="&amp;$A75,DailySum!$A:$A,"&gt;"&amp;$A75-15),
    "")</f>
        <v>1.2089743589743589</v>
      </c>
      <c r="M75" s="3">
        <f>IF(COUNTIFS(DailySum!$B:$B,$B75,DailySum!$A:$A,"&lt;="&amp;$A75)&gt;=15,
    AVERAGEIFS(DailySum!Q:Q,DailySum!$B:$B,$B75,'DailySum vs LHP'!$A:$A,"&lt;="&amp;$A75,'DailySum vs LHP'!$A:$A,"&gt;"&amp;$A75-15),
    "")</f>
        <v>0.37916666666666665</v>
      </c>
      <c r="N75" s="3">
        <f>IF(COUNTIFS(DailySum!$B:$B,$B75,DailySum!$A:$A,"&lt;="&amp;$A75)&gt;=15,
    AVERAGEIFS(DailySum!Q:Q,DailySum!$B:$B,$B75,'DailySum vs RHP'!$A:$A,"&lt;="&amp;$A75,'DailySum vs RHP'!$A:$A,"&gt;"&amp;$A75-15),
    "")</f>
        <v>0.37424242424242427</v>
      </c>
      <c r="O75" s="3" t="str">
        <f>IF(COUNTIFS(DailySum!$B:$B,$B75,DailySum!$A:$A,"&lt;="&amp;$A75)&gt;=20,
    AVERAGEIFS(DailySum!Q:Q,DailySum!$B:$B,$B75,DailySum!$A:$A,"&lt;="&amp;$A75,DailySum!$A:$A,"&gt;"&amp;$A75-20),
    "")</f>
        <v/>
      </c>
      <c r="P75" s="3" t="str">
        <f>IF(COUNTIFS(DailySum!$B:$B,$B75,DailySum!$A:$A,"&lt;="&amp;$A75)&gt;=20,
    AVERAGEIFS(DailySum!R:R,DailySum!$B:$B,$B75,DailySum!$A:$A,"&lt;="&amp;$A75,DailySum!$A:$A,"&gt;"&amp;$A75-20),
    "")</f>
        <v/>
      </c>
      <c r="Q75" s="3" t="str">
        <f>IF(COUNTIFS(DailySum!$B:$B,$B75,DailySum!$A:$A,"&lt;="&amp;$A75)&gt;=20,
    AVERAGEIFS(DailySum!S:S,DailySum!$B:$B,$B75,DailySum!$A:$A,"&lt;="&amp;$A75,DailySum!$A:$A,"&gt;"&amp;$A75-20),
    "")</f>
        <v/>
      </c>
      <c r="R75" s="3" t="str">
        <f>IF(COUNTIFS(DailySum!$B:$B,$B75,DailySum!$A:$A,"&lt;="&amp;$A75)&gt;=20,
    AVERAGEIFS(DailySum!T:T,DailySum!$B:$B,$B75,DailySum!$A:$A,"&lt;="&amp;$A75,DailySum!$A:$A,"&gt;"&amp;$A75-20),
    "")</f>
        <v/>
      </c>
      <c r="S75" s="3" t="str">
        <f>IF(COUNTIFS(DailySum!$B:$B,$B75,DailySum!$A:$A,"&lt;="&amp;$A75)&gt;=20,
    AVERAGEIFS(DailySum!Q:Q,DailySum!$B:$B,$B75,'DailySum vs LHP'!$A:$A,"&lt;="&amp;$A75,'DailySum vs LHP'!$A:$A,"&gt;"&amp;$A75-20),
    "")</f>
        <v/>
      </c>
      <c r="T75" s="3" t="str">
        <f>IF(COUNTIFS(DailySum!$B:$B,$B75,DailySum!$A:$A,"&lt;="&amp;$A75)&gt;=20,
    AVERAGEIFS(DailySum!Q:Q,DailySum!$B:$B,$B75,'DailySum vs RHP'!$A:$A,"&lt;="&amp;$A75,'DailySum vs RHP'!$A:$A,"&gt;"&amp;$A75-20),
    "")</f>
        <v/>
      </c>
    </row>
    <row r="76" spans="1:20" x14ac:dyDescent="0.25">
      <c r="A76" s="1">
        <v>45878</v>
      </c>
      <c r="B76" t="s">
        <v>36</v>
      </c>
      <c r="C76" s="3">
        <f>IF(COUNTIFS(DailySum!$B:$B,$B76,DailySum!$A:$A,"&lt;="&amp;$A76)&gt;=10,
    AVERAGEIFS(DailySum!Q:Q,DailySum!$B:$B,$B76,DailySum!$A:$A,"&lt;="&amp;$A76,DailySum!$A:$A,"&gt;"&amp;$A76-10),
    "")</f>
        <v>0.41666666666666663</v>
      </c>
      <c r="D76" s="3">
        <f>IF(COUNTIFS(DailySum!$B:$B,$B76,DailySum!$A:$A,"&lt;="&amp;$A76)&gt;=10,
    AVERAGEIFS(DailySum!R:R,DailySum!$B:$B,$B76,DailySum!$A:$A,"&lt;="&amp;$A76,DailySum!$A:$A,"&gt;"&amp;$A76-10),
    "")</f>
        <v>0.47857142857142859</v>
      </c>
      <c r="E76" s="3">
        <f>IF(COUNTIFS(DailySum!$B:$B,$B76,DailySum!$A:$A,"&lt;="&amp;$A76)&gt;=10,
    AVERAGEIFS(DailySum!S:S,DailySum!$B:$B,$B76,DailySum!$A:$A,"&lt;="&amp;$A76,DailySum!$A:$A,"&gt;"&amp;$A76-10),
    "")</f>
        <v>0.4642857142857143</v>
      </c>
      <c r="F76" s="3">
        <f>IF(COUNTIFS(DailySum!$B:$B,$B76,DailySum!$A:$A,"&lt;="&amp;$A76)&gt;=10,
    AVERAGEIFS(DailySum!T:T,DailySum!$B:$B,$B76,DailySum!$A:$A,"&lt;="&amp;$A76,DailySum!$A:$A,"&gt;"&amp;$A76-10),
    "")</f>
        <v>0.94285714285714273</v>
      </c>
      <c r="G76" s="3" t="str">
        <f>IF(COUNTIFS('DailySum vs LHP'!$B:$B,$B76,'DailySum vs LHP'!$A:$A,"&lt;="&amp;$A76)&gt;=10,
    AVERAGEIFS('DailySum vs LHP'!Q:Q,'DailySum vs LHP'!$B:$B,$B76,'DailySum vs LHP'!$A:$A,"&lt;="&amp;$A76,'DailySum vs LHP'!$A:$A,"&gt;"&amp;$A76-10),
    "")</f>
        <v/>
      </c>
      <c r="H76" s="3">
        <f>IF(COUNTIFS('DailySum vs RHP'!$B:$B,$B76,'DailySum vs RHP'!$A:$A,"&lt;="&amp;$A76)&gt;=10,
    AVERAGEIFS('DailySum vs RHP'!Q:Q,'DailySum vs RHP'!$B:$B,$B76,'DailySum vs RHP'!$A:$A,"&lt;="&amp;$A76,'DailySum vs RHP'!$A:$A,"&gt;"&amp;$A76-10),
    "")</f>
        <v>0.29761904761904762</v>
      </c>
      <c r="I76" s="3" t="str">
        <f>IF(COUNTIFS(DailySum!$B:$B,$B76,DailySum!$A:$A,"&lt;="&amp;$A76)&gt;=15,
    AVERAGEIFS(DailySum!Q:Q,DailySum!$B:$B,$B76,DailySum!$A:$A,"&lt;="&amp;$A76,DailySum!$A:$A,"&gt;"&amp;$A76-15),
    "")</f>
        <v/>
      </c>
      <c r="J76" s="3" t="str">
        <f>IF(COUNTIFS(DailySum!$B:$B,$B76,DailySum!$A:$A,"&lt;="&amp;$A76)&gt;=15,
    AVERAGEIFS(DailySum!R:R,DailySum!$B:$B,$B76,DailySum!$A:$A,"&lt;="&amp;$A76,DailySum!$A:$A,"&gt;"&amp;$A76-15),
    "")</f>
        <v/>
      </c>
      <c r="K76" s="3" t="str">
        <f>IF(COUNTIFS(DailySum!$B:$B,$B76,DailySum!$A:$A,"&lt;="&amp;$A76)&gt;=15,
    AVERAGEIFS(DailySum!S:S,DailySum!$B:$B,$B76,DailySum!$A:$A,"&lt;="&amp;$A76,DailySum!$A:$A,"&gt;"&amp;$A76-15),
    "")</f>
        <v/>
      </c>
      <c r="L76" s="3" t="str">
        <f>IF(COUNTIFS(DailySum!$B:$B,$B76,DailySum!$A:$A,"&lt;="&amp;$A76)&gt;=15,
    AVERAGEIFS(DailySum!T:T,DailySum!$B:$B,$B76,DailySum!$A:$A,"&lt;="&amp;$A76,DailySum!$A:$A,"&gt;"&amp;$A76-15),
    "")</f>
        <v/>
      </c>
      <c r="M76" s="3" t="str">
        <f>IF(COUNTIFS(DailySum!$B:$B,$B76,DailySum!$A:$A,"&lt;="&amp;$A76)&gt;=15,
    AVERAGEIFS(DailySum!Q:Q,DailySum!$B:$B,$B76,'DailySum vs LHP'!$A:$A,"&lt;="&amp;$A76,'DailySum vs LHP'!$A:$A,"&gt;"&amp;$A76-15),
    "")</f>
        <v/>
      </c>
      <c r="N76" s="3" t="str">
        <f>IF(COUNTIFS(DailySum!$B:$B,$B76,DailySum!$A:$A,"&lt;="&amp;$A76)&gt;=15,
    AVERAGEIFS(DailySum!Q:Q,DailySum!$B:$B,$B76,'DailySum vs RHP'!$A:$A,"&lt;="&amp;$A76,'DailySum vs RHP'!$A:$A,"&gt;"&amp;$A76-15),
    "")</f>
        <v/>
      </c>
      <c r="O76" s="3" t="str">
        <f>IF(COUNTIFS(DailySum!$B:$B,$B76,DailySum!$A:$A,"&lt;="&amp;$A76)&gt;=20,
    AVERAGEIFS(DailySum!Q:Q,DailySum!$B:$B,$B76,DailySum!$A:$A,"&lt;="&amp;$A76,DailySum!$A:$A,"&gt;"&amp;$A76-20),
    "")</f>
        <v/>
      </c>
      <c r="P76" s="3" t="str">
        <f>IF(COUNTIFS(DailySum!$B:$B,$B76,DailySum!$A:$A,"&lt;="&amp;$A76)&gt;=20,
    AVERAGEIFS(DailySum!R:R,DailySum!$B:$B,$B76,DailySum!$A:$A,"&lt;="&amp;$A76,DailySum!$A:$A,"&gt;"&amp;$A76-20),
    "")</f>
        <v/>
      </c>
      <c r="Q76" s="3" t="str">
        <f>IF(COUNTIFS(DailySum!$B:$B,$B76,DailySum!$A:$A,"&lt;="&amp;$A76)&gt;=20,
    AVERAGEIFS(DailySum!S:S,DailySum!$B:$B,$B76,DailySum!$A:$A,"&lt;="&amp;$A76,DailySum!$A:$A,"&gt;"&amp;$A76-20),
    "")</f>
        <v/>
      </c>
      <c r="R76" s="3" t="str">
        <f>IF(COUNTIFS(DailySum!$B:$B,$B76,DailySum!$A:$A,"&lt;="&amp;$A76)&gt;=20,
    AVERAGEIFS(DailySum!T:T,DailySum!$B:$B,$B76,DailySum!$A:$A,"&lt;="&amp;$A76,DailySum!$A:$A,"&gt;"&amp;$A76-20),
    "")</f>
        <v/>
      </c>
      <c r="S76" s="3" t="str">
        <f>IF(COUNTIFS(DailySum!$B:$B,$B76,DailySum!$A:$A,"&lt;="&amp;$A76)&gt;=20,
    AVERAGEIFS(DailySum!Q:Q,DailySum!$B:$B,$B76,'DailySum vs LHP'!$A:$A,"&lt;="&amp;$A76,'DailySum vs LHP'!$A:$A,"&gt;"&amp;$A76-20),
    "")</f>
        <v/>
      </c>
      <c r="T76" s="3" t="str">
        <f>IF(COUNTIFS(DailySum!$B:$B,$B76,DailySum!$A:$A,"&lt;="&amp;$A76)&gt;=20,
    AVERAGEIFS(DailySum!Q:Q,DailySum!$B:$B,$B76,'DailySum vs RHP'!$A:$A,"&lt;="&amp;$A76,'DailySum vs RHP'!$A:$A,"&gt;"&amp;$A76-20),
    "")</f>
        <v/>
      </c>
    </row>
    <row r="77" spans="1:20" x14ac:dyDescent="0.25">
      <c r="A77" s="1">
        <v>45878</v>
      </c>
      <c r="B77" t="s">
        <v>25</v>
      </c>
      <c r="C77" s="3">
        <f>IF(COUNTIFS(DailySum!$B:$B,$B77,DailySum!$A:$A,"&lt;="&amp;$A77)&gt;=10,
    AVERAGEIFS(DailySum!Q:Q,DailySum!$B:$B,$B77,DailySum!$A:$A,"&lt;="&amp;$A77,DailySum!$A:$A,"&gt;"&amp;$A77-10),
    "")</f>
        <v>0.5714285714285714</v>
      </c>
      <c r="D77" s="3">
        <f>IF(COUNTIFS(DailySum!$B:$B,$B77,DailySum!$A:$A,"&lt;="&amp;$A77)&gt;=10,
    AVERAGEIFS(DailySum!R:R,DailySum!$B:$B,$B77,DailySum!$A:$A,"&lt;="&amp;$A77,DailySum!$A:$A,"&gt;"&amp;$A77-10),
    "")</f>
        <v>0.5714285714285714</v>
      </c>
      <c r="E77" s="3">
        <f>IF(COUNTIFS(DailySum!$B:$B,$B77,DailySum!$A:$A,"&lt;="&amp;$A77)&gt;=10,
    AVERAGEIFS(DailySum!S:S,DailySum!$B:$B,$B77,DailySum!$A:$A,"&lt;="&amp;$A77,DailySum!$A:$A,"&gt;"&amp;$A77-10),
    "")</f>
        <v>1.0714285714285714</v>
      </c>
      <c r="F77" s="3">
        <f>IF(COUNTIFS(DailySum!$B:$B,$B77,DailySum!$A:$A,"&lt;="&amp;$A77)&gt;=10,
    AVERAGEIFS(DailySum!T:T,DailySum!$B:$B,$B77,DailySum!$A:$A,"&lt;="&amp;$A77,DailySum!$A:$A,"&gt;"&amp;$A77-10),
    "")</f>
        <v>1.6428571428571428</v>
      </c>
      <c r="G77" s="3" t="str">
        <f>IF(COUNTIFS('DailySum vs LHP'!$B:$B,$B77,'DailySum vs LHP'!$A:$A,"&lt;="&amp;$A77)&gt;=10,
    AVERAGEIFS('DailySum vs LHP'!Q:Q,'DailySum vs LHP'!$B:$B,$B77,'DailySum vs LHP'!$A:$A,"&lt;="&amp;$A77,'DailySum vs LHP'!$A:$A,"&gt;"&amp;$A77-10),
    "")</f>
        <v/>
      </c>
      <c r="H77" s="3">
        <f>IF(COUNTIFS('DailySum vs RHP'!$B:$B,$B77,'DailySum vs RHP'!$A:$A,"&lt;="&amp;$A77)&gt;=10,
    AVERAGEIFS('DailySum vs RHP'!Q:Q,'DailySum vs RHP'!$B:$B,$B77,'DailySum vs RHP'!$A:$A,"&lt;="&amp;$A77,'DailySum vs RHP'!$A:$A,"&gt;"&amp;$A77-10),
    "")</f>
        <v>0.42857142857142855</v>
      </c>
      <c r="I77" s="3" t="str">
        <f>IF(COUNTIFS(DailySum!$B:$B,$B77,DailySum!$A:$A,"&lt;="&amp;$A77)&gt;=15,
    AVERAGEIFS(DailySum!Q:Q,DailySum!$B:$B,$B77,DailySum!$A:$A,"&lt;="&amp;$A77,DailySum!$A:$A,"&gt;"&amp;$A77-15),
    "")</f>
        <v/>
      </c>
      <c r="J77" s="3" t="str">
        <f>IF(COUNTIFS(DailySum!$B:$B,$B77,DailySum!$A:$A,"&lt;="&amp;$A77)&gt;=15,
    AVERAGEIFS(DailySum!R:R,DailySum!$B:$B,$B77,DailySum!$A:$A,"&lt;="&amp;$A77,DailySum!$A:$A,"&gt;"&amp;$A77-15),
    "")</f>
        <v/>
      </c>
      <c r="K77" s="3" t="str">
        <f>IF(COUNTIFS(DailySum!$B:$B,$B77,DailySum!$A:$A,"&lt;="&amp;$A77)&gt;=15,
    AVERAGEIFS(DailySum!S:S,DailySum!$B:$B,$B77,DailySum!$A:$A,"&lt;="&amp;$A77,DailySum!$A:$A,"&gt;"&amp;$A77-15),
    "")</f>
        <v/>
      </c>
      <c r="L77" s="3" t="str">
        <f>IF(COUNTIFS(DailySum!$B:$B,$B77,DailySum!$A:$A,"&lt;="&amp;$A77)&gt;=15,
    AVERAGEIFS(DailySum!T:T,DailySum!$B:$B,$B77,DailySum!$A:$A,"&lt;="&amp;$A77,DailySum!$A:$A,"&gt;"&amp;$A77-15),
    "")</f>
        <v/>
      </c>
      <c r="M77" s="3" t="str">
        <f>IF(COUNTIFS(DailySum!$B:$B,$B77,DailySum!$A:$A,"&lt;="&amp;$A77)&gt;=15,
    AVERAGEIFS(DailySum!Q:Q,DailySum!$B:$B,$B77,'DailySum vs LHP'!$A:$A,"&lt;="&amp;$A77,'DailySum vs LHP'!$A:$A,"&gt;"&amp;$A77-15),
    "")</f>
        <v/>
      </c>
      <c r="N77" s="3" t="str">
        <f>IF(COUNTIFS(DailySum!$B:$B,$B77,DailySum!$A:$A,"&lt;="&amp;$A77)&gt;=15,
    AVERAGEIFS(DailySum!Q:Q,DailySum!$B:$B,$B77,'DailySum vs RHP'!$A:$A,"&lt;="&amp;$A77,'DailySum vs RHP'!$A:$A,"&gt;"&amp;$A77-15),
    "")</f>
        <v/>
      </c>
      <c r="O77" s="3" t="str">
        <f>IF(COUNTIFS(DailySum!$B:$B,$B77,DailySum!$A:$A,"&lt;="&amp;$A77)&gt;=20,
    AVERAGEIFS(DailySum!Q:Q,DailySum!$B:$B,$B77,DailySum!$A:$A,"&lt;="&amp;$A77,DailySum!$A:$A,"&gt;"&amp;$A77-20),
    "")</f>
        <v/>
      </c>
      <c r="P77" s="3" t="str">
        <f>IF(COUNTIFS(DailySum!$B:$B,$B77,DailySum!$A:$A,"&lt;="&amp;$A77)&gt;=20,
    AVERAGEIFS(DailySum!R:R,DailySum!$B:$B,$B77,DailySum!$A:$A,"&lt;="&amp;$A77,DailySum!$A:$A,"&gt;"&amp;$A77-20),
    "")</f>
        <v/>
      </c>
      <c r="Q77" s="3" t="str">
        <f>IF(COUNTIFS(DailySum!$B:$B,$B77,DailySum!$A:$A,"&lt;="&amp;$A77)&gt;=20,
    AVERAGEIFS(DailySum!S:S,DailySum!$B:$B,$B77,DailySum!$A:$A,"&lt;="&amp;$A77,DailySum!$A:$A,"&gt;"&amp;$A77-20),
    "")</f>
        <v/>
      </c>
      <c r="R77" s="3" t="str">
        <f>IF(COUNTIFS(DailySum!$B:$B,$B77,DailySum!$A:$A,"&lt;="&amp;$A77)&gt;=20,
    AVERAGEIFS(DailySum!T:T,DailySum!$B:$B,$B77,DailySum!$A:$A,"&lt;="&amp;$A77,DailySum!$A:$A,"&gt;"&amp;$A77-20),
    "")</f>
        <v/>
      </c>
      <c r="S77" s="3" t="str">
        <f>IF(COUNTIFS(DailySum!$B:$B,$B77,DailySum!$A:$A,"&lt;="&amp;$A77)&gt;=20,
    AVERAGEIFS(DailySum!Q:Q,DailySum!$B:$B,$B77,'DailySum vs LHP'!$A:$A,"&lt;="&amp;$A77,'DailySum vs LHP'!$A:$A,"&gt;"&amp;$A77-20),
    "")</f>
        <v/>
      </c>
      <c r="T77" s="3" t="str">
        <f>IF(COUNTIFS(DailySum!$B:$B,$B77,DailySum!$A:$A,"&lt;="&amp;$A77)&gt;=20,
    AVERAGEIFS(DailySum!Q:Q,DailySum!$B:$B,$B77,'DailySum vs RHP'!$A:$A,"&lt;="&amp;$A77,'DailySum vs RHP'!$A:$A,"&gt;"&amp;$A77-20),
    "")</f>
        <v/>
      </c>
    </row>
    <row r="78" spans="1:20" x14ac:dyDescent="0.25">
      <c r="A78" s="1">
        <v>45878</v>
      </c>
      <c r="B78" t="s">
        <v>34</v>
      </c>
      <c r="C78" s="3" t="str">
        <f>IF(COUNTIFS(DailySum!$B:$B,$B78,DailySum!$A:$A,"&lt;="&amp;$A78)&gt;=10,
    AVERAGEIFS(DailySum!Q:Q,DailySum!$B:$B,$B78,DailySum!$A:$A,"&lt;="&amp;$A78,DailySum!$A:$A,"&gt;"&amp;$A78-10),
    "")</f>
        <v/>
      </c>
      <c r="D78" s="3" t="str">
        <f>IF(COUNTIFS(DailySum!$B:$B,$B78,DailySum!$A:$A,"&lt;="&amp;$A78)&gt;=10,
    AVERAGEIFS(DailySum!R:R,DailySum!$B:$B,$B78,DailySum!$A:$A,"&lt;="&amp;$A78,DailySum!$A:$A,"&gt;"&amp;$A78-10),
    "")</f>
        <v/>
      </c>
      <c r="E78" s="3" t="str">
        <f>IF(COUNTIFS(DailySum!$B:$B,$B78,DailySum!$A:$A,"&lt;="&amp;$A78)&gt;=10,
    AVERAGEIFS(DailySum!S:S,DailySum!$B:$B,$B78,DailySum!$A:$A,"&lt;="&amp;$A78,DailySum!$A:$A,"&gt;"&amp;$A78-10),
    "")</f>
        <v/>
      </c>
      <c r="F78" s="3" t="str">
        <f>IF(COUNTIFS(DailySum!$B:$B,$B78,DailySum!$A:$A,"&lt;="&amp;$A78)&gt;=10,
    AVERAGEIFS(DailySum!T:T,DailySum!$B:$B,$B78,DailySum!$A:$A,"&lt;="&amp;$A78,DailySum!$A:$A,"&gt;"&amp;$A78-10),
    "")</f>
        <v/>
      </c>
      <c r="G78" s="3" t="str">
        <f>IF(COUNTIFS('DailySum vs LHP'!$B:$B,$B78,'DailySum vs LHP'!$A:$A,"&lt;="&amp;$A78)&gt;=10,
    AVERAGEIFS('DailySum vs LHP'!Q:Q,'DailySum vs LHP'!$B:$B,$B78,'DailySum vs LHP'!$A:$A,"&lt;="&amp;$A78,'DailySum vs LHP'!$A:$A,"&gt;"&amp;$A78-10),
    "")</f>
        <v/>
      </c>
      <c r="H78" s="3" t="str">
        <f>IF(COUNTIFS('DailySum vs RHP'!$B:$B,$B78,'DailySum vs RHP'!$A:$A,"&lt;="&amp;$A78)&gt;=10,
    AVERAGEIFS('DailySum vs RHP'!Q:Q,'DailySum vs RHP'!$B:$B,$B78,'DailySum vs RHP'!$A:$A,"&lt;="&amp;$A78,'DailySum vs RHP'!$A:$A,"&gt;"&amp;$A78-10),
    "")</f>
        <v/>
      </c>
      <c r="I78" s="3" t="str">
        <f>IF(COUNTIFS(DailySum!$B:$B,$B78,DailySum!$A:$A,"&lt;="&amp;$A78)&gt;=15,
    AVERAGEIFS(DailySum!Q:Q,DailySum!$B:$B,$B78,DailySum!$A:$A,"&lt;="&amp;$A78,DailySum!$A:$A,"&gt;"&amp;$A78-15),
    "")</f>
        <v/>
      </c>
      <c r="J78" s="3" t="str">
        <f>IF(COUNTIFS(DailySum!$B:$B,$B78,DailySum!$A:$A,"&lt;="&amp;$A78)&gt;=15,
    AVERAGEIFS(DailySum!R:R,DailySum!$B:$B,$B78,DailySum!$A:$A,"&lt;="&amp;$A78,DailySum!$A:$A,"&gt;"&amp;$A78-15),
    "")</f>
        <v/>
      </c>
      <c r="K78" s="3" t="str">
        <f>IF(COUNTIFS(DailySum!$B:$B,$B78,DailySum!$A:$A,"&lt;="&amp;$A78)&gt;=15,
    AVERAGEIFS(DailySum!S:S,DailySum!$B:$B,$B78,DailySum!$A:$A,"&lt;="&amp;$A78,DailySum!$A:$A,"&gt;"&amp;$A78-15),
    "")</f>
        <v/>
      </c>
      <c r="L78" s="3" t="str">
        <f>IF(COUNTIFS(DailySum!$B:$B,$B78,DailySum!$A:$A,"&lt;="&amp;$A78)&gt;=15,
    AVERAGEIFS(DailySum!T:T,DailySum!$B:$B,$B78,DailySum!$A:$A,"&lt;="&amp;$A78,DailySum!$A:$A,"&gt;"&amp;$A78-15),
    "")</f>
        <v/>
      </c>
      <c r="M78" s="3" t="str">
        <f>IF(COUNTIFS(DailySum!$B:$B,$B78,DailySum!$A:$A,"&lt;="&amp;$A78)&gt;=15,
    AVERAGEIFS(DailySum!Q:Q,DailySum!$B:$B,$B78,'DailySum vs LHP'!$A:$A,"&lt;="&amp;$A78,'DailySum vs LHP'!$A:$A,"&gt;"&amp;$A78-15),
    "")</f>
        <v/>
      </c>
      <c r="N78" s="3" t="str">
        <f>IF(COUNTIFS(DailySum!$B:$B,$B78,DailySum!$A:$A,"&lt;="&amp;$A78)&gt;=15,
    AVERAGEIFS(DailySum!Q:Q,DailySum!$B:$B,$B78,'DailySum vs RHP'!$A:$A,"&lt;="&amp;$A78,'DailySum vs RHP'!$A:$A,"&gt;"&amp;$A78-15),
    "")</f>
        <v/>
      </c>
      <c r="O78" s="3" t="str">
        <f>IF(COUNTIFS(DailySum!$B:$B,$B78,DailySum!$A:$A,"&lt;="&amp;$A78)&gt;=20,
    AVERAGEIFS(DailySum!Q:Q,DailySum!$B:$B,$B78,DailySum!$A:$A,"&lt;="&amp;$A78,DailySum!$A:$A,"&gt;"&amp;$A78-20),
    "")</f>
        <v/>
      </c>
      <c r="P78" s="3" t="str">
        <f>IF(COUNTIFS(DailySum!$B:$B,$B78,DailySum!$A:$A,"&lt;="&amp;$A78)&gt;=20,
    AVERAGEIFS(DailySum!R:R,DailySum!$B:$B,$B78,DailySum!$A:$A,"&lt;="&amp;$A78,DailySum!$A:$A,"&gt;"&amp;$A78-20),
    "")</f>
        <v/>
      </c>
      <c r="Q78" s="3" t="str">
        <f>IF(COUNTIFS(DailySum!$B:$B,$B78,DailySum!$A:$A,"&lt;="&amp;$A78)&gt;=20,
    AVERAGEIFS(DailySum!S:S,DailySum!$B:$B,$B78,DailySum!$A:$A,"&lt;="&amp;$A78,DailySum!$A:$A,"&gt;"&amp;$A78-20),
    "")</f>
        <v/>
      </c>
      <c r="R78" s="3" t="str">
        <f>IF(COUNTIFS(DailySum!$B:$B,$B78,DailySum!$A:$A,"&lt;="&amp;$A78)&gt;=20,
    AVERAGEIFS(DailySum!T:T,DailySum!$B:$B,$B78,DailySum!$A:$A,"&lt;="&amp;$A78,DailySum!$A:$A,"&gt;"&amp;$A78-20),
    "")</f>
        <v/>
      </c>
      <c r="S78" s="3" t="str">
        <f>IF(COUNTIFS(DailySum!$B:$B,$B78,DailySum!$A:$A,"&lt;="&amp;$A78)&gt;=20,
    AVERAGEIFS(DailySum!Q:Q,DailySum!$B:$B,$B78,'DailySum vs LHP'!$A:$A,"&lt;="&amp;$A78,'DailySum vs LHP'!$A:$A,"&gt;"&amp;$A78-20),
    "")</f>
        <v/>
      </c>
      <c r="T78" s="3" t="str">
        <f>IF(COUNTIFS(DailySum!$B:$B,$B78,DailySum!$A:$A,"&lt;="&amp;$A78)&gt;=20,
    AVERAGEIFS(DailySum!Q:Q,DailySum!$B:$B,$B78,'DailySum vs RHP'!$A:$A,"&lt;="&amp;$A78,'DailySum vs RHP'!$A:$A,"&gt;"&amp;$A78-20),
    "")</f>
        <v/>
      </c>
    </row>
    <row r="79" spans="1:20" x14ac:dyDescent="0.25">
      <c r="A79" s="1">
        <v>45878</v>
      </c>
      <c r="B79" t="s">
        <v>41</v>
      </c>
      <c r="C79" s="3">
        <f>IF(COUNTIFS(DailySum!$B:$B,$B79,DailySum!$A:$A,"&lt;="&amp;$A79)&gt;=10,
    AVERAGEIFS(DailySum!Q:Q,DailySum!$B:$B,$B79,DailySum!$A:$A,"&lt;="&amp;$A79,DailySum!$A:$A,"&gt;"&amp;$A79-10),
    "")</f>
        <v>0.16666666666666666</v>
      </c>
      <c r="D79" s="3">
        <f>IF(COUNTIFS(DailySum!$B:$B,$B79,DailySum!$A:$A,"&lt;="&amp;$A79)&gt;=10,
    AVERAGEIFS(DailySum!R:R,DailySum!$B:$B,$B79,DailySum!$A:$A,"&lt;="&amp;$A79,DailySum!$A:$A,"&gt;"&amp;$A79-10),
    "")</f>
        <v>0.20833333333333334</v>
      </c>
      <c r="E79" s="3">
        <f>IF(COUNTIFS(DailySum!$B:$B,$B79,DailySum!$A:$A,"&lt;="&amp;$A79)&gt;=10,
    AVERAGEIFS(DailySum!S:S,DailySum!$B:$B,$B79,DailySum!$A:$A,"&lt;="&amp;$A79,DailySum!$A:$A,"&gt;"&amp;$A79-10),
    "")</f>
        <v>0.375</v>
      </c>
      <c r="F79" s="3">
        <f>IF(COUNTIFS(DailySum!$B:$B,$B79,DailySum!$A:$A,"&lt;="&amp;$A79)&gt;=10,
    AVERAGEIFS(DailySum!T:T,DailySum!$B:$B,$B79,DailySum!$A:$A,"&lt;="&amp;$A79,DailySum!$A:$A,"&gt;"&amp;$A79-10),
    "")</f>
        <v>0.58333333333333337</v>
      </c>
      <c r="G79" s="3" t="str">
        <f>IF(COUNTIFS('DailySum vs LHP'!$B:$B,$B79,'DailySum vs LHP'!$A:$A,"&lt;="&amp;$A79)&gt;=10,
    AVERAGEIFS('DailySum vs LHP'!Q:Q,'DailySum vs LHP'!$B:$B,$B79,'DailySum vs LHP'!$A:$A,"&lt;="&amp;$A79,'DailySum vs LHP'!$A:$A,"&gt;"&amp;$A79-10),
    "")</f>
        <v/>
      </c>
      <c r="H79" s="3">
        <f>IF(COUNTIFS('DailySum vs RHP'!$B:$B,$B79,'DailySum vs RHP'!$A:$A,"&lt;="&amp;$A79)&gt;=10,
    AVERAGEIFS('DailySum vs RHP'!Q:Q,'DailySum vs RHP'!$B:$B,$B79,'DailySum vs RHP'!$A:$A,"&lt;="&amp;$A79,'DailySum vs RHP'!$A:$A,"&gt;"&amp;$A79-10),
    "")</f>
        <v>0.16666666666666666</v>
      </c>
      <c r="I79" s="3" t="str">
        <f>IF(COUNTIFS(DailySum!$B:$B,$B79,DailySum!$A:$A,"&lt;="&amp;$A79)&gt;=15,
    AVERAGEIFS(DailySum!Q:Q,DailySum!$B:$B,$B79,DailySum!$A:$A,"&lt;="&amp;$A79,DailySum!$A:$A,"&gt;"&amp;$A79-15),
    "")</f>
        <v/>
      </c>
      <c r="J79" s="3" t="str">
        <f>IF(COUNTIFS(DailySum!$B:$B,$B79,DailySum!$A:$A,"&lt;="&amp;$A79)&gt;=15,
    AVERAGEIFS(DailySum!R:R,DailySum!$B:$B,$B79,DailySum!$A:$A,"&lt;="&amp;$A79,DailySum!$A:$A,"&gt;"&amp;$A79-15),
    "")</f>
        <v/>
      </c>
      <c r="K79" s="3" t="str">
        <f>IF(COUNTIFS(DailySum!$B:$B,$B79,DailySum!$A:$A,"&lt;="&amp;$A79)&gt;=15,
    AVERAGEIFS(DailySum!S:S,DailySum!$B:$B,$B79,DailySum!$A:$A,"&lt;="&amp;$A79,DailySum!$A:$A,"&gt;"&amp;$A79-15),
    "")</f>
        <v/>
      </c>
      <c r="L79" s="3" t="str">
        <f>IF(COUNTIFS(DailySum!$B:$B,$B79,DailySum!$A:$A,"&lt;="&amp;$A79)&gt;=15,
    AVERAGEIFS(DailySum!T:T,DailySum!$B:$B,$B79,DailySum!$A:$A,"&lt;="&amp;$A79,DailySum!$A:$A,"&gt;"&amp;$A79-15),
    "")</f>
        <v/>
      </c>
      <c r="M79" s="3" t="str">
        <f>IF(COUNTIFS(DailySum!$B:$B,$B79,DailySum!$A:$A,"&lt;="&amp;$A79)&gt;=15,
    AVERAGEIFS(DailySum!Q:Q,DailySum!$B:$B,$B79,'DailySum vs LHP'!$A:$A,"&lt;="&amp;$A79,'DailySum vs LHP'!$A:$A,"&gt;"&amp;$A79-15),
    "")</f>
        <v/>
      </c>
      <c r="N79" s="3" t="str">
        <f>IF(COUNTIFS(DailySum!$B:$B,$B79,DailySum!$A:$A,"&lt;="&amp;$A79)&gt;=15,
    AVERAGEIFS(DailySum!Q:Q,DailySum!$B:$B,$B79,'DailySum vs RHP'!$A:$A,"&lt;="&amp;$A79,'DailySum vs RHP'!$A:$A,"&gt;"&amp;$A79-15),
    "")</f>
        <v/>
      </c>
      <c r="O79" s="3" t="str">
        <f>IF(COUNTIFS(DailySum!$B:$B,$B79,DailySum!$A:$A,"&lt;="&amp;$A79)&gt;=20,
    AVERAGEIFS(DailySum!Q:Q,DailySum!$B:$B,$B79,DailySum!$A:$A,"&lt;="&amp;$A79,DailySum!$A:$A,"&gt;"&amp;$A79-20),
    "")</f>
        <v/>
      </c>
      <c r="P79" s="3" t="str">
        <f>IF(COUNTIFS(DailySum!$B:$B,$B79,DailySum!$A:$A,"&lt;="&amp;$A79)&gt;=20,
    AVERAGEIFS(DailySum!R:R,DailySum!$B:$B,$B79,DailySum!$A:$A,"&lt;="&amp;$A79,DailySum!$A:$A,"&gt;"&amp;$A79-20),
    "")</f>
        <v/>
      </c>
      <c r="Q79" s="3" t="str">
        <f>IF(COUNTIFS(DailySum!$B:$B,$B79,DailySum!$A:$A,"&lt;="&amp;$A79)&gt;=20,
    AVERAGEIFS(DailySum!S:S,DailySum!$B:$B,$B79,DailySum!$A:$A,"&lt;="&amp;$A79,DailySum!$A:$A,"&gt;"&amp;$A79-20),
    "")</f>
        <v/>
      </c>
      <c r="R79" s="3" t="str">
        <f>IF(COUNTIFS(DailySum!$B:$B,$B79,DailySum!$A:$A,"&lt;="&amp;$A79)&gt;=20,
    AVERAGEIFS(DailySum!T:T,DailySum!$B:$B,$B79,DailySum!$A:$A,"&lt;="&amp;$A79,DailySum!$A:$A,"&gt;"&amp;$A79-20),
    "")</f>
        <v/>
      </c>
      <c r="S79" s="3" t="str">
        <f>IF(COUNTIFS(DailySum!$B:$B,$B79,DailySum!$A:$A,"&lt;="&amp;$A79)&gt;=20,
    AVERAGEIFS(DailySum!Q:Q,DailySum!$B:$B,$B79,'DailySum vs LHP'!$A:$A,"&lt;="&amp;$A79,'DailySum vs LHP'!$A:$A,"&gt;"&amp;$A79-20),
    "")</f>
        <v/>
      </c>
      <c r="T79" s="3" t="str">
        <f>IF(COUNTIFS(DailySum!$B:$B,$B79,DailySum!$A:$A,"&lt;="&amp;$A79)&gt;=20,
    AVERAGEIFS(DailySum!Q:Q,DailySum!$B:$B,$B79,'DailySum vs RHP'!$A:$A,"&lt;="&amp;$A79,'DailySum vs RHP'!$A:$A,"&gt;"&amp;$A79-20),
    "")</f>
        <v/>
      </c>
    </row>
    <row r="80" spans="1:20" x14ac:dyDescent="0.25">
      <c r="A80" s="1">
        <v>45878</v>
      </c>
      <c r="B80" t="s">
        <v>40</v>
      </c>
      <c r="C80" s="3">
        <f>IF(COUNTIFS(DailySum!$B:$B,$B80,DailySum!$A:$A,"&lt;="&amp;$A80)&gt;=10,
    AVERAGEIFS(DailySum!Q:Q,DailySum!$B:$B,$B80,DailySum!$A:$A,"&lt;="&amp;$A80,DailySum!$A:$A,"&gt;"&amp;$A80-10),
    "")</f>
        <v>0.38541666666666663</v>
      </c>
      <c r="D80" s="3">
        <f>IF(COUNTIFS(DailySum!$B:$B,$B80,DailySum!$A:$A,"&lt;="&amp;$A80)&gt;=10,
    AVERAGEIFS(DailySum!R:R,DailySum!$B:$B,$B80,DailySum!$A:$A,"&lt;="&amp;$A80,DailySum!$A:$A,"&gt;"&amp;$A80-10),
    "")</f>
        <v>0.38541666666666663</v>
      </c>
      <c r="E80" s="3">
        <f>IF(COUNTIFS(DailySum!$B:$B,$B80,DailySum!$A:$A,"&lt;="&amp;$A80)&gt;=10,
    AVERAGEIFS(DailySum!S:S,DailySum!$B:$B,$B80,DailySum!$A:$A,"&lt;="&amp;$A80,DailySum!$A:$A,"&gt;"&amp;$A80-10),
    "")</f>
        <v>0.61458333333333326</v>
      </c>
      <c r="F80" s="3">
        <f>IF(COUNTIFS(DailySum!$B:$B,$B80,DailySum!$A:$A,"&lt;="&amp;$A80)&gt;=10,
    AVERAGEIFS(DailySum!T:T,DailySum!$B:$B,$B80,DailySum!$A:$A,"&lt;="&amp;$A80,DailySum!$A:$A,"&gt;"&amp;$A80-10),
    "")</f>
        <v>1</v>
      </c>
      <c r="G80" s="3" t="str">
        <f>IF(COUNTIFS('DailySum vs LHP'!$B:$B,$B80,'DailySum vs LHP'!$A:$A,"&lt;="&amp;$A80)&gt;=10,
    AVERAGEIFS('DailySum vs LHP'!Q:Q,'DailySum vs LHP'!$B:$B,$B80,'DailySum vs LHP'!$A:$A,"&lt;="&amp;$A80,'DailySum vs LHP'!$A:$A,"&gt;"&amp;$A80-10),
    "")</f>
        <v/>
      </c>
      <c r="H80" s="3">
        <f>IF(COUNTIFS('DailySum vs RHP'!$B:$B,$B80,'DailySum vs RHP'!$A:$A,"&lt;="&amp;$A80)&gt;=10,
    AVERAGEIFS('DailySum vs RHP'!Q:Q,'DailySum vs RHP'!$B:$B,$B80,'DailySum vs RHP'!$A:$A,"&lt;="&amp;$A80,'DailySum vs RHP'!$A:$A,"&gt;"&amp;$A80-10),
    "")</f>
        <v>0.38888888888888884</v>
      </c>
      <c r="I80" s="3" t="str">
        <f>IF(COUNTIFS(DailySum!$B:$B,$B80,DailySum!$A:$A,"&lt;="&amp;$A80)&gt;=15,
    AVERAGEIFS(DailySum!Q:Q,DailySum!$B:$B,$B80,DailySum!$A:$A,"&lt;="&amp;$A80,DailySum!$A:$A,"&gt;"&amp;$A80-15),
    "")</f>
        <v/>
      </c>
      <c r="J80" s="3" t="str">
        <f>IF(COUNTIFS(DailySum!$B:$B,$B80,DailySum!$A:$A,"&lt;="&amp;$A80)&gt;=15,
    AVERAGEIFS(DailySum!R:R,DailySum!$B:$B,$B80,DailySum!$A:$A,"&lt;="&amp;$A80,DailySum!$A:$A,"&gt;"&amp;$A80-15),
    "")</f>
        <v/>
      </c>
      <c r="K80" s="3" t="str">
        <f>IF(COUNTIFS(DailySum!$B:$B,$B80,DailySum!$A:$A,"&lt;="&amp;$A80)&gt;=15,
    AVERAGEIFS(DailySum!S:S,DailySum!$B:$B,$B80,DailySum!$A:$A,"&lt;="&amp;$A80,DailySum!$A:$A,"&gt;"&amp;$A80-15),
    "")</f>
        <v/>
      </c>
      <c r="L80" s="3" t="str">
        <f>IF(COUNTIFS(DailySum!$B:$B,$B80,DailySum!$A:$A,"&lt;="&amp;$A80)&gt;=15,
    AVERAGEIFS(DailySum!T:T,DailySum!$B:$B,$B80,DailySum!$A:$A,"&lt;="&amp;$A80,DailySum!$A:$A,"&gt;"&amp;$A80-15),
    "")</f>
        <v/>
      </c>
      <c r="M80" s="3" t="str">
        <f>IF(COUNTIFS(DailySum!$B:$B,$B80,DailySum!$A:$A,"&lt;="&amp;$A80)&gt;=15,
    AVERAGEIFS(DailySum!Q:Q,DailySum!$B:$B,$B80,'DailySum vs LHP'!$A:$A,"&lt;="&amp;$A80,'DailySum vs LHP'!$A:$A,"&gt;"&amp;$A80-15),
    "")</f>
        <v/>
      </c>
      <c r="N80" s="3" t="str">
        <f>IF(COUNTIFS(DailySum!$B:$B,$B80,DailySum!$A:$A,"&lt;="&amp;$A80)&gt;=15,
    AVERAGEIFS(DailySum!Q:Q,DailySum!$B:$B,$B80,'DailySum vs RHP'!$A:$A,"&lt;="&amp;$A80,'DailySum vs RHP'!$A:$A,"&gt;"&amp;$A80-15),
    "")</f>
        <v/>
      </c>
      <c r="O80" s="3" t="str">
        <f>IF(COUNTIFS(DailySum!$B:$B,$B80,DailySum!$A:$A,"&lt;="&amp;$A80)&gt;=20,
    AVERAGEIFS(DailySum!Q:Q,DailySum!$B:$B,$B80,DailySum!$A:$A,"&lt;="&amp;$A80,DailySum!$A:$A,"&gt;"&amp;$A80-20),
    "")</f>
        <v/>
      </c>
      <c r="P80" s="3" t="str">
        <f>IF(COUNTIFS(DailySum!$B:$B,$B80,DailySum!$A:$A,"&lt;="&amp;$A80)&gt;=20,
    AVERAGEIFS(DailySum!R:R,DailySum!$B:$B,$B80,DailySum!$A:$A,"&lt;="&amp;$A80,DailySum!$A:$A,"&gt;"&amp;$A80-20),
    "")</f>
        <v/>
      </c>
      <c r="Q80" s="3" t="str">
        <f>IF(COUNTIFS(DailySum!$B:$B,$B80,DailySum!$A:$A,"&lt;="&amp;$A80)&gt;=20,
    AVERAGEIFS(DailySum!S:S,DailySum!$B:$B,$B80,DailySum!$A:$A,"&lt;="&amp;$A80,DailySum!$A:$A,"&gt;"&amp;$A80-20),
    "")</f>
        <v/>
      </c>
      <c r="R80" s="3" t="str">
        <f>IF(COUNTIFS(DailySum!$B:$B,$B80,DailySum!$A:$A,"&lt;="&amp;$A80)&gt;=20,
    AVERAGEIFS(DailySum!T:T,DailySum!$B:$B,$B80,DailySum!$A:$A,"&lt;="&amp;$A80,DailySum!$A:$A,"&gt;"&amp;$A80-20),
    "")</f>
        <v/>
      </c>
      <c r="S80" s="3" t="str">
        <f>IF(COUNTIFS(DailySum!$B:$B,$B80,DailySum!$A:$A,"&lt;="&amp;$A80)&gt;=20,
    AVERAGEIFS(DailySum!Q:Q,DailySum!$B:$B,$B80,'DailySum vs LHP'!$A:$A,"&lt;="&amp;$A80,'DailySum vs LHP'!$A:$A,"&gt;"&amp;$A80-20),
    "")</f>
        <v/>
      </c>
      <c r="T80" s="3" t="str">
        <f>IF(COUNTIFS(DailySum!$B:$B,$B80,DailySum!$A:$A,"&lt;="&amp;$A80)&gt;=20,
    AVERAGEIFS(DailySum!Q:Q,DailySum!$B:$B,$B80,'DailySum vs RHP'!$A:$A,"&lt;="&amp;$A80,'DailySum vs RHP'!$A:$A,"&gt;"&amp;$A80-20),
    "")</f>
        <v/>
      </c>
    </row>
    <row r="81" spans="1:20" x14ac:dyDescent="0.25">
      <c r="A81" s="1">
        <v>45878</v>
      </c>
      <c r="B81" t="s">
        <v>31</v>
      </c>
      <c r="C81" s="3">
        <f>IF(COUNTIFS(DailySum!$B:$B,$B81,DailySum!$A:$A,"&lt;="&amp;$A81)&gt;=10,
    AVERAGEIFS(DailySum!Q:Q,DailySum!$B:$B,$B81,DailySum!$A:$A,"&lt;="&amp;$A81,DailySum!$A:$A,"&gt;"&amp;$A81-10),
    "")</f>
        <v>0.5714285714285714</v>
      </c>
      <c r="D81" s="3">
        <f>IF(COUNTIFS(DailySum!$B:$B,$B81,DailySum!$A:$A,"&lt;="&amp;$A81)&gt;=10,
    AVERAGEIFS(DailySum!R:R,DailySum!$B:$B,$B81,DailySum!$A:$A,"&lt;="&amp;$A81,DailySum!$A:$A,"&gt;"&amp;$A81-10),
    "")</f>
        <v>0.6785714285714286</v>
      </c>
      <c r="E81" s="3">
        <f>IF(COUNTIFS(DailySum!$B:$B,$B81,DailySum!$A:$A,"&lt;="&amp;$A81)&gt;=10,
    AVERAGEIFS(DailySum!S:S,DailySum!$B:$B,$B81,DailySum!$A:$A,"&lt;="&amp;$A81,DailySum!$A:$A,"&gt;"&amp;$A81-10),
    "")</f>
        <v>0.8571428571428571</v>
      </c>
      <c r="F81" s="3">
        <f>IF(COUNTIFS(DailySum!$B:$B,$B81,DailySum!$A:$A,"&lt;="&amp;$A81)&gt;=10,
    AVERAGEIFS(DailySum!T:T,DailySum!$B:$B,$B81,DailySum!$A:$A,"&lt;="&amp;$A81,DailySum!$A:$A,"&gt;"&amp;$A81-10),
    "")</f>
        <v>1.5357142857142858</v>
      </c>
      <c r="G81" s="3" t="str">
        <f>IF(COUNTIFS('DailySum vs LHP'!$B:$B,$B81,'DailySum vs LHP'!$A:$A,"&lt;="&amp;$A81)&gt;=10,
    AVERAGEIFS('DailySum vs LHP'!Q:Q,'DailySum vs LHP'!$B:$B,$B81,'DailySum vs LHP'!$A:$A,"&lt;="&amp;$A81,'DailySum vs LHP'!$A:$A,"&gt;"&amp;$A81-10),
    "")</f>
        <v/>
      </c>
      <c r="H81" s="3">
        <f>IF(COUNTIFS('DailySum vs RHP'!$B:$B,$B81,'DailySum vs RHP'!$A:$A,"&lt;="&amp;$A81)&gt;=10,
    AVERAGEIFS('DailySum vs RHP'!Q:Q,'DailySum vs RHP'!$B:$B,$B81,'DailySum vs RHP'!$A:$A,"&lt;="&amp;$A81,'DailySum vs RHP'!$A:$A,"&gt;"&amp;$A81-10),
    "")</f>
        <v>0.2857142857142857</v>
      </c>
      <c r="I81" s="3" t="str">
        <f>IF(COUNTIFS(DailySum!$B:$B,$B81,DailySum!$A:$A,"&lt;="&amp;$A81)&gt;=15,
    AVERAGEIFS(DailySum!Q:Q,DailySum!$B:$B,$B81,DailySum!$A:$A,"&lt;="&amp;$A81,DailySum!$A:$A,"&gt;"&amp;$A81-15),
    "")</f>
        <v/>
      </c>
      <c r="J81" s="3" t="str">
        <f>IF(COUNTIFS(DailySum!$B:$B,$B81,DailySum!$A:$A,"&lt;="&amp;$A81)&gt;=15,
    AVERAGEIFS(DailySum!R:R,DailySum!$B:$B,$B81,DailySum!$A:$A,"&lt;="&amp;$A81,DailySum!$A:$A,"&gt;"&amp;$A81-15),
    "")</f>
        <v/>
      </c>
      <c r="K81" s="3" t="str">
        <f>IF(COUNTIFS(DailySum!$B:$B,$B81,DailySum!$A:$A,"&lt;="&amp;$A81)&gt;=15,
    AVERAGEIFS(DailySum!S:S,DailySum!$B:$B,$B81,DailySum!$A:$A,"&lt;="&amp;$A81,DailySum!$A:$A,"&gt;"&amp;$A81-15),
    "")</f>
        <v/>
      </c>
      <c r="L81" s="3" t="str">
        <f>IF(COUNTIFS(DailySum!$B:$B,$B81,DailySum!$A:$A,"&lt;="&amp;$A81)&gt;=15,
    AVERAGEIFS(DailySum!T:T,DailySum!$B:$B,$B81,DailySum!$A:$A,"&lt;="&amp;$A81,DailySum!$A:$A,"&gt;"&amp;$A81-15),
    "")</f>
        <v/>
      </c>
      <c r="M81" s="3" t="str">
        <f>IF(COUNTIFS(DailySum!$B:$B,$B81,DailySum!$A:$A,"&lt;="&amp;$A81)&gt;=15,
    AVERAGEIFS(DailySum!Q:Q,DailySum!$B:$B,$B81,'DailySum vs LHP'!$A:$A,"&lt;="&amp;$A81,'DailySum vs LHP'!$A:$A,"&gt;"&amp;$A81-15),
    "")</f>
        <v/>
      </c>
      <c r="N81" s="3" t="str">
        <f>IF(COUNTIFS(DailySum!$B:$B,$B81,DailySum!$A:$A,"&lt;="&amp;$A81)&gt;=15,
    AVERAGEIFS(DailySum!Q:Q,DailySum!$B:$B,$B81,'DailySum vs RHP'!$A:$A,"&lt;="&amp;$A81,'DailySum vs RHP'!$A:$A,"&gt;"&amp;$A81-15),
    "")</f>
        <v/>
      </c>
      <c r="O81" s="3" t="str">
        <f>IF(COUNTIFS(DailySum!$B:$B,$B81,DailySum!$A:$A,"&lt;="&amp;$A81)&gt;=20,
    AVERAGEIFS(DailySum!Q:Q,DailySum!$B:$B,$B81,DailySum!$A:$A,"&lt;="&amp;$A81,DailySum!$A:$A,"&gt;"&amp;$A81-20),
    "")</f>
        <v/>
      </c>
      <c r="P81" s="3" t="str">
        <f>IF(COUNTIFS(DailySum!$B:$B,$B81,DailySum!$A:$A,"&lt;="&amp;$A81)&gt;=20,
    AVERAGEIFS(DailySum!R:R,DailySum!$B:$B,$B81,DailySum!$A:$A,"&lt;="&amp;$A81,DailySum!$A:$A,"&gt;"&amp;$A81-20),
    "")</f>
        <v/>
      </c>
      <c r="Q81" s="3" t="str">
        <f>IF(COUNTIFS(DailySum!$B:$B,$B81,DailySum!$A:$A,"&lt;="&amp;$A81)&gt;=20,
    AVERAGEIFS(DailySum!S:S,DailySum!$B:$B,$B81,DailySum!$A:$A,"&lt;="&amp;$A81,DailySum!$A:$A,"&gt;"&amp;$A81-20),
    "")</f>
        <v/>
      </c>
      <c r="R81" s="3" t="str">
        <f>IF(COUNTIFS(DailySum!$B:$B,$B81,DailySum!$A:$A,"&lt;="&amp;$A81)&gt;=20,
    AVERAGEIFS(DailySum!T:T,DailySum!$B:$B,$B81,DailySum!$A:$A,"&lt;="&amp;$A81,DailySum!$A:$A,"&gt;"&amp;$A81-20),
    "")</f>
        <v/>
      </c>
      <c r="S81" s="3" t="str">
        <f>IF(COUNTIFS(DailySum!$B:$B,$B81,DailySum!$A:$A,"&lt;="&amp;$A81)&gt;=20,
    AVERAGEIFS(DailySum!Q:Q,DailySum!$B:$B,$B81,'DailySum vs LHP'!$A:$A,"&lt;="&amp;$A81,'DailySum vs LHP'!$A:$A,"&gt;"&amp;$A81-20),
    "")</f>
        <v/>
      </c>
      <c r="T81" s="3" t="str">
        <f>IF(COUNTIFS(DailySum!$B:$B,$B81,DailySum!$A:$A,"&lt;="&amp;$A81)&gt;=20,
    AVERAGEIFS(DailySum!Q:Q,DailySum!$B:$B,$B81,'DailySum vs RHP'!$A:$A,"&lt;="&amp;$A81,'DailySum vs RHP'!$A:$A,"&gt;"&amp;$A81-20),
    "")</f>
        <v/>
      </c>
    </row>
    <row r="82" spans="1:20" x14ac:dyDescent="0.25">
      <c r="A82" s="1">
        <v>45877</v>
      </c>
      <c r="B82" t="s">
        <v>24</v>
      </c>
      <c r="C82" s="3">
        <f>IF(COUNTIFS(DailySum!$B:$B,$B82,DailySum!$A:$A,"&lt;="&amp;$A82)&gt;=10,
    AVERAGEIFS(DailySum!Q:Q,DailySum!$B:$B,$B82,DailySum!$A:$A,"&lt;="&amp;$A82,DailySum!$A:$A,"&gt;"&amp;$A82-10),
    "")</f>
        <v>0.22916666666666666</v>
      </c>
      <c r="D82" s="3">
        <f>IF(COUNTIFS(DailySum!$B:$B,$B82,DailySum!$A:$A,"&lt;="&amp;$A82)&gt;=10,
    AVERAGEIFS(DailySum!R:R,DailySum!$B:$B,$B82,DailySum!$A:$A,"&lt;="&amp;$A82,DailySum!$A:$A,"&gt;"&amp;$A82-10),
    "")</f>
        <v>0.43541666666666667</v>
      </c>
      <c r="E82" s="3">
        <f>IF(COUNTIFS(DailySum!$B:$B,$B82,DailySum!$A:$A,"&lt;="&amp;$A82)&gt;=10,
    AVERAGEIFS(DailySum!S:S,DailySum!$B:$B,$B82,DailySum!$A:$A,"&lt;="&amp;$A82,DailySum!$A:$A,"&gt;"&amp;$A82-10),
    "")</f>
        <v>0.44791666666666663</v>
      </c>
      <c r="F82" s="3">
        <f>IF(COUNTIFS(DailySum!$B:$B,$B82,DailySum!$A:$A,"&lt;="&amp;$A82)&gt;=10,
    AVERAGEIFS(DailySum!T:T,DailySum!$B:$B,$B82,DailySum!$A:$A,"&lt;="&amp;$A82,DailySum!$A:$A,"&gt;"&amp;$A82-10),
    "")</f>
        <v>0.8833333333333333</v>
      </c>
      <c r="G82" s="3">
        <f>IF(COUNTIFS('DailySum vs LHP'!$B:$B,$B82,'DailySum vs LHP'!$A:$A,"&lt;="&amp;$A82)&gt;=10,
    AVERAGEIFS('DailySum vs LHP'!Q:Q,'DailySum vs LHP'!$B:$B,$B82,'DailySum vs LHP'!$A:$A,"&lt;="&amp;$A82,'DailySum vs LHP'!$A:$A,"&gt;"&amp;$A82-10),
    "")</f>
        <v>9.375E-2</v>
      </c>
      <c r="H82" s="3">
        <f>IF(COUNTIFS('DailySum vs RHP'!$B:$B,$B82,'DailySum vs RHP'!$A:$A,"&lt;="&amp;$A82)&gt;=10,
    AVERAGEIFS('DailySum vs RHP'!Q:Q,'DailySum vs RHP'!$B:$B,$B82,'DailySum vs RHP'!$A:$A,"&lt;="&amp;$A82,'DailySum vs RHP'!$A:$A,"&gt;"&amp;$A82-10),
    "")</f>
        <v>0.15476190476190474</v>
      </c>
      <c r="I82" s="3" t="str">
        <f>IF(COUNTIFS(DailySum!$B:$B,$B82,DailySum!$A:$A,"&lt;="&amp;$A82)&gt;=15,
    AVERAGEIFS(DailySum!Q:Q,DailySum!$B:$B,$B82,DailySum!$A:$A,"&lt;="&amp;$A82,DailySum!$A:$A,"&gt;"&amp;$A82-15),
    "")</f>
        <v/>
      </c>
      <c r="J82" s="3" t="str">
        <f>IF(COUNTIFS(DailySum!$B:$B,$B82,DailySum!$A:$A,"&lt;="&amp;$A82)&gt;=15,
    AVERAGEIFS(DailySum!R:R,DailySum!$B:$B,$B82,DailySum!$A:$A,"&lt;="&amp;$A82,DailySum!$A:$A,"&gt;"&amp;$A82-15),
    "")</f>
        <v/>
      </c>
      <c r="K82" s="3" t="str">
        <f>IF(COUNTIFS(DailySum!$B:$B,$B82,DailySum!$A:$A,"&lt;="&amp;$A82)&gt;=15,
    AVERAGEIFS(DailySum!S:S,DailySum!$B:$B,$B82,DailySum!$A:$A,"&lt;="&amp;$A82,DailySum!$A:$A,"&gt;"&amp;$A82-15),
    "")</f>
        <v/>
      </c>
      <c r="L82" s="3" t="str">
        <f>IF(COUNTIFS(DailySum!$B:$B,$B82,DailySum!$A:$A,"&lt;="&amp;$A82)&gt;=15,
    AVERAGEIFS(DailySum!T:T,DailySum!$B:$B,$B82,DailySum!$A:$A,"&lt;="&amp;$A82,DailySum!$A:$A,"&gt;"&amp;$A82-15),
    "")</f>
        <v/>
      </c>
      <c r="M82" s="3" t="str">
        <f>IF(COUNTIFS(DailySum!$B:$B,$B82,DailySum!$A:$A,"&lt;="&amp;$A82)&gt;=15,
    AVERAGEIFS(DailySum!Q:Q,DailySum!$B:$B,$B82,'DailySum vs LHP'!$A:$A,"&lt;="&amp;$A82,'DailySum vs LHP'!$A:$A,"&gt;"&amp;$A82-15),
    "")</f>
        <v/>
      </c>
      <c r="N82" s="3" t="str">
        <f>IF(COUNTIFS(DailySum!$B:$B,$B82,DailySum!$A:$A,"&lt;="&amp;$A82)&gt;=15,
    AVERAGEIFS(DailySum!Q:Q,DailySum!$B:$B,$B82,'DailySum vs RHP'!$A:$A,"&lt;="&amp;$A82,'DailySum vs RHP'!$A:$A,"&gt;"&amp;$A82-15),
    "")</f>
        <v/>
      </c>
      <c r="O82" s="3" t="str">
        <f>IF(COUNTIFS(DailySum!$B:$B,$B82,DailySum!$A:$A,"&lt;="&amp;$A82)&gt;=20,
    AVERAGEIFS(DailySum!Q:Q,DailySum!$B:$B,$B82,DailySum!$A:$A,"&lt;="&amp;$A82,DailySum!$A:$A,"&gt;"&amp;$A82-20),
    "")</f>
        <v/>
      </c>
      <c r="P82" s="3" t="str">
        <f>IF(COUNTIFS(DailySum!$B:$B,$B82,DailySum!$A:$A,"&lt;="&amp;$A82)&gt;=20,
    AVERAGEIFS(DailySum!R:R,DailySum!$B:$B,$B82,DailySum!$A:$A,"&lt;="&amp;$A82,DailySum!$A:$A,"&gt;"&amp;$A82-20),
    "")</f>
        <v/>
      </c>
      <c r="Q82" s="3" t="str">
        <f>IF(COUNTIFS(DailySum!$B:$B,$B82,DailySum!$A:$A,"&lt;="&amp;$A82)&gt;=20,
    AVERAGEIFS(DailySum!S:S,DailySum!$B:$B,$B82,DailySum!$A:$A,"&lt;="&amp;$A82,DailySum!$A:$A,"&gt;"&amp;$A82-20),
    "")</f>
        <v/>
      </c>
      <c r="R82" s="3" t="str">
        <f>IF(COUNTIFS(DailySum!$B:$B,$B82,DailySum!$A:$A,"&lt;="&amp;$A82)&gt;=20,
    AVERAGEIFS(DailySum!T:T,DailySum!$B:$B,$B82,DailySum!$A:$A,"&lt;="&amp;$A82,DailySum!$A:$A,"&gt;"&amp;$A82-20),
    "")</f>
        <v/>
      </c>
      <c r="S82" s="3" t="str">
        <f>IF(COUNTIFS(DailySum!$B:$B,$B82,DailySum!$A:$A,"&lt;="&amp;$A82)&gt;=20,
    AVERAGEIFS(DailySum!Q:Q,DailySum!$B:$B,$B82,'DailySum vs LHP'!$A:$A,"&lt;="&amp;$A82,'DailySum vs LHP'!$A:$A,"&gt;"&amp;$A82-20),
    "")</f>
        <v/>
      </c>
      <c r="T82" s="3" t="str">
        <f>IF(COUNTIFS(DailySum!$B:$B,$B82,DailySum!$A:$A,"&lt;="&amp;$A82)&gt;=20,
    AVERAGEIFS(DailySum!Q:Q,DailySum!$B:$B,$B82,'DailySum vs RHP'!$A:$A,"&lt;="&amp;$A82,'DailySum vs RHP'!$A:$A,"&gt;"&amp;$A82-20),
    "")</f>
        <v/>
      </c>
    </row>
    <row r="83" spans="1:20" x14ac:dyDescent="0.25">
      <c r="A83" s="1">
        <v>45877</v>
      </c>
      <c r="B83" t="s">
        <v>37</v>
      </c>
      <c r="C83" s="3">
        <f>IF(COUNTIFS(DailySum!$B:$B,$B83,DailySum!$A:$A,"&lt;="&amp;$A83)&gt;=10,
    AVERAGEIFS(DailySum!Q:Q,DailySum!$B:$B,$B83,DailySum!$A:$A,"&lt;="&amp;$A83,DailySum!$A:$A,"&gt;"&amp;$A83-10),
    "")</f>
        <v>0.54166666666666663</v>
      </c>
      <c r="D83" s="3">
        <f>IF(COUNTIFS(DailySum!$B:$B,$B83,DailySum!$A:$A,"&lt;="&amp;$A83)&gt;=10,
    AVERAGEIFS(DailySum!R:R,DailySum!$B:$B,$B83,DailySum!$A:$A,"&lt;="&amp;$A83,DailySum!$A:$A,"&gt;"&amp;$A83-10),
    "")</f>
        <v>0.62291666666666667</v>
      </c>
      <c r="E83" s="3">
        <f>IF(COUNTIFS(DailySum!$B:$B,$B83,DailySum!$A:$A,"&lt;="&amp;$A83)&gt;=10,
    AVERAGEIFS(DailySum!S:S,DailySum!$B:$B,$B83,DailySum!$A:$A,"&lt;="&amp;$A83,DailySum!$A:$A,"&gt;"&amp;$A83-10),
    "")</f>
        <v>1.3854166666666665</v>
      </c>
      <c r="F83" s="3">
        <f>IF(COUNTIFS(DailySum!$B:$B,$B83,DailySum!$A:$A,"&lt;="&amp;$A83)&gt;=10,
    AVERAGEIFS(DailySum!T:T,DailySum!$B:$B,$B83,DailySum!$A:$A,"&lt;="&amp;$A83,DailySum!$A:$A,"&gt;"&amp;$A83-10),
    "")</f>
        <v>2.0083333333333333</v>
      </c>
      <c r="G83" s="3">
        <f>IF(COUNTIFS('DailySum vs LHP'!$B:$B,$B83,'DailySum vs LHP'!$A:$A,"&lt;="&amp;$A83)&gt;=10,
    AVERAGEIFS('DailySum vs LHP'!Q:Q,'DailySum vs LHP'!$B:$B,$B83,'DailySum vs LHP'!$A:$A,"&lt;="&amp;$A83,'DailySum vs LHP'!$A:$A,"&gt;"&amp;$A83-10),
    "")</f>
        <v>0.33333333333333331</v>
      </c>
      <c r="H83" s="3">
        <f>IF(COUNTIFS('DailySum vs RHP'!$B:$B,$B83,'DailySum vs RHP'!$A:$A,"&lt;="&amp;$A83)&gt;=10,
    AVERAGEIFS('DailySum vs RHP'!Q:Q,'DailySum vs RHP'!$B:$B,$B83,'DailySum vs RHP'!$A:$A,"&lt;="&amp;$A83,'DailySum vs RHP'!$A:$A,"&gt;"&amp;$A83-10),
    "")</f>
        <v>0.2857142857142857</v>
      </c>
      <c r="I83" s="3" t="str">
        <f>IF(COUNTIFS(DailySum!$B:$B,$B83,DailySum!$A:$A,"&lt;="&amp;$A83)&gt;=15,
    AVERAGEIFS(DailySum!Q:Q,DailySum!$B:$B,$B83,DailySum!$A:$A,"&lt;="&amp;$A83,DailySum!$A:$A,"&gt;"&amp;$A83-15),
    "")</f>
        <v/>
      </c>
      <c r="J83" s="3" t="str">
        <f>IF(COUNTIFS(DailySum!$B:$B,$B83,DailySum!$A:$A,"&lt;="&amp;$A83)&gt;=15,
    AVERAGEIFS(DailySum!R:R,DailySum!$B:$B,$B83,DailySum!$A:$A,"&lt;="&amp;$A83,DailySum!$A:$A,"&gt;"&amp;$A83-15),
    "")</f>
        <v/>
      </c>
      <c r="K83" s="3" t="str">
        <f>IF(COUNTIFS(DailySum!$B:$B,$B83,DailySum!$A:$A,"&lt;="&amp;$A83)&gt;=15,
    AVERAGEIFS(DailySum!S:S,DailySum!$B:$B,$B83,DailySum!$A:$A,"&lt;="&amp;$A83,DailySum!$A:$A,"&gt;"&amp;$A83-15),
    "")</f>
        <v/>
      </c>
      <c r="L83" s="3" t="str">
        <f>IF(COUNTIFS(DailySum!$B:$B,$B83,DailySum!$A:$A,"&lt;="&amp;$A83)&gt;=15,
    AVERAGEIFS(DailySum!T:T,DailySum!$B:$B,$B83,DailySum!$A:$A,"&lt;="&amp;$A83,DailySum!$A:$A,"&gt;"&amp;$A83-15),
    "")</f>
        <v/>
      </c>
      <c r="M83" s="3" t="str">
        <f>IF(COUNTIFS(DailySum!$B:$B,$B83,DailySum!$A:$A,"&lt;="&amp;$A83)&gt;=15,
    AVERAGEIFS(DailySum!Q:Q,DailySum!$B:$B,$B83,'DailySum vs LHP'!$A:$A,"&lt;="&amp;$A83,'DailySum vs LHP'!$A:$A,"&gt;"&amp;$A83-15),
    "")</f>
        <v/>
      </c>
      <c r="N83" s="3" t="str">
        <f>IF(COUNTIFS(DailySum!$B:$B,$B83,DailySum!$A:$A,"&lt;="&amp;$A83)&gt;=15,
    AVERAGEIFS(DailySum!Q:Q,DailySum!$B:$B,$B83,'DailySum vs RHP'!$A:$A,"&lt;="&amp;$A83,'DailySum vs RHP'!$A:$A,"&gt;"&amp;$A83-15),
    "")</f>
        <v/>
      </c>
      <c r="O83" s="3" t="str">
        <f>IF(COUNTIFS(DailySum!$B:$B,$B83,DailySum!$A:$A,"&lt;="&amp;$A83)&gt;=20,
    AVERAGEIFS(DailySum!Q:Q,DailySum!$B:$B,$B83,DailySum!$A:$A,"&lt;="&amp;$A83,DailySum!$A:$A,"&gt;"&amp;$A83-20),
    "")</f>
        <v/>
      </c>
      <c r="P83" s="3" t="str">
        <f>IF(COUNTIFS(DailySum!$B:$B,$B83,DailySum!$A:$A,"&lt;="&amp;$A83)&gt;=20,
    AVERAGEIFS(DailySum!R:R,DailySum!$B:$B,$B83,DailySum!$A:$A,"&lt;="&amp;$A83,DailySum!$A:$A,"&gt;"&amp;$A83-20),
    "")</f>
        <v/>
      </c>
      <c r="Q83" s="3" t="str">
        <f>IF(COUNTIFS(DailySum!$B:$B,$B83,DailySum!$A:$A,"&lt;="&amp;$A83)&gt;=20,
    AVERAGEIFS(DailySum!S:S,DailySum!$B:$B,$B83,DailySum!$A:$A,"&lt;="&amp;$A83,DailySum!$A:$A,"&gt;"&amp;$A83-20),
    "")</f>
        <v/>
      </c>
      <c r="R83" s="3" t="str">
        <f>IF(COUNTIFS(DailySum!$B:$B,$B83,DailySum!$A:$A,"&lt;="&amp;$A83)&gt;=20,
    AVERAGEIFS(DailySum!T:T,DailySum!$B:$B,$B83,DailySum!$A:$A,"&lt;="&amp;$A83,DailySum!$A:$A,"&gt;"&amp;$A83-20),
    "")</f>
        <v/>
      </c>
      <c r="S83" s="3" t="str">
        <f>IF(COUNTIFS(DailySum!$B:$B,$B83,DailySum!$A:$A,"&lt;="&amp;$A83)&gt;=20,
    AVERAGEIFS(DailySum!Q:Q,DailySum!$B:$B,$B83,'DailySum vs LHP'!$A:$A,"&lt;="&amp;$A83,'DailySum vs LHP'!$A:$A,"&gt;"&amp;$A83-20),
    "")</f>
        <v/>
      </c>
      <c r="T83" s="3" t="str">
        <f>IF(COUNTIFS(DailySum!$B:$B,$B83,DailySum!$A:$A,"&lt;="&amp;$A83)&gt;=20,
    AVERAGEIFS(DailySum!Q:Q,DailySum!$B:$B,$B83,'DailySum vs RHP'!$A:$A,"&lt;="&amp;$A83,'DailySum vs RHP'!$A:$A,"&gt;"&amp;$A83-20),
    "")</f>
        <v/>
      </c>
    </row>
    <row r="84" spans="1:20" x14ac:dyDescent="0.25">
      <c r="A84" s="1">
        <v>45877</v>
      </c>
      <c r="B84" t="s">
        <v>29</v>
      </c>
      <c r="C84" s="3">
        <f>IF(COUNTIFS(DailySum!$B:$B,$B84,DailySum!$A:$A,"&lt;="&amp;$A84)&gt;=10,
    AVERAGEIFS(DailySum!Q:Q,DailySum!$B:$B,$B84,DailySum!$A:$A,"&lt;="&amp;$A84,DailySum!$A:$A,"&gt;"&amp;$A84-10),
    "")</f>
        <v>0.38541666666666669</v>
      </c>
      <c r="D84" s="3">
        <f>IF(COUNTIFS(DailySum!$B:$B,$B84,DailySum!$A:$A,"&lt;="&amp;$A84)&gt;=10,
    AVERAGEIFS(DailySum!R:R,DailySum!$B:$B,$B84,DailySum!$A:$A,"&lt;="&amp;$A84,DailySum!$A:$A,"&gt;"&amp;$A84-10),
    "")</f>
        <v>0.46875</v>
      </c>
      <c r="E84" s="3">
        <f>IF(COUNTIFS(DailySum!$B:$B,$B84,DailySum!$A:$A,"&lt;="&amp;$A84)&gt;=10,
    AVERAGEIFS(DailySum!S:S,DailySum!$B:$B,$B84,DailySum!$A:$A,"&lt;="&amp;$A84,DailySum!$A:$A,"&gt;"&amp;$A84-10),
    "")</f>
        <v>0.98958333333333337</v>
      </c>
      <c r="F84" s="3">
        <f>IF(COUNTIFS(DailySum!$B:$B,$B84,DailySum!$A:$A,"&lt;="&amp;$A84)&gt;=10,
    AVERAGEIFS(DailySum!T:T,DailySum!$B:$B,$B84,DailySum!$A:$A,"&lt;="&amp;$A84,DailySum!$A:$A,"&gt;"&amp;$A84-10),
    "")</f>
        <v>1.4583333333333333</v>
      </c>
      <c r="G84" s="3">
        <f>IF(COUNTIFS('DailySum vs LHP'!$B:$B,$B84,'DailySum vs LHP'!$A:$A,"&lt;="&amp;$A84)&gt;=10,
    AVERAGEIFS('DailySum vs LHP'!Q:Q,'DailySum vs LHP'!$B:$B,$B84,'DailySum vs LHP'!$A:$A,"&lt;="&amp;$A84,'DailySum vs LHP'!$A:$A,"&gt;"&amp;$A84-10),
    "")</f>
        <v>0.22619047619047619</v>
      </c>
      <c r="H84" s="3">
        <f>IF(COUNTIFS('DailySum vs RHP'!$B:$B,$B84,'DailySum vs RHP'!$A:$A,"&lt;="&amp;$A84)&gt;=10,
    AVERAGEIFS('DailySum vs RHP'!Q:Q,'DailySum vs RHP'!$B:$B,$B84,'DailySum vs RHP'!$A:$A,"&lt;="&amp;$A84,'DailySum vs RHP'!$A:$A,"&gt;"&amp;$A84-10),
    "")</f>
        <v>0.21428571428571427</v>
      </c>
      <c r="I84" s="3" t="str">
        <f>IF(COUNTIFS(DailySum!$B:$B,$B84,DailySum!$A:$A,"&lt;="&amp;$A84)&gt;=15,
    AVERAGEIFS(DailySum!Q:Q,DailySum!$B:$B,$B84,DailySum!$A:$A,"&lt;="&amp;$A84,DailySum!$A:$A,"&gt;"&amp;$A84-15),
    "")</f>
        <v/>
      </c>
      <c r="J84" s="3" t="str">
        <f>IF(COUNTIFS(DailySum!$B:$B,$B84,DailySum!$A:$A,"&lt;="&amp;$A84)&gt;=15,
    AVERAGEIFS(DailySum!R:R,DailySum!$B:$B,$B84,DailySum!$A:$A,"&lt;="&amp;$A84,DailySum!$A:$A,"&gt;"&amp;$A84-15),
    "")</f>
        <v/>
      </c>
      <c r="K84" s="3" t="str">
        <f>IF(COUNTIFS(DailySum!$B:$B,$B84,DailySum!$A:$A,"&lt;="&amp;$A84)&gt;=15,
    AVERAGEIFS(DailySum!S:S,DailySum!$B:$B,$B84,DailySum!$A:$A,"&lt;="&amp;$A84,DailySum!$A:$A,"&gt;"&amp;$A84-15),
    "")</f>
        <v/>
      </c>
      <c r="L84" s="3" t="str">
        <f>IF(COUNTIFS(DailySum!$B:$B,$B84,DailySum!$A:$A,"&lt;="&amp;$A84)&gt;=15,
    AVERAGEIFS(DailySum!T:T,DailySum!$B:$B,$B84,DailySum!$A:$A,"&lt;="&amp;$A84,DailySum!$A:$A,"&gt;"&amp;$A84-15),
    "")</f>
        <v/>
      </c>
      <c r="M84" s="3" t="str">
        <f>IF(COUNTIFS(DailySum!$B:$B,$B84,DailySum!$A:$A,"&lt;="&amp;$A84)&gt;=15,
    AVERAGEIFS(DailySum!Q:Q,DailySum!$B:$B,$B84,'DailySum vs LHP'!$A:$A,"&lt;="&amp;$A84,'DailySum vs LHP'!$A:$A,"&gt;"&amp;$A84-15),
    "")</f>
        <v/>
      </c>
      <c r="N84" s="3" t="str">
        <f>IF(COUNTIFS(DailySum!$B:$B,$B84,DailySum!$A:$A,"&lt;="&amp;$A84)&gt;=15,
    AVERAGEIFS(DailySum!Q:Q,DailySum!$B:$B,$B84,'DailySum vs RHP'!$A:$A,"&lt;="&amp;$A84,'DailySum vs RHP'!$A:$A,"&gt;"&amp;$A84-15),
    "")</f>
        <v/>
      </c>
      <c r="O84" s="3" t="str">
        <f>IF(COUNTIFS(DailySum!$B:$B,$B84,DailySum!$A:$A,"&lt;="&amp;$A84)&gt;=20,
    AVERAGEIFS(DailySum!Q:Q,DailySum!$B:$B,$B84,DailySum!$A:$A,"&lt;="&amp;$A84,DailySum!$A:$A,"&gt;"&amp;$A84-20),
    "")</f>
        <v/>
      </c>
      <c r="P84" s="3" t="str">
        <f>IF(COUNTIFS(DailySum!$B:$B,$B84,DailySum!$A:$A,"&lt;="&amp;$A84)&gt;=20,
    AVERAGEIFS(DailySum!R:R,DailySum!$B:$B,$B84,DailySum!$A:$A,"&lt;="&amp;$A84,DailySum!$A:$A,"&gt;"&amp;$A84-20),
    "")</f>
        <v/>
      </c>
      <c r="Q84" s="3" t="str">
        <f>IF(COUNTIFS(DailySum!$B:$B,$B84,DailySum!$A:$A,"&lt;="&amp;$A84)&gt;=20,
    AVERAGEIFS(DailySum!S:S,DailySum!$B:$B,$B84,DailySum!$A:$A,"&lt;="&amp;$A84,DailySum!$A:$A,"&gt;"&amp;$A84-20),
    "")</f>
        <v/>
      </c>
      <c r="R84" s="3" t="str">
        <f>IF(COUNTIFS(DailySum!$B:$B,$B84,DailySum!$A:$A,"&lt;="&amp;$A84)&gt;=20,
    AVERAGEIFS(DailySum!T:T,DailySum!$B:$B,$B84,DailySum!$A:$A,"&lt;="&amp;$A84,DailySum!$A:$A,"&gt;"&amp;$A84-20),
    "")</f>
        <v/>
      </c>
      <c r="S84" s="3" t="str">
        <f>IF(COUNTIFS(DailySum!$B:$B,$B84,DailySum!$A:$A,"&lt;="&amp;$A84)&gt;=20,
    AVERAGEIFS(DailySum!Q:Q,DailySum!$B:$B,$B84,'DailySum vs LHP'!$A:$A,"&lt;="&amp;$A84,'DailySum vs LHP'!$A:$A,"&gt;"&amp;$A84-20),
    "")</f>
        <v/>
      </c>
      <c r="T84" s="3" t="str">
        <f>IF(COUNTIFS(DailySum!$B:$B,$B84,DailySum!$A:$A,"&lt;="&amp;$A84)&gt;=20,
    AVERAGEIFS(DailySum!Q:Q,DailySum!$B:$B,$B84,'DailySum vs RHP'!$A:$A,"&lt;="&amp;$A84,'DailySum vs RHP'!$A:$A,"&gt;"&amp;$A84-20),
    "")</f>
        <v/>
      </c>
    </row>
    <row r="85" spans="1:20" x14ac:dyDescent="0.25">
      <c r="A85" s="1">
        <v>45877</v>
      </c>
      <c r="B85" t="s">
        <v>36</v>
      </c>
      <c r="C85" s="3">
        <f>IF(COUNTIFS(DailySum!$B:$B,$B85,DailySum!$A:$A,"&lt;="&amp;$A85)&gt;=10,
    AVERAGEIFS(DailySum!Q:Q,DailySum!$B:$B,$B85,DailySum!$A:$A,"&lt;="&amp;$A85,DailySum!$A:$A,"&gt;"&amp;$A85-10),
    "")</f>
        <v>0.43055555555555552</v>
      </c>
      <c r="D85" s="3">
        <f>IF(COUNTIFS(DailySum!$B:$B,$B85,DailySum!$A:$A,"&lt;="&amp;$A85)&gt;=10,
    AVERAGEIFS(DailySum!R:R,DailySum!$B:$B,$B85,DailySum!$A:$A,"&lt;="&amp;$A85,DailySum!$A:$A,"&gt;"&amp;$A85-10),
    "")</f>
        <v>0.47500000000000003</v>
      </c>
      <c r="E85" s="3">
        <f>IF(COUNTIFS(DailySum!$B:$B,$B85,DailySum!$A:$A,"&lt;="&amp;$A85)&gt;=10,
    AVERAGEIFS(DailySum!S:S,DailySum!$B:$B,$B85,DailySum!$A:$A,"&lt;="&amp;$A85,DailySum!$A:$A,"&gt;"&amp;$A85-10),
    "")</f>
        <v>0.4861111111111111</v>
      </c>
      <c r="F85" s="3">
        <f>IF(COUNTIFS(DailySum!$B:$B,$B85,DailySum!$A:$A,"&lt;="&amp;$A85)&gt;=10,
    AVERAGEIFS(DailySum!T:T,DailySum!$B:$B,$B85,DailySum!$A:$A,"&lt;="&amp;$A85,DailySum!$A:$A,"&gt;"&amp;$A85-10),
    "")</f>
        <v>0.96111111111111092</v>
      </c>
      <c r="G85" s="3" t="str">
        <f>IF(COUNTIFS('DailySum vs LHP'!$B:$B,$B85,'DailySum vs LHP'!$A:$A,"&lt;="&amp;$A85)&gt;=10,
    AVERAGEIFS('DailySum vs LHP'!Q:Q,'DailySum vs LHP'!$B:$B,$B85,'DailySum vs LHP'!$A:$A,"&lt;="&amp;$A85,'DailySum vs LHP'!$A:$A,"&gt;"&amp;$A85-10),
    "")</f>
        <v/>
      </c>
      <c r="H85" s="3">
        <f>IF(COUNTIFS('DailySum vs RHP'!$B:$B,$B85,'DailySum vs RHP'!$A:$A,"&lt;="&amp;$A85)&gt;=10,
    AVERAGEIFS('DailySum vs RHP'!Q:Q,'DailySum vs RHP'!$B:$B,$B85,'DailySum vs RHP'!$A:$A,"&lt;="&amp;$A85,'DailySum vs RHP'!$A:$A,"&gt;"&amp;$A85-10),
    "")</f>
        <v>0.29166666666666669</v>
      </c>
      <c r="I85" s="3" t="str">
        <f>IF(COUNTIFS(DailySum!$B:$B,$B85,DailySum!$A:$A,"&lt;="&amp;$A85)&gt;=15,
    AVERAGEIFS(DailySum!Q:Q,DailySum!$B:$B,$B85,DailySum!$A:$A,"&lt;="&amp;$A85,DailySum!$A:$A,"&gt;"&amp;$A85-15),
    "")</f>
        <v/>
      </c>
      <c r="J85" s="3" t="str">
        <f>IF(COUNTIFS(DailySum!$B:$B,$B85,DailySum!$A:$A,"&lt;="&amp;$A85)&gt;=15,
    AVERAGEIFS(DailySum!R:R,DailySum!$B:$B,$B85,DailySum!$A:$A,"&lt;="&amp;$A85,DailySum!$A:$A,"&gt;"&amp;$A85-15),
    "")</f>
        <v/>
      </c>
      <c r="K85" s="3" t="str">
        <f>IF(COUNTIFS(DailySum!$B:$B,$B85,DailySum!$A:$A,"&lt;="&amp;$A85)&gt;=15,
    AVERAGEIFS(DailySum!S:S,DailySum!$B:$B,$B85,DailySum!$A:$A,"&lt;="&amp;$A85,DailySum!$A:$A,"&gt;"&amp;$A85-15),
    "")</f>
        <v/>
      </c>
      <c r="L85" s="3" t="str">
        <f>IF(COUNTIFS(DailySum!$B:$B,$B85,DailySum!$A:$A,"&lt;="&amp;$A85)&gt;=15,
    AVERAGEIFS(DailySum!T:T,DailySum!$B:$B,$B85,DailySum!$A:$A,"&lt;="&amp;$A85,DailySum!$A:$A,"&gt;"&amp;$A85-15),
    "")</f>
        <v/>
      </c>
      <c r="M85" s="3" t="str">
        <f>IF(COUNTIFS(DailySum!$B:$B,$B85,DailySum!$A:$A,"&lt;="&amp;$A85)&gt;=15,
    AVERAGEIFS(DailySum!Q:Q,DailySum!$B:$B,$B85,'DailySum vs LHP'!$A:$A,"&lt;="&amp;$A85,'DailySum vs LHP'!$A:$A,"&gt;"&amp;$A85-15),
    "")</f>
        <v/>
      </c>
      <c r="N85" s="3" t="str">
        <f>IF(COUNTIFS(DailySum!$B:$B,$B85,DailySum!$A:$A,"&lt;="&amp;$A85)&gt;=15,
    AVERAGEIFS(DailySum!Q:Q,DailySum!$B:$B,$B85,'DailySum vs RHP'!$A:$A,"&lt;="&amp;$A85,'DailySum vs RHP'!$A:$A,"&gt;"&amp;$A85-15),
    "")</f>
        <v/>
      </c>
      <c r="O85" s="3" t="str">
        <f>IF(COUNTIFS(DailySum!$B:$B,$B85,DailySum!$A:$A,"&lt;="&amp;$A85)&gt;=20,
    AVERAGEIFS(DailySum!Q:Q,DailySum!$B:$B,$B85,DailySum!$A:$A,"&lt;="&amp;$A85,DailySum!$A:$A,"&gt;"&amp;$A85-20),
    "")</f>
        <v/>
      </c>
      <c r="P85" s="3" t="str">
        <f>IF(COUNTIFS(DailySum!$B:$B,$B85,DailySum!$A:$A,"&lt;="&amp;$A85)&gt;=20,
    AVERAGEIFS(DailySum!R:R,DailySum!$B:$B,$B85,DailySum!$A:$A,"&lt;="&amp;$A85,DailySum!$A:$A,"&gt;"&amp;$A85-20),
    "")</f>
        <v/>
      </c>
      <c r="Q85" s="3" t="str">
        <f>IF(COUNTIFS(DailySum!$B:$B,$B85,DailySum!$A:$A,"&lt;="&amp;$A85)&gt;=20,
    AVERAGEIFS(DailySum!S:S,DailySum!$B:$B,$B85,DailySum!$A:$A,"&lt;="&amp;$A85,DailySum!$A:$A,"&gt;"&amp;$A85-20),
    "")</f>
        <v/>
      </c>
      <c r="R85" s="3" t="str">
        <f>IF(COUNTIFS(DailySum!$B:$B,$B85,DailySum!$A:$A,"&lt;="&amp;$A85)&gt;=20,
    AVERAGEIFS(DailySum!T:T,DailySum!$B:$B,$B85,DailySum!$A:$A,"&lt;="&amp;$A85,DailySum!$A:$A,"&gt;"&amp;$A85-20),
    "")</f>
        <v/>
      </c>
      <c r="S85" s="3" t="str">
        <f>IF(COUNTIFS(DailySum!$B:$B,$B85,DailySum!$A:$A,"&lt;="&amp;$A85)&gt;=20,
    AVERAGEIFS(DailySum!Q:Q,DailySum!$B:$B,$B85,'DailySum vs LHP'!$A:$A,"&lt;="&amp;$A85,'DailySum vs LHP'!$A:$A,"&gt;"&amp;$A85-20),
    "")</f>
        <v/>
      </c>
      <c r="T85" s="3" t="str">
        <f>IF(COUNTIFS(DailySum!$B:$B,$B85,DailySum!$A:$A,"&lt;="&amp;$A85)&gt;=20,
    AVERAGEIFS(DailySum!Q:Q,DailySum!$B:$B,$B85,'DailySum vs RHP'!$A:$A,"&lt;="&amp;$A85,'DailySum vs RHP'!$A:$A,"&gt;"&amp;$A85-20),
    "")</f>
        <v/>
      </c>
    </row>
    <row r="86" spans="1:20" x14ac:dyDescent="0.25">
      <c r="A86" s="1">
        <v>45877</v>
      </c>
      <c r="B86" t="s">
        <v>35</v>
      </c>
      <c r="C86" s="3">
        <f>IF(COUNTIFS(DailySum!$B:$B,$B86,DailySum!$A:$A,"&lt;="&amp;$A86)&gt;=10,
    AVERAGEIFS(DailySum!Q:Q,DailySum!$B:$B,$B86,DailySum!$A:$A,"&lt;="&amp;$A86,DailySum!$A:$A,"&gt;"&amp;$A86-10),
    "")</f>
        <v>0.36458333333333331</v>
      </c>
      <c r="D86" s="3">
        <f>IF(COUNTIFS(DailySum!$B:$B,$B86,DailySum!$A:$A,"&lt;="&amp;$A86)&gt;=10,
    AVERAGEIFS(DailySum!R:R,DailySum!$B:$B,$B86,DailySum!$A:$A,"&lt;="&amp;$A86,DailySum!$A:$A,"&gt;"&amp;$A86-10),
    "")</f>
        <v>0.36458333333333331</v>
      </c>
      <c r="E86" s="3">
        <f>IF(COUNTIFS(DailySum!$B:$B,$B86,DailySum!$A:$A,"&lt;="&amp;$A86)&gt;=10,
    AVERAGEIFS(DailySum!S:S,DailySum!$B:$B,$B86,DailySum!$A:$A,"&lt;="&amp;$A86,DailySum!$A:$A,"&gt;"&amp;$A86-10),
    "")</f>
        <v>0.48958333333333331</v>
      </c>
      <c r="F86" s="3">
        <f>IF(COUNTIFS(DailySum!$B:$B,$B86,DailySum!$A:$A,"&lt;="&amp;$A86)&gt;=10,
    AVERAGEIFS(DailySum!T:T,DailySum!$B:$B,$B86,DailySum!$A:$A,"&lt;="&amp;$A86,DailySum!$A:$A,"&gt;"&amp;$A86-10),
    "")</f>
        <v>0.85416666666666663</v>
      </c>
      <c r="G86" s="3" t="str">
        <f>IF(COUNTIFS('DailySum vs LHP'!$B:$B,$B86,'DailySum vs LHP'!$A:$A,"&lt;="&amp;$A86)&gt;=10,
    AVERAGEIFS('DailySum vs LHP'!Q:Q,'DailySum vs LHP'!$B:$B,$B86,'DailySum vs LHP'!$A:$A,"&lt;="&amp;$A86,'DailySum vs LHP'!$A:$A,"&gt;"&amp;$A86-10),
    "")</f>
        <v/>
      </c>
      <c r="H86" s="3">
        <f>IF(COUNTIFS('DailySum vs RHP'!$B:$B,$B86,'DailySum vs RHP'!$A:$A,"&lt;="&amp;$A86)&gt;=10,
    AVERAGEIFS('DailySum vs RHP'!Q:Q,'DailySum vs RHP'!$B:$B,$B86,'DailySum vs RHP'!$A:$A,"&lt;="&amp;$A86,'DailySum vs RHP'!$A:$A,"&gt;"&amp;$A86-10),
    "")</f>
        <v>0.29761904761904756</v>
      </c>
      <c r="I86" s="3" t="str">
        <f>IF(COUNTIFS(DailySum!$B:$B,$B86,DailySum!$A:$A,"&lt;="&amp;$A86)&gt;=15,
    AVERAGEIFS(DailySum!Q:Q,DailySum!$B:$B,$B86,DailySum!$A:$A,"&lt;="&amp;$A86,DailySum!$A:$A,"&gt;"&amp;$A86-15),
    "")</f>
        <v/>
      </c>
      <c r="J86" s="3" t="str">
        <f>IF(COUNTIFS(DailySum!$B:$B,$B86,DailySum!$A:$A,"&lt;="&amp;$A86)&gt;=15,
    AVERAGEIFS(DailySum!R:R,DailySum!$B:$B,$B86,DailySum!$A:$A,"&lt;="&amp;$A86,DailySum!$A:$A,"&gt;"&amp;$A86-15),
    "")</f>
        <v/>
      </c>
      <c r="K86" s="3" t="str">
        <f>IF(COUNTIFS(DailySum!$B:$B,$B86,DailySum!$A:$A,"&lt;="&amp;$A86)&gt;=15,
    AVERAGEIFS(DailySum!S:S,DailySum!$B:$B,$B86,DailySum!$A:$A,"&lt;="&amp;$A86,DailySum!$A:$A,"&gt;"&amp;$A86-15),
    "")</f>
        <v/>
      </c>
      <c r="L86" s="3" t="str">
        <f>IF(COUNTIFS(DailySum!$B:$B,$B86,DailySum!$A:$A,"&lt;="&amp;$A86)&gt;=15,
    AVERAGEIFS(DailySum!T:T,DailySum!$B:$B,$B86,DailySum!$A:$A,"&lt;="&amp;$A86,DailySum!$A:$A,"&gt;"&amp;$A86-15),
    "")</f>
        <v/>
      </c>
      <c r="M86" s="3" t="str">
        <f>IF(COUNTIFS(DailySum!$B:$B,$B86,DailySum!$A:$A,"&lt;="&amp;$A86)&gt;=15,
    AVERAGEIFS(DailySum!Q:Q,DailySum!$B:$B,$B86,'DailySum vs LHP'!$A:$A,"&lt;="&amp;$A86,'DailySum vs LHP'!$A:$A,"&gt;"&amp;$A86-15),
    "")</f>
        <v/>
      </c>
      <c r="N86" s="3" t="str">
        <f>IF(COUNTIFS(DailySum!$B:$B,$B86,DailySum!$A:$A,"&lt;="&amp;$A86)&gt;=15,
    AVERAGEIFS(DailySum!Q:Q,DailySum!$B:$B,$B86,'DailySum vs RHP'!$A:$A,"&lt;="&amp;$A86,'DailySum vs RHP'!$A:$A,"&gt;"&amp;$A86-15),
    "")</f>
        <v/>
      </c>
      <c r="O86" s="3" t="str">
        <f>IF(COUNTIFS(DailySum!$B:$B,$B86,DailySum!$A:$A,"&lt;="&amp;$A86)&gt;=20,
    AVERAGEIFS(DailySum!Q:Q,DailySum!$B:$B,$B86,DailySum!$A:$A,"&lt;="&amp;$A86,DailySum!$A:$A,"&gt;"&amp;$A86-20),
    "")</f>
        <v/>
      </c>
      <c r="P86" s="3" t="str">
        <f>IF(COUNTIFS(DailySum!$B:$B,$B86,DailySum!$A:$A,"&lt;="&amp;$A86)&gt;=20,
    AVERAGEIFS(DailySum!R:R,DailySum!$B:$B,$B86,DailySum!$A:$A,"&lt;="&amp;$A86,DailySum!$A:$A,"&gt;"&amp;$A86-20),
    "")</f>
        <v/>
      </c>
      <c r="Q86" s="3" t="str">
        <f>IF(COUNTIFS(DailySum!$B:$B,$B86,DailySum!$A:$A,"&lt;="&amp;$A86)&gt;=20,
    AVERAGEIFS(DailySum!S:S,DailySum!$B:$B,$B86,DailySum!$A:$A,"&lt;="&amp;$A86,DailySum!$A:$A,"&gt;"&amp;$A86-20),
    "")</f>
        <v/>
      </c>
      <c r="R86" s="3" t="str">
        <f>IF(COUNTIFS(DailySum!$B:$B,$B86,DailySum!$A:$A,"&lt;="&amp;$A86)&gt;=20,
    AVERAGEIFS(DailySum!T:T,DailySum!$B:$B,$B86,DailySum!$A:$A,"&lt;="&amp;$A86,DailySum!$A:$A,"&gt;"&amp;$A86-20),
    "")</f>
        <v/>
      </c>
      <c r="S86" s="3" t="str">
        <f>IF(COUNTIFS(DailySum!$B:$B,$B86,DailySum!$A:$A,"&lt;="&amp;$A86)&gt;=20,
    AVERAGEIFS(DailySum!Q:Q,DailySum!$B:$B,$B86,'DailySum vs LHP'!$A:$A,"&lt;="&amp;$A86,'DailySum vs LHP'!$A:$A,"&gt;"&amp;$A86-20),
    "")</f>
        <v/>
      </c>
      <c r="T86" s="3" t="str">
        <f>IF(COUNTIFS(DailySum!$B:$B,$B86,DailySum!$A:$A,"&lt;="&amp;$A86)&gt;=20,
    AVERAGEIFS(DailySum!Q:Q,DailySum!$B:$B,$B86,'DailySum vs RHP'!$A:$A,"&lt;="&amp;$A86,'DailySum vs RHP'!$A:$A,"&gt;"&amp;$A86-20),
    "")</f>
        <v/>
      </c>
    </row>
    <row r="87" spans="1:20" x14ac:dyDescent="0.25">
      <c r="A87" s="1">
        <v>45877</v>
      </c>
      <c r="B87" t="s">
        <v>25</v>
      </c>
      <c r="C87" s="3">
        <f>IF(COUNTIFS(DailySum!$B:$B,$B87,DailySum!$A:$A,"&lt;="&amp;$A87)&gt;=10,
    AVERAGEIFS(DailySum!Q:Q,DailySum!$B:$B,$B87,DailySum!$A:$A,"&lt;="&amp;$A87,DailySum!$A:$A,"&gt;"&amp;$A87-10),
    "")</f>
        <v>0.6785714285714286</v>
      </c>
      <c r="D87" s="3">
        <f>IF(COUNTIFS(DailySum!$B:$B,$B87,DailySum!$A:$A,"&lt;="&amp;$A87)&gt;=10,
    AVERAGEIFS(DailySum!R:R,DailySum!$B:$B,$B87,DailySum!$A:$A,"&lt;="&amp;$A87,DailySum!$A:$A,"&gt;"&amp;$A87-10),
    "")</f>
        <v>0.6785714285714286</v>
      </c>
      <c r="E87" s="3">
        <f>IF(COUNTIFS(DailySum!$B:$B,$B87,DailySum!$A:$A,"&lt;="&amp;$A87)&gt;=10,
    AVERAGEIFS(DailySum!S:S,DailySum!$B:$B,$B87,DailySum!$A:$A,"&lt;="&amp;$A87,DailySum!$A:$A,"&gt;"&amp;$A87-10),
    "")</f>
        <v>1.3928571428571428</v>
      </c>
      <c r="F87" s="3">
        <f>IF(COUNTIFS(DailySum!$B:$B,$B87,DailySum!$A:$A,"&lt;="&amp;$A87)&gt;=10,
    AVERAGEIFS(DailySum!T:T,DailySum!$B:$B,$B87,DailySum!$A:$A,"&lt;="&amp;$A87,DailySum!$A:$A,"&gt;"&amp;$A87-10),
    "")</f>
        <v>2.0714285714285716</v>
      </c>
      <c r="G87" s="3" t="str">
        <f>IF(COUNTIFS('DailySum vs LHP'!$B:$B,$B87,'DailySum vs LHP'!$A:$A,"&lt;="&amp;$A87)&gt;=10,
    AVERAGEIFS('DailySum vs LHP'!Q:Q,'DailySum vs LHP'!$B:$B,$B87,'DailySum vs LHP'!$A:$A,"&lt;="&amp;$A87,'DailySum vs LHP'!$A:$A,"&gt;"&amp;$A87-10),
    "")</f>
        <v/>
      </c>
      <c r="H87" s="3">
        <f>IF(COUNTIFS('DailySum vs RHP'!$B:$B,$B87,'DailySum vs RHP'!$A:$A,"&lt;="&amp;$A87)&gt;=10,
    AVERAGEIFS('DailySum vs RHP'!Q:Q,'DailySum vs RHP'!$B:$B,$B87,'DailySum vs RHP'!$A:$A,"&lt;="&amp;$A87,'DailySum vs RHP'!$A:$A,"&gt;"&amp;$A87-10),
    "")</f>
        <v>0.4642857142857143</v>
      </c>
      <c r="I87" s="3" t="str">
        <f>IF(COUNTIFS(DailySum!$B:$B,$B87,DailySum!$A:$A,"&lt;="&amp;$A87)&gt;=15,
    AVERAGEIFS(DailySum!Q:Q,DailySum!$B:$B,$B87,DailySum!$A:$A,"&lt;="&amp;$A87,DailySum!$A:$A,"&gt;"&amp;$A87-15),
    "")</f>
        <v/>
      </c>
      <c r="J87" s="3" t="str">
        <f>IF(COUNTIFS(DailySum!$B:$B,$B87,DailySum!$A:$A,"&lt;="&amp;$A87)&gt;=15,
    AVERAGEIFS(DailySum!R:R,DailySum!$B:$B,$B87,DailySum!$A:$A,"&lt;="&amp;$A87,DailySum!$A:$A,"&gt;"&amp;$A87-15),
    "")</f>
        <v/>
      </c>
      <c r="K87" s="3" t="str">
        <f>IF(COUNTIFS(DailySum!$B:$B,$B87,DailySum!$A:$A,"&lt;="&amp;$A87)&gt;=15,
    AVERAGEIFS(DailySum!S:S,DailySum!$B:$B,$B87,DailySum!$A:$A,"&lt;="&amp;$A87,DailySum!$A:$A,"&gt;"&amp;$A87-15),
    "")</f>
        <v/>
      </c>
      <c r="L87" s="3" t="str">
        <f>IF(COUNTIFS(DailySum!$B:$B,$B87,DailySum!$A:$A,"&lt;="&amp;$A87)&gt;=15,
    AVERAGEIFS(DailySum!T:T,DailySum!$B:$B,$B87,DailySum!$A:$A,"&lt;="&amp;$A87,DailySum!$A:$A,"&gt;"&amp;$A87-15),
    "")</f>
        <v/>
      </c>
      <c r="M87" s="3" t="str">
        <f>IF(COUNTIFS(DailySum!$B:$B,$B87,DailySum!$A:$A,"&lt;="&amp;$A87)&gt;=15,
    AVERAGEIFS(DailySum!Q:Q,DailySum!$B:$B,$B87,'DailySum vs LHP'!$A:$A,"&lt;="&amp;$A87,'DailySum vs LHP'!$A:$A,"&gt;"&amp;$A87-15),
    "")</f>
        <v/>
      </c>
      <c r="N87" s="3" t="str">
        <f>IF(COUNTIFS(DailySum!$B:$B,$B87,DailySum!$A:$A,"&lt;="&amp;$A87)&gt;=15,
    AVERAGEIFS(DailySum!Q:Q,DailySum!$B:$B,$B87,'DailySum vs RHP'!$A:$A,"&lt;="&amp;$A87,'DailySum vs RHP'!$A:$A,"&gt;"&amp;$A87-15),
    "")</f>
        <v/>
      </c>
      <c r="O87" s="3" t="str">
        <f>IF(COUNTIFS(DailySum!$B:$B,$B87,DailySum!$A:$A,"&lt;="&amp;$A87)&gt;=20,
    AVERAGEIFS(DailySum!Q:Q,DailySum!$B:$B,$B87,DailySum!$A:$A,"&lt;="&amp;$A87,DailySum!$A:$A,"&gt;"&amp;$A87-20),
    "")</f>
        <v/>
      </c>
      <c r="P87" s="3" t="str">
        <f>IF(COUNTIFS(DailySum!$B:$B,$B87,DailySum!$A:$A,"&lt;="&amp;$A87)&gt;=20,
    AVERAGEIFS(DailySum!R:R,DailySum!$B:$B,$B87,DailySum!$A:$A,"&lt;="&amp;$A87,DailySum!$A:$A,"&gt;"&amp;$A87-20),
    "")</f>
        <v/>
      </c>
      <c r="Q87" s="3" t="str">
        <f>IF(COUNTIFS(DailySum!$B:$B,$B87,DailySum!$A:$A,"&lt;="&amp;$A87)&gt;=20,
    AVERAGEIFS(DailySum!S:S,DailySum!$B:$B,$B87,DailySum!$A:$A,"&lt;="&amp;$A87,DailySum!$A:$A,"&gt;"&amp;$A87-20),
    "")</f>
        <v/>
      </c>
      <c r="R87" s="3" t="str">
        <f>IF(COUNTIFS(DailySum!$B:$B,$B87,DailySum!$A:$A,"&lt;="&amp;$A87)&gt;=20,
    AVERAGEIFS(DailySum!T:T,DailySum!$B:$B,$B87,DailySum!$A:$A,"&lt;="&amp;$A87,DailySum!$A:$A,"&gt;"&amp;$A87-20),
    "")</f>
        <v/>
      </c>
      <c r="S87" s="3" t="str">
        <f>IF(COUNTIFS(DailySum!$B:$B,$B87,DailySum!$A:$A,"&lt;="&amp;$A87)&gt;=20,
    AVERAGEIFS(DailySum!Q:Q,DailySum!$B:$B,$B87,'DailySum vs LHP'!$A:$A,"&lt;="&amp;$A87,'DailySum vs LHP'!$A:$A,"&gt;"&amp;$A87-20),
    "")</f>
        <v/>
      </c>
      <c r="T87" s="3" t="str">
        <f>IF(COUNTIFS(DailySum!$B:$B,$B87,DailySum!$A:$A,"&lt;="&amp;$A87)&gt;=20,
    AVERAGEIFS(DailySum!Q:Q,DailySum!$B:$B,$B87,'DailySum vs RHP'!$A:$A,"&lt;="&amp;$A87,'DailySum vs RHP'!$A:$A,"&gt;"&amp;$A87-20),
    "")</f>
        <v/>
      </c>
    </row>
    <row r="88" spans="1:20" x14ac:dyDescent="0.25">
      <c r="A88" s="1">
        <v>45877</v>
      </c>
      <c r="B88" t="s">
        <v>41</v>
      </c>
      <c r="C88" s="3">
        <f>IF(COUNTIFS(DailySum!$B:$B,$B88,DailySum!$A:$A,"&lt;="&amp;$A88)&gt;=10,
    AVERAGEIFS(DailySum!Q:Q,DailySum!$B:$B,$B88,DailySum!$A:$A,"&lt;="&amp;$A88,DailySum!$A:$A,"&gt;"&amp;$A88-10),
    "")</f>
        <v>0.1</v>
      </c>
      <c r="D88" s="3">
        <f>IF(COUNTIFS(DailySum!$B:$B,$B88,DailySum!$A:$A,"&lt;="&amp;$A88)&gt;=10,
    AVERAGEIFS(DailySum!R:R,DailySum!$B:$B,$B88,DailySum!$A:$A,"&lt;="&amp;$A88,DailySum!$A:$A,"&gt;"&amp;$A88-10),
    "")</f>
        <v>0.15</v>
      </c>
      <c r="E88" s="3">
        <f>IF(COUNTIFS(DailySum!$B:$B,$B88,DailySum!$A:$A,"&lt;="&amp;$A88)&gt;=10,
    AVERAGEIFS(DailySum!S:S,DailySum!$B:$B,$B88,DailySum!$A:$A,"&lt;="&amp;$A88,DailySum!$A:$A,"&gt;"&amp;$A88-10),
    "")</f>
        <v>0.3</v>
      </c>
      <c r="F88" s="3">
        <f>IF(COUNTIFS(DailySum!$B:$B,$B88,DailySum!$A:$A,"&lt;="&amp;$A88)&gt;=10,
    AVERAGEIFS(DailySum!T:T,DailySum!$B:$B,$B88,DailySum!$A:$A,"&lt;="&amp;$A88,DailySum!$A:$A,"&gt;"&amp;$A88-10),
    "")</f>
        <v>0.45</v>
      </c>
      <c r="G88" s="3" t="str">
        <f>IF(COUNTIFS('DailySum vs LHP'!$B:$B,$B88,'DailySum vs LHP'!$A:$A,"&lt;="&amp;$A88)&gt;=10,
    AVERAGEIFS('DailySum vs LHP'!Q:Q,'DailySum vs LHP'!$B:$B,$B88,'DailySum vs LHP'!$A:$A,"&lt;="&amp;$A88,'DailySum vs LHP'!$A:$A,"&gt;"&amp;$A88-10),
    "")</f>
        <v/>
      </c>
      <c r="H88" s="3">
        <f>IF(COUNTIFS('DailySum vs RHP'!$B:$B,$B88,'DailySum vs RHP'!$A:$A,"&lt;="&amp;$A88)&gt;=10,
    AVERAGEIFS('DailySum vs RHP'!Q:Q,'DailySum vs RHP'!$B:$B,$B88,'DailySum vs RHP'!$A:$A,"&lt;="&amp;$A88,'DailySum vs RHP'!$A:$A,"&gt;"&amp;$A88-10),
    "")</f>
        <v>0.1</v>
      </c>
      <c r="I88" s="3" t="str">
        <f>IF(COUNTIFS(DailySum!$B:$B,$B88,DailySum!$A:$A,"&lt;="&amp;$A88)&gt;=15,
    AVERAGEIFS(DailySum!Q:Q,DailySum!$B:$B,$B88,DailySum!$A:$A,"&lt;="&amp;$A88,DailySum!$A:$A,"&gt;"&amp;$A88-15),
    "")</f>
        <v/>
      </c>
      <c r="J88" s="3" t="str">
        <f>IF(COUNTIFS(DailySum!$B:$B,$B88,DailySum!$A:$A,"&lt;="&amp;$A88)&gt;=15,
    AVERAGEIFS(DailySum!R:R,DailySum!$B:$B,$B88,DailySum!$A:$A,"&lt;="&amp;$A88,DailySum!$A:$A,"&gt;"&amp;$A88-15),
    "")</f>
        <v/>
      </c>
      <c r="K88" s="3" t="str">
        <f>IF(COUNTIFS(DailySum!$B:$B,$B88,DailySum!$A:$A,"&lt;="&amp;$A88)&gt;=15,
    AVERAGEIFS(DailySum!S:S,DailySum!$B:$B,$B88,DailySum!$A:$A,"&lt;="&amp;$A88,DailySum!$A:$A,"&gt;"&amp;$A88-15),
    "")</f>
        <v/>
      </c>
      <c r="L88" s="3" t="str">
        <f>IF(COUNTIFS(DailySum!$B:$B,$B88,DailySum!$A:$A,"&lt;="&amp;$A88)&gt;=15,
    AVERAGEIFS(DailySum!T:T,DailySum!$B:$B,$B88,DailySum!$A:$A,"&lt;="&amp;$A88,DailySum!$A:$A,"&gt;"&amp;$A88-15),
    "")</f>
        <v/>
      </c>
      <c r="M88" s="3" t="str">
        <f>IF(COUNTIFS(DailySum!$B:$B,$B88,DailySum!$A:$A,"&lt;="&amp;$A88)&gt;=15,
    AVERAGEIFS(DailySum!Q:Q,DailySum!$B:$B,$B88,'DailySum vs LHP'!$A:$A,"&lt;="&amp;$A88,'DailySum vs LHP'!$A:$A,"&gt;"&amp;$A88-15),
    "")</f>
        <v/>
      </c>
      <c r="N88" s="3" t="str">
        <f>IF(COUNTIFS(DailySum!$B:$B,$B88,DailySum!$A:$A,"&lt;="&amp;$A88)&gt;=15,
    AVERAGEIFS(DailySum!Q:Q,DailySum!$B:$B,$B88,'DailySum vs RHP'!$A:$A,"&lt;="&amp;$A88,'DailySum vs RHP'!$A:$A,"&gt;"&amp;$A88-15),
    "")</f>
        <v/>
      </c>
      <c r="O88" s="3" t="str">
        <f>IF(COUNTIFS(DailySum!$B:$B,$B88,DailySum!$A:$A,"&lt;="&amp;$A88)&gt;=20,
    AVERAGEIFS(DailySum!Q:Q,DailySum!$B:$B,$B88,DailySum!$A:$A,"&lt;="&amp;$A88,DailySum!$A:$A,"&gt;"&amp;$A88-20),
    "")</f>
        <v/>
      </c>
      <c r="P88" s="3" t="str">
        <f>IF(COUNTIFS(DailySum!$B:$B,$B88,DailySum!$A:$A,"&lt;="&amp;$A88)&gt;=20,
    AVERAGEIFS(DailySum!R:R,DailySum!$B:$B,$B88,DailySum!$A:$A,"&lt;="&amp;$A88,DailySum!$A:$A,"&gt;"&amp;$A88-20),
    "")</f>
        <v/>
      </c>
      <c r="Q88" s="3" t="str">
        <f>IF(COUNTIFS(DailySum!$B:$B,$B88,DailySum!$A:$A,"&lt;="&amp;$A88)&gt;=20,
    AVERAGEIFS(DailySum!S:S,DailySum!$B:$B,$B88,DailySum!$A:$A,"&lt;="&amp;$A88,DailySum!$A:$A,"&gt;"&amp;$A88-20),
    "")</f>
        <v/>
      </c>
      <c r="R88" s="3" t="str">
        <f>IF(COUNTIFS(DailySum!$B:$B,$B88,DailySum!$A:$A,"&lt;="&amp;$A88)&gt;=20,
    AVERAGEIFS(DailySum!T:T,DailySum!$B:$B,$B88,DailySum!$A:$A,"&lt;="&amp;$A88,DailySum!$A:$A,"&gt;"&amp;$A88-20),
    "")</f>
        <v/>
      </c>
      <c r="S88" s="3" t="str">
        <f>IF(COUNTIFS(DailySum!$B:$B,$B88,DailySum!$A:$A,"&lt;="&amp;$A88)&gt;=20,
    AVERAGEIFS(DailySum!Q:Q,DailySum!$B:$B,$B88,'DailySum vs LHP'!$A:$A,"&lt;="&amp;$A88,'DailySum vs LHP'!$A:$A,"&gt;"&amp;$A88-20),
    "")</f>
        <v/>
      </c>
      <c r="T88" s="3" t="str">
        <f>IF(COUNTIFS(DailySum!$B:$B,$B88,DailySum!$A:$A,"&lt;="&amp;$A88)&gt;=20,
    AVERAGEIFS(DailySum!Q:Q,DailySum!$B:$B,$B88,'DailySum vs RHP'!$A:$A,"&lt;="&amp;$A88,'DailySum vs RHP'!$A:$A,"&gt;"&amp;$A88-20),
    "")</f>
        <v/>
      </c>
    </row>
    <row r="89" spans="1:20" x14ac:dyDescent="0.25">
      <c r="A89" s="1">
        <v>45877</v>
      </c>
      <c r="B89" t="s">
        <v>32</v>
      </c>
      <c r="C89" s="3">
        <f>IF(COUNTIFS(DailySum!$B:$B,$B89,DailySum!$A:$A,"&lt;="&amp;$A89)&gt;=10,
    AVERAGEIFS(DailySum!Q:Q,DailySum!$B:$B,$B89,DailySum!$A:$A,"&lt;="&amp;$A89,DailySum!$A:$A,"&gt;"&amp;$A89-10),
    "")</f>
        <v>0.59722222222222221</v>
      </c>
      <c r="D89" s="3">
        <f>IF(COUNTIFS(DailySum!$B:$B,$B89,DailySum!$A:$A,"&lt;="&amp;$A89)&gt;=10,
    AVERAGEIFS(DailySum!R:R,DailySum!$B:$B,$B89,DailySum!$A:$A,"&lt;="&amp;$A89,DailySum!$A:$A,"&gt;"&amp;$A89-10),
    "")</f>
        <v>0.81944444444444453</v>
      </c>
      <c r="E89" s="3">
        <f>IF(COUNTIFS(DailySum!$B:$B,$B89,DailySum!$A:$A,"&lt;="&amp;$A89)&gt;=10,
    AVERAGEIFS(DailySum!S:S,DailySum!$B:$B,$B89,DailySum!$A:$A,"&lt;="&amp;$A89,DailySum!$A:$A,"&gt;"&amp;$A89-10),
    "")</f>
        <v>0.76388888888888895</v>
      </c>
      <c r="F89" s="3">
        <f>IF(COUNTIFS(DailySum!$B:$B,$B89,DailySum!$A:$A,"&lt;="&amp;$A89)&gt;=10,
    AVERAGEIFS(DailySum!T:T,DailySum!$B:$B,$B89,DailySum!$A:$A,"&lt;="&amp;$A89,DailySum!$A:$A,"&gt;"&amp;$A89-10),
    "")</f>
        <v>1.5833333333333337</v>
      </c>
      <c r="G89" s="3" t="str">
        <f>IF(COUNTIFS('DailySum vs LHP'!$B:$B,$B89,'DailySum vs LHP'!$A:$A,"&lt;="&amp;$A89)&gt;=10,
    AVERAGEIFS('DailySum vs LHP'!Q:Q,'DailySum vs LHP'!$B:$B,$B89,'DailySum vs LHP'!$A:$A,"&lt;="&amp;$A89,'DailySum vs LHP'!$A:$A,"&gt;"&amp;$A89-10),
    "")</f>
        <v/>
      </c>
      <c r="H89" s="3">
        <f>IF(COUNTIFS('DailySum vs RHP'!$B:$B,$B89,'DailySum vs RHP'!$A:$A,"&lt;="&amp;$A89)&gt;=10,
    AVERAGEIFS('DailySum vs RHP'!Q:Q,'DailySum vs RHP'!$B:$B,$B89,'DailySum vs RHP'!$A:$A,"&lt;="&amp;$A89,'DailySum vs RHP'!$A:$A,"&gt;"&amp;$A89-10),
    "")</f>
        <v>0.46666666666666662</v>
      </c>
      <c r="I89" s="3" t="str">
        <f>IF(COUNTIFS(DailySum!$B:$B,$B89,DailySum!$A:$A,"&lt;="&amp;$A89)&gt;=15,
    AVERAGEIFS(DailySum!Q:Q,DailySum!$B:$B,$B89,DailySum!$A:$A,"&lt;="&amp;$A89,DailySum!$A:$A,"&gt;"&amp;$A89-15),
    "")</f>
        <v/>
      </c>
      <c r="J89" s="3" t="str">
        <f>IF(COUNTIFS(DailySum!$B:$B,$B89,DailySum!$A:$A,"&lt;="&amp;$A89)&gt;=15,
    AVERAGEIFS(DailySum!R:R,DailySum!$B:$B,$B89,DailySum!$A:$A,"&lt;="&amp;$A89,DailySum!$A:$A,"&gt;"&amp;$A89-15),
    "")</f>
        <v/>
      </c>
      <c r="K89" s="3" t="str">
        <f>IF(COUNTIFS(DailySum!$B:$B,$B89,DailySum!$A:$A,"&lt;="&amp;$A89)&gt;=15,
    AVERAGEIFS(DailySum!S:S,DailySum!$B:$B,$B89,DailySum!$A:$A,"&lt;="&amp;$A89,DailySum!$A:$A,"&gt;"&amp;$A89-15),
    "")</f>
        <v/>
      </c>
      <c r="L89" s="3" t="str">
        <f>IF(COUNTIFS(DailySum!$B:$B,$B89,DailySum!$A:$A,"&lt;="&amp;$A89)&gt;=15,
    AVERAGEIFS(DailySum!T:T,DailySum!$B:$B,$B89,DailySum!$A:$A,"&lt;="&amp;$A89,DailySum!$A:$A,"&gt;"&amp;$A89-15),
    "")</f>
        <v/>
      </c>
      <c r="M89" s="3" t="str">
        <f>IF(COUNTIFS(DailySum!$B:$B,$B89,DailySum!$A:$A,"&lt;="&amp;$A89)&gt;=15,
    AVERAGEIFS(DailySum!Q:Q,DailySum!$B:$B,$B89,'DailySum vs LHP'!$A:$A,"&lt;="&amp;$A89,'DailySum vs LHP'!$A:$A,"&gt;"&amp;$A89-15),
    "")</f>
        <v/>
      </c>
      <c r="N89" s="3" t="str">
        <f>IF(COUNTIFS(DailySum!$B:$B,$B89,DailySum!$A:$A,"&lt;="&amp;$A89)&gt;=15,
    AVERAGEIFS(DailySum!Q:Q,DailySum!$B:$B,$B89,'DailySum vs RHP'!$A:$A,"&lt;="&amp;$A89,'DailySum vs RHP'!$A:$A,"&gt;"&amp;$A89-15),
    "")</f>
        <v/>
      </c>
      <c r="O89" s="3" t="str">
        <f>IF(COUNTIFS(DailySum!$B:$B,$B89,DailySum!$A:$A,"&lt;="&amp;$A89)&gt;=20,
    AVERAGEIFS(DailySum!Q:Q,DailySum!$B:$B,$B89,DailySum!$A:$A,"&lt;="&amp;$A89,DailySum!$A:$A,"&gt;"&amp;$A89-20),
    "")</f>
        <v/>
      </c>
      <c r="P89" s="3" t="str">
        <f>IF(COUNTIFS(DailySum!$B:$B,$B89,DailySum!$A:$A,"&lt;="&amp;$A89)&gt;=20,
    AVERAGEIFS(DailySum!R:R,DailySum!$B:$B,$B89,DailySum!$A:$A,"&lt;="&amp;$A89,DailySum!$A:$A,"&gt;"&amp;$A89-20),
    "")</f>
        <v/>
      </c>
      <c r="Q89" s="3" t="str">
        <f>IF(COUNTIFS(DailySum!$B:$B,$B89,DailySum!$A:$A,"&lt;="&amp;$A89)&gt;=20,
    AVERAGEIFS(DailySum!S:S,DailySum!$B:$B,$B89,DailySum!$A:$A,"&lt;="&amp;$A89,DailySum!$A:$A,"&gt;"&amp;$A89-20),
    "")</f>
        <v/>
      </c>
      <c r="R89" s="3" t="str">
        <f>IF(COUNTIFS(DailySum!$B:$B,$B89,DailySum!$A:$A,"&lt;="&amp;$A89)&gt;=20,
    AVERAGEIFS(DailySum!T:T,DailySum!$B:$B,$B89,DailySum!$A:$A,"&lt;="&amp;$A89,DailySum!$A:$A,"&gt;"&amp;$A89-20),
    "")</f>
        <v/>
      </c>
      <c r="S89" s="3" t="str">
        <f>IF(COUNTIFS(DailySum!$B:$B,$B89,DailySum!$A:$A,"&lt;="&amp;$A89)&gt;=20,
    AVERAGEIFS(DailySum!Q:Q,DailySum!$B:$B,$B89,'DailySum vs LHP'!$A:$A,"&lt;="&amp;$A89,'DailySum vs LHP'!$A:$A,"&gt;"&amp;$A89-20),
    "")</f>
        <v/>
      </c>
      <c r="T89" s="3" t="str">
        <f>IF(COUNTIFS(DailySum!$B:$B,$B89,DailySum!$A:$A,"&lt;="&amp;$A89)&gt;=20,
    AVERAGEIFS(DailySum!Q:Q,DailySum!$B:$B,$B89,'DailySum vs RHP'!$A:$A,"&lt;="&amp;$A89,'DailySum vs RHP'!$A:$A,"&gt;"&amp;$A89-20),
    "")</f>
        <v/>
      </c>
    </row>
    <row r="90" spans="1:20" x14ac:dyDescent="0.25">
      <c r="A90" s="1">
        <v>45877</v>
      </c>
      <c r="B90" t="s">
        <v>40</v>
      </c>
      <c r="C90" s="3">
        <f>IF(COUNTIFS(DailySum!$B:$B,$B90,DailySum!$A:$A,"&lt;="&amp;$A90)&gt;=10,
    AVERAGEIFS(DailySum!Q:Q,DailySum!$B:$B,$B90,DailySum!$A:$A,"&lt;="&amp;$A90,DailySum!$A:$A,"&gt;"&amp;$A90-10),
    "")</f>
        <v>0.44047619047619041</v>
      </c>
      <c r="D90" s="3">
        <f>IF(COUNTIFS(DailySum!$B:$B,$B90,DailySum!$A:$A,"&lt;="&amp;$A90)&gt;=10,
    AVERAGEIFS(DailySum!R:R,DailySum!$B:$B,$B90,DailySum!$A:$A,"&lt;="&amp;$A90,DailySum!$A:$A,"&gt;"&amp;$A90-10),
    "")</f>
        <v>0.44047619047619041</v>
      </c>
      <c r="E90" s="3">
        <f>IF(COUNTIFS(DailySum!$B:$B,$B90,DailySum!$A:$A,"&lt;="&amp;$A90)&gt;=10,
    AVERAGEIFS(DailySum!S:S,DailySum!$B:$B,$B90,DailySum!$A:$A,"&lt;="&amp;$A90,DailySum!$A:$A,"&gt;"&amp;$A90-10),
    "")</f>
        <v>0.70238095238095233</v>
      </c>
      <c r="F90" s="3">
        <f>IF(COUNTIFS(DailySum!$B:$B,$B90,DailySum!$A:$A,"&lt;="&amp;$A90)&gt;=10,
    AVERAGEIFS(DailySum!T:T,DailySum!$B:$B,$B90,DailySum!$A:$A,"&lt;="&amp;$A90,DailySum!$A:$A,"&gt;"&amp;$A90-10),
    "")</f>
        <v>1.1428571428571428</v>
      </c>
      <c r="G90" s="3" t="str">
        <f>IF(COUNTIFS('DailySum vs LHP'!$B:$B,$B90,'DailySum vs LHP'!$A:$A,"&lt;="&amp;$A90)&gt;=10,
    AVERAGEIFS('DailySum vs LHP'!Q:Q,'DailySum vs LHP'!$B:$B,$B90,'DailySum vs LHP'!$A:$A,"&lt;="&amp;$A90,'DailySum vs LHP'!$A:$A,"&gt;"&amp;$A90-10),
    "")</f>
        <v/>
      </c>
      <c r="H90" s="3" t="str">
        <f>IF(COUNTIFS('DailySum vs RHP'!$B:$B,$B90,'DailySum vs RHP'!$A:$A,"&lt;="&amp;$A90)&gt;=10,
    AVERAGEIFS('DailySum vs RHP'!Q:Q,'DailySum vs RHP'!$B:$B,$B90,'DailySum vs RHP'!$A:$A,"&lt;="&amp;$A90,'DailySum vs RHP'!$A:$A,"&gt;"&amp;$A90-10),
    "")</f>
        <v/>
      </c>
      <c r="I90" s="3" t="str">
        <f>IF(COUNTIFS(DailySum!$B:$B,$B90,DailySum!$A:$A,"&lt;="&amp;$A90)&gt;=15,
    AVERAGEIFS(DailySum!Q:Q,DailySum!$B:$B,$B90,DailySum!$A:$A,"&lt;="&amp;$A90,DailySum!$A:$A,"&gt;"&amp;$A90-15),
    "")</f>
        <v/>
      </c>
      <c r="J90" s="3" t="str">
        <f>IF(COUNTIFS(DailySum!$B:$B,$B90,DailySum!$A:$A,"&lt;="&amp;$A90)&gt;=15,
    AVERAGEIFS(DailySum!R:R,DailySum!$B:$B,$B90,DailySum!$A:$A,"&lt;="&amp;$A90,DailySum!$A:$A,"&gt;"&amp;$A90-15),
    "")</f>
        <v/>
      </c>
      <c r="K90" s="3" t="str">
        <f>IF(COUNTIFS(DailySum!$B:$B,$B90,DailySum!$A:$A,"&lt;="&amp;$A90)&gt;=15,
    AVERAGEIFS(DailySum!S:S,DailySum!$B:$B,$B90,DailySum!$A:$A,"&lt;="&amp;$A90,DailySum!$A:$A,"&gt;"&amp;$A90-15),
    "")</f>
        <v/>
      </c>
      <c r="L90" s="3" t="str">
        <f>IF(COUNTIFS(DailySum!$B:$B,$B90,DailySum!$A:$A,"&lt;="&amp;$A90)&gt;=15,
    AVERAGEIFS(DailySum!T:T,DailySum!$B:$B,$B90,DailySum!$A:$A,"&lt;="&amp;$A90,DailySum!$A:$A,"&gt;"&amp;$A90-15),
    "")</f>
        <v/>
      </c>
      <c r="M90" s="3" t="str">
        <f>IF(COUNTIFS(DailySum!$B:$B,$B90,DailySum!$A:$A,"&lt;="&amp;$A90)&gt;=15,
    AVERAGEIFS(DailySum!Q:Q,DailySum!$B:$B,$B90,'DailySum vs LHP'!$A:$A,"&lt;="&amp;$A90,'DailySum vs LHP'!$A:$A,"&gt;"&amp;$A90-15),
    "")</f>
        <v/>
      </c>
      <c r="N90" s="3" t="str">
        <f>IF(COUNTIFS(DailySum!$B:$B,$B90,DailySum!$A:$A,"&lt;="&amp;$A90)&gt;=15,
    AVERAGEIFS(DailySum!Q:Q,DailySum!$B:$B,$B90,'DailySum vs RHP'!$A:$A,"&lt;="&amp;$A90,'DailySum vs RHP'!$A:$A,"&gt;"&amp;$A90-15),
    "")</f>
        <v/>
      </c>
      <c r="O90" s="3" t="str">
        <f>IF(COUNTIFS(DailySum!$B:$B,$B90,DailySum!$A:$A,"&lt;="&amp;$A90)&gt;=20,
    AVERAGEIFS(DailySum!Q:Q,DailySum!$B:$B,$B90,DailySum!$A:$A,"&lt;="&amp;$A90,DailySum!$A:$A,"&gt;"&amp;$A90-20),
    "")</f>
        <v/>
      </c>
      <c r="P90" s="3" t="str">
        <f>IF(COUNTIFS(DailySum!$B:$B,$B90,DailySum!$A:$A,"&lt;="&amp;$A90)&gt;=20,
    AVERAGEIFS(DailySum!R:R,DailySum!$B:$B,$B90,DailySum!$A:$A,"&lt;="&amp;$A90,DailySum!$A:$A,"&gt;"&amp;$A90-20),
    "")</f>
        <v/>
      </c>
      <c r="Q90" s="3" t="str">
        <f>IF(COUNTIFS(DailySum!$B:$B,$B90,DailySum!$A:$A,"&lt;="&amp;$A90)&gt;=20,
    AVERAGEIFS(DailySum!S:S,DailySum!$B:$B,$B90,DailySum!$A:$A,"&lt;="&amp;$A90,DailySum!$A:$A,"&gt;"&amp;$A90-20),
    "")</f>
        <v/>
      </c>
      <c r="R90" s="3" t="str">
        <f>IF(COUNTIFS(DailySum!$B:$B,$B90,DailySum!$A:$A,"&lt;="&amp;$A90)&gt;=20,
    AVERAGEIFS(DailySum!T:T,DailySum!$B:$B,$B90,DailySum!$A:$A,"&lt;="&amp;$A90,DailySum!$A:$A,"&gt;"&amp;$A90-20),
    "")</f>
        <v/>
      </c>
      <c r="S90" s="3" t="str">
        <f>IF(COUNTIFS(DailySum!$B:$B,$B90,DailySum!$A:$A,"&lt;="&amp;$A90)&gt;=20,
    AVERAGEIFS(DailySum!Q:Q,DailySum!$B:$B,$B90,'DailySum vs LHP'!$A:$A,"&lt;="&amp;$A90,'DailySum vs LHP'!$A:$A,"&gt;"&amp;$A90-20),
    "")</f>
        <v/>
      </c>
      <c r="T90" s="3" t="str">
        <f>IF(COUNTIFS(DailySum!$B:$B,$B90,DailySum!$A:$A,"&lt;="&amp;$A90)&gt;=20,
    AVERAGEIFS(DailySum!Q:Q,DailySum!$B:$B,$B90,'DailySum vs RHP'!$A:$A,"&lt;="&amp;$A90,'DailySum vs RHP'!$A:$A,"&gt;"&amp;$A90-20),
    "")</f>
        <v/>
      </c>
    </row>
    <row r="91" spans="1:20" x14ac:dyDescent="0.25">
      <c r="A91" s="1">
        <v>45877</v>
      </c>
      <c r="B91" t="s">
        <v>31</v>
      </c>
      <c r="C91" s="3">
        <f>IF(COUNTIFS(DailySum!$B:$B,$B91,DailySum!$A:$A,"&lt;="&amp;$A91)&gt;=10,
    AVERAGEIFS(DailySum!Q:Q,DailySum!$B:$B,$B91,DailySum!$A:$A,"&lt;="&amp;$A91,DailySum!$A:$A,"&gt;"&amp;$A91-10),
    "")</f>
        <v>0.40476190476190471</v>
      </c>
      <c r="D91" s="3">
        <f>IF(COUNTIFS(DailySum!$B:$B,$B91,DailySum!$A:$A,"&lt;="&amp;$A91)&gt;=10,
    AVERAGEIFS(DailySum!R:R,DailySum!$B:$B,$B91,DailySum!$A:$A,"&lt;="&amp;$A91,DailySum!$A:$A,"&gt;"&amp;$A91-10),
    "")</f>
        <v>0.51190476190476186</v>
      </c>
      <c r="E91" s="3">
        <f>IF(COUNTIFS(DailySum!$B:$B,$B91,DailySum!$A:$A,"&lt;="&amp;$A91)&gt;=10,
    AVERAGEIFS(DailySum!S:S,DailySum!$B:$B,$B91,DailySum!$A:$A,"&lt;="&amp;$A91,DailySum!$A:$A,"&gt;"&amp;$A91-10),
    "")</f>
        <v>0.61904761904761896</v>
      </c>
      <c r="F91" s="3">
        <f>IF(COUNTIFS(DailySum!$B:$B,$B91,DailySum!$A:$A,"&lt;="&amp;$A91)&gt;=10,
    AVERAGEIFS(DailySum!T:T,DailySum!$B:$B,$B91,DailySum!$A:$A,"&lt;="&amp;$A91,DailySum!$A:$A,"&gt;"&amp;$A91-10),
    "")</f>
        <v>1.1309523809523809</v>
      </c>
      <c r="G91" s="3" t="str">
        <f>IF(COUNTIFS('DailySum vs LHP'!$B:$B,$B91,'DailySum vs LHP'!$A:$A,"&lt;="&amp;$A91)&gt;=10,
    AVERAGEIFS('DailySum vs LHP'!Q:Q,'DailySum vs LHP'!$B:$B,$B91,'DailySum vs LHP'!$A:$A,"&lt;="&amp;$A91,'DailySum vs LHP'!$A:$A,"&gt;"&amp;$A91-10),
    "")</f>
        <v/>
      </c>
      <c r="H91" s="3">
        <f>IF(COUNTIFS('DailySum vs RHP'!$B:$B,$B91,'DailySum vs RHP'!$A:$A,"&lt;="&amp;$A91)&gt;=10,
    AVERAGEIFS('DailySum vs RHP'!Q:Q,'DailySum vs RHP'!$B:$B,$B91,'DailySum vs RHP'!$A:$A,"&lt;="&amp;$A91,'DailySum vs RHP'!$A:$A,"&gt;"&amp;$A91-10),
    "")</f>
        <v>0.26190476190476192</v>
      </c>
      <c r="I91" s="3" t="str">
        <f>IF(COUNTIFS(DailySum!$B:$B,$B91,DailySum!$A:$A,"&lt;="&amp;$A91)&gt;=15,
    AVERAGEIFS(DailySum!Q:Q,DailySum!$B:$B,$B91,DailySum!$A:$A,"&lt;="&amp;$A91,DailySum!$A:$A,"&gt;"&amp;$A91-15),
    "")</f>
        <v/>
      </c>
      <c r="J91" s="3" t="str">
        <f>IF(COUNTIFS(DailySum!$B:$B,$B91,DailySum!$A:$A,"&lt;="&amp;$A91)&gt;=15,
    AVERAGEIFS(DailySum!R:R,DailySum!$B:$B,$B91,DailySum!$A:$A,"&lt;="&amp;$A91,DailySum!$A:$A,"&gt;"&amp;$A91-15),
    "")</f>
        <v/>
      </c>
      <c r="K91" s="3" t="str">
        <f>IF(COUNTIFS(DailySum!$B:$B,$B91,DailySum!$A:$A,"&lt;="&amp;$A91)&gt;=15,
    AVERAGEIFS(DailySum!S:S,DailySum!$B:$B,$B91,DailySum!$A:$A,"&lt;="&amp;$A91,DailySum!$A:$A,"&gt;"&amp;$A91-15),
    "")</f>
        <v/>
      </c>
      <c r="L91" s="3" t="str">
        <f>IF(COUNTIFS(DailySum!$B:$B,$B91,DailySum!$A:$A,"&lt;="&amp;$A91)&gt;=15,
    AVERAGEIFS(DailySum!T:T,DailySum!$B:$B,$B91,DailySum!$A:$A,"&lt;="&amp;$A91,DailySum!$A:$A,"&gt;"&amp;$A91-15),
    "")</f>
        <v/>
      </c>
      <c r="M91" s="3" t="str">
        <f>IF(COUNTIFS(DailySum!$B:$B,$B91,DailySum!$A:$A,"&lt;="&amp;$A91)&gt;=15,
    AVERAGEIFS(DailySum!Q:Q,DailySum!$B:$B,$B91,'DailySum vs LHP'!$A:$A,"&lt;="&amp;$A91,'DailySum vs LHP'!$A:$A,"&gt;"&amp;$A91-15),
    "")</f>
        <v/>
      </c>
      <c r="N91" s="3" t="str">
        <f>IF(COUNTIFS(DailySum!$B:$B,$B91,DailySum!$A:$A,"&lt;="&amp;$A91)&gt;=15,
    AVERAGEIFS(DailySum!Q:Q,DailySum!$B:$B,$B91,'DailySum vs RHP'!$A:$A,"&lt;="&amp;$A91,'DailySum vs RHP'!$A:$A,"&gt;"&amp;$A91-15),
    "")</f>
        <v/>
      </c>
      <c r="O91" s="3" t="str">
        <f>IF(COUNTIFS(DailySum!$B:$B,$B91,DailySum!$A:$A,"&lt;="&amp;$A91)&gt;=20,
    AVERAGEIFS(DailySum!Q:Q,DailySum!$B:$B,$B91,DailySum!$A:$A,"&lt;="&amp;$A91,DailySum!$A:$A,"&gt;"&amp;$A91-20),
    "")</f>
        <v/>
      </c>
      <c r="P91" s="3" t="str">
        <f>IF(COUNTIFS(DailySum!$B:$B,$B91,DailySum!$A:$A,"&lt;="&amp;$A91)&gt;=20,
    AVERAGEIFS(DailySum!R:R,DailySum!$B:$B,$B91,DailySum!$A:$A,"&lt;="&amp;$A91,DailySum!$A:$A,"&gt;"&amp;$A91-20),
    "")</f>
        <v/>
      </c>
      <c r="Q91" s="3" t="str">
        <f>IF(COUNTIFS(DailySum!$B:$B,$B91,DailySum!$A:$A,"&lt;="&amp;$A91)&gt;=20,
    AVERAGEIFS(DailySum!S:S,DailySum!$B:$B,$B91,DailySum!$A:$A,"&lt;="&amp;$A91,DailySum!$A:$A,"&gt;"&amp;$A91-20),
    "")</f>
        <v/>
      </c>
      <c r="R91" s="3" t="str">
        <f>IF(COUNTIFS(DailySum!$B:$B,$B91,DailySum!$A:$A,"&lt;="&amp;$A91)&gt;=20,
    AVERAGEIFS(DailySum!T:T,DailySum!$B:$B,$B91,DailySum!$A:$A,"&lt;="&amp;$A91,DailySum!$A:$A,"&gt;"&amp;$A91-20),
    "")</f>
        <v/>
      </c>
      <c r="S91" s="3" t="str">
        <f>IF(COUNTIFS(DailySum!$B:$B,$B91,DailySum!$A:$A,"&lt;="&amp;$A91)&gt;=20,
    AVERAGEIFS(DailySum!Q:Q,DailySum!$B:$B,$B91,'DailySum vs LHP'!$A:$A,"&lt;="&amp;$A91,'DailySum vs LHP'!$A:$A,"&gt;"&amp;$A91-20),
    "")</f>
        <v/>
      </c>
      <c r="T91" s="3" t="str">
        <f>IF(COUNTIFS(DailySum!$B:$B,$B91,DailySum!$A:$A,"&lt;="&amp;$A91)&gt;=20,
    AVERAGEIFS(DailySum!Q:Q,DailySum!$B:$B,$B91,'DailySum vs RHP'!$A:$A,"&lt;="&amp;$A91,'DailySum vs RHP'!$A:$A,"&gt;"&amp;$A91-20),
    "")</f>
        <v/>
      </c>
    </row>
    <row r="92" spans="1:20" x14ac:dyDescent="0.25">
      <c r="A92" s="1">
        <v>45875</v>
      </c>
      <c r="B92" t="s">
        <v>24</v>
      </c>
      <c r="C92" s="3">
        <f>IF(COUNTIFS(DailySum!$B:$B,$B92,DailySum!$A:$A,"&lt;="&amp;$A92)&gt;=10,
    AVERAGEIFS(DailySum!Q:Q,DailySum!$B:$B,$B92,DailySum!$A:$A,"&lt;="&amp;$A92,DailySum!$A:$A,"&gt;"&amp;$A92-10),
    "")</f>
        <v>0.20370370370370369</v>
      </c>
      <c r="D92" s="3">
        <f>IF(COUNTIFS(DailySum!$B:$B,$B92,DailySum!$A:$A,"&lt;="&amp;$A92)&gt;=10,
    AVERAGEIFS(DailySum!R:R,DailySum!$B:$B,$B92,DailySum!$A:$A,"&lt;="&amp;$A92,DailySum!$A:$A,"&gt;"&amp;$A92-10),
    "")</f>
        <v>0.26481481481481484</v>
      </c>
      <c r="E92" s="3">
        <f>IF(COUNTIFS(DailySum!$B:$B,$B92,DailySum!$A:$A,"&lt;="&amp;$A92)&gt;=10,
    AVERAGEIFS(DailySum!S:S,DailySum!$B:$B,$B92,DailySum!$A:$A,"&lt;="&amp;$A92,DailySum!$A:$A,"&gt;"&amp;$A92-10),
    "")</f>
        <v>0.31481481481481477</v>
      </c>
      <c r="F92" s="3">
        <f>IF(COUNTIFS(DailySum!$B:$B,$B92,DailySum!$A:$A,"&lt;="&amp;$A92)&gt;=10,
    AVERAGEIFS(DailySum!T:T,DailySum!$B:$B,$B92,DailySum!$A:$A,"&lt;="&amp;$A92,DailySum!$A:$A,"&gt;"&amp;$A92-10),
    "")</f>
        <v>0.57962962962962961</v>
      </c>
      <c r="G92" s="3">
        <f>IF(COUNTIFS('DailySum vs LHP'!$B:$B,$B92,'DailySum vs LHP'!$A:$A,"&lt;="&amp;$A92)&gt;=10,
    AVERAGEIFS('DailySum vs LHP'!Q:Q,'DailySum vs LHP'!$B:$B,$B92,'DailySum vs LHP'!$A:$A,"&lt;="&amp;$A92,'DailySum vs LHP'!$A:$A,"&gt;"&amp;$A92-10),
    "")</f>
        <v>9.375E-2</v>
      </c>
      <c r="H92" s="3">
        <f>IF(COUNTIFS('DailySum vs RHP'!$B:$B,$B92,'DailySum vs RHP'!$A:$A,"&lt;="&amp;$A92)&gt;=10,
    AVERAGEIFS('DailySum vs RHP'!Q:Q,'DailySum vs RHP'!$B:$B,$B92,'DailySum vs RHP'!$A:$A,"&lt;="&amp;$A92,'DailySum vs RHP'!$A:$A,"&gt;"&amp;$A92-10),
    "")</f>
        <v>0.13541666666666666</v>
      </c>
      <c r="I92" s="3" t="str">
        <f>IF(COUNTIFS(DailySum!$B:$B,$B92,DailySum!$A:$A,"&lt;="&amp;$A92)&gt;=15,
    AVERAGEIFS(DailySum!Q:Q,DailySum!$B:$B,$B92,DailySum!$A:$A,"&lt;="&amp;$A92,DailySum!$A:$A,"&gt;"&amp;$A92-15),
    "")</f>
        <v/>
      </c>
      <c r="J92" s="3" t="str">
        <f>IF(COUNTIFS(DailySum!$B:$B,$B92,DailySum!$A:$A,"&lt;="&amp;$A92)&gt;=15,
    AVERAGEIFS(DailySum!R:R,DailySum!$B:$B,$B92,DailySum!$A:$A,"&lt;="&amp;$A92,DailySum!$A:$A,"&gt;"&amp;$A92-15),
    "")</f>
        <v/>
      </c>
      <c r="K92" s="3" t="str">
        <f>IF(COUNTIFS(DailySum!$B:$B,$B92,DailySum!$A:$A,"&lt;="&amp;$A92)&gt;=15,
    AVERAGEIFS(DailySum!S:S,DailySum!$B:$B,$B92,DailySum!$A:$A,"&lt;="&amp;$A92,DailySum!$A:$A,"&gt;"&amp;$A92-15),
    "")</f>
        <v/>
      </c>
      <c r="L92" s="3" t="str">
        <f>IF(COUNTIFS(DailySum!$B:$B,$B92,DailySum!$A:$A,"&lt;="&amp;$A92)&gt;=15,
    AVERAGEIFS(DailySum!T:T,DailySum!$B:$B,$B92,DailySum!$A:$A,"&lt;="&amp;$A92,DailySum!$A:$A,"&gt;"&amp;$A92-15),
    "")</f>
        <v/>
      </c>
      <c r="M92" s="3" t="str">
        <f>IF(COUNTIFS(DailySum!$B:$B,$B92,DailySum!$A:$A,"&lt;="&amp;$A92)&gt;=15,
    AVERAGEIFS(DailySum!Q:Q,DailySum!$B:$B,$B92,'DailySum vs LHP'!$A:$A,"&lt;="&amp;$A92,'DailySum vs LHP'!$A:$A,"&gt;"&amp;$A92-15),
    "")</f>
        <v/>
      </c>
      <c r="N92" s="3" t="str">
        <f>IF(COUNTIFS(DailySum!$B:$B,$B92,DailySum!$A:$A,"&lt;="&amp;$A92)&gt;=15,
    AVERAGEIFS(DailySum!Q:Q,DailySum!$B:$B,$B92,'DailySum vs RHP'!$A:$A,"&lt;="&amp;$A92,'DailySum vs RHP'!$A:$A,"&gt;"&amp;$A92-15),
    "")</f>
        <v/>
      </c>
      <c r="O92" s="3" t="str">
        <f>IF(COUNTIFS(DailySum!$B:$B,$B92,DailySum!$A:$A,"&lt;="&amp;$A92)&gt;=20,
    AVERAGEIFS(DailySum!Q:Q,DailySum!$B:$B,$B92,DailySum!$A:$A,"&lt;="&amp;$A92,DailySum!$A:$A,"&gt;"&amp;$A92-20),
    "")</f>
        <v/>
      </c>
      <c r="P92" s="3" t="str">
        <f>IF(COUNTIFS(DailySum!$B:$B,$B92,DailySum!$A:$A,"&lt;="&amp;$A92)&gt;=20,
    AVERAGEIFS(DailySum!R:R,DailySum!$B:$B,$B92,DailySum!$A:$A,"&lt;="&amp;$A92,DailySum!$A:$A,"&gt;"&amp;$A92-20),
    "")</f>
        <v/>
      </c>
      <c r="Q92" s="3" t="str">
        <f>IF(COUNTIFS(DailySum!$B:$B,$B92,DailySum!$A:$A,"&lt;="&amp;$A92)&gt;=20,
    AVERAGEIFS(DailySum!S:S,DailySum!$B:$B,$B92,DailySum!$A:$A,"&lt;="&amp;$A92,DailySum!$A:$A,"&gt;"&amp;$A92-20),
    "")</f>
        <v/>
      </c>
      <c r="R92" s="3" t="str">
        <f>IF(COUNTIFS(DailySum!$B:$B,$B92,DailySum!$A:$A,"&lt;="&amp;$A92)&gt;=20,
    AVERAGEIFS(DailySum!T:T,DailySum!$B:$B,$B92,DailySum!$A:$A,"&lt;="&amp;$A92,DailySum!$A:$A,"&gt;"&amp;$A92-20),
    "")</f>
        <v/>
      </c>
      <c r="S92" s="3" t="str">
        <f>IF(COUNTIFS(DailySum!$B:$B,$B92,DailySum!$A:$A,"&lt;="&amp;$A92)&gt;=20,
    AVERAGEIFS(DailySum!Q:Q,DailySum!$B:$B,$B92,'DailySum vs LHP'!$A:$A,"&lt;="&amp;$A92,'DailySum vs LHP'!$A:$A,"&gt;"&amp;$A92-20),
    "")</f>
        <v/>
      </c>
      <c r="T92" s="3" t="str">
        <f>IF(COUNTIFS(DailySum!$B:$B,$B92,DailySum!$A:$A,"&lt;="&amp;$A92)&gt;=20,
    AVERAGEIFS(DailySum!Q:Q,DailySum!$B:$B,$B92,'DailySum vs RHP'!$A:$A,"&lt;="&amp;$A92,'DailySum vs RHP'!$A:$A,"&gt;"&amp;$A92-20),
    "")</f>
        <v/>
      </c>
    </row>
    <row r="93" spans="1:20" x14ac:dyDescent="0.25">
      <c r="A93" s="1">
        <v>45875</v>
      </c>
      <c r="B93" t="s">
        <v>37</v>
      </c>
      <c r="C93" s="3">
        <f>IF(COUNTIFS(DailySum!$B:$B,$B93,DailySum!$A:$A,"&lt;="&amp;$A93)&gt;=10,
    AVERAGEIFS(DailySum!Q:Q,DailySum!$B:$B,$B93,DailySum!$A:$A,"&lt;="&amp;$A93,DailySum!$A:$A,"&gt;"&amp;$A93-10),
    "")</f>
        <v>0.60185185185185175</v>
      </c>
      <c r="D93" s="3">
        <f>IF(COUNTIFS(DailySum!$B:$B,$B93,DailySum!$A:$A,"&lt;="&amp;$A93)&gt;=10,
    AVERAGEIFS(DailySum!R:R,DailySum!$B:$B,$B93,DailySum!$A:$A,"&lt;="&amp;$A93,DailySum!$A:$A,"&gt;"&amp;$A93-10),
    "")</f>
        <v>0.75925925925925908</v>
      </c>
      <c r="E93" s="3">
        <f>IF(COUNTIFS(DailySum!$B:$B,$B93,DailySum!$A:$A,"&lt;="&amp;$A93)&gt;=10,
    AVERAGEIFS(DailySum!S:S,DailySum!$B:$B,$B93,DailySum!$A:$A,"&lt;="&amp;$A93,DailySum!$A:$A,"&gt;"&amp;$A93-10),
    "")</f>
        <v>1.4907407407407405</v>
      </c>
      <c r="F93" s="3">
        <f>IF(COUNTIFS(DailySum!$B:$B,$B93,DailySum!$A:$A,"&lt;="&amp;$A93)&gt;=10,
    AVERAGEIFS(DailySum!T:T,DailySum!$B:$B,$B93,DailySum!$A:$A,"&lt;="&amp;$A93,DailySum!$A:$A,"&gt;"&amp;$A93-10),
    "")</f>
        <v>2.2499999999999996</v>
      </c>
      <c r="G93" s="3">
        <f>IF(COUNTIFS('DailySum vs LHP'!$B:$B,$B93,'DailySum vs LHP'!$A:$A,"&lt;="&amp;$A93)&gt;=10,
    AVERAGEIFS('DailySum vs LHP'!Q:Q,'DailySum vs LHP'!$B:$B,$B93,'DailySum vs LHP'!$A:$A,"&lt;="&amp;$A93,'DailySum vs LHP'!$A:$A,"&gt;"&amp;$A93-10),
    "")</f>
        <v>0.47619047619047622</v>
      </c>
      <c r="H93" s="3">
        <f>IF(COUNTIFS('DailySum vs RHP'!$B:$B,$B93,'DailySum vs RHP'!$A:$A,"&lt;="&amp;$A93)&gt;=10,
    AVERAGEIFS('DailySum vs RHP'!Q:Q,'DailySum vs RHP'!$B:$B,$B93,'DailySum vs RHP'!$A:$A,"&lt;="&amp;$A93,'DailySum vs RHP'!$A:$A,"&gt;"&amp;$A93-10),
    "")</f>
        <v>0.26041666666666663</v>
      </c>
      <c r="I93" s="3" t="str">
        <f>IF(COUNTIFS(DailySum!$B:$B,$B93,DailySum!$A:$A,"&lt;="&amp;$A93)&gt;=15,
    AVERAGEIFS(DailySum!Q:Q,DailySum!$B:$B,$B93,DailySum!$A:$A,"&lt;="&amp;$A93,DailySum!$A:$A,"&gt;"&amp;$A93-15),
    "")</f>
        <v/>
      </c>
      <c r="J93" s="3" t="str">
        <f>IF(COUNTIFS(DailySum!$B:$B,$B93,DailySum!$A:$A,"&lt;="&amp;$A93)&gt;=15,
    AVERAGEIFS(DailySum!R:R,DailySum!$B:$B,$B93,DailySum!$A:$A,"&lt;="&amp;$A93,DailySum!$A:$A,"&gt;"&amp;$A93-15),
    "")</f>
        <v/>
      </c>
      <c r="K93" s="3" t="str">
        <f>IF(COUNTIFS(DailySum!$B:$B,$B93,DailySum!$A:$A,"&lt;="&amp;$A93)&gt;=15,
    AVERAGEIFS(DailySum!S:S,DailySum!$B:$B,$B93,DailySum!$A:$A,"&lt;="&amp;$A93,DailySum!$A:$A,"&gt;"&amp;$A93-15),
    "")</f>
        <v/>
      </c>
      <c r="L93" s="3" t="str">
        <f>IF(COUNTIFS(DailySum!$B:$B,$B93,DailySum!$A:$A,"&lt;="&amp;$A93)&gt;=15,
    AVERAGEIFS(DailySum!T:T,DailySum!$B:$B,$B93,DailySum!$A:$A,"&lt;="&amp;$A93,DailySum!$A:$A,"&gt;"&amp;$A93-15),
    "")</f>
        <v/>
      </c>
      <c r="M93" s="3" t="str">
        <f>IF(COUNTIFS(DailySum!$B:$B,$B93,DailySum!$A:$A,"&lt;="&amp;$A93)&gt;=15,
    AVERAGEIFS(DailySum!Q:Q,DailySum!$B:$B,$B93,'DailySum vs LHP'!$A:$A,"&lt;="&amp;$A93,'DailySum vs LHP'!$A:$A,"&gt;"&amp;$A93-15),
    "")</f>
        <v/>
      </c>
      <c r="N93" s="3" t="str">
        <f>IF(COUNTIFS(DailySum!$B:$B,$B93,DailySum!$A:$A,"&lt;="&amp;$A93)&gt;=15,
    AVERAGEIFS(DailySum!Q:Q,DailySum!$B:$B,$B93,'DailySum vs RHP'!$A:$A,"&lt;="&amp;$A93,'DailySum vs RHP'!$A:$A,"&gt;"&amp;$A93-15),
    "")</f>
        <v/>
      </c>
      <c r="O93" s="3" t="str">
        <f>IF(COUNTIFS(DailySum!$B:$B,$B93,DailySum!$A:$A,"&lt;="&amp;$A93)&gt;=20,
    AVERAGEIFS(DailySum!Q:Q,DailySum!$B:$B,$B93,DailySum!$A:$A,"&lt;="&amp;$A93,DailySum!$A:$A,"&gt;"&amp;$A93-20),
    "")</f>
        <v/>
      </c>
      <c r="P93" s="3" t="str">
        <f>IF(COUNTIFS(DailySum!$B:$B,$B93,DailySum!$A:$A,"&lt;="&amp;$A93)&gt;=20,
    AVERAGEIFS(DailySum!R:R,DailySum!$B:$B,$B93,DailySum!$A:$A,"&lt;="&amp;$A93,DailySum!$A:$A,"&gt;"&amp;$A93-20),
    "")</f>
        <v/>
      </c>
      <c r="Q93" s="3" t="str">
        <f>IF(COUNTIFS(DailySum!$B:$B,$B93,DailySum!$A:$A,"&lt;="&amp;$A93)&gt;=20,
    AVERAGEIFS(DailySum!S:S,DailySum!$B:$B,$B93,DailySum!$A:$A,"&lt;="&amp;$A93,DailySum!$A:$A,"&gt;"&amp;$A93-20),
    "")</f>
        <v/>
      </c>
      <c r="R93" s="3" t="str">
        <f>IF(COUNTIFS(DailySum!$B:$B,$B93,DailySum!$A:$A,"&lt;="&amp;$A93)&gt;=20,
    AVERAGEIFS(DailySum!T:T,DailySum!$B:$B,$B93,DailySum!$A:$A,"&lt;="&amp;$A93,DailySum!$A:$A,"&gt;"&amp;$A93-20),
    "")</f>
        <v/>
      </c>
      <c r="S93" s="3" t="str">
        <f>IF(COUNTIFS(DailySum!$B:$B,$B93,DailySum!$A:$A,"&lt;="&amp;$A93)&gt;=20,
    AVERAGEIFS(DailySum!Q:Q,DailySum!$B:$B,$B93,'DailySum vs LHP'!$A:$A,"&lt;="&amp;$A93,'DailySum vs LHP'!$A:$A,"&gt;"&amp;$A93-20),
    "")</f>
        <v/>
      </c>
      <c r="T93" s="3" t="str">
        <f>IF(COUNTIFS(DailySum!$B:$B,$B93,DailySum!$A:$A,"&lt;="&amp;$A93)&gt;=20,
    AVERAGEIFS(DailySum!Q:Q,DailySum!$B:$B,$B93,'DailySum vs RHP'!$A:$A,"&lt;="&amp;$A93,'DailySum vs RHP'!$A:$A,"&gt;"&amp;$A93-20),
    "")</f>
        <v/>
      </c>
    </row>
    <row r="94" spans="1:20" x14ac:dyDescent="0.25">
      <c r="A94" s="1">
        <v>45875</v>
      </c>
      <c r="B94" t="s">
        <v>29</v>
      </c>
      <c r="C94" s="3">
        <f>IF(COUNTIFS(DailySum!$B:$B,$B94,DailySum!$A:$A,"&lt;="&amp;$A94)&gt;=10,
    AVERAGEIFS(DailySum!Q:Q,DailySum!$B:$B,$B94,DailySum!$A:$A,"&lt;="&amp;$A94,DailySum!$A:$A,"&gt;"&amp;$A94-10),
    "")</f>
        <v>0.43518518518518517</v>
      </c>
      <c r="D94" s="3">
        <f>IF(COUNTIFS(DailySum!$B:$B,$B94,DailySum!$A:$A,"&lt;="&amp;$A94)&gt;=10,
    AVERAGEIFS(DailySum!R:R,DailySum!$B:$B,$B94,DailySum!$A:$A,"&lt;="&amp;$A94,DailySum!$A:$A,"&gt;"&amp;$A94-10),
    "")</f>
        <v>0.59259259259259256</v>
      </c>
      <c r="E94" s="3">
        <f>IF(COUNTIFS(DailySum!$B:$B,$B94,DailySum!$A:$A,"&lt;="&amp;$A94)&gt;=10,
    AVERAGEIFS(DailySum!S:S,DailySum!$B:$B,$B94,DailySum!$A:$A,"&lt;="&amp;$A94,DailySum!$A:$A,"&gt;"&amp;$A94-10),
    "")</f>
        <v>1</v>
      </c>
      <c r="F94" s="3">
        <f>IF(COUNTIFS(DailySum!$B:$B,$B94,DailySum!$A:$A,"&lt;="&amp;$A94)&gt;=10,
    AVERAGEIFS(DailySum!T:T,DailySum!$B:$B,$B94,DailySum!$A:$A,"&lt;="&amp;$A94,DailySum!$A:$A,"&gt;"&amp;$A94-10),
    "")</f>
        <v>1.5925925925925926</v>
      </c>
      <c r="G94" s="3">
        <f>IF(COUNTIFS('DailySum vs LHP'!$B:$B,$B94,'DailySum vs LHP'!$A:$A,"&lt;="&amp;$A94)&gt;=10,
    AVERAGEIFS('DailySum vs LHP'!Q:Q,'DailySum vs LHP'!$B:$B,$B94,'DailySum vs LHP'!$A:$A,"&lt;="&amp;$A94,'DailySum vs LHP'!$A:$A,"&gt;"&amp;$A94-10),
    "")</f>
        <v>0.22619047619047619</v>
      </c>
      <c r="H94" s="3">
        <f>IF(COUNTIFS('DailySum vs RHP'!$B:$B,$B94,'DailySum vs RHP'!$A:$A,"&lt;="&amp;$A94)&gt;=10,
    AVERAGEIFS('DailySum vs RHP'!Q:Q,'DailySum vs RHP'!$B:$B,$B94,'DailySum vs RHP'!$A:$A,"&lt;="&amp;$A94,'DailySum vs RHP'!$A:$A,"&gt;"&amp;$A94-10),
    "")</f>
        <v>0.29166666666666663</v>
      </c>
      <c r="I94" s="3" t="str">
        <f>IF(COUNTIFS(DailySum!$B:$B,$B94,DailySum!$A:$A,"&lt;="&amp;$A94)&gt;=15,
    AVERAGEIFS(DailySum!Q:Q,DailySum!$B:$B,$B94,DailySum!$A:$A,"&lt;="&amp;$A94,DailySum!$A:$A,"&gt;"&amp;$A94-15),
    "")</f>
        <v/>
      </c>
      <c r="J94" s="3" t="str">
        <f>IF(COUNTIFS(DailySum!$B:$B,$B94,DailySum!$A:$A,"&lt;="&amp;$A94)&gt;=15,
    AVERAGEIFS(DailySum!R:R,DailySum!$B:$B,$B94,DailySum!$A:$A,"&lt;="&amp;$A94,DailySum!$A:$A,"&gt;"&amp;$A94-15),
    "")</f>
        <v/>
      </c>
      <c r="K94" s="3" t="str">
        <f>IF(COUNTIFS(DailySum!$B:$B,$B94,DailySum!$A:$A,"&lt;="&amp;$A94)&gt;=15,
    AVERAGEIFS(DailySum!S:S,DailySum!$B:$B,$B94,DailySum!$A:$A,"&lt;="&amp;$A94,DailySum!$A:$A,"&gt;"&amp;$A94-15),
    "")</f>
        <v/>
      </c>
      <c r="L94" s="3" t="str">
        <f>IF(COUNTIFS(DailySum!$B:$B,$B94,DailySum!$A:$A,"&lt;="&amp;$A94)&gt;=15,
    AVERAGEIFS(DailySum!T:T,DailySum!$B:$B,$B94,DailySum!$A:$A,"&lt;="&amp;$A94,DailySum!$A:$A,"&gt;"&amp;$A94-15),
    "")</f>
        <v/>
      </c>
      <c r="M94" s="3" t="str">
        <f>IF(COUNTIFS(DailySum!$B:$B,$B94,DailySum!$A:$A,"&lt;="&amp;$A94)&gt;=15,
    AVERAGEIFS(DailySum!Q:Q,DailySum!$B:$B,$B94,'DailySum vs LHP'!$A:$A,"&lt;="&amp;$A94,'DailySum vs LHP'!$A:$A,"&gt;"&amp;$A94-15),
    "")</f>
        <v/>
      </c>
      <c r="N94" s="3" t="str">
        <f>IF(COUNTIFS(DailySum!$B:$B,$B94,DailySum!$A:$A,"&lt;="&amp;$A94)&gt;=15,
    AVERAGEIFS(DailySum!Q:Q,DailySum!$B:$B,$B94,'DailySum vs RHP'!$A:$A,"&lt;="&amp;$A94,'DailySum vs RHP'!$A:$A,"&gt;"&amp;$A94-15),
    "")</f>
        <v/>
      </c>
      <c r="O94" s="3" t="str">
        <f>IF(COUNTIFS(DailySum!$B:$B,$B94,DailySum!$A:$A,"&lt;="&amp;$A94)&gt;=20,
    AVERAGEIFS(DailySum!Q:Q,DailySum!$B:$B,$B94,DailySum!$A:$A,"&lt;="&amp;$A94,DailySum!$A:$A,"&gt;"&amp;$A94-20),
    "")</f>
        <v/>
      </c>
      <c r="P94" s="3" t="str">
        <f>IF(COUNTIFS(DailySum!$B:$B,$B94,DailySum!$A:$A,"&lt;="&amp;$A94)&gt;=20,
    AVERAGEIFS(DailySum!R:R,DailySum!$B:$B,$B94,DailySum!$A:$A,"&lt;="&amp;$A94,DailySum!$A:$A,"&gt;"&amp;$A94-20),
    "")</f>
        <v/>
      </c>
      <c r="Q94" s="3" t="str">
        <f>IF(COUNTIFS(DailySum!$B:$B,$B94,DailySum!$A:$A,"&lt;="&amp;$A94)&gt;=20,
    AVERAGEIFS(DailySum!S:S,DailySum!$B:$B,$B94,DailySum!$A:$A,"&lt;="&amp;$A94,DailySum!$A:$A,"&gt;"&amp;$A94-20),
    "")</f>
        <v/>
      </c>
      <c r="R94" s="3" t="str">
        <f>IF(COUNTIFS(DailySum!$B:$B,$B94,DailySum!$A:$A,"&lt;="&amp;$A94)&gt;=20,
    AVERAGEIFS(DailySum!T:T,DailySum!$B:$B,$B94,DailySum!$A:$A,"&lt;="&amp;$A94,DailySum!$A:$A,"&gt;"&amp;$A94-20),
    "")</f>
        <v/>
      </c>
      <c r="S94" s="3" t="str">
        <f>IF(COUNTIFS(DailySum!$B:$B,$B94,DailySum!$A:$A,"&lt;="&amp;$A94)&gt;=20,
    AVERAGEIFS(DailySum!Q:Q,DailySum!$B:$B,$B94,'DailySum vs LHP'!$A:$A,"&lt;="&amp;$A94,'DailySum vs LHP'!$A:$A,"&gt;"&amp;$A94-20),
    "")</f>
        <v/>
      </c>
      <c r="T94" s="3" t="str">
        <f>IF(COUNTIFS(DailySum!$B:$B,$B94,DailySum!$A:$A,"&lt;="&amp;$A94)&gt;=20,
    AVERAGEIFS(DailySum!Q:Q,DailySum!$B:$B,$B94,'DailySum vs RHP'!$A:$A,"&lt;="&amp;$A94,'DailySum vs RHP'!$A:$A,"&gt;"&amp;$A94-20),
    "")</f>
        <v/>
      </c>
    </row>
    <row r="95" spans="1:20" x14ac:dyDescent="0.25">
      <c r="A95" s="1">
        <v>45875</v>
      </c>
      <c r="B95" t="s">
        <v>35</v>
      </c>
      <c r="C95" s="3">
        <f>IF(COUNTIFS(DailySum!$B:$B,$B95,DailySum!$A:$A,"&lt;="&amp;$A95)&gt;=10,
    AVERAGEIFS(DailySum!Q:Q,DailySum!$B:$B,$B95,DailySum!$A:$A,"&lt;="&amp;$A95,DailySum!$A:$A,"&gt;"&amp;$A95-10),
    "")</f>
        <v>0.32407407407407407</v>
      </c>
      <c r="D95" s="3">
        <f>IF(COUNTIFS(DailySum!$B:$B,$B95,DailySum!$A:$A,"&lt;="&amp;$A95)&gt;=10,
    AVERAGEIFS(DailySum!R:R,DailySum!$B:$B,$B95,DailySum!$A:$A,"&lt;="&amp;$A95,DailySum!$A:$A,"&gt;"&amp;$A95-10),
    "")</f>
        <v>0.35185185185185186</v>
      </c>
      <c r="E95" s="3">
        <f>IF(COUNTIFS(DailySum!$B:$B,$B95,DailySum!$A:$A,"&lt;="&amp;$A95)&gt;=10,
    AVERAGEIFS(DailySum!S:S,DailySum!$B:$B,$B95,DailySum!$A:$A,"&lt;="&amp;$A95,DailySum!$A:$A,"&gt;"&amp;$A95-10),
    "")</f>
        <v>0.43518518518518517</v>
      </c>
      <c r="F95" s="3">
        <f>IF(COUNTIFS(DailySum!$B:$B,$B95,DailySum!$A:$A,"&lt;="&amp;$A95)&gt;=10,
    AVERAGEIFS(DailySum!T:T,DailySum!$B:$B,$B95,DailySum!$A:$A,"&lt;="&amp;$A95,DailySum!$A:$A,"&gt;"&amp;$A95-10),
    "")</f>
        <v>0.78703703703703698</v>
      </c>
      <c r="G95" s="3" t="str">
        <f>IF(COUNTIFS('DailySum vs LHP'!$B:$B,$B95,'DailySum vs LHP'!$A:$A,"&lt;="&amp;$A95)&gt;=10,
    AVERAGEIFS('DailySum vs LHP'!Q:Q,'DailySum vs LHP'!$B:$B,$B95,'DailySum vs LHP'!$A:$A,"&lt;="&amp;$A95,'DailySum vs LHP'!$A:$A,"&gt;"&amp;$A95-10),
    "")</f>
        <v/>
      </c>
      <c r="H95" s="3">
        <f>IF(COUNTIFS('DailySum vs RHP'!$B:$B,$B95,'DailySum vs RHP'!$A:$A,"&lt;="&amp;$A95)&gt;=10,
    AVERAGEIFS('DailySum vs RHP'!Q:Q,'DailySum vs RHP'!$B:$B,$B95,'DailySum vs RHP'!$A:$A,"&lt;="&amp;$A95,'DailySum vs RHP'!$A:$A,"&gt;"&amp;$A95-10),
    "")</f>
        <v>0.26041666666666663</v>
      </c>
      <c r="I95" s="3" t="str">
        <f>IF(COUNTIFS(DailySum!$B:$B,$B95,DailySum!$A:$A,"&lt;="&amp;$A95)&gt;=15,
    AVERAGEIFS(DailySum!Q:Q,DailySum!$B:$B,$B95,DailySum!$A:$A,"&lt;="&amp;$A95,DailySum!$A:$A,"&gt;"&amp;$A95-15),
    "")</f>
        <v/>
      </c>
      <c r="J95" s="3" t="str">
        <f>IF(COUNTIFS(DailySum!$B:$B,$B95,DailySum!$A:$A,"&lt;="&amp;$A95)&gt;=15,
    AVERAGEIFS(DailySum!R:R,DailySum!$B:$B,$B95,DailySum!$A:$A,"&lt;="&amp;$A95,DailySum!$A:$A,"&gt;"&amp;$A95-15),
    "")</f>
        <v/>
      </c>
      <c r="K95" s="3" t="str">
        <f>IF(COUNTIFS(DailySum!$B:$B,$B95,DailySum!$A:$A,"&lt;="&amp;$A95)&gt;=15,
    AVERAGEIFS(DailySum!S:S,DailySum!$B:$B,$B95,DailySum!$A:$A,"&lt;="&amp;$A95,DailySum!$A:$A,"&gt;"&amp;$A95-15),
    "")</f>
        <v/>
      </c>
      <c r="L95" s="3" t="str">
        <f>IF(COUNTIFS(DailySum!$B:$B,$B95,DailySum!$A:$A,"&lt;="&amp;$A95)&gt;=15,
    AVERAGEIFS(DailySum!T:T,DailySum!$B:$B,$B95,DailySum!$A:$A,"&lt;="&amp;$A95,DailySum!$A:$A,"&gt;"&amp;$A95-15),
    "")</f>
        <v/>
      </c>
      <c r="M95" s="3" t="str">
        <f>IF(COUNTIFS(DailySum!$B:$B,$B95,DailySum!$A:$A,"&lt;="&amp;$A95)&gt;=15,
    AVERAGEIFS(DailySum!Q:Q,DailySum!$B:$B,$B95,'DailySum vs LHP'!$A:$A,"&lt;="&amp;$A95,'DailySum vs LHP'!$A:$A,"&gt;"&amp;$A95-15),
    "")</f>
        <v/>
      </c>
      <c r="N95" s="3" t="str">
        <f>IF(COUNTIFS(DailySum!$B:$B,$B95,DailySum!$A:$A,"&lt;="&amp;$A95)&gt;=15,
    AVERAGEIFS(DailySum!Q:Q,DailySum!$B:$B,$B95,'DailySum vs RHP'!$A:$A,"&lt;="&amp;$A95,'DailySum vs RHP'!$A:$A,"&gt;"&amp;$A95-15),
    "")</f>
        <v/>
      </c>
      <c r="O95" s="3" t="str">
        <f>IF(COUNTIFS(DailySum!$B:$B,$B95,DailySum!$A:$A,"&lt;="&amp;$A95)&gt;=20,
    AVERAGEIFS(DailySum!Q:Q,DailySum!$B:$B,$B95,DailySum!$A:$A,"&lt;="&amp;$A95,DailySum!$A:$A,"&gt;"&amp;$A95-20),
    "")</f>
        <v/>
      </c>
      <c r="P95" s="3" t="str">
        <f>IF(COUNTIFS(DailySum!$B:$B,$B95,DailySum!$A:$A,"&lt;="&amp;$A95)&gt;=20,
    AVERAGEIFS(DailySum!R:R,DailySum!$B:$B,$B95,DailySum!$A:$A,"&lt;="&amp;$A95,DailySum!$A:$A,"&gt;"&amp;$A95-20),
    "")</f>
        <v/>
      </c>
      <c r="Q95" s="3" t="str">
        <f>IF(COUNTIFS(DailySum!$B:$B,$B95,DailySum!$A:$A,"&lt;="&amp;$A95)&gt;=20,
    AVERAGEIFS(DailySum!S:S,DailySum!$B:$B,$B95,DailySum!$A:$A,"&lt;="&amp;$A95,DailySum!$A:$A,"&gt;"&amp;$A95-20),
    "")</f>
        <v/>
      </c>
      <c r="R95" s="3" t="str">
        <f>IF(COUNTIFS(DailySum!$B:$B,$B95,DailySum!$A:$A,"&lt;="&amp;$A95)&gt;=20,
    AVERAGEIFS(DailySum!T:T,DailySum!$B:$B,$B95,DailySum!$A:$A,"&lt;="&amp;$A95,DailySum!$A:$A,"&gt;"&amp;$A95-20),
    "")</f>
        <v/>
      </c>
      <c r="S95" s="3" t="str">
        <f>IF(COUNTIFS(DailySum!$B:$B,$B95,DailySum!$A:$A,"&lt;="&amp;$A95)&gt;=20,
    AVERAGEIFS(DailySum!Q:Q,DailySum!$B:$B,$B95,'DailySum vs LHP'!$A:$A,"&lt;="&amp;$A95,'DailySum vs LHP'!$A:$A,"&gt;"&amp;$A95-20),
    "")</f>
        <v/>
      </c>
      <c r="T95" s="3" t="str">
        <f>IF(COUNTIFS(DailySum!$B:$B,$B95,DailySum!$A:$A,"&lt;="&amp;$A95)&gt;=20,
    AVERAGEIFS(DailySum!Q:Q,DailySum!$B:$B,$B95,'DailySum vs RHP'!$A:$A,"&lt;="&amp;$A95,'DailySum vs RHP'!$A:$A,"&gt;"&amp;$A95-20),
    "")</f>
        <v/>
      </c>
    </row>
    <row r="96" spans="1:20" x14ac:dyDescent="0.25">
      <c r="A96" s="1">
        <v>45875</v>
      </c>
      <c r="B96" t="s">
        <v>34</v>
      </c>
      <c r="C96" s="3" t="str">
        <f>IF(COUNTIFS(DailySum!$B:$B,$B96,DailySum!$A:$A,"&lt;="&amp;$A96)&gt;=10,
    AVERAGEIFS(DailySum!Q:Q,DailySum!$B:$B,$B96,DailySum!$A:$A,"&lt;="&amp;$A96,DailySum!$A:$A,"&gt;"&amp;$A96-10),
    "")</f>
        <v/>
      </c>
      <c r="D96" s="3" t="str">
        <f>IF(COUNTIFS(DailySum!$B:$B,$B96,DailySum!$A:$A,"&lt;="&amp;$A96)&gt;=10,
    AVERAGEIFS(DailySum!R:R,DailySum!$B:$B,$B96,DailySum!$A:$A,"&lt;="&amp;$A96,DailySum!$A:$A,"&gt;"&amp;$A96-10),
    "")</f>
        <v/>
      </c>
      <c r="E96" s="3" t="str">
        <f>IF(COUNTIFS(DailySum!$B:$B,$B96,DailySum!$A:$A,"&lt;="&amp;$A96)&gt;=10,
    AVERAGEIFS(DailySum!S:S,DailySum!$B:$B,$B96,DailySum!$A:$A,"&lt;="&amp;$A96,DailySum!$A:$A,"&gt;"&amp;$A96-10),
    "")</f>
        <v/>
      </c>
      <c r="F96" s="3" t="str">
        <f>IF(COUNTIFS(DailySum!$B:$B,$B96,DailySum!$A:$A,"&lt;="&amp;$A96)&gt;=10,
    AVERAGEIFS(DailySum!T:T,DailySum!$B:$B,$B96,DailySum!$A:$A,"&lt;="&amp;$A96,DailySum!$A:$A,"&gt;"&amp;$A96-10),
    "")</f>
        <v/>
      </c>
      <c r="G96" s="3" t="str">
        <f>IF(COUNTIFS('DailySum vs LHP'!$B:$B,$B96,'DailySum vs LHP'!$A:$A,"&lt;="&amp;$A96)&gt;=10,
    AVERAGEIFS('DailySum vs LHP'!Q:Q,'DailySum vs LHP'!$B:$B,$B96,'DailySum vs LHP'!$A:$A,"&lt;="&amp;$A96,'DailySum vs LHP'!$A:$A,"&gt;"&amp;$A96-10),
    "")</f>
        <v/>
      </c>
      <c r="H96" s="3" t="str">
        <f>IF(COUNTIFS('DailySum vs RHP'!$B:$B,$B96,'DailySum vs RHP'!$A:$A,"&lt;="&amp;$A96)&gt;=10,
    AVERAGEIFS('DailySum vs RHP'!Q:Q,'DailySum vs RHP'!$B:$B,$B96,'DailySum vs RHP'!$A:$A,"&lt;="&amp;$A96,'DailySum vs RHP'!$A:$A,"&gt;"&amp;$A96-10),
    "")</f>
        <v/>
      </c>
      <c r="I96" s="3" t="str">
        <f>IF(COUNTIFS(DailySum!$B:$B,$B96,DailySum!$A:$A,"&lt;="&amp;$A96)&gt;=15,
    AVERAGEIFS(DailySum!Q:Q,DailySum!$B:$B,$B96,DailySum!$A:$A,"&lt;="&amp;$A96,DailySum!$A:$A,"&gt;"&amp;$A96-15),
    "")</f>
        <v/>
      </c>
      <c r="J96" s="3" t="str">
        <f>IF(COUNTIFS(DailySum!$B:$B,$B96,DailySum!$A:$A,"&lt;="&amp;$A96)&gt;=15,
    AVERAGEIFS(DailySum!R:R,DailySum!$B:$B,$B96,DailySum!$A:$A,"&lt;="&amp;$A96,DailySum!$A:$A,"&gt;"&amp;$A96-15),
    "")</f>
        <v/>
      </c>
      <c r="K96" s="3" t="str">
        <f>IF(COUNTIFS(DailySum!$B:$B,$B96,DailySum!$A:$A,"&lt;="&amp;$A96)&gt;=15,
    AVERAGEIFS(DailySum!S:S,DailySum!$B:$B,$B96,DailySum!$A:$A,"&lt;="&amp;$A96,DailySum!$A:$A,"&gt;"&amp;$A96-15),
    "")</f>
        <v/>
      </c>
      <c r="L96" s="3" t="str">
        <f>IF(COUNTIFS(DailySum!$B:$B,$B96,DailySum!$A:$A,"&lt;="&amp;$A96)&gt;=15,
    AVERAGEIFS(DailySum!T:T,DailySum!$B:$B,$B96,DailySum!$A:$A,"&lt;="&amp;$A96,DailySum!$A:$A,"&gt;"&amp;$A96-15),
    "")</f>
        <v/>
      </c>
      <c r="M96" s="3" t="str">
        <f>IF(COUNTIFS(DailySum!$B:$B,$B96,DailySum!$A:$A,"&lt;="&amp;$A96)&gt;=15,
    AVERAGEIFS(DailySum!Q:Q,DailySum!$B:$B,$B96,'DailySum vs LHP'!$A:$A,"&lt;="&amp;$A96,'DailySum vs LHP'!$A:$A,"&gt;"&amp;$A96-15),
    "")</f>
        <v/>
      </c>
      <c r="N96" s="3" t="str">
        <f>IF(COUNTIFS(DailySum!$B:$B,$B96,DailySum!$A:$A,"&lt;="&amp;$A96)&gt;=15,
    AVERAGEIFS(DailySum!Q:Q,DailySum!$B:$B,$B96,'DailySum vs RHP'!$A:$A,"&lt;="&amp;$A96,'DailySum vs RHP'!$A:$A,"&gt;"&amp;$A96-15),
    "")</f>
        <v/>
      </c>
      <c r="O96" s="3" t="str">
        <f>IF(COUNTIFS(DailySum!$B:$B,$B96,DailySum!$A:$A,"&lt;="&amp;$A96)&gt;=20,
    AVERAGEIFS(DailySum!Q:Q,DailySum!$B:$B,$B96,DailySum!$A:$A,"&lt;="&amp;$A96,DailySum!$A:$A,"&gt;"&amp;$A96-20),
    "")</f>
        <v/>
      </c>
      <c r="P96" s="3" t="str">
        <f>IF(COUNTIFS(DailySum!$B:$B,$B96,DailySum!$A:$A,"&lt;="&amp;$A96)&gt;=20,
    AVERAGEIFS(DailySum!R:R,DailySum!$B:$B,$B96,DailySum!$A:$A,"&lt;="&amp;$A96,DailySum!$A:$A,"&gt;"&amp;$A96-20),
    "")</f>
        <v/>
      </c>
      <c r="Q96" s="3" t="str">
        <f>IF(COUNTIFS(DailySum!$B:$B,$B96,DailySum!$A:$A,"&lt;="&amp;$A96)&gt;=20,
    AVERAGEIFS(DailySum!S:S,DailySum!$B:$B,$B96,DailySum!$A:$A,"&lt;="&amp;$A96,DailySum!$A:$A,"&gt;"&amp;$A96-20),
    "")</f>
        <v/>
      </c>
      <c r="R96" s="3" t="str">
        <f>IF(COUNTIFS(DailySum!$B:$B,$B96,DailySum!$A:$A,"&lt;="&amp;$A96)&gt;=20,
    AVERAGEIFS(DailySum!T:T,DailySum!$B:$B,$B96,DailySum!$A:$A,"&lt;="&amp;$A96,DailySum!$A:$A,"&gt;"&amp;$A96-20),
    "")</f>
        <v/>
      </c>
      <c r="S96" s="3" t="str">
        <f>IF(COUNTIFS(DailySum!$B:$B,$B96,DailySum!$A:$A,"&lt;="&amp;$A96)&gt;=20,
    AVERAGEIFS(DailySum!Q:Q,DailySum!$B:$B,$B96,'DailySum vs LHP'!$A:$A,"&lt;="&amp;$A96,'DailySum vs LHP'!$A:$A,"&gt;"&amp;$A96-20),
    "")</f>
        <v/>
      </c>
      <c r="T96" s="3" t="str">
        <f>IF(COUNTIFS(DailySum!$B:$B,$B96,DailySum!$A:$A,"&lt;="&amp;$A96)&gt;=20,
    AVERAGEIFS(DailySum!Q:Q,DailySum!$B:$B,$B96,'DailySum vs RHP'!$A:$A,"&lt;="&amp;$A96,'DailySum vs RHP'!$A:$A,"&gt;"&amp;$A96-20),
    "")</f>
        <v/>
      </c>
    </row>
    <row r="97" spans="1:20" x14ac:dyDescent="0.25">
      <c r="A97" s="1">
        <v>45875</v>
      </c>
      <c r="B97" t="s">
        <v>32</v>
      </c>
      <c r="C97" s="3">
        <f>IF(COUNTIFS(DailySum!$B:$B,$B97,DailySum!$A:$A,"&lt;="&amp;$A97)&gt;=10,
    AVERAGEIFS(DailySum!Q:Q,DailySum!$B:$B,$B97,DailySum!$A:$A,"&lt;="&amp;$A97,DailySum!$A:$A,"&gt;"&amp;$A97-10),
    "")</f>
        <v>0.51190476190476197</v>
      </c>
      <c r="D97" s="3">
        <f>IF(COUNTIFS(DailySum!$B:$B,$B97,DailySum!$A:$A,"&lt;="&amp;$A97)&gt;=10,
    AVERAGEIFS(DailySum!R:R,DailySum!$B:$B,$B97,DailySum!$A:$A,"&lt;="&amp;$A97,DailySum!$A:$A,"&gt;"&amp;$A97-10),
    "")</f>
        <v>0.51190476190476197</v>
      </c>
      <c r="E97" s="3">
        <f>IF(COUNTIFS(DailySum!$B:$B,$B97,DailySum!$A:$A,"&lt;="&amp;$A97)&gt;=10,
    AVERAGEIFS(DailySum!S:S,DailySum!$B:$B,$B97,DailySum!$A:$A,"&lt;="&amp;$A97,DailySum!$A:$A,"&gt;"&amp;$A97-10),
    "")</f>
        <v>0.65476190476190488</v>
      </c>
      <c r="F97" s="3">
        <f>IF(COUNTIFS(DailySum!$B:$B,$B97,DailySum!$A:$A,"&lt;="&amp;$A97)&gt;=10,
    AVERAGEIFS(DailySum!T:T,DailySum!$B:$B,$B97,DailySum!$A:$A,"&lt;="&amp;$A97,DailySum!$A:$A,"&gt;"&amp;$A97-10),
    "")</f>
        <v>1.1666666666666667</v>
      </c>
      <c r="G97" s="3" t="str">
        <f>IF(COUNTIFS('DailySum vs LHP'!$B:$B,$B97,'DailySum vs LHP'!$A:$A,"&lt;="&amp;$A97)&gt;=10,
    AVERAGEIFS('DailySum vs LHP'!Q:Q,'DailySum vs LHP'!$B:$B,$B97,'DailySum vs LHP'!$A:$A,"&lt;="&amp;$A97,'DailySum vs LHP'!$A:$A,"&gt;"&amp;$A97-10),
    "")</f>
        <v/>
      </c>
      <c r="H97" s="3" t="str">
        <f>IF(COUNTIFS('DailySum vs RHP'!$B:$B,$B97,'DailySum vs RHP'!$A:$A,"&lt;="&amp;$A97)&gt;=10,
    AVERAGEIFS('DailySum vs RHP'!Q:Q,'DailySum vs RHP'!$B:$B,$B97,'DailySum vs RHP'!$A:$A,"&lt;="&amp;$A97,'DailySum vs RHP'!$A:$A,"&gt;"&amp;$A97-10),
    "")</f>
        <v/>
      </c>
      <c r="I97" s="3" t="str">
        <f>IF(COUNTIFS(DailySum!$B:$B,$B97,DailySum!$A:$A,"&lt;="&amp;$A97)&gt;=15,
    AVERAGEIFS(DailySum!Q:Q,DailySum!$B:$B,$B97,DailySum!$A:$A,"&lt;="&amp;$A97,DailySum!$A:$A,"&gt;"&amp;$A97-15),
    "")</f>
        <v/>
      </c>
      <c r="J97" s="3" t="str">
        <f>IF(COUNTIFS(DailySum!$B:$B,$B97,DailySum!$A:$A,"&lt;="&amp;$A97)&gt;=15,
    AVERAGEIFS(DailySum!R:R,DailySum!$B:$B,$B97,DailySum!$A:$A,"&lt;="&amp;$A97,DailySum!$A:$A,"&gt;"&amp;$A97-15),
    "")</f>
        <v/>
      </c>
      <c r="K97" s="3" t="str">
        <f>IF(COUNTIFS(DailySum!$B:$B,$B97,DailySum!$A:$A,"&lt;="&amp;$A97)&gt;=15,
    AVERAGEIFS(DailySum!S:S,DailySum!$B:$B,$B97,DailySum!$A:$A,"&lt;="&amp;$A97,DailySum!$A:$A,"&gt;"&amp;$A97-15),
    "")</f>
        <v/>
      </c>
      <c r="L97" s="3" t="str">
        <f>IF(COUNTIFS(DailySum!$B:$B,$B97,DailySum!$A:$A,"&lt;="&amp;$A97)&gt;=15,
    AVERAGEIFS(DailySum!T:T,DailySum!$B:$B,$B97,DailySum!$A:$A,"&lt;="&amp;$A97,DailySum!$A:$A,"&gt;"&amp;$A97-15),
    "")</f>
        <v/>
      </c>
      <c r="M97" s="3" t="str">
        <f>IF(COUNTIFS(DailySum!$B:$B,$B97,DailySum!$A:$A,"&lt;="&amp;$A97)&gt;=15,
    AVERAGEIFS(DailySum!Q:Q,DailySum!$B:$B,$B97,'DailySum vs LHP'!$A:$A,"&lt;="&amp;$A97,'DailySum vs LHP'!$A:$A,"&gt;"&amp;$A97-15),
    "")</f>
        <v/>
      </c>
      <c r="N97" s="3" t="str">
        <f>IF(COUNTIFS(DailySum!$B:$B,$B97,DailySum!$A:$A,"&lt;="&amp;$A97)&gt;=15,
    AVERAGEIFS(DailySum!Q:Q,DailySum!$B:$B,$B97,'DailySum vs RHP'!$A:$A,"&lt;="&amp;$A97,'DailySum vs RHP'!$A:$A,"&gt;"&amp;$A97-15),
    "")</f>
        <v/>
      </c>
      <c r="O97" s="3" t="str">
        <f>IF(COUNTIFS(DailySum!$B:$B,$B97,DailySum!$A:$A,"&lt;="&amp;$A97)&gt;=20,
    AVERAGEIFS(DailySum!Q:Q,DailySum!$B:$B,$B97,DailySum!$A:$A,"&lt;="&amp;$A97,DailySum!$A:$A,"&gt;"&amp;$A97-20),
    "")</f>
        <v/>
      </c>
      <c r="P97" s="3" t="str">
        <f>IF(COUNTIFS(DailySum!$B:$B,$B97,DailySum!$A:$A,"&lt;="&amp;$A97)&gt;=20,
    AVERAGEIFS(DailySum!R:R,DailySum!$B:$B,$B97,DailySum!$A:$A,"&lt;="&amp;$A97,DailySum!$A:$A,"&gt;"&amp;$A97-20),
    "")</f>
        <v/>
      </c>
      <c r="Q97" s="3" t="str">
        <f>IF(COUNTIFS(DailySum!$B:$B,$B97,DailySum!$A:$A,"&lt;="&amp;$A97)&gt;=20,
    AVERAGEIFS(DailySum!S:S,DailySum!$B:$B,$B97,DailySum!$A:$A,"&lt;="&amp;$A97,DailySum!$A:$A,"&gt;"&amp;$A97-20),
    "")</f>
        <v/>
      </c>
      <c r="R97" s="3" t="str">
        <f>IF(COUNTIFS(DailySum!$B:$B,$B97,DailySum!$A:$A,"&lt;="&amp;$A97)&gt;=20,
    AVERAGEIFS(DailySum!T:T,DailySum!$B:$B,$B97,DailySum!$A:$A,"&lt;="&amp;$A97,DailySum!$A:$A,"&gt;"&amp;$A97-20),
    "")</f>
        <v/>
      </c>
      <c r="S97" s="3" t="str">
        <f>IF(COUNTIFS(DailySum!$B:$B,$B97,DailySum!$A:$A,"&lt;="&amp;$A97)&gt;=20,
    AVERAGEIFS(DailySum!Q:Q,DailySum!$B:$B,$B97,'DailySum vs LHP'!$A:$A,"&lt;="&amp;$A97,'DailySum vs LHP'!$A:$A,"&gt;"&amp;$A97-20),
    "")</f>
        <v/>
      </c>
      <c r="T97" s="3" t="str">
        <f>IF(COUNTIFS(DailySum!$B:$B,$B97,DailySum!$A:$A,"&lt;="&amp;$A97)&gt;=20,
    AVERAGEIFS(DailySum!Q:Q,DailySum!$B:$B,$B97,'DailySum vs RHP'!$A:$A,"&lt;="&amp;$A97,'DailySum vs RHP'!$A:$A,"&gt;"&amp;$A97-20),
    "")</f>
        <v/>
      </c>
    </row>
    <row r="98" spans="1:20" x14ac:dyDescent="0.25">
      <c r="A98" s="1">
        <v>45875</v>
      </c>
      <c r="B98" t="s">
        <v>40</v>
      </c>
      <c r="C98" s="3">
        <f>IF(COUNTIFS(DailySum!$B:$B,$B98,DailySum!$A:$A,"&lt;="&amp;$A98)&gt;=10,
    AVERAGEIFS(DailySum!Q:Q,DailySum!$B:$B,$B98,DailySum!$A:$A,"&lt;="&amp;$A98,DailySum!$A:$A,"&gt;"&amp;$A98-10),
    "")</f>
        <v>0.34722222222222215</v>
      </c>
      <c r="D98" s="3">
        <f>IF(COUNTIFS(DailySum!$B:$B,$B98,DailySum!$A:$A,"&lt;="&amp;$A98)&gt;=10,
    AVERAGEIFS(DailySum!R:R,DailySum!$B:$B,$B98,DailySum!$A:$A,"&lt;="&amp;$A98,DailySum!$A:$A,"&gt;"&amp;$A98-10),
    "")</f>
        <v>0.34722222222222215</v>
      </c>
      <c r="E98" s="3">
        <f>IF(COUNTIFS(DailySum!$B:$B,$B98,DailySum!$A:$A,"&lt;="&amp;$A98)&gt;=10,
    AVERAGEIFS(DailySum!S:S,DailySum!$B:$B,$B98,DailySum!$A:$A,"&lt;="&amp;$A98,DailySum!$A:$A,"&gt;"&amp;$A98-10),
    "")</f>
        <v>0.65277777777777779</v>
      </c>
      <c r="F98" s="3">
        <f>IF(COUNTIFS(DailySum!$B:$B,$B98,DailySum!$A:$A,"&lt;="&amp;$A98)&gt;=10,
    AVERAGEIFS(DailySum!T:T,DailySum!$B:$B,$B98,DailySum!$A:$A,"&lt;="&amp;$A98,DailySum!$A:$A,"&gt;"&amp;$A98-10),
    "")</f>
        <v>1</v>
      </c>
      <c r="G98" s="3" t="str">
        <f>IF(COUNTIFS('DailySum vs LHP'!$B:$B,$B98,'DailySum vs LHP'!$A:$A,"&lt;="&amp;$A98)&gt;=10,
    AVERAGEIFS('DailySum vs LHP'!Q:Q,'DailySum vs LHP'!$B:$B,$B98,'DailySum vs LHP'!$A:$A,"&lt;="&amp;$A98,'DailySum vs LHP'!$A:$A,"&gt;"&amp;$A98-10),
    "")</f>
        <v/>
      </c>
      <c r="H98" s="3" t="str">
        <f>IF(COUNTIFS('DailySum vs RHP'!$B:$B,$B98,'DailySum vs RHP'!$A:$A,"&lt;="&amp;$A98)&gt;=10,
    AVERAGEIFS('DailySum vs RHP'!Q:Q,'DailySum vs RHP'!$B:$B,$B98,'DailySum vs RHP'!$A:$A,"&lt;="&amp;$A98,'DailySum vs RHP'!$A:$A,"&gt;"&amp;$A98-10),
    "")</f>
        <v/>
      </c>
      <c r="I98" s="3" t="str">
        <f>IF(COUNTIFS(DailySum!$B:$B,$B98,DailySum!$A:$A,"&lt;="&amp;$A98)&gt;=15,
    AVERAGEIFS(DailySum!Q:Q,DailySum!$B:$B,$B98,DailySum!$A:$A,"&lt;="&amp;$A98,DailySum!$A:$A,"&gt;"&amp;$A98-15),
    "")</f>
        <v/>
      </c>
      <c r="J98" s="3" t="str">
        <f>IF(COUNTIFS(DailySum!$B:$B,$B98,DailySum!$A:$A,"&lt;="&amp;$A98)&gt;=15,
    AVERAGEIFS(DailySum!R:R,DailySum!$B:$B,$B98,DailySum!$A:$A,"&lt;="&amp;$A98,DailySum!$A:$A,"&gt;"&amp;$A98-15),
    "")</f>
        <v/>
      </c>
      <c r="K98" s="3" t="str">
        <f>IF(COUNTIFS(DailySum!$B:$B,$B98,DailySum!$A:$A,"&lt;="&amp;$A98)&gt;=15,
    AVERAGEIFS(DailySum!S:S,DailySum!$B:$B,$B98,DailySum!$A:$A,"&lt;="&amp;$A98,DailySum!$A:$A,"&gt;"&amp;$A98-15),
    "")</f>
        <v/>
      </c>
      <c r="L98" s="3" t="str">
        <f>IF(COUNTIFS(DailySum!$B:$B,$B98,DailySum!$A:$A,"&lt;="&amp;$A98)&gt;=15,
    AVERAGEIFS(DailySum!T:T,DailySum!$B:$B,$B98,DailySum!$A:$A,"&lt;="&amp;$A98,DailySum!$A:$A,"&gt;"&amp;$A98-15),
    "")</f>
        <v/>
      </c>
      <c r="M98" s="3" t="str">
        <f>IF(COUNTIFS(DailySum!$B:$B,$B98,DailySum!$A:$A,"&lt;="&amp;$A98)&gt;=15,
    AVERAGEIFS(DailySum!Q:Q,DailySum!$B:$B,$B98,'DailySum vs LHP'!$A:$A,"&lt;="&amp;$A98,'DailySum vs LHP'!$A:$A,"&gt;"&amp;$A98-15),
    "")</f>
        <v/>
      </c>
      <c r="N98" s="3" t="str">
        <f>IF(COUNTIFS(DailySum!$B:$B,$B98,DailySum!$A:$A,"&lt;="&amp;$A98)&gt;=15,
    AVERAGEIFS(DailySum!Q:Q,DailySum!$B:$B,$B98,'DailySum vs RHP'!$A:$A,"&lt;="&amp;$A98,'DailySum vs RHP'!$A:$A,"&gt;"&amp;$A98-15),
    "")</f>
        <v/>
      </c>
      <c r="O98" s="3" t="str">
        <f>IF(COUNTIFS(DailySum!$B:$B,$B98,DailySum!$A:$A,"&lt;="&amp;$A98)&gt;=20,
    AVERAGEIFS(DailySum!Q:Q,DailySum!$B:$B,$B98,DailySum!$A:$A,"&lt;="&amp;$A98,DailySum!$A:$A,"&gt;"&amp;$A98-20),
    "")</f>
        <v/>
      </c>
      <c r="P98" s="3" t="str">
        <f>IF(COUNTIFS(DailySum!$B:$B,$B98,DailySum!$A:$A,"&lt;="&amp;$A98)&gt;=20,
    AVERAGEIFS(DailySum!R:R,DailySum!$B:$B,$B98,DailySum!$A:$A,"&lt;="&amp;$A98,DailySum!$A:$A,"&gt;"&amp;$A98-20),
    "")</f>
        <v/>
      </c>
      <c r="Q98" s="3" t="str">
        <f>IF(COUNTIFS(DailySum!$B:$B,$B98,DailySum!$A:$A,"&lt;="&amp;$A98)&gt;=20,
    AVERAGEIFS(DailySum!S:S,DailySum!$B:$B,$B98,DailySum!$A:$A,"&lt;="&amp;$A98,DailySum!$A:$A,"&gt;"&amp;$A98-20),
    "")</f>
        <v/>
      </c>
      <c r="R98" s="3" t="str">
        <f>IF(COUNTIFS(DailySum!$B:$B,$B98,DailySum!$A:$A,"&lt;="&amp;$A98)&gt;=20,
    AVERAGEIFS(DailySum!T:T,DailySum!$B:$B,$B98,DailySum!$A:$A,"&lt;="&amp;$A98,DailySum!$A:$A,"&gt;"&amp;$A98-20),
    "")</f>
        <v/>
      </c>
      <c r="S98" s="3" t="str">
        <f>IF(COUNTIFS(DailySum!$B:$B,$B98,DailySum!$A:$A,"&lt;="&amp;$A98)&gt;=20,
    AVERAGEIFS(DailySum!Q:Q,DailySum!$B:$B,$B98,'DailySum vs LHP'!$A:$A,"&lt;="&amp;$A98,'DailySum vs LHP'!$A:$A,"&gt;"&amp;$A98-20),
    "")</f>
        <v/>
      </c>
      <c r="T98" s="3" t="str">
        <f>IF(COUNTIFS(DailySum!$B:$B,$B98,DailySum!$A:$A,"&lt;="&amp;$A98)&gt;=20,
    AVERAGEIFS(DailySum!Q:Q,DailySum!$B:$B,$B98,'DailySum vs RHP'!$A:$A,"&lt;="&amp;$A98,'DailySum vs RHP'!$A:$A,"&gt;"&amp;$A98-20),
    "")</f>
        <v/>
      </c>
    </row>
    <row r="99" spans="1:20" x14ac:dyDescent="0.25">
      <c r="A99" s="1">
        <v>45875</v>
      </c>
      <c r="B99" t="s">
        <v>42</v>
      </c>
      <c r="C99" s="3" t="str">
        <f>IF(COUNTIFS(DailySum!$B:$B,$B99,DailySum!$A:$A,"&lt;="&amp;$A99)&gt;=10,
    AVERAGEIFS(DailySum!Q:Q,DailySum!$B:$B,$B99,DailySum!$A:$A,"&lt;="&amp;$A99,DailySum!$A:$A,"&gt;"&amp;$A99-10),
    "")</f>
        <v/>
      </c>
      <c r="D99" s="3" t="str">
        <f>IF(COUNTIFS(DailySum!$B:$B,$B99,DailySum!$A:$A,"&lt;="&amp;$A99)&gt;=10,
    AVERAGEIFS(DailySum!R:R,DailySum!$B:$B,$B99,DailySum!$A:$A,"&lt;="&amp;$A99,DailySum!$A:$A,"&gt;"&amp;$A99-10),
    "")</f>
        <v/>
      </c>
      <c r="E99" s="3" t="str">
        <f>IF(COUNTIFS(DailySum!$B:$B,$B99,DailySum!$A:$A,"&lt;="&amp;$A99)&gt;=10,
    AVERAGEIFS(DailySum!S:S,DailySum!$B:$B,$B99,DailySum!$A:$A,"&lt;="&amp;$A99,DailySum!$A:$A,"&gt;"&amp;$A99-10),
    "")</f>
        <v/>
      </c>
      <c r="F99" s="3" t="str">
        <f>IF(COUNTIFS(DailySum!$B:$B,$B99,DailySum!$A:$A,"&lt;="&amp;$A99)&gt;=10,
    AVERAGEIFS(DailySum!T:T,DailySum!$B:$B,$B99,DailySum!$A:$A,"&lt;="&amp;$A99,DailySum!$A:$A,"&gt;"&amp;$A99-10),
    "")</f>
        <v/>
      </c>
      <c r="G99" s="3" t="str">
        <f>IF(COUNTIFS('DailySum vs LHP'!$B:$B,$B99,'DailySum vs LHP'!$A:$A,"&lt;="&amp;$A99)&gt;=10,
    AVERAGEIFS('DailySum vs LHP'!Q:Q,'DailySum vs LHP'!$B:$B,$B99,'DailySum vs LHP'!$A:$A,"&lt;="&amp;$A99,'DailySum vs LHP'!$A:$A,"&gt;"&amp;$A99-10),
    "")</f>
        <v/>
      </c>
      <c r="H99" s="3" t="str">
        <f>IF(COUNTIFS('DailySum vs RHP'!$B:$B,$B99,'DailySum vs RHP'!$A:$A,"&lt;="&amp;$A99)&gt;=10,
    AVERAGEIFS('DailySum vs RHP'!Q:Q,'DailySum vs RHP'!$B:$B,$B99,'DailySum vs RHP'!$A:$A,"&lt;="&amp;$A99,'DailySum vs RHP'!$A:$A,"&gt;"&amp;$A99-10),
    "")</f>
        <v/>
      </c>
      <c r="I99" s="3" t="str">
        <f>IF(COUNTIFS(DailySum!$B:$B,$B99,DailySum!$A:$A,"&lt;="&amp;$A99)&gt;=15,
    AVERAGEIFS(DailySum!Q:Q,DailySum!$B:$B,$B99,DailySum!$A:$A,"&lt;="&amp;$A99,DailySum!$A:$A,"&gt;"&amp;$A99-15),
    "")</f>
        <v/>
      </c>
      <c r="J99" s="3" t="str">
        <f>IF(COUNTIFS(DailySum!$B:$B,$B99,DailySum!$A:$A,"&lt;="&amp;$A99)&gt;=15,
    AVERAGEIFS(DailySum!R:R,DailySum!$B:$B,$B99,DailySum!$A:$A,"&lt;="&amp;$A99,DailySum!$A:$A,"&gt;"&amp;$A99-15),
    "")</f>
        <v/>
      </c>
      <c r="K99" s="3" t="str">
        <f>IF(COUNTIFS(DailySum!$B:$B,$B99,DailySum!$A:$A,"&lt;="&amp;$A99)&gt;=15,
    AVERAGEIFS(DailySum!S:S,DailySum!$B:$B,$B99,DailySum!$A:$A,"&lt;="&amp;$A99,DailySum!$A:$A,"&gt;"&amp;$A99-15),
    "")</f>
        <v/>
      </c>
      <c r="L99" s="3" t="str">
        <f>IF(COUNTIFS(DailySum!$B:$B,$B99,DailySum!$A:$A,"&lt;="&amp;$A99)&gt;=15,
    AVERAGEIFS(DailySum!T:T,DailySum!$B:$B,$B99,DailySum!$A:$A,"&lt;="&amp;$A99,DailySum!$A:$A,"&gt;"&amp;$A99-15),
    "")</f>
        <v/>
      </c>
      <c r="M99" s="3" t="str">
        <f>IF(COUNTIFS(DailySum!$B:$B,$B99,DailySum!$A:$A,"&lt;="&amp;$A99)&gt;=15,
    AVERAGEIFS(DailySum!Q:Q,DailySum!$B:$B,$B99,'DailySum vs LHP'!$A:$A,"&lt;="&amp;$A99,'DailySum vs LHP'!$A:$A,"&gt;"&amp;$A99-15),
    "")</f>
        <v/>
      </c>
      <c r="N99" s="3" t="str">
        <f>IF(COUNTIFS(DailySum!$B:$B,$B99,DailySum!$A:$A,"&lt;="&amp;$A99)&gt;=15,
    AVERAGEIFS(DailySum!Q:Q,DailySum!$B:$B,$B99,'DailySum vs RHP'!$A:$A,"&lt;="&amp;$A99,'DailySum vs RHP'!$A:$A,"&gt;"&amp;$A99-15),
    "")</f>
        <v/>
      </c>
      <c r="O99" s="3" t="str">
        <f>IF(COUNTIFS(DailySum!$B:$B,$B99,DailySum!$A:$A,"&lt;="&amp;$A99)&gt;=20,
    AVERAGEIFS(DailySum!Q:Q,DailySum!$B:$B,$B99,DailySum!$A:$A,"&lt;="&amp;$A99,DailySum!$A:$A,"&gt;"&amp;$A99-20),
    "")</f>
        <v/>
      </c>
      <c r="P99" s="3" t="str">
        <f>IF(COUNTIFS(DailySum!$B:$B,$B99,DailySum!$A:$A,"&lt;="&amp;$A99)&gt;=20,
    AVERAGEIFS(DailySum!R:R,DailySum!$B:$B,$B99,DailySum!$A:$A,"&lt;="&amp;$A99,DailySum!$A:$A,"&gt;"&amp;$A99-20),
    "")</f>
        <v/>
      </c>
      <c r="Q99" s="3" t="str">
        <f>IF(COUNTIFS(DailySum!$B:$B,$B99,DailySum!$A:$A,"&lt;="&amp;$A99)&gt;=20,
    AVERAGEIFS(DailySum!S:S,DailySum!$B:$B,$B99,DailySum!$A:$A,"&lt;="&amp;$A99,DailySum!$A:$A,"&gt;"&amp;$A99-20),
    "")</f>
        <v/>
      </c>
      <c r="R99" s="3" t="str">
        <f>IF(COUNTIFS(DailySum!$B:$B,$B99,DailySum!$A:$A,"&lt;="&amp;$A99)&gt;=20,
    AVERAGEIFS(DailySum!T:T,DailySum!$B:$B,$B99,DailySum!$A:$A,"&lt;="&amp;$A99,DailySum!$A:$A,"&gt;"&amp;$A99-20),
    "")</f>
        <v/>
      </c>
      <c r="S99" s="3" t="str">
        <f>IF(COUNTIFS(DailySum!$B:$B,$B99,DailySum!$A:$A,"&lt;="&amp;$A99)&gt;=20,
    AVERAGEIFS(DailySum!Q:Q,DailySum!$B:$B,$B99,'DailySum vs LHP'!$A:$A,"&lt;="&amp;$A99,'DailySum vs LHP'!$A:$A,"&gt;"&amp;$A99-20),
    "")</f>
        <v/>
      </c>
      <c r="T99" s="3" t="str">
        <f>IF(COUNTIFS(DailySum!$B:$B,$B99,DailySum!$A:$A,"&lt;="&amp;$A99)&gt;=20,
    AVERAGEIFS(DailySum!Q:Q,DailySum!$B:$B,$B99,'DailySum vs RHP'!$A:$A,"&lt;="&amp;$A99,'DailySum vs RHP'!$A:$A,"&gt;"&amp;$A99-20),
    "")</f>
        <v/>
      </c>
    </row>
    <row r="100" spans="1:20" x14ac:dyDescent="0.25">
      <c r="A100" s="1">
        <v>45875</v>
      </c>
      <c r="B100" t="s">
        <v>95</v>
      </c>
      <c r="C100" s="3" t="str">
        <f>IF(COUNTIFS(DailySum!$B:$B,$B100,DailySum!$A:$A,"&lt;="&amp;$A100)&gt;=10,
    AVERAGEIFS(DailySum!Q:Q,DailySum!$B:$B,$B100,DailySum!$A:$A,"&lt;="&amp;$A100,DailySum!$A:$A,"&gt;"&amp;$A100-10),
    "")</f>
        <v/>
      </c>
      <c r="D100" s="3" t="str">
        <f>IF(COUNTIFS(DailySum!$B:$B,$B100,DailySum!$A:$A,"&lt;="&amp;$A100)&gt;=10,
    AVERAGEIFS(DailySum!R:R,DailySum!$B:$B,$B100,DailySum!$A:$A,"&lt;="&amp;$A100,DailySum!$A:$A,"&gt;"&amp;$A100-10),
    "")</f>
        <v/>
      </c>
      <c r="E100" s="3" t="str">
        <f>IF(COUNTIFS(DailySum!$B:$B,$B100,DailySum!$A:$A,"&lt;="&amp;$A100)&gt;=10,
    AVERAGEIFS(DailySum!S:S,DailySum!$B:$B,$B100,DailySum!$A:$A,"&lt;="&amp;$A100,DailySum!$A:$A,"&gt;"&amp;$A100-10),
    "")</f>
        <v/>
      </c>
      <c r="F100" s="3" t="str">
        <f>IF(COUNTIFS(DailySum!$B:$B,$B100,DailySum!$A:$A,"&lt;="&amp;$A100)&gt;=10,
    AVERAGEIFS(DailySum!T:T,DailySum!$B:$B,$B100,DailySum!$A:$A,"&lt;="&amp;$A100,DailySum!$A:$A,"&gt;"&amp;$A100-10),
    "")</f>
        <v/>
      </c>
      <c r="G100" s="3" t="str">
        <f>IF(COUNTIFS('DailySum vs LHP'!$B:$B,$B100,'DailySum vs LHP'!$A:$A,"&lt;="&amp;$A100)&gt;=10,
    AVERAGEIFS('DailySum vs LHP'!Q:Q,'DailySum vs LHP'!$B:$B,$B100,'DailySum vs LHP'!$A:$A,"&lt;="&amp;$A100,'DailySum vs LHP'!$A:$A,"&gt;"&amp;$A100-10),
    "")</f>
        <v/>
      </c>
      <c r="H100" s="3" t="str">
        <f>IF(COUNTIFS('DailySum vs RHP'!$B:$B,$B100,'DailySum vs RHP'!$A:$A,"&lt;="&amp;$A100)&gt;=10,
    AVERAGEIFS('DailySum vs RHP'!Q:Q,'DailySum vs RHP'!$B:$B,$B100,'DailySum vs RHP'!$A:$A,"&lt;="&amp;$A100,'DailySum vs RHP'!$A:$A,"&gt;"&amp;$A100-10),
    "")</f>
        <v/>
      </c>
      <c r="I100" s="3" t="str">
        <f>IF(COUNTIFS(DailySum!$B:$B,$B100,DailySum!$A:$A,"&lt;="&amp;$A100)&gt;=15,
    AVERAGEIFS(DailySum!Q:Q,DailySum!$B:$B,$B100,DailySum!$A:$A,"&lt;="&amp;$A100,DailySum!$A:$A,"&gt;"&amp;$A100-15),
    "")</f>
        <v/>
      </c>
      <c r="J100" s="3" t="str">
        <f>IF(COUNTIFS(DailySum!$B:$B,$B100,DailySum!$A:$A,"&lt;="&amp;$A100)&gt;=15,
    AVERAGEIFS(DailySum!R:R,DailySum!$B:$B,$B100,DailySum!$A:$A,"&lt;="&amp;$A100,DailySum!$A:$A,"&gt;"&amp;$A100-15),
    "")</f>
        <v/>
      </c>
      <c r="K100" s="3" t="str">
        <f>IF(COUNTIFS(DailySum!$B:$B,$B100,DailySum!$A:$A,"&lt;="&amp;$A100)&gt;=15,
    AVERAGEIFS(DailySum!S:S,DailySum!$B:$B,$B100,DailySum!$A:$A,"&lt;="&amp;$A100,DailySum!$A:$A,"&gt;"&amp;$A100-15),
    "")</f>
        <v/>
      </c>
      <c r="L100" s="3" t="str">
        <f>IF(COUNTIFS(DailySum!$B:$B,$B100,DailySum!$A:$A,"&lt;="&amp;$A100)&gt;=15,
    AVERAGEIFS(DailySum!T:T,DailySum!$B:$B,$B100,DailySum!$A:$A,"&lt;="&amp;$A100,DailySum!$A:$A,"&gt;"&amp;$A100-15),
    "")</f>
        <v/>
      </c>
      <c r="M100" s="3" t="str">
        <f>IF(COUNTIFS(DailySum!$B:$B,$B100,DailySum!$A:$A,"&lt;="&amp;$A100)&gt;=15,
    AVERAGEIFS(DailySum!Q:Q,DailySum!$B:$B,$B100,'DailySum vs LHP'!$A:$A,"&lt;="&amp;$A100,'DailySum vs LHP'!$A:$A,"&gt;"&amp;$A100-15),
    "")</f>
        <v/>
      </c>
      <c r="N100" s="3" t="str">
        <f>IF(COUNTIFS(DailySum!$B:$B,$B100,DailySum!$A:$A,"&lt;="&amp;$A100)&gt;=15,
    AVERAGEIFS(DailySum!Q:Q,DailySum!$B:$B,$B100,'DailySum vs RHP'!$A:$A,"&lt;="&amp;$A100,'DailySum vs RHP'!$A:$A,"&gt;"&amp;$A100-15),
    "")</f>
        <v/>
      </c>
      <c r="O100" s="3" t="str">
        <f>IF(COUNTIFS(DailySum!$B:$B,$B100,DailySum!$A:$A,"&lt;="&amp;$A100)&gt;=20,
    AVERAGEIFS(DailySum!Q:Q,DailySum!$B:$B,$B100,DailySum!$A:$A,"&lt;="&amp;$A100,DailySum!$A:$A,"&gt;"&amp;$A100-20),
    "")</f>
        <v/>
      </c>
      <c r="P100" s="3" t="str">
        <f>IF(COUNTIFS(DailySum!$B:$B,$B100,DailySum!$A:$A,"&lt;="&amp;$A100)&gt;=20,
    AVERAGEIFS(DailySum!R:R,DailySum!$B:$B,$B100,DailySum!$A:$A,"&lt;="&amp;$A100,DailySum!$A:$A,"&gt;"&amp;$A100-20),
    "")</f>
        <v/>
      </c>
      <c r="Q100" s="3" t="str">
        <f>IF(COUNTIFS(DailySum!$B:$B,$B100,DailySum!$A:$A,"&lt;="&amp;$A100)&gt;=20,
    AVERAGEIFS(DailySum!S:S,DailySum!$B:$B,$B100,DailySum!$A:$A,"&lt;="&amp;$A100,DailySum!$A:$A,"&gt;"&amp;$A100-20),
    "")</f>
        <v/>
      </c>
      <c r="R100" s="3" t="str">
        <f>IF(COUNTIFS(DailySum!$B:$B,$B100,DailySum!$A:$A,"&lt;="&amp;$A100)&gt;=20,
    AVERAGEIFS(DailySum!T:T,DailySum!$B:$B,$B100,DailySum!$A:$A,"&lt;="&amp;$A100,DailySum!$A:$A,"&gt;"&amp;$A100-20),
    "")</f>
        <v/>
      </c>
      <c r="S100" s="3" t="str">
        <f>IF(COUNTIFS(DailySum!$B:$B,$B100,DailySum!$A:$A,"&lt;="&amp;$A100)&gt;=20,
    AVERAGEIFS(DailySum!Q:Q,DailySum!$B:$B,$B100,'DailySum vs LHP'!$A:$A,"&lt;="&amp;$A100,'DailySum vs LHP'!$A:$A,"&gt;"&amp;$A100-20),
    "")</f>
        <v/>
      </c>
      <c r="T100" s="3" t="str">
        <f>IF(COUNTIFS(DailySum!$B:$B,$B100,DailySum!$A:$A,"&lt;="&amp;$A100)&gt;=20,
    AVERAGEIFS(DailySum!Q:Q,DailySum!$B:$B,$B100,'DailySum vs RHP'!$A:$A,"&lt;="&amp;$A100,'DailySum vs RHP'!$A:$A,"&gt;"&amp;$A100-20),
    "")</f>
        <v/>
      </c>
    </row>
    <row r="101" spans="1:20" x14ac:dyDescent="0.25">
      <c r="A101" s="1">
        <v>45874</v>
      </c>
      <c r="B101" t="s">
        <v>24</v>
      </c>
      <c r="C101" s="3">
        <f>IF(COUNTIFS(DailySum!$B:$B,$B101,DailySum!$A:$A,"&lt;="&amp;$A101)&gt;=10,
    AVERAGEIFS(DailySum!Q:Q,DailySum!$B:$B,$B101,DailySum!$A:$A,"&lt;="&amp;$A101,DailySum!$A:$A,"&gt;"&amp;$A101-10),
    "")</f>
        <v>0.12037037037037036</v>
      </c>
      <c r="D101" s="3">
        <f>IF(COUNTIFS(DailySum!$B:$B,$B101,DailySum!$A:$A,"&lt;="&amp;$A101)&gt;=10,
    AVERAGEIFS(DailySum!R:R,DailySum!$B:$B,$B101,DailySum!$A:$A,"&lt;="&amp;$A101,DailySum!$A:$A,"&gt;"&amp;$A101-10),
    "")</f>
        <v>0.17592592592592593</v>
      </c>
      <c r="E101" s="3">
        <f>IF(COUNTIFS(DailySum!$B:$B,$B101,DailySum!$A:$A,"&lt;="&amp;$A101)&gt;=10,
    AVERAGEIFS(DailySum!S:S,DailySum!$B:$B,$B101,DailySum!$A:$A,"&lt;="&amp;$A101,DailySum!$A:$A,"&gt;"&amp;$A101-10),
    "")</f>
        <v>0.14814814814814814</v>
      </c>
      <c r="F101" s="3">
        <f>IF(COUNTIFS(DailySum!$B:$B,$B101,DailySum!$A:$A,"&lt;="&amp;$A101)&gt;=10,
    AVERAGEIFS(DailySum!T:T,DailySum!$B:$B,$B101,DailySum!$A:$A,"&lt;="&amp;$A101,DailySum!$A:$A,"&gt;"&amp;$A101-10),
    "")</f>
        <v>0.32407407407407407</v>
      </c>
      <c r="G101" s="3" t="str">
        <f>IF(COUNTIFS('DailySum vs LHP'!$B:$B,$B101,'DailySum vs LHP'!$A:$A,"&lt;="&amp;$A101)&gt;=10,
    AVERAGEIFS('DailySum vs LHP'!Q:Q,'DailySum vs LHP'!$B:$B,$B101,'DailySum vs LHP'!$A:$A,"&lt;="&amp;$A101,'DailySum vs LHP'!$A:$A,"&gt;"&amp;$A101-10),
    "")</f>
        <v/>
      </c>
      <c r="H101" s="3">
        <f>IF(COUNTIFS('DailySum vs RHP'!$B:$B,$B101,'DailySum vs RHP'!$A:$A,"&lt;="&amp;$A101)&gt;=10,
    AVERAGEIFS('DailySum vs RHP'!Q:Q,'DailySum vs RHP'!$B:$B,$B101,'DailySum vs RHP'!$A:$A,"&lt;="&amp;$A101,'DailySum vs RHP'!$A:$A,"&gt;"&amp;$A101-10),
    "")</f>
        <v>0.13541666666666666</v>
      </c>
      <c r="I101" s="3" t="str">
        <f>IF(COUNTIFS(DailySum!$B:$B,$B101,DailySum!$A:$A,"&lt;="&amp;$A101)&gt;=15,
    AVERAGEIFS(DailySum!Q:Q,DailySum!$B:$B,$B101,DailySum!$A:$A,"&lt;="&amp;$A101,DailySum!$A:$A,"&gt;"&amp;$A101-15),
    "")</f>
        <v/>
      </c>
      <c r="J101" s="3" t="str">
        <f>IF(COUNTIFS(DailySum!$B:$B,$B101,DailySum!$A:$A,"&lt;="&amp;$A101)&gt;=15,
    AVERAGEIFS(DailySum!R:R,DailySum!$B:$B,$B101,DailySum!$A:$A,"&lt;="&amp;$A101,DailySum!$A:$A,"&gt;"&amp;$A101-15),
    "")</f>
        <v/>
      </c>
      <c r="K101" s="3" t="str">
        <f>IF(COUNTIFS(DailySum!$B:$B,$B101,DailySum!$A:$A,"&lt;="&amp;$A101)&gt;=15,
    AVERAGEIFS(DailySum!S:S,DailySum!$B:$B,$B101,DailySum!$A:$A,"&lt;="&amp;$A101,DailySum!$A:$A,"&gt;"&amp;$A101-15),
    "")</f>
        <v/>
      </c>
      <c r="L101" s="3" t="str">
        <f>IF(COUNTIFS(DailySum!$B:$B,$B101,DailySum!$A:$A,"&lt;="&amp;$A101)&gt;=15,
    AVERAGEIFS(DailySum!T:T,DailySum!$B:$B,$B101,DailySum!$A:$A,"&lt;="&amp;$A101,DailySum!$A:$A,"&gt;"&amp;$A101-15),
    "")</f>
        <v/>
      </c>
      <c r="M101" s="3" t="str">
        <f>IF(COUNTIFS(DailySum!$B:$B,$B101,DailySum!$A:$A,"&lt;="&amp;$A101)&gt;=15,
    AVERAGEIFS(DailySum!Q:Q,DailySum!$B:$B,$B101,'DailySum vs LHP'!$A:$A,"&lt;="&amp;$A101,'DailySum vs LHP'!$A:$A,"&gt;"&amp;$A101-15),
    "")</f>
        <v/>
      </c>
      <c r="N101" s="3" t="str">
        <f>IF(COUNTIFS(DailySum!$B:$B,$B101,DailySum!$A:$A,"&lt;="&amp;$A101)&gt;=15,
    AVERAGEIFS(DailySum!Q:Q,DailySum!$B:$B,$B101,'DailySum vs RHP'!$A:$A,"&lt;="&amp;$A101,'DailySum vs RHP'!$A:$A,"&gt;"&amp;$A101-15),
    "")</f>
        <v/>
      </c>
      <c r="O101" s="3" t="str">
        <f>IF(COUNTIFS(DailySum!$B:$B,$B101,DailySum!$A:$A,"&lt;="&amp;$A101)&gt;=20,
    AVERAGEIFS(DailySum!Q:Q,DailySum!$B:$B,$B101,DailySum!$A:$A,"&lt;="&amp;$A101,DailySum!$A:$A,"&gt;"&amp;$A101-20),
    "")</f>
        <v/>
      </c>
      <c r="P101" s="3" t="str">
        <f>IF(COUNTIFS(DailySum!$B:$B,$B101,DailySum!$A:$A,"&lt;="&amp;$A101)&gt;=20,
    AVERAGEIFS(DailySum!R:R,DailySum!$B:$B,$B101,DailySum!$A:$A,"&lt;="&amp;$A101,DailySum!$A:$A,"&gt;"&amp;$A101-20),
    "")</f>
        <v/>
      </c>
      <c r="Q101" s="3" t="str">
        <f>IF(COUNTIFS(DailySum!$B:$B,$B101,DailySum!$A:$A,"&lt;="&amp;$A101)&gt;=20,
    AVERAGEIFS(DailySum!S:S,DailySum!$B:$B,$B101,DailySum!$A:$A,"&lt;="&amp;$A101,DailySum!$A:$A,"&gt;"&amp;$A101-20),
    "")</f>
        <v/>
      </c>
      <c r="R101" s="3" t="str">
        <f>IF(COUNTIFS(DailySum!$B:$B,$B101,DailySum!$A:$A,"&lt;="&amp;$A101)&gt;=20,
    AVERAGEIFS(DailySum!T:T,DailySum!$B:$B,$B101,DailySum!$A:$A,"&lt;="&amp;$A101,DailySum!$A:$A,"&gt;"&amp;$A101-20),
    "")</f>
        <v/>
      </c>
      <c r="S101" s="3" t="str">
        <f>IF(COUNTIFS(DailySum!$B:$B,$B101,DailySum!$A:$A,"&lt;="&amp;$A101)&gt;=20,
    AVERAGEIFS(DailySum!Q:Q,DailySum!$B:$B,$B101,'DailySum vs LHP'!$A:$A,"&lt;="&amp;$A101,'DailySum vs LHP'!$A:$A,"&gt;"&amp;$A101-20),
    "")</f>
        <v/>
      </c>
      <c r="T101" s="3" t="str">
        <f>IF(COUNTIFS(DailySum!$B:$B,$B101,DailySum!$A:$A,"&lt;="&amp;$A101)&gt;=20,
    AVERAGEIFS(DailySum!Q:Q,DailySum!$B:$B,$B101,'DailySum vs RHP'!$A:$A,"&lt;="&amp;$A101,'DailySum vs RHP'!$A:$A,"&gt;"&amp;$A101-20),
    "")</f>
        <v/>
      </c>
    </row>
    <row r="102" spans="1:20" x14ac:dyDescent="0.25">
      <c r="A102" s="1">
        <v>45874</v>
      </c>
      <c r="B102" t="s">
        <v>37</v>
      </c>
      <c r="C102" s="3">
        <f>IF(COUNTIFS(DailySum!$B:$B,$B102,DailySum!$A:$A,"&lt;="&amp;$A102)&gt;=10,
    AVERAGEIFS(DailySum!Q:Q,DailySum!$B:$B,$B102,DailySum!$A:$A,"&lt;="&amp;$A102,DailySum!$A:$A,"&gt;"&amp;$A102-10),
    "")</f>
        <v>0.60185185185185175</v>
      </c>
      <c r="D102" s="3">
        <f>IF(COUNTIFS(DailySum!$B:$B,$B102,DailySum!$A:$A,"&lt;="&amp;$A102)&gt;=10,
    AVERAGEIFS(DailySum!R:R,DailySum!$B:$B,$B102,DailySum!$A:$A,"&lt;="&amp;$A102,DailySum!$A:$A,"&gt;"&amp;$A102-10),
    "")</f>
        <v>0.75925925925925908</v>
      </c>
      <c r="E102" s="3">
        <f>IF(COUNTIFS(DailySum!$B:$B,$B102,DailySum!$A:$A,"&lt;="&amp;$A102)&gt;=10,
    AVERAGEIFS(DailySum!S:S,DailySum!$B:$B,$B102,DailySum!$A:$A,"&lt;="&amp;$A102,DailySum!$A:$A,"&gt;"&amp;$A102-10),
    "")</f>
        <v>1.4907407407407405</v>
      </c>
      <c r="F102" s="3">
        <f>IF(COUNTIFS(DailySum!$B:$B,$B102,DailySum!$A:$A,"&lt;="&amp;$A102)&gt;=10,
    AVERAGEIFS(DailySum!T:T,DailySum!$B:$B,$B102,DailySum!$A:$A,"&lt;="&amp;$A102,DailySum!$A:$A,"&gt;"&amp;$A102-10),
    "")</f>
        <v>2.2499999999999996</v>
      </c>
      <c r="G102" s="3" t="str">
        <f>IF(COUNTIFS('DailySum vs LHP'!$B:$B,$B102,'DailySum vs LHP'!$A:$A,"&lt;="&amp;$A102)&gt;=10,
    AVERAGEIFS('DailySum vs LHP'!Q:Q,'DailySum vs LHP'!$B:$B,$B102,'DailySum vs LHP'!$A:$A,"&lt;="&amp;$A102,'DailySum vs LHP'!$A:$A,"&gt;"&amp;$A102-10),
    "")</f>
        <v/>
      </c>
      <c r="H102" s="3">
        <f>IF(COUNTIFS('DailySum vs RHP'!$B:$B,$B102,'DailySum vs RHP'!$A:$A,"&lt;="&amp;$A102)&gt;=10,
    AVERAGEIFS('DailySum vs RHP'!Q:Q,'DailySum vs RHP'!$B:$B,$B102,'DailySum vs RHP'!$A:$A,"&lt;="&amp;$A102,'DailySum vs RHP'!$A:$A,"&gt;"&amp;$A102-10),
    "")</f>
        <v>0.26041666666666663</v>
      </c>
      <c r="I102" s="3" t="str">
        <f>IF(COUNTIFS(DailySum!$B:$B,$B102,DailySum!$A:$A,"&lt;="&amp;$A102)&gt;=15,
    AVERAGEIFS(DailySum!Q:Q,DailySum!$B:$B,$B102,DailySum!$A:$A,"&lt;="&amp;$A102,DailySum!$A:$A,"&gt;"&amp;$A102-15),
    "")</f>
        <v/>
      </c>
      <c r="J102" s="3" t="str">
        <f>IF(COUNTIFS(DailySum!$B:$B,$B102,DailySum!$A:$A,"&lt;="&amp;$A102)&gt;=15,
    AVERAGEIFS(DailySum!R:R,DailySum!$B:$B,$B102,DailySum!$A:$A,"&lt;="&amp;$A102,DailySum!$A:$A,"&gt;"&amp;$A102-15),
    "")</f>
        <v/>
      </c>
      <c r="K102" s="3" t="str">
        <f>IF(COUNTIFS(DailySum!$B:$B,$B102,DailySum!$A:$A,"&lt;="&amp;$A102)&gt;=15,
    AVERAGEIFS(DailySum!S:S,DailySum!$B:$B,$B102,DailySum!$A:$A,"&lt;="&amp;$A102,DailySum!$A:$A,"&gt;"&amp;$A102-15),
    "")</f>
        <v/>
      </c>
      <c r="L102" s="3" t="str">
        <f>IF(COUNTIFS(DailySum!$B:$B,$B102,DailySum!$A:$A,"&lt;="&amp;$A102)&gt;=15,
    AVERAGEIFS(DailySum!T:T,DailySum!$B:$B,$B102,DailySum!$A:$A,"&lt;="&amp;$A102,DailySum!$A:$A,"&gt;"&amp;$A102-15),
    "")</f>
        <v/>
      </c>
      <c r="M102" s="3" t="str">
        <f>IF(COUNTIFS(DailySum!$B:$B,$B102,DailySum!$A:$A,"&lt;="&amp;$A102)&gt;=15,
    AVERAGEIFS(DailySum!Q:Q,DailySum!$B:$B,$B102,'DailySum vs LHP'!$A:$A,"&lt;="&amp;$A102,'DailySum vs LHP'!$A:$A,"&gt;"&amp;$A102-15),
    "")</f>
        <v/>
      </c>
      <c r="N102" s="3" t="str">
        <f>IF(COUNTIFS(DailySum!$B:$B,$B102,DailySum!$A:$A,"&lt;="&amp;$A102)&gt;=15,
    AVERAGEIFS(DailySum!Q:Q,DailySum!$B:$B,$B102,'DailySum vs RHP'!$A:$A,"&lt;="&amp;$A102,'DailySum vs RHP'!$A:$A,"&gt;"&amp;$A102-15),
    "")</f>
        <v/>
      </c>
      <c r="O102" s="3" t="str">
        <f>IF(COUNTIFS(DailySum!$B:$B,$B102,DailySum!$A:$A,"&lt;="&amp;$A102)&gt;=20,
    AVERAGEIFS(DailySum!Q:Q,DailySum!$B:$B,$B102,DailySum!$A:$A,"&lt;="&amp;$A102,DailySum!$A:$A,"&gt;"&amp;$A102-20),
    "")</f>
        <v/>
      </c>
      <c r="P102" s="3" t="str">
        <f>IF(COUNTIFS(DailySum!$B:$B,$B102,DailySum!$A:$A,"&lt;="&amp;$A102)&gt;=20,
    AVERAGEIFS(DailySum!R:R,DailySum!$B:$B,$B102,DailySum!$A:$A,"&lt;="&amp;$A102,DailySum!$A:$A,"&gt;"&amp;$A102-20),
    "")</f>
        <v/>
      </c>
      <c r="Q102" s="3" t="str">
        <f>IF(COUNTIFS(DailySum!$B:$B,$B102,DailySum!$A:$A,"&lt;="&amp;$A102)&gt;=20,
    AVERAGEIFS(DailySum!S:S,DailySum!$B:$B,$B102,DailySum!$A:$A,"&lt;="&amp;$A102,DailySum!$A:$A,"&gt;"&amp;$A102-20),
    "")</f>
        <v/>
      </c>
      <c r="R102" s="3" t="str">
        <f>IF(COUNTIFS(DailySum!$B:$B,$B102,DailySum!$A:$A,"&lt;="&amp;$A102)&gt;=20,
    AVERAGEIFS(DailySum!T:T,DailySum!$B:$B,$B102,DailySum!$A:$A,"&lt;="&amp;$A102,DailySum!$A:$A,"&gt;"&amp;$A102-20),
    "")</f>
        <v/>
      </c>
      <c r="S102" s="3" t="str">
        <f>IF(COUNTIFS(DailySum!$B:$B,$B102,DailySum!$A:$A,"&lt;="&amp;$A102)&gt;=20,
    AVERAGEIFS(DailySum!Q:Q,DailySum!$B:$B,$B102,'DailySum vs LHP'!$A:$A,"&lt;="&amp;$A102,'DailySum vs LHP'!$A:$A,"&gt;"&amp;$A102-20),
    "")</f>
        <v/>
      </c>
      <c r="T102" s="3" t="str">
        <f>IF(COUNTIFS(DailySum!$B:$B,$B102,DailySum!$A:$A,"&lt;="&amp;$A102)&gt;=20,
    AVERAGEIFS(DailySum!Q:Q,DailySum!$B:$B,$B102,'DailySum vs RHP'!$A:$A,"&lt;="&amp;$A102,'DailySum vs RHP'!$A:$A,"&gt;"&amp;$A102-20),
    "")</f>
        <v/>
      </c>
    </row>
    <row r="103" spans="1:20" x14ac:dyDescent="0.25">
      <c r="A103" s="1">
        <v>45874</v>
      </c>
      <c r="B103" t="s">
        <v>29</v>
      </c>
      <c r="C103" s="3">
        <f>IF(COUNTIFS(DailySum!$B:$B,$B103,DailySum!$A:$A,"&lt;="&amp;$A103)&gt;=10,
    AVERAGEIFS(DailySum!Q:Q,DailySum!$B:$B,$B103,DailySum!$A:$A,"&lt;="&amp;$A103,DailySum!$A:$A,"&gt;"&amp;$A103-10),
    "")</f>
        <v>0.40740740740740738</v>
      </c>
      <c r="D103" s="3">
        <f>IF(COUNTIFS(DailySum!$B:$B,$B103,DailySum!$A:$A,"&lt;="&amp;$A103)&gt;=10,
    AVERAGEIFS(DailySum!R:R,DailySum!$B:$B,$B103,DailySum!$A:$A,"&lt;="&amp;$A103,DailySum!$A:$A,"&gt;"&amp;$A103-10),
    "")</f>
        <v>0.56481481481481477</v>
      </c>
      <c r="E103" s="3">
        <f>IF(COUNTIFS(DailySum!$B:$B,$B103,DailySum!$A:$A,"&lt;="&amp;$A103)&gt;=10,
    AVERAGEIFS(DailySum!S:S,DailySum!$B:$B,$B103,DailySum!$A:$A,"&lt;="&amp;$A103,DailySum!$A:$A,"&gt;"&amp;$A103-10),
    "")</f>
        <v>0.97222222222222221</v>
      </c>
      <c r="F103" s="3">
        <f>IF(COUNTIFS(DailySum!$B:$B,$B103,DailySum!$A:$A,"&lt;="&amp;$A103)&gt;=10,
    AVERAGEIFS(DailySum!T:T,DailySum!$B:$B,$B103,DailySum!$A:$A,"&lt;="&amp;$A103,DailySum!$A:$A,"&gt;"&amp;$A103-10),
    "")</f>
        <v>1.537037037037037</v>
      </c>
      <c r="G103" s="3" t="str">
        <f>IF(COUNTIFS('DailySum vs LHP'!$B:$B,$B103,'DailySum vs LHP'!$A:$A,"&lt;="&amp;$A103)&gt;=10,
    AVERAGEIFS('DailySum vs LHP'!Q:Q,'DailySum vs LHP'!$B:$B,$B103,'DailySum vs LHP'!$A:$A,"&lt;="&amp;$A103,'DailySum vs LHP'!$A:$A,"&gt;"&amp;$A103-10),
    "")</f>
        <v/>
      </c>
      <c r="H103" s="3">
        <f>IF(COUNTIFS('DailySum vs RHP'!$B:$B,$B103,'DailySum vs RHP'!$A:$A,"&lt;="&amp;$A103)&gt;=10,
    AVERAGEIFS('DailySum vs RHP'!Q:Q,'DailySum vs RHP'!$B:$B,$B103,'DailySum vs RHP'!$A:$A,"&lt;="&amp;$A103,'DailySum vs RHP'!$A:$A,"&gt;"&amp;$A103-10),
    "")</f>
        <v>0.29166666666666663</v>
      </c>
      <c r="I103" s="3" t="str">
        <f>IF(COUNTIFS(DailySum!$B:$B,$B103,DailySum!$A:$A,"&lt;="&amp;$A103)&gt;=15,
    AVERAGEIFS(DailySum!Q:Q,DailySum!$B:$B,$B103,DailySum!$A:$A,"&lt;="&amp;$A103,DailySum!$A:$A,"&gt;"&amp;$A103-15),
    "")</f>
        <v/>
      </c>
      <c r="J103" s="3" t="str">
        <f>IF(COUNTIFS(DailySum!$B:$B,$B103,DailySum!$A:$A,"&lt;="&amp;$A103)&gt;=15,
    AVERAGEIFS(DailySum!R:R,DailySum!$B:$B,$B103,DailySum!$A:$A,"&lt;="&amp;$A103,DailySum!$A:$A,"&gt;"&amp;$A103-15),
    "")</f>
        <v/>
      </c>
      <c r="K103" s="3" t="str">
        <f>IF(COUNTIFS(DailySum!$B:$B,$B103,DailySum!$A:$A,"&lt;="&amp;$A103)&gt;=15,
    AVERAGEIFS(DailySum!S:S,DailySum!$B:$B,$B103,DailySum!$A:$A,"&lt;="&amp;$A103,DailySum!$A:$A,"&gt;"&amp;$A103-15),
    "")</f>
        <v/>
      </c>
      <c r="L103" s="3" t="str">
        <f>IF(COUNTIFS(DailySum!$B:$B,$B103,DailySum!$A:$A,"&lt;="&amp;$A103)&gt;=15,
    AVERAGEIFS(DailySum!T:T,DailySum!$B:$B,$B103,DailySum!$A:$A,"&lt;="&amp;$A103,DailySum!$A:$A,"&gt;"&amp;$A103-15),
    "")</f>
        <v/>
      </c>
      <c r="M103" s="3" t="str">
        <f>IF(COUNTIFS(DailySum!$B:$B,$B103,DailySum!$A:$A,"&lt;="&amp;$A103)&gt;=15,
    AVERAGEIFS(DailySum!Q:Q,DailySum!$B:$B,$B103,'DailySum vs LHP'!$A:$A,"&lt;="&amp;$A103,'DailySum vs LHP'!$A:$A,"&gt;"&amp;$A103-15),
    "")</f>
        <v/>
      </c>
      <c r="N103" s="3" t="str">
        <f>IF(COUNTIFS(DailySum!$B:$B,$B103,DailySum!$A:$A,"&lt;="&amp;$A103)&gt;=15,
    AVERAGEIFS(DailySum!Q:Q,DailySum!$B:$B,$B103,'DailySum vs RHP'!$A:$A,"&lt;="&amp;$A103,'DailySum vs RHP'!$A:$A,"&gt;"&amp;$A103-15),
    "")</f>
        <v/>
      </c>
      <c r="O103" s="3" t="str">
        <f>IF(COUNTIFS(DailySum!$B:$B,$B103,DailySum!$A:$A,"&lt;="&amp;$A103)&gt;=20,
    AVERAGEIFS(DailySum!Q:Q,DailySum!$B:$B,$B103,DailySum!$A:$A,"&lt;="&amp;$A103,DailySum!$A:$A,"&gt;"&amp;$A103-20),
    "")</f>
        <v/>
      </c>
      <c r="P103" s="3" t="str">
        <f>IF(COUNTIFS(DailySum!$B:$B,$B103,DailySum!$A:$A,"&lt;="&amp;$A103)&gt;=20,
    AVERAGEIFS(DailySum!R:R,DailySum!$B:$B,$B103,DailySum!$A:$A,"&lt;="&amp;$A103,DailySum!$A:$A,"&gt;"&amp;$A103-20),
    "")</f>
        <v/>
      </c>
      <c r="Q103" s="3" t="str">
        <f>IF(COUNTIFS(DailySum!$B:$B,$B103,DailySum!$A:$A,"&lt;="&amp;$A103)&gt;=20,
    AVERAGEIFS(DailySum!S:S,DailySum!$B:$B,$B103,DailySum!$A:$A,"&lt;="&amp;$A103,DailySum!$A:$A,"&gt;"&amp;$A103-20),
    "")</f>
        <v/>
      </c>
      <c r="R103" s="3" t="str">
        <f>IF(COUNTIFS(DailySum!$B:$B,$B103,DailySum!$A:$A,"&lt;="&amp;$A103)&gt;=20,
    AVERAGEIFS(DailySum!T:T,DailySum!$B:$B,$B103,DailySum!$A:$A,"&lt;="&amp;$A103,DailySum!$A:$A,"&gt;"&amp;$A103-20),
    "")</f>
        <v/>
      </c>
      <c r="S103" s="3" t="str">
        <f>IF(COUNTIFS(DailySum!$B:$B,$B103,DailySum!$A:$A,"&lt;="&amp;$A103)&gt;=20,
    AVERAGEIFS(DailySum!Q:Q,DailySum!$B:$B,$B103,'DailySum vs LHP'!$A:$A,"&lt;="&amp;$A103,'DailySum vs LHP'!$A:$A,"&gt;"&amp;$A103-20),
    "")</f>
        <v/>
      </c>
      <c r="T103" s="3" t="str">
        <f>IF(COUNTIFS(DailySum!$B:$B,$B103,DailySum!$A:$A,"&lt;="&amp;$A103)&gt;=20,
    AVERAGEIFS(DailySum!Q:Q,DailySum!$B:$B,$B103,'DailySum vs RHP'!$A:$A,"&lt;="&amp;$A103,'DailySum vs RHP'!$A:$A,"&gt;"&amp;$A103-20),
    "")</f>
        <v/>
      </c>
    </row>
    <row r="104" spans="1:20" x14ac:dyDescent="0.25">
      <c r="A104" s="1">
        <v>45874</v>
      </c>
      <c r="B104" t="s">
        <v>36</v>
      </c>
      <c r="C104" s="3">
        <f>IF(COUNTIFS(DailySum!$B:$B,$B104,DailySum!$A:$A,"&lt;="&amp;$A104)&gt;=10,
    AVERAGEIFS(DailySum!Q:Q,DailySum!$B:$B,$B104,DailySum!$A:$A,"&lt;="&amp;$A104,DailySum!$A:$A,"&gt;"&amp;$A104-10),
    "")</f>
        <v>0.36458333333333331</v>
      </c>
      <c r="D104" s="3">
        <f>IF(COUNTIFS(DailySum!$B:$B,$B104,DailySum!$A:$A,"&lt;="&amp;$A104)&gt;=10,
    AVERAGEIFS(DailySum!R:R,DailySum!$B:$B,$B104,DailySum!$A:$A,"&lt;="&amp;$A104,DailySum!$A:$A,"&gt;"&amp;$A104-10),
    "")</f>
        <v>0.38541666666666663</v>
      </c>
      <c r="E104" s="3">
        <f>IF(COUNTIFS(DailySum!$B:$B,$B104,DailySum!$A:$A,"&lt;="&amp;$A104)&gt;=10,
    AVERAGEIFS(DailySum!S:S,DailySum!$B:$B,$B104,DailySum!$A:$A,"&lt;="&amp;$A104,DailySum!$A:$A,"&gt;"&amp;$A104-10),
    "")</f>
        <v>0.40625</v>
      </c>
      <c r="F104" s="3">
        <f>IF(COUNTIFS(DailySum!$B:$B,$B104,DailySum!$A:$A,"&lt;="&amp;$A104)&gt;=10,
    AVERAGEIFS(DailySum!T:T,DailySum!$B:$B,$B104,DailySum!$A:$A,"&lt;="&amp;$A104,DailySum!$A:$A,"&gt;"&amp;$A104-10),
    "")</f>
        <v>0.79166666666666652</v>
      </c>
      <c r="G104" s="3" t="str">
        <f>IF(COUNTIFS('DailySum vs LHP'!$B:$B,$B104,'DailySum vs LHP'!$A:$A,"&lt;="&amp;$A104)&gt;=10,
    AVERAGEIFS('DailySum vs LHP'!Q:Q,'DailySum vs LHP'!$B:$B,$B104,'DailySum vs LHP'!$A:$A,"&lt;="&amp;$A104,'DailySum vs LHP'!$A:$A,"&gt;"&amp;$A104-10),
    "")</f>
        <v/>
      </c>
      <c r="H104" s="3">
        <f>IF(COUNTIFS('DailySum vs RHP'!$B:$B,$B104,'DailySum vs RHP'!$A:$A,"&lt;="&amp;$A104)&gt;=10,
    AVERAGEIFS('DailySum vs RHP'!Q:Q,'DailySum vs RHP'!$B:$B,$B104,'DailySum vs RHP'!$A:$A,"&lt;="&amp;$A104,'DailySum vs RHP'!$A:$A,"&gt;"&amp;$A104-10),
    "")</f>
        <v>0.26041666666666663</v>
      </c>
      <c r="I104" s="3" t="str">
        <f>IF(COUNTIFS(DailySum!$B:$B,$B104,DailySum!$A:$A,"&lt;="&amp;$A104)&gt;=15,
    AVERAGEIFS(DailySum!Q:Q,DailySum!$B:$B,$B104,DailySum!$A:$A,"&lt;="&amp;$A104,DailySum!$A:$A,"&gt;"&amp;$A104-15),
    "")</f>
        <v/>
      </c>
      <c r="J104" s="3" t="str">
        <f>IF(COUNTIFS(DailySum!$B:$B,$B104,DailySum!$A:$A,"&lt;="&amp;$A104)&gt;=15,
    AVERAGEIFS(DailySum!R:R,DailySum!$B:$B,$B104,DailySum!$A:$A,"&lt;="&amp;$A104,DailySum!$A:$A,"&gt;"&amp;$A104-15),
    "")</f>
        <v/>
      </c>
      <c r="K104" s="3" t="str">
        <f>IF(COUNTIFS(DailySum!$B:$B,$B104,DailySum!$A:$A,"&lt;="&amp;$A104)&gt;=15,
    AVERAGEIFS(DailySum!S:S,DailySum!$B:$B,$B104,DailySum!$A:$A,"&lt;="&amp;$A104,DailySum!$A:$A,"&gt;"&amp;$A104-15),
    "")</f>
        <v/>
      </c>
      <c r="L104" s="3" t="str">
        <f>IF(COUNTIFS(DailySum!$B:$B,$B104,DailySum!$A:$A,"&lt;="&amp;$A104)&gt;=15,
    AVERAGEIFS(DailySum!T:T,DailySum!$B:$B,$B104,DailySum!$A:$A,"&lt;="&amp;$A104,DailySum!$A:$A,"&gt;"&amp;$A104-15),
    "")</f>
        <v/>
      </c>
      <c r="M104" s="3" t="str">
        <f>IF(COUNTIFS(DailySum!$B:$B,$B104,DailySum!$A:$A,"&lt;="&amp;$A104)&gt;=15,
    AVERAGEIFS(DailySum!Q:Q,DailySum!$B:$B,$B104,'DailySum vs LHP'!$A:$A,"&lt;="&amp;$A104,'DailySum vs LHP'!$A:$A,"&gt;"&amp;$A104-15),
    "")</f>
        <v/>
      </c>
      <c r="N104" s="3" t="str">
        <f>IF(COUNTIFS(DailySum!$B:$B,$B104,DailySum!$A:$A,"&lt;="&amp;$A104)&gt;=15,
    AVERAGEIFS(DailySum!Q:Q,DailySum!$B:$B,$B104,'DailySum vs RHP'!$A:$A,"&lt;="&amp;$A104,'DailySum vs RHP'!$A:$A,"&gt;"&amp;$A104-15),
    "")</f>
        <v/>
      </c>
      <c r="O104" s="3" t="str">
        <f>IF(COUNTIFS(DailySum!$B:$B,$B104,DailySum!$A:$A,"&lt;="&amp;$A104)&gt;=20,
    AVERAGEIFS(DailySum!Q:Q,DailySum!$B:$B,$B104,DailySum!$A:$A,"&lt;="&amp;$A104,DailySum!$A:$A,"&gt;"&amp;$A104-20),
    "")</f>
        <v/>
      </c>
      <c r="P104" s="3" t="str">
        <f>IF(COUNTIFS(DailySum!$B:$B,$B104,DailySum!$A:$A,"&lt;="&amp;$A104)&gt;=20,
    AVERAGEIFS(DailySum!R:R,DailySum!$B:$B,$B104,DailySum!$A:$A,"&lt;="&amp;$A104,DailySum!$A:$A,"&gt;"&amp;$A104-20),
    "")</f>
        <v/>
      </c>
      <c r="Q104" s="3" t="str">
        <f>IF(COUNTIFS(DailySum!$B:$B,$B104,DailySum!$A:$A,"&lt;="&amp;$A104)&gt;=20,
    AVERAGEIFS(DailySum!S:S,DailySum!$B:$B,$B104,DailySum!$A:$A,"&lt;="&amp;$A104,DailySum!$A:$A,"&gt;"&amp;$A104-20),
    "")</f>
        <v/>
      </c>
      <c r="R104" s="3" t="str">
        <f>IF(COUNTIFS(DailySum!$B:$B,$B104,DailySum!$A:$A,"&lt;="&amp;$A104)&gt;=20,
    AVERAGEIFS(DailySum!T:T,DailySum!$B:$B,$B104,DailySum!$A:$A,"&lt;="&amp;$A104,DailySum!$A:$A,"&gt;"&amp;$A104-20),
    "")</f>
        <v/>
      </c>
      <c r="S104" s="3" t="str">
        <f>IF(COUNTIFS(DailySum!$B:$B,$B104,DailySum!$A:$A,"&lt;="&amp;$A104)&gt;=20,
    AVERAGEIFS(DailySum!Q:Q,DailySum!$B:$B,$B104,'DailySum vs LHP'!$A:$A,"&lt;="&amp;$A104,'DailySum vs LHP'!$A:$A,"&gt;"&amp;$A104-20),
    "")</f>
        <v/>
      </c>
      <c r="T104" s="3" t="str">
        <f>IF(COUNTIFS(DailySum!$B:$B,$B104,DailySum!$A:$A,"&lt;="&amp;$A104)&gt;=20,
    AVERAGEIFS(DailySum!Q:Q,DailySum!$B:$B,$B104,'DailySum vs RHP'!$A:$A,"&lt;="&amp;$A104,'DailySum vs RHP'!$A:$A,"&gt;"&amp;$A104-20),
    "")</f>
        <v/>
      </c>
    </row>
    <row r="105" spans="1:20" x14ac:dyDescent="0.25">
      <c r="A105" s="1">
        <v>45874</v>
      </c>
      <c r="B105" t="s">
        <v>35</v>
      </c>
      <c r="C105" s="3">
        <f>IF(COUNTIFS(DailySum!$B:$B,$B105,DailySum!$A:$A,"&lt;="&amp;$A105)&gt;=10,
    AVERAGEIFS(DailySum!Q:Q,DailySum!$B:$B,$B105,DailySum!$A:$A,"&lt;="&amp;$A105,DailySum!$A:$A,"&gt;"&amp;$A105-10),
    "")</f>
        <v>0.37962962962962959</v>
      </c>
      <c r="D105" s="3">
        <f>IF(COUNTIFS(DailySum!$B:$B,$B105,DailySum!$A:$A,"&lt;="&amp;$A105)&gt;=10,
    AVERAGEIFS(DailySum!R:R,DailySum!$B:$B,$B105,DailySum!$A:$A,"&lt;="&amp;$A105,DailySum!$A:$A,"&gt;"&amp;$A105-10),
    "")</f>
        <v>0.40740740740740744</v>
      </c>
      <c r="E105" s="3">
        <f>IF(COUNTIFS(DailySum!$B:$B,$B105,DailySum!$A:$A,"&lt;="&amp;$A105)&gt;=10,
    AVERAGEIFS(DailySum!S:S,DailySum!$B:$B,$B105,DailySum!$A:$A,"&lt;="&amp;$A105,DailySum!$A:$A,"&gt;"&amp;$A105-10),
    "")</f>
        <v>0.65740740740740733</v>
      </c>
      <c r="F105" s="3">
        <f>IF(COUNTIFS(DailySum!$B:$B,$B105,DailySum!$A:$A,"&lt;="&amp;$A105)&gt;=10,
    AVERAGEIFS(DailySum!T:T,DailySum!$B:$B,$B105,DailySum!$A:$A,"&lt;="&amp;$A105,DailySum!$A:$A,"&gt;"&amp;$A105-10),
    "")</f>
        <v>1.0648148148148147</v>
      </c>
      <c r="G105" s="3" t="str">
        <f>IF(COUNTIFS('DailySum vs LHP'!$B:$B,$B105,'DailySum vs LHP'!$A:$A,"&lt;="&amp;$A105)&gt;=10,
    AVERAGEIFS('DailySum vs LHP'!Q:Q,'DailySum vs LHP'!$B:$B,$B105,'DailySum vs LHP'!$A:$A,"&lt;="&amp;$A105,'DailySum vs LHP'!$A:$A,"&gt;"&amp;$A105-10),
    "")</f>
        <v/>
      </c>
      <c r="H105" s="3">
        <f>IF(COUNTIFS('DailySum vs RHP'!$B:$B,$B105,'DailySum vs RHP'!$A:$A,"&lt;="&amp;$A105)&gt;=10,
    AVERAGEIFS('DailySum vs RHP'!Q:Q,'DailySum vs RHP'!$B:$B,$B105,'DailySum vs RHP'!$A:$A,"&lt;="&amp;$A105,'DailySum vs RHP'!$A:$A,"&gt;"&amp;$A105-10),
    "")</f>
        <v>0.23148148148148145</v>
      </c>
      <c r="I105" s="3" t="str">
        <f>IF(COUNTIFS(DailySum!$B:$B,$B105,DailySum!$A:$A,"&lt;="&amp;$A105)&gt;=15,
    AVERAGEIFS(DailySum!Q:Q,DailySum!$B:$B,$B105,DailySum!$A:$A,"&lt;="&amp;$A105,DailySum!$A:$A,"&gt;"&amp;$A105-15),
    "")</f>
        <v/>
      </c>
      <c r="J105" s="3" t="str">
        <f>IF(COUNTIFS(DailySum!$B:$B,$B105,DailySum!$A:$A,"&lt;="&amp;$A105)&gt;=15,
    AVERAGEIFS(DailySum!R:R,DailySum!$B:$B,$B105,DailySum!$A:$A,"&lt;="&amp;$A105,DailySum!$A:$A,"&gt;"&amp;$A105-15),
    "")</f>
        <v/>
      </c>
      <c r="K105" s="3" t="str">
        <f>IF(COUNTIFS(DailySum!$B:$B,$B105,DailySum!$A:$A,"&lt;="&amp;$A105)&gt;=15,
    AVERAGEIFS(DailySum!S:S,DailySum!$B:$B,$B105,DailySum!$A:$A,"&lt;="&amp;$A105,DailySum!$A:$A,"&gt;"&amp;$A105-15),
    "")</f>
        <v/>
      </c>
      <c r="L105" s="3" t="str">
        <f>IF(COUNTIFS(DailySum!$B:$B,$B105,DailySum!$A:$A,"&lt;="&amp;$A105)&gt;=15,
    AVERAGEIFS(DailySum!T:T,DailySum!$B:$B,$B105,DailySum!$A:$A,"&lt;="&amp;$A105,DailySum!$A:$A,"&gt;"&amp;$A105-15),
    "")</f>
        <v/>
      </c>
      <c r="M105" s="3" t="str">
        <f>IF(COUNTIFS(DailySum!$B:$B,$B105,DailySum!$A:$A,"&lt;="&amp;$A105)&gt;=15,
    AVERAGEIFS(DailySum!Q:Q,DailySum!$B:$B,$B105,'DailySum vs LHP'!$A:$A,"&lt;="&amp;$A105,'DailySum vs LHP'!$A:$A,"&gt;"&amp;$A105-15),
    "")</f>
        <v/>
      </c>
      <c r="N105" s="3" t="str">
        <f>IF(COUNTIFS(DailySum!$B:$B,$B105,DailySum!$A:$A,"&lt;="&amp;$A105)&gt;=15,
    AVERAGEIFS(DailySum!Q:Q,DailySum!$B:$B,$B105,'DailySum vs RHP'!$A:$A,"&lt;="&amp;$A105,'DailySum vs RHP'!$A:$A,"&gt;"&amp;$A105-15),
    "")</f>
        <v/>
      </c>
      <c r="O105" s="3" t="str">
        <f>IF(COUNTIFS(DailySum!$B:$B,$B105,DailySum!$A:$A,"&lt;="&amp;$A105)&gt;=20,
    AVERAGEIFS(DailySum!Q:Q,DailySum!$B:$B,$B105,DailySum!$A:$A,"&lt;="&amp;$A105,DailySum!$A:$A,"&gt;"&amp;$A105-20),
    "")</f>
        <v/>
      </c>
      <c r="P105" s="3" t="str">
        <f>IF(COUNTIFS(DailySum!$B:$B,$B105,DailySum!$A:$A,"&lt;="&amp;$A105)&gt;=20,
    AVERAGEIFS(DailySum!R:R,DailySum!$B:$B,$B105,DailySum!$A:$A,"&lt;="&amp;$A105,DailySum!$A:$A,"&gt;"&amp;$A105-20),
    "")</f>
        <v/>
      </c>
      <c r="Q105" s="3" t="str">
        <f>IF(COUNTIFS(DailySum!$B:$B,$B105,DailySum!$A:$A,"&lt;="&amp;$A105)&gt;=20,
    AVERAGEIFS(DailySum!S:S,DailySum!$B:$B,$B105,DailySum!$A:$A,"&lt;="&amp;$A105,DailySum!$A:$A,"&gt;"&amp;$A105-20),
    "")</f>
        <v/>
      </c>
      <c r="R105" s="3" t="str">
        <f>IF(COUNTIFS(DailySum!$B:$B,$B105,DailySum!$A:$A,"&lt;="&amp;$A105)&gt;=20,
    AVERAGEIFS(DailySum!T:T,DailySum!$B:$B,$B105,DailySum!$A:$A,"&lt;="&amp;$A105,DailySum!$A:$A,"&gt;"&amp;$A105-20),
    "")</f>
        <v/>
      </c>
      <c r="S105" s="3" t="str">
        <f>IF(COUNTIFS(DailySum!$B:$B,$B105,DailySum!$A:$A,"&lt;="&amp;$A105)&gt;=20,
    AVERAGEIFS(DailySum!Q:Q,DailySum!$B:$B,$B105,'DailySum vs LHP'!$A:$A,"&lt;="&amp;$A105,'DailySum vs LHP'!$A:$A,"&gt;"&amp;$A105-20),
    "")</f>
        <v/>
      </c>
      <c r="T105" s="3" t="str">
        <f>IF(COUNTIFS(DailySum!$B:$B,$B105,DailySum!$A:$A,"&lt;="&amp;$A105)&gt;=20,
    AVERAGEIFS(DailySum!Q:Q,DailySum!$B:$B,$B105,'DailySum vs RHP'!$A:$A,"&lt;="&amp;$A105,'DailySum vs RHP'!$A:$A,"&gt;"&amp;$A105-20),
    "")</f>
        <v/>
      </c>
    </row>
    <row r="106" spans="1:20" x14ac:dyDescent="0.25">
      <c r="A106" s="1">
        <v>45874</v>
      </c>
      <c r="B106" t="s">
        <v>25</v>
      </c>
      <c r="C106" s="3">
        <f>IF(COUNTIFS(DailySum!$B:$B,$B106,DailySum!$A:$A,"&lt;="&amp;$A106)&gt;=10,
    AVERAGEIFS(DailySum!Q:Q,DailySum!$B:$B,$B106,DailySum!$A:$A,"&lt;="&amp;$A106,DailySum!$A:$A,"&gt;"&amp;$A106-10),
    "")</f>
        <v>0.44444444444444442</v>
      </c>
      <c r="D106" s="3">
        <f>IF(COUNTIFS(DailySum!$B:$B,$B106,DailySum!$A:$A,"&lt;="&amp;$A106)&gt;=10,
    AVERAGEIFS(DailySum!R:R,DailySum!$B:$B,$B106,DailySum!$A:$A,"&lt;="&amp;$A106,DailySum!$A:$A,"&gt;"&amp;$A106-10),
    "")</f>
        <v>0.44444444444444442</v>
      </c>
      <c r="E106" s="3">
        <f>IF(COUNTIFS(DailySum!$B:$B,$B106,DailySum!$A:$A,"&lt;="&amp;$A106)&gt;=10,
    AVERAGEIFS(DailySum!S:S,DailySum!$B:$B,$B106,DailySum!$A:$A,"&lt;="&amp;$A106,DailySum!$A:$A,"&gt;"&amp;$A106-10),
    "")</f>
        <v>0.88888888888888884</v>
      </c>
      <c r="F106" s="3">
        <f>IF(COUNTIFS(DailySum!$B:$B,$B106,DailySum!$A:$A,"&lt;="&amp;$A106)&gt;=10,
    AVERAGEIFS(DailySum!T:T,DailySum!$B:$B,$B106,DailySum!$A:$A,"&lt;="&amp;$A106,DailySum!$A:$A,"&gt;"&amp;$A106-10),
    "")</f>
        <v>1.3333333333333333</v>
      </c>
      <c r="G106" s="3" t="str">
        <f>IF(COUNTIFS('DailySum vs LHP'!$B:$B,$B106,'DailySum vs LHP'!$A:$A,"&lt;="&amp;$A106)&gt;=10,
    AVERAGEIFS('DailySum vs LHP'!Q:Q,'DailySum vs LHP'!$B:$B,$B106,'DailySum vs LHP'!$A:$A,"&lt;="&amp;$A106,'DailySum vs LHP'!$A:$A,"&gt;"&amp;$A106-10),
    "")</f>
        <v/>
      </c>
      <c r="H106" s="3">
        <f>IF(COUNTIFS('DailySum vs RHP'!$B:$B,$B106,'DailySum vs RHP'!$A:$A,"&lt;="&amp;$A106)&gt;=10,
    AVERAGEIFS('DailySum vs RHP'!Q:Q,'DailySum vs RHP'!$B:$B,$B106,'DailySum vs RHP'!$A:$A,"&lt;="&amp;$A106,'DailySum vs RHP'!$A:$A,"&gt;"&amp;$A106-10),
    "")</f>
        <v>0.3888888888888889</v>
      </c>
      <c r="I106" s="3" t="str">
        <f>IF(COUNTIFS(DailySum!$B:$B,$B106,DailySum!$A:$A,"&lt;="&amp;$A106)&gt;=15,
    AVERAGEIFS(DailySum!Q:Q,DailySum!$B:$B,$B106,DailySum!$A:$A,"&lt;="&amp;$A106,DailySum!$A:$A,"&gt;"&amp;$A106-15),
    "")</f>
        <v/>
      </c>
      <c r="J106" s="3" t="str">
        <f>IF(COUNTIFS(DailySum!$B:$B,$B106,DailySum!$A:$A,"&lt;="&amp;$A106)&gt;=15,
    AVERAGEIFS(DailySum!R:R,DailySum!$B:$B,$B106,DailySum!$A:$A,"&lt;="&amp;$A106,DailySum!$A:$A,"&gt;"&amp;$A106-15),
    "")</f>
        <v/>
      </c>
      <c r="K106" s="3" t="str">
        <f>IF(COUNTIFS(DailySum!$B:$B,$B106,DailySum!$A:$A,"&lt;="&amp;$A106)&gt;=15,
    AVERAGEIFS(DailySum!S:S,DailySum!$B:$B,$B106,DailySum!$A:$A,"&lt;="&amp;$A106,DailySum!$A:$A,"&gt;"&amp;$A106-15),
    "")</f>
        <v/>
      </c>
      <c r="L106" s="3" t="str">
        <f>IF(COUNTIFS(DailySum!$B:$B,$B106,DailySum!$A:$A,"&lt;="&amp;$A106)&gt;=15,
    AVERAGEIFS(DailySum!T:T,DailySum!$B:$B,$B106,DailySum!$A:$A,"&lt;="&amp;$A106,DailySum!$A:$A,"&gt;"&amp;$A106-15),
    "")</f>
        <v/>
      </c>
      <c r="M106" s="3" t="str">
        <f>IF(COUNTIFS(DailySum!$B:$B,$B106,DailySum!$A:$A,"&lt;="&amp;$A106)&gt;=15,
    AVERAGEIFS(DailySum!Q:Q,DailySum!$B:$B,$B106,'DailySum vs LHP'!$A:$A,"&lt;="&amp;$A106,'DailySum vs LHP'!$A:$A,"&gt;"&amp;$A106-15),
    "")</f>
        <v/>
      </c>
      <c r="N106" s="3" t="str">
        <f>IF(COUNTIFS(DailySum!$B:$B,$B106,DailySum!$A:$A,"&lt;="&amp;$A106)&gt;=15,
    AVERAGEIFS(DailySum!Q:Q,DailySum!$B:$B,$B106,'DailySum vs RHP'!$A:$A,"&lt;="&amp;$A106,'DailySum vs RHP'!$A:$A,"&gt;"&amp;$A106-15),
    "")</f>
        <v/>
      </c>
      <c r="O106" s="3" t="str">
        <f>IF(COUNTIFS(DailySum!$B:$B,$B106,DailySum!$A:$A,"&lt;="&amp;$A106)&gt;=20,
    AVERAGEIFS(DailySum!Q:Q,DailySum!$B:$B,$B106,DailySum!$A:$A,"&lt;="&amp;$A106,DailySum!$A:$A,"&gt;"&amp;$A106-20),
    "")</f>
        <v/>
      </c>
      <c r="P106" s="3" t="str">
        <f>IF(COUNTIFS(DailySum!$B:$B,$B106,DailySum!$A:$A,"&lt;="&amp;$A106)&gt;=20,
    AVERAGEIFS(DailySum!R:R,DailySum!$B:$B,$B106,DailySum!$A:$A,"&lt;="&amp;$A106,DailySum!$A:$A,"&gt;"&amp;$A106-20),
    "")</f>
        <v/>
      </c>
      <c r="Q106" s="3" t="str">
        <f>IF(COUNTIFS(DailySum!$B:$B,$B106,DailySum!$A:$A,"&lt;="&amp;$A106)&gt;=20,
    AVERAGEIFS(DailySum!S:S,DailySum!$B:$B,$B106,DailySum!$A:$A,"&lt;="&amp;$A106,DailySum!$A:$A,"&gt;"&amp;$A106-20),
    "")</f>
        <v/>
      </c>
      <c r="R106" s="3" t="str">
        <f>IF(COUNTIFS(DailySum!$B:$B,$B106,DailySum!$A:$A,"&lt;="&amp;$A106)&gt;=20,
    AVERAGEIFS(DailySum!T:T,DailySum!$B:$B,$B106,DailySum!$A:$A,"&lt;="&amp;$A106,DailySum!$A:$A,"&gt;"&amp;$A106-20),
    "")</f>
        <v/>
      </c>
      <c r="S106" s="3" t="str">
        <f>IF(COUNTIFS(DailySum!$B:$B,$B106,DailySum!$A:$A,"&lt;="&amp;$A106)&gt;=20,
    AVERAGEIFS(DailySum!Q:Q,DailySum!$B:$B,$B106,'DailySum vs LHP'!$A:$A,"&lt;="&amp;$A106,'DailySum vs LHP'!$A:$A,"&gt;"&amp;$A106-20),
    "")</f>
        <v/>
      </c>
      <c r="T106" s="3" t="str">
        <f>IF(COUNTIFS(DailySum!$B:$B,$B106,DailySum!$A:$A,"&lt;="&amp;$A106)&gt;=20,
    AVERAGEIFS(DailySum!Q:Q,DailySum!$B:$B,$B106,'DailySum vs RHP'!$A:$A,"&lt;="&amp;$A106,'DailySum vs RHP'!$A:$A,"&gt;"&amp;$A106-20),
    "")</f>
        <v/>
      </c>
    </row>
    <row r="107" spans="1:20" x14ac:dyDescent="0.25">
      <c r="A107" s="1">
        <v>45874</v>
      </c>
      <c r="B107" t="s">
        <v>41</v>
      </c>
      <c r="C107" s="3" t="str">
        <f>IF(COUNTIFS(DailySum!$B:$B,$B107,DailySum!$A:$A,"&lt;="&amp;$A107)&gt;=10,
    AVERAGEIFS(DailySum!Q:Q,DailySum!$B:$B,$B107,DailySum!$A:$A,"&lt;="&amp;$A107,DailySum!$A:$A,"&gt;"&amp;$A107-10),
    "")</f>
        <v/>
      </c>
      <c r="D107" s="3" t="str">
        <f>IF(COUNTIFS(DailySum!$B:$B,$B107,DailySum!$A:$A,"&lt;="&amp;$A107)&gt;=10,
    AVERAGEIFS(DailySum!R:R,DailySum!$B:$B,$B107,DailySum!$A:$A,"&lt;="&amp;$A107,DailySum!$A:$A,"&gt;"&amp;$A107-10),
    "")</f>
        <v/>
      </c>
      <c r="E107" s="3" t="str">
        <f>IF(COUNTIFS(DailySum!$B:$B,$B107,DailySum!$A:$A,"&lt;="&amp;$A107)&gt;=10,
    AVERAGEIFS(DailySum!S:S,DailySum!$B:$B,$B107,DailySum!$A:$A,"&lt;="&amp;$A107,DailySum!$A:$A,"&gt;"&amp;$A107-10),
    "")</f>
        <v/>
      </c>
      <c r="F107" s="3" t="str">
        <f>IF(COUNTIFS(DailySum!$B:$B,$B107,DailySum!$A:$A,"&lt;="&amp;$A107)&gt;=10,
    AVERAGEIFS(DailySum!T:T,DailySum!$B:$B,$B107,DailySum!$A:$A,"&lt;="&amp;$A107,DailySum!$A:$A,"&gt;"&amp;$A107-10),
    "")</f>
        <v/>
      </c>
      <c r="G107" s="3" t="str">
        <f>IF(COUNTIFS('DailySum vs LHP'!$B:$B,$B107,'DailySum vs LHP'!$A:$A,"&lt;="&amp;$A107)&gt;=10,
    AVERAGEIFS('DailySum vs LHP'!Q:Q,'DailySum vs LHP'!$B:$B,$B107,'DailySum vs LHP'!$A:$A,"&lt;="&amp;$A107,'DailySum vs LHP'!$A:$A,"&gt;"&amp;$A107-10),
    "")</f>
        <v/>
      </c>
      <c r="H107" s="3" t="str">
        <f>IF(COUNTIFS('DailySum vs RHP'!$B:$B,$B107,'DailySum vs RHP'!$A:$A,"&lt;="&amp;$A107)&gt;=10,
    AVERAGEIFS('DailySum vs RHP'!Q:Q,'DailySum vs RHP'!$B:$B,$B107,'DailySum vs RHP'!$A:$A,"&lt;="&amp;$A107,'DailySum vs RHP'!$A:$A,"&gt;"&amp;$A107-10),
    "")</f>
        <v/>
      </c>
      <c r="I107" s="3" t="str">
        <f>IF(COUNTIFS(DailySum!$B:$B,$B107,DailySum!$A:$A,"&lt;="&amp;$A107)&gt;=15,
    AVERAGEIFS(DailySum!Q:Q,DailySum!$B:$B,$B107,DailySum!$A:$A,"&lt;="&amp;$A107,DailySum!$A:$A,"&gt;"&amp;$A107-15),
    "")</f>
        <v/>
      </c>
      <c r="J107" s="3" t="str">
        <f>IF(COUNTIFS(DailySum!$B:$B,$B107,DailySum!$A:$A,"&lt;="&amp;$A107)&gt;=15,
    AVERAGEIFS(DailySum!R:R,DailySum!$B:$B,$B107,DailySum!$A:$A,"&lt;="&amp;$A107,DailySum!$A:$A,"&gt;"&amp;$A107-15),
    "")</f>
        <v/>
      </c>
      <c r="K107" s="3" t="str">
        <f>IF(COUNTIFS(DailySum!$B:$B,$B107,DailySum!$A:$A,"&lt;="&amp;$A107)&gt;=15,
    AVERAGEIFS(DailySum!S:S,DailySum!$B:$B,$B107,DailySum!$A:$A,"&lt;="&amp;$A107,DailySum!$A:$A,"&gt;"&amp;$A107-15),
    "")</f>
        <v/>
      </c>
      <c r="L107" s="3" t="str">
        <f>IF(COUNTIFS(DailySum!$B:$B,$B107,DailySum!$A:$A,"&lt;="&amp;$A107)&gt;=15,
    AVERAGEIFS(DailySum!T:T,DailySum!$B:$B,$B107,DailySum!$A:$A,"&lt;="&amp;$A107,DailySum!$A:$A,"&gt;"&amp;$A107-15),
    "")</f>
        <v/>
      </c>
      <c r="M107" s="3" t="str">
        <f>IF(COUNTIFS(DailySum!$B:$B,$B107,DailySum!$A:$A,"&lt;="&amp;$A107)&gt;=15,
    AVERAGEIFS(DailySum!Q:Q,DailySum!$B:$B,$B107,'DailySum vs LHP'!$A:$A,"&lt;="&amp;$A107,'DailySum vs LHP'!$A:$A,"&gt;"&amp;$A107-15),
    "")</f>
        <v/>
      </c>
      <c r="N107" s="3" t="str">
        <f>IF(COUNTIFS(DailySum!$B:$B,$B107,DailySum!$A:$A,"&lt;="&amp;$A107)&gt;=15,
    AVERAGEIFS(DailySum!Q:Q,DailySum!$B:$B,$B107,'DailySum vs RHP'!$A:$A,"&lt;="&amp;$A107,'DailySum vs RHP'!$A:$A,"&gt;"&amp;$A107-15),
    "")</f>
        <v/>
      </c>
      <c r="O107" s="3" t="str">
        <f>IF(COUNTIFS(DailySum!$B:$B,$B107,DailySum!$A:$A,"&lt;="&amp;$A107)&gt;=20,
    AVERAGEIFS(DailySum!Q:Q,DailySum!$B:$B,$B107,DailySum!$A:$A,"&lt;="&amp;$A107,DailySum!$A:$A,"&gt;"&amp;$A107-20),
    "")</f>
        <v/>
      </c>
      <c r="P107" s="3" t="str">
        <f>IF(COUNTIFS(DailySum!$B:$B,$B107,DailySum!$A:$A,"&lt;="&amp;$A107)&gt;=20,
    AVERAGEIFS(DailySum!R:R,DailySum!$B:$B,$B107,DailySum!$A:$A,"&lt;="&amp;$A107,DailySum!$A:$A,"&gt;"&amp;$A107-20),
    "")</f>
        <v/>
      </c>
      <c r="Q107" s="3" t="str">
        <f>IF(COUNTIFS(DailySum!$B:$B,$B107,DailySum!$A:$A,"&lt;="&amp;$A107)&gt;=20,
    AVERAGEIFS(DailySum!S:S,DailySum!$B:$B,$B107,DailySum!$A:$A,"&lt;="&amp;$A107,DailySum!$A:$A,"&gt;"&amp;$A107-20),
    "")</f>
        <v/>
      </c>
      <c r="R107" s="3" t="str">
        <f>IF(COUNTIFS(DailySum!$B:$B,$B107,DailySum!$A:$A,"&lt;="&amp;$A107)&gt;=20,
    AVERAGEIFS(DailySum!T:T,DailySum!$B:$B,$B107,DailySum!$A:$A,"&lt;="&amp;$A107,DailySum!$A:$A,"&gt;"&amp;$A107-20),
    "")</f>
        <v/>
      </c>
      <c r="S107" s="3" t="str">
        <f>IF(COUNTIFS(DailySum!$B:$B,$B107,DailySum!$A:$A,"&lt;="&amp;$A107)&gt;=20,
    AVERAGEIFS(DailySum!Q:Q,DailySum!$B:$B,$B107,'DailySum vs LHP'!$A:$A,"&lt;="&amp;$A107,'DailySum vs LHP'!$A:$A,"&gt;"&amp;$A107-20),
    "")</f>
        <v/>
      </c>
      <c r="T107" s="3" t="str">
        <f>IF(COUNTIFS(DailySum!$B:$B,$B107,DailySum!$A:$A,"&lt;="&amp;$A107)&gt;=20,
    AVERAGEIFS(DailySum!Q:Q,DailySum!$B:$B,$B107,'DailySum vs RHP'!$A:$A,"&lt;="&amp;$A107,'DailySum vs RHP'!$A:$A,"&gt;"&amp;$A107-20),
    "")</f>
        <v/>
      </c>
    </row>
    <row r="108" spans="1:20" x14ac:dyDescent="0.25">
      <c r="A108" s="1">
        <v>45874</v>
      </c>
      <c r="B108" t="s">
        <v>40</v>
      </c>
      <c r="C108" s="3" t="str">
        <f>IF(COUNTIFS(DailySum!$B:$B,$B108,DailySum!$A:$A,"&lt;="&amp;$A108)&gt;=10,
    AVERAGEIFS(DailySum!Q:Q,DailySum!$B:$B,$B108,DailySum!$A:$A,"&lt;="&amp;$A108,DailySum!$A:$A,"&gt;"&amp;$A108-10),
    "")</f>
        <v/>
      </c>
      <c r="D108" s="3" t="str">
        <f>IF(COUNTIFS(DailySum!$B:$B,$B108,DailySum!$A:$A,"&lt;="&amp;$A108)&gt;=10,
    AVERAGEIFS(DailySum!R:R,DailySum!$B:$B,$B108,DailySum!$A:$A,"&lt;="&amp;$A108,DailySum!$A:$A,"&gt;"&amp;$A108-10),
    "")</f>
        <v/>
      </c>
      <c r="E108" s="3" t="str">
        <f>IF(COUNTIFS(DailySum!$B:$B,$B108,DailySum!$A:$A,"&lt;="&amp;$A108)&gt;=10,
    AVERAGEIFS(DailySum!S:S,DailySum!$B:$B,$B108,DailySum!$A:$A,"&lt;="&amp;$A108,DailySum!$A:$A,"&gt;"&amp;$A108-10),
    "")</f>
        <v/>
      </c>
      <c r="F108" s="3" t="str">
        <f>IF(COUNTIFS(DailySum!$B:$B,$B108,DailySum!$A:$A,"&lt;="&amp;$A108)&gt;=10,
    AVERAGEIFS(DailySum!T:T,DailySum!$B:$B,$B108,DailySum!$A:$A,"&lt;="&amp;$A108,DailySum!$A:$A,"&gt;"&amp;$A108-10),
    "")</f>
        <v/>
      </c>
      <c r="G108" s="3" t="str">
        <f>IF(COUNTIFS('DailySum vs LHP'!$B:$B,$B108,'DailySum vs LHP'!$A:$A,"&lt;="&amp;$A108)&gt;=10,
    AVERAGEIFS('DailySum vs LHP'!Q:Q,'DailySum vs LHP'!$B:$B,$B108,'DailySum vs LHP'!$A:$A,"&lt;="&amp;$A108,'DailySum vs LHP'!$A:$A,"&gt;"&amp;$A108-10),
    "")</f>
        <v/>
      </c>
      <c r="H108" s="3" t="str">
        <f>IF(COUNTIFS('DailySum vs RHP'!$B:$B,$B108,'DailySum vs RHP'!$A:$A,"&lt;="&amp;$A108)&gt;=10,
    AVERAGEIFS('DailySum vs RHP'!Q:Q,'DailySum vs RHP'!$B:$B,$B108,'DailySum vs RHP'!$A:$A,"&lt;="&amp;$A108,'DailySum vs RHP'!$A:$A,"&gt;"&amp;$A108-10),
    "")</f>
        <v/>
      </c>
      <c r="I108" s="3" t="str">
        <f>IF(COUNTIFS(DailySum!$B:$B,$B108,DailySum!$A:$A,"&lt;="&amp;$A108)&gt;=15,
    AVERAGEIFS(DailySum!Q:Q,DailySum!$B:$B,$B108,DailySum!$A:$A,"&lt;="&amp;$A108,DailySum!$A:$A,"&gt;"&amp;$A108-15),
    "")</f>
        <v/>
      </c>
      <c r="J108" s="3" t="str">
        <f>IF(COUNTIFS(DailySum!$B:$B,$B108,DailySum!$A:$A,"&lt;="&amp;$A108)&gt;=15,
    AVERAGEIFS(DailySum!R:R,DailySum!$B:$B,$B108,DailySum!$A:$A,"&lt;="&amp;$A108,DailySum!$A:$A,"&gt;"&amp;$A108-15),
    "")</f>
        <v/>
      </c>
      <c r="K108" s="3" t="str">
        <f>IF(COUNTIFS(DailySum!$B:$B,$B108,DailySum!$A:$A,"&lt;="&amp;$A108)&gt;=15,
    AVERAGEIFS(DailySum!S:S,DailySum!$B:$B,$B108,DailySum!$A:$A,"&lt;="&amp;$A108,DailySum!$A:$A,"&gt;"&amp;$A108-15),
    "")</f>
        <v/>
      </c>
      <c r="L108" s="3" t="str">
        <f>IF(COUNTIFS(DailySum!$B:$B,$B108,DailySum!$A:$A,"&lt;="&amp;$A108)&gt;=15,
    AVERAGEIFS(DailySum!T:T,DailySum!$B:$B,$B108,DailySum!$A:$A,"&lt;="&amp;$A108,DailySum!$A:$A,"&gt;"&amp;$A108-15),
    "")</f>
        <v/>
      </c>
      <c r="M108" s="3" t="str">
        <f>IF(COUNTIFS(DailySum!$B:$B,$B108,DailySum!$A:$A,"&lt;="&amp;$A108)&gt;=15,
    AVERAGEIFS(DailySum!Q:Q,DailySum!$B:$B,$B108,'DailySum vs LHP'!$A:$A,"&lt;="&amp;$A108,'DailySum vs LHP'!$A:$A,"&gt;"&amp;$A108-15),
    "")</f>
        <v/>
      </c>
      <c r="N108" s="3" t="str">
        <f>IF(COUNTIFS(DailySum!$B:$B,$B108,DailySum!$A:$A,"&lt;="&amp;$A108)&gt;=15,
    AVERAGEIFS(DailySum!Q:Q,DailySum!$B:$B,$B108,'DailySum vs RHP'!$A:$A,"&lt;="&amp;$A108,'DailySum vs RHP'!$A:$A,"&gt;"&amp;$A108-15),
    "")</f>
        <v/>
      </c>
      <c r="O108" s="3" t="str">
        <f>IF(COUNTIFS(DailySum!$B:$B,$B108,DailySum!$A:$A,"&lt;="&amp;$A108)&gt;=20,
    AVERAGEIFS(DailySum!Q:Q,DailySum!$B:$B,$B108,DailySum!$A:$A,"&lt;="&amp;$A108,DailySum!$A:$A,"&gt;"&amp;$A108-20),
    "")</f>
        <v/>
      </c>
      <c r="P108" s="3" t="str">
        <f>IF(COUNTIFS(DailySum!$B:$B,$B108,DailySum!$A:$A,"&lt;="&amp;$A108)&gt;=20,
    AVERAGEIFS(DailySum!R:R,DailySum!$B:$B,$B108,DailySum!$A:$A,"&lt;="&amp;$A108,DailySum!$A:$A,"&gt;"&amp;$A108-20),
    "")</f>
        <v/>
      </c>
      <c r="Q108" s="3" t="str">
        <f>IF(COUNTIFS(DailySum!$B:$B,$B108,DailySum!$A:$A,"&lt;="&amp;$A108)&gt;=20,
    AVERAGEIFS(DailySum!S:S,DailySum!$B:$B,$B108,DailySum!$A:$A,"&lt;="&amp;$A108,DailySum!$A:$A,"&gt;"&amp;$A108-20),
    "")</f>
        <v/>
      </c>
      <c r="R108" s="3" t="str">
        <f>IF(COUNTIFS(DailySum!$B:$B,$B108,DailySum!$A:$A,"&lt;="&amp;$A108)&gt;=20,
    AVERAGEIFS(DailySum!T:T,DailySum!$B:$B,$B108,DailySum!$A:$A,"&lt;="&amp;$A108,DailySum!$A:$A,"&gt;"&amp;$A108-20),
    "")</f>
        <v/>
      </c>
      <c r="S108" s="3" t="str">
        <f>IF(COUNTIFS(DailySum!$B:$B,$B108,DailySum!$A:$A,"&lt;="&amp;$A108)&gt;=20,
    AVERAGEIFS(DailySum!Q:Q,DailySum!$B:$B,$B108,'DailySum vs LHP'!$A:$A,"&lt;="&amp;$A108,'DailySum vs LHP'!$A:$A,"&gt;"&amp;$A108-20),
    "")</f>
        <v/>
      </c>
      <c r="T108" s="3" t="str">
        <f>IF(COUNTIFS(DailySum!$B:$B,$B108,DailySum!$A:$A,"&lt;="&amp;$A108)&gt;=20,
    AVERAGEIFS(DailySum!Q:Q,DailySum!$B:$B,$B108,'DailySum vs RHP'!$A:$A,"&lt;="&amp;$A108,'DailySum vs RHP'!$A:$A,"&gt;"&amp;$A108-20),
    "")</f>
        <v/>
      </c>
    </row>
    <row r="109" spans="1:20" x14ac:dyDescent="0.25">
      <c r="A109" s="1">
        <v>45874</v>
      </c>
      <c r="B109" t="s">
        <v>31</v>
      </c>
      <c r="C109" s="3">
        <f>IF(COUNTIFS(DailySum!$B:$B,$B109,DailySum!$A:$A,"&lt;="&amp;$A109)&gt;=10,
    AVERAGEIFS(DailySum!Q:Q,DailySum!$B:$B,$B109,DailySum!$A:$A,"&lt;="&amp;$A109,DailySum!$A:$A,"&gt;"&amp;$A109-10),
    "")</f>
        <v>0.33333333333333331</v>
      </c>
      <c r="D109" s="3">
        <f>IF(COUNTIFS(DailySum!$B:$B,$B109,DailySum!$A:$A,"&lt;="&amp;$A109)&gt;=10,
    AVERAGEIFS(DailySum!R:R,DailySum!$B:$B,$B109,DailySum!$A:$A,"&lt;="&amp;$A109,DailySum!$A:$A,"&gt;"&amp;$A109-10),
    "")</f>
        <v>0.40740740740740738</v>
      </c>
      <c r="E109" s="3">
        <f>IF(COUNTIFS(DailySum!$B:$B,$B109,DailySum!$A:$A,"&lt;="&amp;$A109)&gt;=10,
    AVERAGEIFS(DailySum!S:S,DailySum!$B:$B,$B109,DailySum!$A:$A,"&lt;="&amp;$A109,DailySum!$A:$A,"&gt;"&amp;$A109-10),
    "")</f>
        <v>0.48148148148148145</v>
      </c>
      <c r="F109" s="3">
        <f>IF(COUNTIFS(DailySum!$B:$B,$B109,DailySum!$A:$A,"&lt;="&amp;$A109)&gt;=10,
    AVERAGEIFS(DailySum!T:T,DailySum!$B:$B,$B109,DailySum!$A:$A,"&lt;="&amp;$A109,DailySum!$A:$A,"&gt;"&amp;$A109-10),
    "")</f>
        <v>0.88888888888888884</v>
      </c>
      <c r="G109" s="3" t="str">
        <f>IF(COUNTIFS('DailySum vs LHP'!$B:$B,$B109,'DailySum vs LHP'!$A:$A,"&lt;="&amp;$A109)&gt;=10,
    AVERAGEIFS('DailySum vs LHP'!Q:Q,'DailySum vs LHP'!$B:$B,$B109,'DailySum vs LHP'!$A:$A,"&lt;="&amp;$A109,'DailySum vs LHP'!$A:$A,"&gt;"&amp;$A109-10),
    "")</f>
        <v/>
      </c>
      <c r="H109" s="3">
        <f>IF(COUNTIFS('DailySum vs RHP'!$B:$B,$B109,'DailySum vs RHP'!$A:$A,"&lt;="&amp;$A109)&gt;=10,
    AVERAGEIFS('DailySum vs RHP'!Q:Q,'DailySum vs RHP'!$B:$B,$B109,'DailySum vs RHP'!$A:$A,"&lt;="&amp;$A109,'DailySum vs RHP'!$A:$A,"&gt;"&amp;$A109-10),
    "")</f>
        <v>0.22222222222222221</v>
      </c>
      <c r="I109" s="3" t="str">
        <f>IF(COUNTIFS(DailySum!$B:$B,$B109,DailySum!$A:$A,"&lt;="&amp;$A109)&gt;=15,
    AVERAGEIFS(DailySum!Q:Q,DailySum!$B:$B,$B109,DailySum!$A:$A,"&lt;="&amp;$A109,DailySum!$A:$A,"&gt;"&amp;$A109-15),
    "")</f>
        <v/>
      </c>
      <c r="J109" s="3" t="str">
        <f>IF(COUNTIFS(DailySum!$B:$B,$B109,DailySum!$A:$A,"&lt;="&amp;$A109)&gt;=15,
    AVERAGEIFS(DailySum!R:R,DailySum!$B:$B,$B109,DailySum!$A:$A,"&lt;="&amp;$A109,DailySum!$A:$A,"&gt;"&amp;$A109-15),
    "")</f>
        <v/>
      </c>
      <c r="K109" s="3" t="str">
        <f>IF(COUNTIFS(DailySum!$B:$B,$B109,DailySum!$A:$A,"&lt;="&amp;$A109)&gt;=15,
    AVERAGEIFS(DailySum!S:S,DailySum!$B:$B,$B109,DailySum!$A:$A,"&lt;="&amp;$A109,DailySum!$A:$A,"&gt;"&amp;$A109-15),
    "")</f>
        <v/>
      </c>
      <c r="L109" s="3" t="str">
        <f>IF(COUNTIFS(DailySum!$B:$B,$B109,DailySum!$A:$A,"&lt;="&amp;$A109)&gt;=15,
    AVERAGEIFS(DailySum!T:T,DailySum!$B:$B,$B109,DailySum!$A:$A,"&lt;="&amp;$A109,DailySum!$A:$A,"&gt;"&amp;$A109-15),
    "")</f>
        <v/>
      </c>
      <c r="M109" s="3" t="str">
        <f>IF(COUNTIFS(DailySum!$B:$B,$B109,DailySum!$A:$A,"&lt;="&amp;$A109)&gt;=15,
    AVERAGEIFS(DailySum!Q:Q,DailySum!$B:$B,$B109,'DailySum vs LHP'!$A:$A,"&lt;="&amp;$A109,'DailySum vs LHP'!$A:$A,"&gt;"&amp;$A109-15),
    "")</f>
        <v/>
      </c>
      <c r="N109" s="3" t="str">
        <f>IF(COUNTIFS(DailySum!$B:$B,$B109,DailySum!$A:$A,"&lt;="&amp;$A109)&gt;=15,
    AVERAGEIFS(DailySum!Q:Q,DailySum!$B:$B,$B109,'DailySum vs RHP'!$A:$A,"&lt;="&amp;$A109,'DailySum vs RHP'!$A:$A,"&gt;"&amp;$A109-15),
    "")</f>
        <v/>
      </c>
      <c r="O109" s="3" t="str">
        <f>IF(COUNTIFS(DailySum!$B:$B,$B109,DailySum!$A:$A,"&lt;="&amp;$A109)&gt;=20,
    AVERAGEIFS(DailySum!Q:Q,DailySum!$B:$B,$B109,DailySum!$A:$A,"&lt;="&amp;$A109,DailySum!$A:$A,"&gt;"&amp;$A109-20),
    "")</f>
        <v/>
      </c>
      <c r="P109" s="3" t="str">
        <f>IF(COUNTIFS(DailySum!$B:$B,$B109,DailySum!$A:$A,"&lt;="&amp;$A109)&gt;=20,
    AVERAGEIFS(DailySum!R:R,DailySum!$B:$B,$B109,DailySum!$A:$A,"&lt;="&amp;$A109,DailySum!$A:$A,"&gt;"&amp;$A109-20),
    "")</f>
        <v/>
      </c>
      <c r="Q109" s="3" t="str">
        <f>IF(COUNTIFS(DailySum!$B:$B,$B109,DailySum!$A:$A,"&lt;="&amp;$A109)&gt;=20,
    AVERAGEIFS(DailySum!S:S,DailySum!$B:$B,$B109,DailySum!$A:$A,"&lt;="&amp;$A109,DailySum!$A:$A,"&gt;"&amp;$A109-20),
    "")</f>
        <v/>
      </c>
      <c r="R109" s="3" t="str">
        <f>IF(COUNTIFS(DailySum!$B:$B,$B109,DailySum!$A:$A,"&lt;="&amp;$A109)&gt;=20,
    AVERAGEIFS(DailySum!T:T,DailySum!$B:$B,$B109,DailySum!$A:$A,"&lt;="&amp;$A109,DailySum!$A:$A,"&gt;"&amp;$A109-20),
    "")</f>
        <v/>
      </c>
      <c r="S109" s="3" t="str">
        <f>IF(COUNTIFS(DailySum!$B:$B,$B109,DailySum!$A:$A,"&lt;="&amp;$A109)&gt;=20,
    AVERAGEIFS(DailySum!Q:Q,DailySum!$B:$B,$B109,'DailySum vs LHP'!$A:$A,"&lt;="&amp;$A109,'DailySum vs LHP'!$A:$A,"&gt;"&amp;$A109-20),
    "")</f>
        <v/>
      </c>
      <c r="T109" s="3" t="str">
        <f>IF(COUNTIFS(DailySum!$B:$B,$B109,DailySum!$A:$A,"&lt;="&amp;$A109)&gt;=20,
    AVERAGEIFS(DailySum!Q:Q,DailySum!$B:$B,$B109,'DailySum vs RHP'!$A:$A,"&lt;="&amp;$A109,'DailySum vs RHP'!$A:$A,"&gt;"&amp;$A109-20),
    "")</f>
        <v/>
      </c>
    </row>
    <row r="110" spans="1:20" x14ac:dyDescent="0.25">
      <c r="A110" s="1">
        <v>45873</v>
      </c>
      <c r="B110" t="s">
        <v>24</v>
      </c>
      <c r="C110" s="3">
        <f>IF(COUNTIFS(DailySum!$B:$B,$B110,DailySum!$A:$A,"&lt;="&amp;$A110)&gt;=10,
    AVERAGEIFS(DailySum!Q:Q,DailySum!$B:$B,$B110,DailySum!$A:$A,"&lt;="&amp;$A110,DailySum!$A:$A,"&gt;"&amp;$A110-10),
    "")</f>
        <v>0.12037037037037036</v>
      </c>
      <c r="D110" s="3">
        <f>IF(COUNTIFS(DailySum!$B:$B,$B110,DailySum!$A:$A,"&lt;="&amp;$A110)&gt;=10,
    AVERAGEIFS(DailySum!R:R,DailySum!$B:$B,$B110,DailySum!$A:$A,"&lt;="&amp;$A110,DailySum!$A:$A,"&gt;"&amp;$A110-10),
    "")</f>
        <v>0.17592592592592593</v>
      </c>
      <c r="E110" s="3">
        <f>IF(COUNTIFS(DailySum!$B:$B,$B110,DailySum!$A:$A,"&lt;="&amp;$A110)&gt;=10,
    AVERAGEIFS(DailySum!S:S,DailySum!$B:$B,$B110,DailySum!$A:$A,"&lt;="&amp;$A110,DailySum!$A:$A,"&gt;"&amp;$A110-10),
    "")</f>
        <v>0.18518518518518517</v>
      </c>
      <c r="F110" s="3">
        <f>IF(COUNTIFS(DailySum!$B:$B,$B110,DailySum!$A:$A,"&lt;="&amp;$A110)&gt;=10,
    AVERAGEIFS(DailySum!T:T,DailySum!$B:$B,$B110,DailySum!$A:$A,"&lt;="&amp;$A110,DailySum!$A:$A,"&gt;"&amp;$A110-10),
    "")</f>
        <v>0.3611111111111111</v>
      </c>
      <c r="G110" s="3" t="str">
        <f>IF(COUNTIFS('DailySum vs LHP'!$B:$B,$B110,'DailySum vs LHP'!$A:$A,"&lt;="&amp;$A110)&gt;=10,
    AVERAGEIFS('DailySum vs LHP'!Q:Q,'DailySum vs LHP'!$B:$B,$B110,'DailySum vs LHP'!$A:$A,"&lt;="&amp;$A110,'DailySum vs LHP'!$A:$A,"&gt;"&amp;$A110-10),
    "")</f>
        <v/>
      </c>
      <c r="H110" s="3">
        <f>IF(COUNTIFS('DailySum vs RHP'!$B:$B,$B110,'DailySum vs RHP'!$A:$A,"&lt;="&amp;$A110)&gt;=10,
    AVERAGEIFS('DailySum vs RHP'!Q:Q,'DailySum vs RHP'!$B:$B,$B110,'DailySum vs RHP'!$A:$A,"&lt;="&amp;$A110,'DailySum vs RHP'!$A:$A,"&gt;"&amp;$A110-10),
    "")</f>
        <v>0.13541666666666666</v>
      </c>
      <c r="I110" s="3" t="str">
        <f>IF(COUNTIFS(DailySum!$B:$B,$B110,DailySum!$A:$A,"&lt;="&amp;$A110)&gt;=15,
    AVERAGEIFS(DailySum!Q:Q,DailySum!$B:$B,$B110,DailySum!$A:$A,"&lt;="&amp;$A110,DailySum!$A:$A,"&gt;"&amp;$A110-15),
    "")</f>
        <v/>
      </c>
      <c r="J110" s="3" t="str">
        <f>IF(COUNTIFS(DailySum!$B:$B,$B110,DailySum!$A:$A,"&lt;="&amp;$A110)&gt;=15,
    AVERAGEIFS(DailySum!R:R,DailySum!$B:$B,$B110,DailySum!$A:$A,"&lt;="&amp;$A110,DailySum!$A:$A,"&gt;"&amp;$A110-15),
    "")</f>
        <v/>
      </c>
      <c r="K110" s="3" t="str">
        <f>IF(COUNTIFS(DailySum!$B:$B,$B110,DailySum!$A:$A,"&lt;="&amp;$A110)&gt;=15,
    AVERAGEIFS(DailySum!S:S,DailySum!$B:$B,$B110,DailySum!$A:$A,"&lt;="&amp;$A110,DailySum!$A:$A,"&gt;"&amp;$A110-15),
    "")</f>
        <v/>
      </c>
      <c r="L110" s="3" t="str">
        <f>IF(COUNTIFS(DailySum!$B:$B,$B110,DailySum!$A:$A,"&lt;="&amp;$A110)&gt;=15,
    AVERAGEIFS(DailySum!T:T,DailySum!$B:$B,$B110,DailySum!$A:$A,"&lt;="&amp;$A110,DailySum!$A:$A,"&gt;"&amp;$A110-15),
    "")</f>
        <v/>
      </c>
      <c r="M110" s="3" t="str">
        <f>IF(COUNTIFS(DailySum!$B:$B,$B110,DailySum!$A:$A,"&lt;="&amp;$A110)&gt;=15,
    AVERAGEIFS(DailySum!Q:Q,DailySum!$B:$B,$B110,'DailySum vs LHP'!$A:$A,"&lt;="&amp;$A110,'DailySum vs LHP'!$A:$A,"&gt;"&amp;$A110-15),
    "")</f>
        <v/>
      </c>
      <c r="N110" s="3" t="str">
        <f>IF(COUNTIFS(DailySum!$B:$B,$B110,DailySum!$A:$A,"&lt;="&amp;$A110)&gt;=15,
    AVERAGEIFS(DailySum!Q:Q,DailySum!$B:$B,$B110,'DailySum vs RHP'!$A:$A,"&lt;="&amp;$A110,'DailySum vs RHP'!$A:$A,"&gt;"&amp;$A110-15),
    "")</f>
        <v/>
      </c>
      <c r="O110" s="3" t="str">
        <f>IF(COUNTIFS(DailySum!$B:$B,$B110,DailySum!$A:$A,"&lt;="&amp;$A110)&gt;=20,
    AVERAGEIFS(DailySum!Q:Q,DailySum!$B:$B,$B110,DailySum!$A:$A,"&lt;="&amp;$A110,DailySum!$A:$A,"&gt;"&amp;$A110-20),
    "")</f>
        <v/>
      </c>
      <c r="P110" s="3" t="str">
        <f>IF(COUNTIFS(DailySum!$B:$B,$B110,DailySum!$A:$A,"&lt;="&amp;$A110)&gt;=20,
    AVERAGEIFS(DailySum!R:R,DailySum!$B:$B,$B110,DailySum!$A:$A,"&lt;="&amp;$A110,DailySum!$A:$A,"&gt;"&amp;$A110-20),
    "")</f>
        <v/>
      </c>
      <c r="Q110" s="3" t="str">
        <f>IF(COUNTIFS(DailySum!$B:$B,$B110,DailySum!$A:$A,"&lt;="&amp;$A110)&gt;=20,
    AVERAGEIFS(DailySum!S:S,DailySum!$B:$B,$B110,DailySum!$A:$A,"&lt;="&amp;$A110,DailySum!$A:$A,"&gt;"&amp;$A110-20),
    "")</f>
        <v/>
      </c>
      <c r="R110" s="3" t="str">
        <f>IF(COUNTIFS(DailySum!$B:$B,$B110,DailySum!$A:$A,"&lt;="&amp;$A110)&gt;=20,
    AVERAGEIFS(DailySum!T:T,DailySum!$B:$B,$B110,DailySum!$A:$A,"&lt;="&amp;$A110,DailySum!$A:$A,"&gt;"&amp;$A110-20),
    "")</f>
        <v/>
      </c>
      <c r="S110" s="3" t="str">
        <f>IF(COUNTIFS(DailySum!$B:$B,$B110,DailySum!$A:$A,"&lt;="&amp;$A110)&gt;=20,
    AVERAGEIFS(DailySum!Q:Q,DailySum!$B:$B,$B110,'DailySum vs LHP'!$A:$A,"&lt;="&amp;$A110,'DailySum vs LHP'!$A:$A,"&gt;"&amp;$A110-20),
    "")</f>
        <v/>
      </c>
      <c r="T110" s="3" t="str">
        <f>IF(COUNTIFS(DailySum!$B:$B,$B110,DailySum!$A:$A,"&lt;="&amp;$A110)&gt;=20,
    AVERAGEIFS(DailySum!Q:Q,DailySum!$B:$B,$B110,'DailySum vs RHP'!$A:$A,"&lt;="&amp;$A110,'DailySum vs RHP'!$A:$A,"&gt;"&amp;$A110-20),
    "")</f>
        <v/>
      </c>
    </row>
    <row r="111" spans="1:20" x14ac:dyDescent="0.25">
      <c r="A111" s="1">
        <v>45873</v>
      </c>
      <c r="B111" t="s">
        <v>37</v>
      </c>
      <c r="C111" s="3">
        <f>IF(COUNTIFS(DailySum!$B:$B,$B111,DailySum!$A:$A,"&lt;="&amp;$A111)&gt;=10,
    AVERAGEIFS(DailySum!Q:Q,DailySum!$B:$B,$B111,DailySum!$A:$A,"&lt;="&amp;$A111,DailySum!$A:$A,"&gt;"&amp;$A111-10),
    "")</f>
        <v>0.53518518518518521</v>
      </c>
      <c r="D111" s="3">
        <f>IF(COUNTIFS(DailySum!$B:$B,$B111,DailySum!$A:$A,"&lt;="&amp;$A111)&gt;=10,
    AVERAGEIFS(DailySum!R:R,DailySum!$B:$B,$B111,DailySum!$A:$A,"&lt;="&amp;$A111,DailySum!$A:$A,"&gt;"&amp;$A111-10),
    "")</f>
        <v>0.66666666666666652</v>
      </c>
      <c r="E111" s="3">
        <f>IF(COUNTIFS(DailySum!$B:$B,$B111,DailySum!$A:$A,"&lt;="&amp;$A111)&gt;=10,
    AVERAGEIFS(DailySum!S:S,DailySum!$B:$B,$B111,DailySum!$A:$A,"&lt;="&amp;$A111,DailySum!$A:$A,"&gt;"&amp;$A111-10),
    "")</f>
        <v>1.4462962962962962</v>
      </c>
      <c r="F111" s="3">
        <f>IF(COUNTIFS(DailySum!$B:$B,$B111,DailySum!$A:$A,"&lt;="&amp;$A111)&gt;=10,
    AVERAGEIFS(DailySum!T:T,DailySum!$B:$B,$B111,DailySum!$A:$A,"&lt;="&amp;$A111,DailySum!$A:$A,"&gt;"&amp;$A111-10),
    "")</f>
        <v>2.1129629629629627</v>
      </c>
      <c r="G111" s="3" t="str">
        <f>IF(COUNTIFS('DailySum vs LHP'!$B:$B,$B111,'DailySum vs LHP'!$A:$A,"&lt;="&amp;$A111)&gt;=10,
    AVERAGEIFS('DailySum vs LHP'!Q:Q,'DailySum vs LHP'!$B:$B,$B111,'DailySum vs LHP'!$A:$A,"&lt;="&amp;$A111,'DailySum vs LHP'!$A:$A,"&gt;"&amp;$A111-10),
    "")</f>
        <v/>
      </c>
      <c r="H111" s="3">
        <f>IF(COUNTIFS('DailySum vs RHP'!$B:$B,$B111,'DailySum vs RHP'!$A:$A,"&lt;="&amp;$A111)&gt;=10,
    AVERAGEIFS('DailySum vs RHP'!Q:Q,'DailySum vs RHP'!$B:$B,$B111,'DailySum vs RHP'!$A:$A,"&lt;="&amp;$A111,'DailySum vs RHP'!$A:$A,"&gt;"&amp;$A111-10),
    "")</f>
        <v>0.31041666666666667</v>
      </c>
      <c r="I111" s="3" t="str">
        <f>IF(COUNTIFS(DailySum!$B:$B,$B111,DailySum!$A:$A,"&lt;="&amp;$A111)&gt;=15,
    AVERAGEIFS(DailySum!Q:Q,DailySum!$B:$B,$B111,DailySum!$A:$A,"&lt;="&amp;$A111,DailySum!$A:$A,"&gt;"&amp;$A111-15),
    "")</f>
        <v/>
      </c>
      <c r="J111" s="3" t="str">
        <f>IF(COUNTIFS(DailySum!$B:$B,$B111,DailySum!$A:$A,"&lt;="&amp;$A111)&gt;=15,
    AVERAGEIFS(DailySum!R:R,DailySum!$B:$B,$B111,DailySum!$A:$A,"&lt;="&amp;$A111,DailySum!$A:$A,"&gt;"&amp;$A111-15),
    "")</f>
        <v/>
      </c>
      <c r="K111" s="3" t="str">
        <f>IF(COUNTIFS(DailySum!$B:$B,$B111,DailySum!$A:$A,"&lt;="&amp;$A111)&gt;=15,
    AVERAGEIFS(DailySum!S:S,DailySum!$B:$B,$B111,DailySum!$A:$A,"&lt;="&amp;$A111,DailySum!$A:$A,"&gt;"&amp;$A111-15),
    "")</f>
        <v/>
      </c>
      <c r="L111" s="3" t="str">
        <f>IF(COUNTIFS(DailySum!$B:$B,$B111,DailySum!$A:$A,"&lt;="&amp;$A111)&gt;=15,
    AVERAGEIFS(DailySum!T:T,DailySum!$B:$B,$B111,DailySum!$A:$A,"&lt;="&amp;$A111,DailySum!$A:$A,"&gt;"&amp;$A111-15),
    "")</f>
        <v/>
      </c>
      <c r="M111" s="3" t="str">
        <f>IF(COUNTIFS(DailySum!$B:$B,$B111,DailySum!$A:$A,"&lt;="&amp;$A111)&gt;=15,
    AVERAGEIFS(DailySum!Q:Q,DailySum!$B:$B,$B111,'DailySum vs LHP'!$A:$A,"&lt;="&amp;$A111,'DailySum vs LHP'!$A:$A,"&gt;"&amp;$A111-15),
    "")</f>
        <v/>
      </c>
      <c r="N111" s="3" t="str">
        <f>IF(COUNTIFS(DailySum!$B:$B,$B111,DailySum!$A:$A,"&lt;="&amp;$A111)&gt;=15,
    AVERAGEIFS(DailySum!Q:Q,DailySum!$B:$B,$B111,'DailySum vs RHP'!$A:$A,"&lt;="&amp;$A111,'DailySum vs RHP'!$A:$A,"&gt;"&amp;$A111-15),
    "")</f>
        <v/>
      </c>
      <c r="O111" s="3" t="str">
        <f>IF(COUNTIFS(DailySum!$B:$B,$B111,DailySum!$A:$A,"&lt;="&amp;$A111)&gt;=20,
    AVERAGEIFS(DailySum!Q:Q,DailySum!$B:$B,$B111,DailySum!$A:$A,"&lt;="&amp;$A111,DailySum!$A:$A,"&gt;"&amp;$A111-20),
    "")</f>
        <v/>
      </c>
      <c r="P111" s="3" t="str">
        <f>IF(COUNTIFS(DailySum!$B:$B,$B111,DailySum!$A:$A,"&lt;="&amp;$A111)&gt;=20,
    AVERAGEIFS(DailySum!R:R,DailySum!$B:$B,$B111,DailySum!$A:$A,"&lt;="&amp;$A111,DailySum!$A:$A,"&gt;"&amp;$A111-20),
    "")</f>
        <v/>
      </c>
      <c r="Q111" s="3" t="str">
        <f>IF(COUNTIFS(DailySum!$B:$B,$B111,DailySum!$A:$A,"&lt;="&amp;$A111)&gt;=20,
    AVERAGEIFS(DailySum!S:S,DailySum!$B:$B,$B111,DailySum!$A:$A,"&lt;="&amp;$A111,DailySum!$A:$A,"&gt;"&amp;$A111-20),
    "")</f>
        <v/>
      </c>
      <c r="R111" s="3" t="str">
        <f>IF(COUNTIFS(DailySum!$B:$B,$B111,DailySum!$A:$A,"&lt;="&amp;$A111)&gt;=20,
    AVERAGEIFS(DailySum!T:T,DailySum!$B:$B,$B111,DailySum!$A:$A,"&lt;="&amp;$A111,DailySum!$A:$A,"&gt;"&amp;$A111-20),
    "")</f>
        <v/>
      </c>
      <c r="S111" s="3" t="str">
        <f>IF(COUNTIFS(DailySum!$B:$B,$B111,DailySum!$A:$A,"&lt;="&amp;$A111)&gt;=20,
    AVERAGEIFS(DailySum!Q:Q,DailySum!$B:$B,$B111,'DailySum vs LHP'!$A:$A,"&lt;="&amp;$A111,'DailySum vs LHP'!$A:$A,"&gt;"&amp;$A111-20),
    "")</f>
        <v/>
      </c>
      <c r="T111" s="3" t="str">
        <f>IF(COUNTIFS(DailySum!$B:$B,$B111,DailySum!$A:$A,"&lt;="&amp;$A111)&gt;=20,
    AVERAGEIFS(DailySum!Q:Q,DailySum!$B:$B,$B111,'DailySum vs RHP'!$A:$A,"&lt;="&amp;$A111,'DailySum vs RHP'!$A:$A,"&gt;"&amp;$A111-20),
    "")</f>
        <v/>
      </c>
    </row>
    <row r="112" spans="1:20" x14ac:dyDescent="0.25">
      <c r="A112" s="1">
        <v>45873</v>
      </c>
      <c r="B112" t="s">
        <v>29</v>
      </c>
      <c r="C112" s="3">
        <f>IF(COUNTIFS(DailySum!$B:$B,$B112,DailySum!$A:$A,"&lt;="&amp;$A112)&gt;=10,
    AVERAGEIFS(DailySum!Q:Q,DailySum!$B:$B,$B112,DailySum!$A:$A,"&lt;="&amp;$A112,DailySum!$A:$A,"&gt;"&amp;$A112-10),
    "")</f>
        <v>0.42962962962962964</v>
      </c>
      <c r="D112" s="3">
        <f>IF(COUNTIFS(DailySum!$B:$B,$B112,DailySum!$A:$A,"&lt;="&amp;$A112)&gt;=10,
    AVERAGEIFS(DailySum!R:R,DailySum!$B:$B,$B112,DailySum!$A:$A,"&lt;="&amp;$A112,DailySum!$A:$A,"&gt;"&amp;$A112-10),
    "")</f>
        <v>0.60185185185185175</v>
      </c>
      <c r="E112" s="3">
        <f>IF(COUNTIFS(DailySum!$B:$B,$B112,DailySum!$A:$A,"&lt;="&amp;$A112)&gt;=10,
    AVERAGEIFS(DailySum!S:S,DailySum!$B:$B,$B112,DailySum!$A:$A,"&lt;="&amp;$A112,DailySum!$A:$A,"&gt;"&amp;$A112-10),
    "")</f>
        <v>1.0611111111111111</v>
      </c>
      <c r="F112" s="3">
        <f>IF(COUNTIFS(DailySum!$B:$B,$B112,DailySum!$A:$A,"&lt;="&amp;$A112)&gt;=10,
    AVERAGEIFS(DailySum!T:T,DailySum!$B:$B,$B112,DailySum!$A:$A,"&lt;="&amp;$A112,DailySum!$A:$A,"&gt;"&amp;$A112-10),
    "")</f>
        <v>1.6629629629629628</v>
      </c>
      <c r="G112" s="3" t="str">
        <f>IF(COUNTIFS('DailySum vs LHP'!$B:$B,$B112,'DailySum vs LHP'!$A:$A,"&lt;="&amp;$A112)&gt;=10,
    AVERAGEIFS('DailySum vs LHP'!Q:Q,'DailySum vs LHP'!$B:$B,$B112,'DailySum vs LHP'!$A:$A,"&lt;="&amp;$A112,'DailySum vs LHP'!$A:$A,"&gt;"&amp;$A112-10),
    "")</f>
        <v/>
      </c>
      <c r="H112" s="3">
        <f>IF(COUNTIFS('DailySum vs RHP'!$B:$B,$B112,'DailySum vs RHP'!$A:$A,"&lt;="&amp;$A112)&gt;=10,
    AVERAGEIFS('DailySum vs RHP'!Q:Q,'DailySum vs RHP'!$B:$B,$B112,'DailySum vs RHP'!$A:$A,"&lt;="&amp;$A112,'DailySum vs RHP'!$A:$A,"&gt;"&amp;$A112-10),
    "")</f>
        <v>0.31666666666666665</v>
      </c>
      <c r="I112" s="3" t="str">
        <f>IF(COUNTIFS(DailySum!$B:$B,$B112,DailySum!$A:$A,"&lt;="&amp;$A112)&gt;=15,
    AVERAGEIFS(DailySum!Q:Q,DailySum!$B:$B,$B112,DailySum!$A:$A,"&lt;="&amp;$A112,DailySum!$A:$A,"&gt;"&amp;$A112-15),
    "")</f>
        <v/>
      </c>
      <c r="J112" s="3" t="str">
        <f>IF(COUNTIFS(DailySum!$B:$B,$B112,DailySum!$A:$A,"&lt;="&amp;$A112)&gt;=15,
    AVERAGEIFS(DailySum!R:R,DailySum!$B:$B,$B112,DailySum!$A:$A,"&lt;="&amp;$A112,DailySum!$A:$A,"&gt;"&amp;$A112-15),
    "")</f>
        <v/>
      </c>
      <c r="K112" s="3" t="str">
        <f>IF(COUNTIFS(DailySum!$B:$B,$B112,DailySum!$A:$A,"&lt;="&amp;$A112)&gt;=15,
    AVERAGEIFS(DailySum!S:S,DailySum!$B:$B,$B112,DailySum!$A:$A,"&lt;="&amp;$A112,DailySum!$A:$A,"&gt;"&amp;$A112-15),
    "")</f>
        <v/>
      </c>
      <c r="L112" s="3" t="str">
        <f>IF(COUNTIFS(DailySum!$B:$B,$B112,DailySum!$A:$A,"&lt;="&amp;$A112)&gt;=15,
    AVERAGEIFS(DailySum!T:T,DailySum!$B:$B,$B112,DailySum!$A:$A,"&lt;="&amp;$A112,DailySum!$A:$A,"&gt;"&amp;$A112-15),
    "")</f>
        <v/>
      </c>
      <c r="M112" s="3" t="str">
        <f>IF(COUNTIFS(DailySum!$B:$B,$B112,DailySum!$A:$A,"&lt;="&amp;$A112)&gt;=15,
    AVERAGEIFS(DailySum!Q:Q,DailySum!$B:$B,$B112,'DailySum vs LHP'!$A:$A,"&lt;="&amp;$A112,'DailySum vs LHP'!$A:$A,"&gt;"&amp;$A112-15),
    "")</f>
        <v/>
      </c>
      <c r="N112" s="3" t="str">
        <f>IF(COUNTIFS(DailySum!$B:$B,$B112,DailySum!$A:$A,"&lt;="&amp;$A112)&gt;=15,
    AVERAGEIFS(DailySum!Q:Q,DailySum!$B:$B,$B112,'DailySum vs RHP'!$A:$A,"&lt;="&amp;$A112,'DailySum vs RHP'!$A:$A,"&gt;"&amp;$A112-15),
    "")</f>
        <v/>
      </c>
      <c r="O112" s="3" t="str">
        <f>IF(COUNTIFS(DailySum!$B:$B,$B112,DailySum!$A:$A,"&lt;="&amp;$A112)&gt;=20,
    AVERAGEIFS(DailySum!Q:Q,DailySum!$B:$B,$B112,DailySum!$A:$A,"&lt;="&amp;$A112,DailySum!$A:$A,"&gt;"&amp;$A112-20),
    "")</f>
        <v/>
      </c>
      <c r="P112" s="3" t="str">
        <f>IF(COUNTIFS(DailySum!$B:$B,$B112,DailySum!$A:$A,"&lt;="&amp;$A112)&gt;=20,
    AVERAGEIFS(DailySum!R:R,DailySum!$B:$B,$B112,DailySum!$A:$A,"&lt;="&amp;$A112,DailySum!$A:$A,"&gt;"&amp;$A112-20),
    "")</f>
        <v/>
      </c>
      <c r="Q112" s="3" t="str">
        <f>IF(COUNTIFS(DailySum!$B:$B,$B112,DailySum!$A:$A,"&lt;="&amp;$A112)&gt;=20,
    AVERAGEIFS(DailySum!S:S,DailySum!$B:$B,$B112,DailySum!$A:$A,"&lt;="&amp;$A112,DailySum!$A:$A,"&gt;"&amp;$A112-20),
    "")</f>
        <v/>
      </c>
      <c r="R112" s="3" t="str">
        <f>IF(COUNTIFS(DailySum!$B:$B,$B112,DailySum!$A:$A,"&lt;="&amp;$A112)&gt;=20,
    AVERAGEIFS(DailySum!T:T,DailySum!$B:$B,$B112,DailySum!$A:$A,"&lt;="&amp;$A112,DailySum!$A:$A,"&gt;"&amp;$A112-20),
    "")</f>
        <v/>
      </c>
      <c r="S112" s="3" t="str">
        <f>IF(COUNTIFS(DailySum!$B:$B,$B112,DailySum!$A:$A,"&lt;="&amp;$A112)&gt;=20,
    AVERAGEIFS(DailySum!Q:Q,DailySum!$B:$B,$B112,'DailySum vs LHP'!$A:$A,"&lt;="&amp;$A112,'DailySum vs LHP'!$A:$A,"&gt;"&amp;$A112-20),
    "")</f>
        <v/>
      </c>
      <c r="T112" s="3" t="str">
        <f>IF(COUNTIFS(DailySum!$B:$B,$B112,DailySum!$A:$A,"&lt;="&amp;$A112)&gt;=20,
    AVERAGEIFS(DailySum!Q:Q,DailySum!$B:$B,$B112,'DailySum vs RHP'!$A:$A,"&lt;="&amp;$A112,'DailySum vs RHP'!$A:$A,"&gt;"&amp;$A112-20),
    "")</f>
        <v/>
      </c>
    </row>
    <row r="113" spans="1:20" x14ac:dyDescent="0.25">
      <c r="A113" s="1">
        <v>45873</v>
      </c>
      <c r="B113" t="s">
        <v>95</v>
      </c>
      <c r="C113" s="3" t="str">
        <f>IF(COUNTIFS(DailySum!$B:$B,$B113,DailySum!$A:$A,"&lt;="&amp;$A113)&gt;=10,
    AVERAGEIFS(DailySum!Q:Q,DailySum!$B:$B,$B113,DailySum!$A:$A,"&lt;="&amp;$A113,DailySum!$A:$A,"&gt;"&amp;$A113-10),
    "")</f>
        <v/>
      </c>
      <c r="D113" s="3" t="str">
        <f>IF(COUNTIFS(DailySum!$B:$B,$B113,DailySum!$A:$A,"&lt;="&amp;$A113)&gt;=10,
    AVERAGEIFS(DailySum!R:R,DailySum!$B:$B,$B113,DailySum!$A:$A,"&lt;="&amp;$A113,DailySum!$A:$A,"&gt;"&amp;$A113-10),
    "")</f>
        <v/>
      </c>
      <c r="E113" s="3" t="str">
        <f>IF(COUNTIFS(DailySum!$B:$B,$B113,DailySum!$A:$A,"&lt;="&amp;$A113)&gt;=10,
    AVERAGEIFS(DailySum!S:S,DailySum!$B:$B,$B113,DailySum!$A:$A,"&lt;="&amp;$A113,DailySum!$A:$A,"&gt;"&amp;$A113-10),
    "")</f>
        <v/>
      </c>
      <c r="F113" s="3" t="str">
        <f>IF(COUNTIFS(DailySum!$B:$B,$B113,DailySum!$A:$A,"&lt;="&amp;$A113)&gt;=10,
    AVERAGEIFS(DailySum!T:T,DailySum!$B:$B,$B113,DailySum!$A:$A,"&lt;="&amp;$A113,DailySum!$A:$A,"&gt;"&amp;$A113-10),
    "")</f>
        <v/>
      </c>
      <c r="G113" s="3" t="str">
        <f>IF(COUNTIFS('DailySum vs LHP'!$B:$B,$B113,'DailySum vs LHP'!$A:$A,"&lt;="&amp;$A113)&gt;=10,
    AVERAGEIFS('DailySum vs LHP'!Q:Q,'DailySum vs LHP'!$B:$B,$B113,'DailySum vs LHP'!$A:$A,"&lt;="&amp;$A113,'DailySum vs LHP'!$A:$A,"&gt;"&amp;$A113-10),
    "")</f>
        <v/>
      </c>
      <c r="H113" s="3" t="str">
        <f>IF(COUNTIFS('DailySum vs RHP'!$B:$B,$B113,'DailySum vs RHP'!$A:$A,"&lt;="&amp;$A113)&gt;=10,
    AVERAGEIFS('DailySum vs RHP'!Q:Q,'DailySum vs RHP'!$B:$B,$B113,'DailySum vs RHP'!$A:$A,"&lt;="&amp;$A113,'DailySum vs RHP'!$A:$A,"&gt;"&amp;$A113-10),
    "")</f>
        <v/>
      </c>
      <c r="I113" s="3" t="str">
        <f>IF(COUNTIFS(DailySum!$B:$B,$B113,DailySum!$A:$A,"&lt;="&amp;$A113)&gt;=15,
    AVERAGEIFS(DailySum!Q:Q,DailySum!$B:$B,$B113,DailySum!$A:$A,"&lt;="&amp;$A113,DailySum!$A:$A,"&gt;"&amp;$A113-15),
    "")</f>
        <v/>
      </c>
      <c r="J113" s="3" t="str">
        <f>IF(COUNTIFS(DailySum!$B:$B,$B113,DailySum!$A:$A,"&lt;="&amp;$A113)&gt;=15,
    AVERAGEIFS(DailySum!R:R,DailySum!$B:$B,$B113,DailySum!$A:$A,"&lt;="&amp;$A113,DailySum!$A:$A,"&gt;"&amp;$A113-15),
    "")</f>
        <v/>
      </c>
      <c r="K113" s="3" t="str">
        <f>IF(COUNTIFS(DailySum!$B:$B,$B113,DailySum!$A:$A,"&lt;="&amp;$A113)&gt;=15,
    AVERAGEIFS(DailySum!S:S,DailySum!$B:$B,$B113,DailySum!$A:$A,"&lt;="&amp;$A113,DailySum!$A:$A,"&gt;"&amp;$A113-15),
    "")</f>
        <v/>
      </c>
      <c r="L113" s="3" t="str">
        <f>IF(COUNTIFS(DailySum!$B:$B,$B113,DailySum!$A:$A,"&lt;="&amp;$A113)&gt;=15,
    AVERAGEIFS(DailySum!T:T,DailySum!$B:$B,$B113,DailySum!$A:$A,"&lt;="&amp;$A113,DailySum!$A:$A,"&gt;"&amp;$A113-15),
    "")</f>
        <v/>
      </c>
      <c r="M113" s="3" t="str">
        <f>IF(COUNTIFS(DailySum!$B:$B,$B113,DailySum!$A:$A,"&lt;="&amp;$A113)&gt;=15,
    AVERAGEIFS(DailySum!Q:Q,DailySum!$B:$B,$B113,'DailySum vs LHP'!$A:$A,"&lt;="&amp;$A113,'DailySum vs LHP'!$A:$A,"&gt;"&amp;$A113-15),
    "")</f>
        <v/>
      </c>
      <c r="N113" s="3" t="str">
        <f>IF(COUNTIFS(DailySum!$B:$B,$B113,DailySum!$A:$A,"&lt;="&amp;$A113)&gt;=15,
    AVERAGEIFS(DailySum!Q:Q,DailySum!$B:$B,$B113,'DailySum vs RHP'!$A:$A,"&lt;="&amp;$A113,'DailySum vs RHP'!$A:$A,"&gt;"&amp;$A113-15),
    "")</f>
        <v/>
      </c>
      <c r="O113" s="3" t="str">
        <f>IF(COUNTIFS(DailySum!$B:$B,$B113,DailySum!$A:$A,"&lt;="&amp;$A113)&gt;=20,
    AVERAGEIFS(DailySum!Q:Q,DailySum!$B:$B,$B113,DailySum!$A:$A,"&lt;="&amp;$A113,DailySum!$A:$A,"&gt;"&amp;$A113-20),
    "")</f>
        <v/>
      </c>
      <c r="P113" s="3" t="str">
        <f>IF(COUNTIFS(DailySum!$B:$B,$B113,DailySum!$A:$A,"&lt;="&amp;$A113)&gt;=20,
    AVERAGEIFS(DailySum!R:R,DailySum!$B:$B,$B113,DailySum!$A:$A,"&lt;="&amp;$A113,DailySum!$A:$A,"&gt;"&amp;$A113-20),
    "")</f>
        <v/>
      </c>
      <c r="Q113" s="3" t="str">
        <f>IF(COUNTIFS(DailySum!$B:$B,$B113,DailySum!$A:$A,"&lt;="&amp;$A113)&gt;=20,
    AVERAGEIFS(DailySum!S:S,DailySum!$B:$B,$B113,DailySum!$A:$A,"&lt;="&amp;$A113,DailySum!$A:$A,"&gt;"&amp;$A113-20),
    "")</f>
        <v/>
      </c>
      <c r="R113" s="3" t="str">
        <f>IF(COUNTIFS(DailySum!$B:$B,$B113,DailySum!$A:$A,"&lt;="&amp;$A113)&gt;=20,
    AVERAGEIFS(DailySum!T:T,DailySum!$B:$B,$B113,DailySum!$A:$A,"&lt;="&amp;$A113,DailySum!$A:$A,"&gt;"&amp;$A113-20),
    "")</f>
        <v/>
      </c>
      <c r="S113" s="3" t="str">
        <f>IF(COUNTIFS(DailySum!$B:$B,$B113,DailySum!$A:$A,"&lt;="&amp;$A113)&gt;=20,
    AVERAGEIFS(DailySum!Q:Q,DailySum!$B:$B,$B113,'DailySum vs LHP'!$A:$A,"&lt;="&amp;$A113,'DailySum vs LHP'!$A:$A,"&gt;"&amp;$A113-20),
    "")</f>
        <v/>
      </c>
      <c r="T113" s="3" t="str">
        <f>IF(COUNTIFS(DailySum!$B:$B,$B113,DailySum!$A:$A,"&lt;="&amp;$A113)&gt;=20,
    AVERAGEIFS(DailySum!Q:Q,DailySum!$B:$B,$B113,'DailySum vs RHP'!$A:$A,"&lt;="&amp;$A113,'DailySum vs RHP'!$A:$A,"&gt;"&amp;$A113-20),
    "")</f>
        <v/>
      </c>
    </row>
    <row r="114" spans="1:20" x14ac:dyDescent="0.25">
      <c r="A114" s="1">
        <v>45873</v>
      </c>
      <c r="B114" t="s">
        <v>36</v>
      </c>
      <c r="C114" s="3">
        <f>IF(COUNTIFS(DailySum!$B:$B,$B114,DailySum!$A:$A,"&lt;="&amp;$A114)&gt;=10,
    AVERAGEIFS(DailySum!Q:Q,DailySum!$B:$B,$B114,DailySum!$A:$A,"&lt;="&amp;$A114,DailySum!$A:$A,"&gt;"&amp;$A114-10),
    "")</f>
        <v>0.36458333333333331</v>
      </c>
      <c r="D114" s="3">
        <f>IF(COUNTIFS(DailySum!$B:$B,$B114,DailySum!$A:$A,"&lt;="&amp;$A114)&gt;=10,
    AVERAGEIFS(DailySum!R:R,DailySum!$B:$B,$B114,DailySum!$A:$A,"&lt;="&amp;$A114,DailySum!$A:$A,"&gt;"&amp;$A114-10),
    "")</f>
        <v>0.40416666666666662</v>
      </c>
      <c r="E114" s="3">
        <f>IF(COUNTIFS(DailySum!$B:$B,$B114,DailySum!$A:$A,"&lt;="&amp;$A114)&gt;=10,
    AVERAGEIFS(DailySum!S:S,DailySum!$B:$B,$B114,DailySum!$A:$A,"&lt;="&amp;$A114,DailySum!$A:$A,"&gt;"&amp;$A114-10),
    "")</f>
        <v>0.4375</v>
      </c>
      <c r="F114" s="3">
        <f>IF(COUNTIFS(DailySum!$B:$B,$B114,DailySum!$A:$A,"&lt;="&amp;$A114)&gt;=10,
    AVERAGEIFS(DailySum!T:T,DailySum!$B:$B,$B114,DailySum!$A:$A,"&lt;="&amp;$A114,DailySum!$A:$A,"&gt;"&amp;$A114-10),
    "")</f>
        <v>0.84166666666666656</v>
      </c>
      <c r="G114" s="3" t="str">
        <f>IF(COUNTIFS('DailySum vs LHP'!$B:$B,$B114,'DailySum vs LHP'!$A:$A,"&lt;="&amp;$A114)&gt;=10,
    AVERAGEIFS('DailySum vs LHP'!Q:Q,'DailySum vs LHP'!$B:$B,$B114,'DailySum vs LHP'!$A:$A,"&lt;="&amp;$A114,'DailySum vs LHP'!$A:$A,"&gt;"&amp;$A114-10),
    "")</f>
        <v/>
      </c>
      <c r="H114" s="3">
        <f>IF(COUNTIFS('DailySum vs RHP'!$B:$B,$B114,'DailySum vs RHP'!$A:$A,"&lt;="&amp;$A114)&gt;=10,
    AVERAGEIFS('DailySum vs RHP'!Q:Q,'DailySum vs RHP'!$B:$B,$B114,'DailySum vs RHP'!$A:$A,"&lt;="&amp;$A114,'DailySum vs RHP'!$A:$A,"&gt;"&amp;$A114-10),
    "")</f>
        <v>0.26041666666666663</v>
      </c>
      <c r="I114" s="3" t="str">
        <f>IF(COUNTIFS(DailySum!$B:$B,$B114,DailySum!$A:$A,"&lt;="&amp;$A114)&gt;=15,
    AVERAGEIFS(DailySum!Q:Q,DailySum!$B:$B,$B114,DailySum!$A:$A,"&lt;="&amp;$A114,DailySum!$A:$A,"&gt;"&amp;$A114-15),
    "")</f>
        <v/>
      </c>
      <c r="J114" s="3" t="str">
        <f>IF(COUNTIFS(DailySum!$B:$B,$B114,DailySum!$A:$A,"&lt;="&amp;$A114)&gt;=15,
    AVERAGEIFS(DailySum!R:R,DailySum!$B:$B,$B114,DailySum!$A:$A,"&lt;="&amp;$A114,DailySum!$A:$A,"&gt;"&amp;$A114-15),
    "")</f>
        <v/>
      </c>
      <c r="K114" s="3" t="str">
        <f>IF(COUNTIFS(DailySum!$B:$B,$B114,DailySum!$A:$A,"&lt;="&amp;$A114)&gt;=15,
    AVERAGEIFS(DailySum!S:S,DailySum!$B:$B,$B114,DailySum!$A:$A,"&lt;="&amp;$A114,DailySum!$A:$A,"&gt;"&amp;$A114-15),
    "")</f>
        <v/>
      </c>
      <c r="L114" s="3" t="str">
        <f>IF(COUNTIFS(DailySum!$B:$B,$B114,DailySum!$A:$A,"&lt;="&amp;$A114)&gt;=15,
    AVERAGEIFS(DailySum!T:T,DailySum!$B:$B,$B114,DailySum!$A:$A,"&lt;="&amp;$A114,DailySum!$A:$A,"&gt;"&amp;$A114-15),
    "")</f>
        <v/>
      </c>
      <c r="M114" s="3" t="str">
        <f>IF(COUNTIFS(DailySum!$B:$B,$B114,DailySum!$A:$A,"&lt;="&amp;$A114)&gt;=15,
    AVERAGEIFS(DailySum!Q:Q,DailySum!$B:$B,$B114,'DailySum vs LHP'!$A:$A,"&lt;="&amp;$A114,'DailySum vs LHP'!$A:$A,"&gt;"&amp;$A114-15),
    "")</f>
        <v/>
      </c>
      <c r="N114" s="3" t="str">
        <f>IF(COUNTIFS(DailySum!$B:$B,$B114,DailySum!$A:$A,"&lt;="&amp;$A114)&gt;=15,
    AVERAGEIFS(DailySum!Q:Q,DailySum!$B:$B,$B114,'DailySum vs RHP'!$A:$A,"&lt;="&amp;$A114,'DailySum vs RHP'!$A:$A,"&gt;"&amp;$A114-15),
    "")</f>
        <v/>
      </c>
      <c r="O114" s="3" t="str">
        <f>IF(COUNTIFS(DailySum!$B:$B,$B114,DailySum!$A:$A,"&lt;="&amp;$A114)&gt;=20,
    AVERAGEIFS(DailySum!Q:Q,DailySum!$B:$B,$B114,DailySum!$A:$A,"&lt;="&amp;$A114,DailySum!$A:$A,"&gt;"&amp;$A114-20),
    "")</f>
        <v/>
      </c>
      <c r="P114" s="3" t="str">
        <f>IF(COUNTIFS(DailySum!$B:$B,$B114,DailySum!$A:$A,"&lt;="&amp;$A114)&gt;=20,
    AVERAGEIFS(DailySum!R:R,DailySum!$B:$B,$B114,DailySum!$A:$A,"&lt;="&amp;$A114,DailySum!$A:$A,"&gt;"&amp;$A114-20),
    "")</f>
        <v/>
      </c>
      <c r="Q114" s="3" t="str">
        <f>IF(COUNTIFS(DailySum!$B:$B,$B114,DailySum!$A:$A,"&lt;="&amp;$A114)&gt;=20,
    AVERAGEIFS(DailySum!S:S,DailySum!$B:$B,$B114,DailySum!$A:$A,"&lt;="&amp;$A114,DailySum!$A:$A,"&gt;"&amp;$A114-20),
    "")</f>
        <v/>
      </c>
      <c r="R114" s="3" t="str">
        <f>IF(COUNTIFS(DailySum!$B:$B,$B114,DailySum!$A:$A,"&lt;="&amp;$A114)&gt;=20,
    AVERAGEIFS(DailySum!T:T,DailySum!$B:$B,$B114,DailySum!$A:$A,"&lt;="&amp;$A114,DailySum!$A:$A,"&gt;"&amp;$A114-20),
    "")</f>
        <v/>
      </c>
      <c r="S114" s="3" t="str">
        <f>IF(COUNTIFS(DailySum!$B:$B,$B114,DailySum!$A:$A,"&lt;="&amp;$A114)&gt;=20,
    AVERAGEIFS(DailySum!Q:Q,DailySum!$B:$B,$B114,'DailySum vs LHP'!$A:$A,"&lt;="&amp;$A114,'DailySum vs LHP'!$A:$A,"&gt;"&amp;$A114-20),
    "")</f>
        <v/>
      </c>
      <c r="T114" s="3" t="str">
        <f>IF(COUNTIFS(DailySum!$B:$B,$B114,DailySum!$A:$A,"&lt;="&amp;$A114)&gt;=20,
    AVERAGEIFS(DailySum!Q:Q,DailySum!$B:$B,$B114,'DailySum vs RHP'!$A:$A,"&lt;="&amp;$A114,'DailySum vs RHP'!$A:$A,"&gt;"&amp;$A114-20),
    "")</f>
        <v/>
      </c>
    </row>
    <row r="115" spans="1:20" x14ac:dyDescent="0.25">
      <c r="A115" s="1">
        <v>45873</v>
      </c>
      <c r="B115" t="s">
        <v>25</v>
      </c>
      <c r="C115" s="3">
        <f>IF(COUNTIFS(DailySum!$B:$B,$B115,DailySum!$A:$A,"&lt;="&amp;$A115)&gt;=10,
    AVERAGEIFS(DailySum!Q:Q,DailySum!$B:$B,$B115,DailySum!$A:$A,"&lt;="&amp;$A115,DailySum!$A:$A,"&gt;"&amp;$A115-10),
    "")</f>
        <v>0.46296296296296291</v>
      </c>
      <c r="D115" s="3">
        <f>IF(COUNTIFS(DailySum!$B:$B,$B115,DailySum!$A:$A,"&lt;="&amp;$A115)&gt;=10,
    AVERAGEIFS(DailySum!R:R,DailySum!$B:$B,$B115,DailySum!$A:$A,"&lt;="&amp;$A115,DailySum!$A:$A,"&gt;"&amp;$A115-10),
    "")</f>
        <v>0.45555555555555549</v>
      </c>
      <c r="E115" s="3">
        <f>IF(COUNTIFS(DailySum!$B:$B,$B115,DailySum!$A:$A,"&lt;="&amp;$A115)&gt;=10,
    AVERAGEIFS(DailySum!S:S,DailySum!$B:$B,$B115,DailySum!$A:$A,"&lt;="&amp;$A115,DailySum!$A:$A,"&gt;"&amp;$A115-10),
    "")</f>
        <v>0.83333333333333337</v>
      </c>
      <c r="F115" s="3">
        <f>IF(COUNTIFS(DailySum!$B:$B,$B115,DailySum!$A:$A,"&lt;="&amp;$A115)&gt;=10,
    AVERAGEIFS(DailySum!T:T,DailySum!$B:$B,$B115,DailySum!$A:$A,"&lt;="&amp;$A115,DailySum!$A:$A,"&gt;"&amp;$A115-10),
    "")</f>
        <v>1.2888888888888888</v>
      </c>
      <c r="G115" s="3" t="str">
        <f>IF(COUNTIFS('DailySum vs LHP'!$B:$B,$B115,'DailySum vs LHP'!$A:$A,"&lt;="&amp;$A115)&gt;=10,
    AVERAGEIFS('DailySum vs LHP'!Q:Q,'DailySum vs LHP'!$B:$B,$B115,'DailySum vs LHP'!$A:$A,"&lt;="&amp;$A115,'DailySum vs LHP'!$A:$A,"&gt;"&amp;$A115-10),
    "")</f>
        <v/>
      </c>
      <c r="H115" s="3">
        <f>IF(COUNTIFS('DailySum vs RHP'!$B:$B,$B115,'DailySum vs RHP'!$A:$A,"&lt;="&amp;$A115)&gt;=10,
    AVERAGEIFS('DailySum vs RHP'!Q:Q,'DailySum vs RHP'!$B:$B,$B115,'DailySum vs RHP'!$A:$A,"&lt;="&amp;$A115,'DailySum vs RHP'!$A:$A,"&gt;"&amp;$A115-10),
    "")</f>
        <v>0.40740740740740738</v>
      </c>
      <c r="I115" s="3" t="str">
        <f>IF(COUNTIFS(DailySum!$B:$B,$B115,DailySum!$A:$A,"&lt;="&amp;$A115)&gt;=15,
    AVERAGEIFS(DailySum!Q:Q,DailySum!$B:$B,$B115,DailySum!$A:$A,"&lt;="&amp;$A115,DailySum!$A:$A,"&gt;"&amp;$A115-15),
    "")</f>
        <v/>
      </c>
      <c r="J115" s="3" t="str">
        <f>IF(COUNTIFS(DailySum!$B:$B,$B115,DailySum!$A:$A,"&lt;="&amp;$A115)&gt;=15,
    AVERAGEIFS(DailySum!R:R,DailySum!$B:$B,$B115,DailySum!$A:$A,"&lt;="&amp;$A115,DailySum!$A:$A,"&gt;"&amp;$A115-15),
    "")</f>
        <v/>
      </c>
      <c r="K115" s="3" t="str">
        <f>IF(COUNTIFS(DailySum!$B:$B,$B115,DailySum!$A:$A,"&lt;="&amp;$A115)&gt;=15,
    AVERAGEIFS(DailySum!S:S,DailySum!$B:$B,$B115,DailySum!$A:$A,"&lt;="&amp;$A115,DailySum!$A:$A,"&gt;"&amp;$A115-15),
    "")</f>
        <v/>
      </c>
      <c r="L115" s="3" t="str">
        <f>IF(COUNTIFS(DailySum!$B:$B,$B115,DailySum!$A:$A,"&lt;="&amp;$A115)&gt;=15,
    AVERAGEIFS(DailySum!T:T,DailySum!$B:$B,$B115,DailySum!$A:$A,"&lt;="&amp;$A115,DailySum!$A:$A,"&gt;"&amp;$A115-15),
    "")</f>
        <v/>
      </c>
      <c r="M115" s="3" t="str">
        <f>IF(COUNTIFS(DailySum!$B:$B,$B115,DailySum!$A:$A,"&lt;="&amp;$A115)&gt;=15,
    AVERAGEIFS(DailySum!Q:Q,DailySum!$B:$B,$B115,'DailySum vs LHP'!$A:$A,"&lt;="&amp;$A115,'DailySum vs LHP'!$A:$A,"&gt;"&amp;$A115-15),
    "")</f>
        <v/>
      </c>
      <c r="N115" s="3" t="str">
        <f>IF(COUNTIFS(DailySum!$B:$B,$B115,DailySum!$A:$A,"&lt;="&amp;$A115)&gt;=15,
    AVERAGEIFS(DailySum!Q:Q,DailySum!$B:$B,$B115,'DailySum vs RHP'!$A:$A,"&lt;="&amp;$A115,'DailySum vs RHP'!$A:$A,"&gt;"&amp;$A115-15),
    "")</f>
        <v/>
      </c>
      <c r="O115" s="3" t="str">
        <f>IF(COUNTIFS(DailySum!$B:$B,$B115,DailySum!$A:$A,"&lt;="&amp;$A115)&gt;=20,
    AVERAGEIFS(DailySum!Q:Q,DailySum!$B:$B,$B115,DailySum!$A:$A,"&lt;="&amp;$A115,DailySum!$A:$A,"&gt;"&amp;$A115-20),
    "")</f>
        <v/>
      </c>
      <c r="P115" s="3" t="str">
        <f>IF(COUNTIFS(DailySum!$B:$B,$B115,DailySum!$A:$A,"&lt;="&amp;$A115)&gt;=20,
    AVERAGEIFS(DailySum!R:R,DailySum!$B:$B,$B115,DailySum!$A:$A,"&lt;="&amp;$A115,DailySum!$A:$A,"&gt;"&amp;$A115-20),
    "")</f>
        <v/>
      </c>
      <c r="Q115" s="3" t="str">
        <f>IF(COUNTIFS(DailySum!$B:$B,$B115,DailySum!$A:$A,"&lt;="&amp;$A115)&gt;=20,
    AVERAGEIFS(DailySum!S:S,DailySum!$B:$B,$B115,DailySum!$A:$A,"&lt;="&amp;$A115,DailySum!$A:$A,"&gt;"&amp;$A115-20),
    "")</f>
        <v/>
      </c>
      <c r="R115" s="3" t="str">
        <f>IF(COUNTIFS(DailySum!$B:$B,$B115,DailySum!$A:$A,"&lt;="&amp;$A115)&gt;=20,
    AVERAGEIFS(DailySum!T:T,DailySum!$B:$B,$B115,DailySum!$A:$A,"&lt;="&amp;$A115,DailySum!$A:$A,"&gt;"&amp;$A115-20),
    "")</f>
        <v/>
      </c>
      <c r="S115" s="3" t="str">
        <f>IF(COUNTIFS(DailySum!$B:$B,$B115,DailySum!$A:$A,"&lt;="&amp;$A115)&gt;=20,
    AVERAGEIFS(DailySum!Q:Q,DailySum!$B:$B,$B115,'DailySum vs LHP'!$A:$A,"&lt;="&amp;$A115,'DailySum vs LHP'!$A:$A,"&gt;"&amp;$A115-20),
    "")</f>
        <v/>
      </c>
      <c r="T115" s="3" t="str">
        <f>IF(COUNTIFS(DailySum!$B:$B,$B115,DailySum!$A:$A,"&lt;="&amp;$A115)&gt;=20,
    AVERAGEIFS(DailySum!Q:Q,DailySum!$B:$B,$B115,'DailySum vs RHP'!$A:$A,"&lt;="&amp;$A115,'DailySum vs RHP'!$A:$A,"&gt;"&amp;$A115-20),
    "")</f>
        <v/>
      </c>
    </row>
    <row r="116" spans="1:20" x14ac:dyDescent="0.25">
      <c r="A116" s="1">
        <v>45873</v>
      </c>
      <c r="B116" t="s">
        <v>35</v>
      </c>
      <c r="C116" s="3">
        <f>IF(COUNTIFS(DailySum!$B:$B,$B116,DailySum!$A:$A,"&lt;="&amp;$A116)&gt;=10,
    AVERAGEIFS(DailySum!Q:Q,DailySum!$B:$B,$B116,DailySum!$A:$A,"&lt;="&amp;$A116,DailySum!$A:$A,"&gt;"&amp;$A116-10),
    "")</f>
        <v>0.39583333333333331</v>
      </c>
      <c r="D116" s="3">
        <f>IF(COUNTIFS(DailySum!$B:$B,$B116,DailySum!$A:$A,"&lt;="&amp;$A116)&gt;=10,
    AVERAGEIFS(DailySum!R:R,DailySum!$B:$B,$B116,DailySum!$A:$A,"&lt;="&amp;$A116,DailySum!$A:$A,"&gt;"&amp;$A116-10),
    "")</f>
        <v>0.42708333333333337</v>
      </c>
      <c r="E116" s="3">
        <f>IF(COUNTIFS(DailySum!$B:$B,$B116,DailySum!$A:$A,"&lt;="&amp;$A116)&gt;=10,
    AVERAGEIFS(DailySum!S:S,DailySum!$B:$B,$B116,DailySum!$A:$A,"&lt;="&amp;$A116,DailySum!$A:$A,"&gt;"&amp;$A116-10),
    "")</f>
        <v>0.70833333333333326</v>
      </c>
      <c r="F116" s="3">
        <f>IF(COUNTIFS(DailySum!$B:$B,$B116,DailySum!$A:$A,"&lt;="&amp;$A116)&gt;=10,
    AVERAGEIFS(DailySum!T:T,DailySum!$B:$B,$B116,DailySum!$A:$A,"&lt;="&amp;$A116,DailySum!$A:$A,"&gt;"&amp;$A116-10),
    "")</f>
        <v>1.1354166666666665</v>
      </c>
      <c r="G116" s="3" t="str">
        <f>IF(COUNTIFS('DailySum vs LHP'!$B:$B,$B116,'DailySum vs LHP'!$A:$A,"&lt;="&amp;$A116)&gt;=10,
    AVERAGEIFS('DailySum vs LHP'!Q:Q,'DailySum vs LHP'!$B:$B,$B116,'DailySum vs LHP'!$A:$A,"&lt;="&amp;$A116,'DailySum vs LHP'!$A:$A,"&gt;"&amp;$A116-10),
    "")</f>
        <v/>
      </c>
      <c r="H116" s="3">
        <f>IF(COUNTIFS('DailySum vs RHP'!$B:$B,$B116,'DailySum vs RHP'!$A:$A,"&lt;="&amp;$A116)&gt;=10,
    AVERAGEIFS('DailySum vs RHP'!Q:Q,'DailySum vs RHP'!$B:$B,$B116,'DailySum vs RHP'!$A:$A,"&lt;="&amp;$A116,'DailySum vs RHP'!$A:$A,"&gt;"&amp;$A116-10),
    "")</f>
        <v>0.22916666666666666</v>
      </c>
      <c r="I116" s="3" t="str">
        <f>IF(COUNTIFS(DailySum!$B:$B,$B116,DailySum!$A:$A,"&lt;="&amp;$A116)&gt;=15,
    AVERAGEIFS(DailySum!Q:Q,DailySum!$B:$B,$B116,DailySum!$A:$A,"&lt;="&amp;$A116,DailySum!$A:$A,"&gt;"&amp;$A116-15),
    "")</f>
        <v/>
      </c>
      <c r="J116" s="3" t="str">
        <f>IF(COUNTIFS(DailySum!$B:$B,$B116,DailySum!$A:$A,"&lt;="&amp;$A116)&gt;=15,
    AVERAGEIFS(DailySum!R:R,DailySum!$B:$B,$B116,DailySum!$A:$A,"&lt;="&amp;$A116,DailySum!$A:$A,"&gt;"&amp;$A116-15),
    "")</f>
        <v/>
      </c>
      <c r="K116" s="3" t="str">
        <f>IF(COUNTIFS(DailySum!$B:$B,$B116,DailySum!$A:$A,"&lt;="&amp;$A116)&gt;=15,
    AVERAGEIFS(DailySum!S:S,DailySum!$B:$B,$B116,DailySum!$A:$A,"&lt;="&amp;$A116,DailySum!$A:$A,"&gt;"&amp;$A116-15),
    "")</f>
        <v/>
      </c>
      <c r="L116" s="3" t="str">
        <f>IF(COUNTIFS(DailySum!$B:$B,$B116,DailySum!$A:$A,"&lt;="&amp;$A116)&gt;=15,
    AVERAGEIFS(DailySum!T:T,DailySum!$B:$B,$B116,DailySum!$A:$A,"&lt;="&amp;$A116,DailySum!$A:$A,"&gt;"&amp;$A116-15),
    "")</f>
        <v/>
      </c>
      <c r="M116" s="3" t="str">
        <f>IF(COUNTIFS(DailySum!$B:$B,$B116,DailySum!$A:$A,"&lt;="&amp;$A116)&gt;=15,
    AVERAGEIFS(DailySum!Q:Q,DailySum!$B:$B,$B116,'DailySum vs LHP'!$A:$A,"&lt;="&amp;$A116,'DailySum vs LHP'!$A:$A,"&gt;"&amp;$A116-15),
    "")</f>
        <v/>
      </c>
      <c r="N116" s="3" t="str">
        <f>IF(COUNTIFS(DailySum!$B:$B,$B116,DailySum!$A:$A,"&lt;="&amp;$A116)&gt;=15,
    AVERAGEIFS(DailySum!Q:Q,DailySum!$B:$B,$B116,'DailySum vs RHP'!$A:$A,"&lt;="&amp;$A116,'DailySum vs RHP'!$A:$A,"&gt;"&amp;$A116-15),
    "")</f>
        <v/>
      </c>
      <c r="O116" s="3" t="str">
        <f>IF(COUNTIFS(DailySum!$B:$B,$B116,DailySum!$A:$A,"&lt;="&amp;$A116)&gt;=20,
    AVERAGEIFS(DailySum!Q:Q,DailySum!$B:$B,$B116,DailySum!$A:$A,"&lt;="&amp;$A116,DailySum!$A:$A,"&gt;"&amp;$A116-20),
    "")</f>
        <v/>
      </c>
      <c r="P116" s="3" t="str">
        <f>IF(COUNTIFS(DailySum!$B:$B,$B116,DailySum!$A:$A,"&lt;="&amp;$A116)&gt;=20,
    AVERAGEIFS(DailySum!R:R,DailySum!$B:$B,$B116,DailySum!$A:$A,"&lt;="&amp;$A116,DailySum!$A:$A,"&gt;"&amp;$A116-20),
    "")</f>
        <v/>
      </c>
      <c r="Q116" s="3" t="str">
        <f>IF(COUNTIFS(DailySum!$B:$B,$B116,DailySum!$A:$A,"&lt;="&amp;$A116)&gt;=20,
    AVERAGEIFS(DailySum!S:S,DailySum!$B:$B,$B116,DailySum!$A:$A,"&lt;="&amp;$A116,DailySum!$A:$A,"&gt;"&amp;$A116-20),
    "")</f>
        <v/>
      </c>
      <c r="R116" s="3" t="str">
        <f>IF(COUNTIFS(DailySum!$B:$B,$B116,DailySum!$A:$A,"&lt;="&amp;$A116)&gt;=20,
    AVERAGEIFS(DailySum!T:T,DailySum!$B:$B,$B116,DailySum!$A:$A,"&lt;="&amp;$A116,DailySum!$A:$A,"&gt;"&amp;$A116-20),
    "")</f>
        <v/>
      </c>
      <c r="S116" s="3" t="str">
        <f>IF(COUNTIFS(DailySum!$B:$B,$B116,DailySum!$A:$A,"&lt;="&amp;$A116)&gt;=20,
    AVERAGEIFS(DailySum!Q:Q,DailySum!$B:$B,$B116,'DailySum vs LHP'!$A:$A,"&lt;="&amp;$A116,'DailySum vs LHP'!$A:$A,"&gt;"&amp;$A116-20),
    "")</f>
        <v/>
      </c>
      <c r="T116" s="3" t="str">
        <f>IF(COUNTIFS(DailySum!$B:$B,$B116,DailySum!$A:$A,"&lt;="&amp;$A116)&gt;=20,
    AVERAGEIFS(DailySum!Q:Q,DailySum!$B:$B,$B116,'DailySum vs RHP'!$A:$A,"&lt;="&amp;$A116,'DailySum vs RHP'!$A:$A,"&gt;"&amp;$A116-20),
    "")</f>
        <v/>
      </c>
    </row>
    <row r="117" spans="1:20" x14ac:dyDescent="0.25">
      <c r="A117" s="1">
        <v>45873</v>
      </c>
      <c r="B117" t="s">
        <v>41</v>
      </c>
      <c r="C117" s="3" t="str">
        <f>IF(COUNTIFS(DailySum!$B:$B,$B117,DailySum!$A:$A,"&lt;="&amp;$A117)&gt;=10,
    AVERAGEIFS(DailySum!Q:Q,DailySum!$B:$B,$B117,DailySum!$A:$A,"&lt;="&amp;$A117,DailySum!$A:$A,"&gt;"&amp;$A117-10),
    "")</f>
        <v/>
      </c>
      <c r="D117" s="3" t="str">
        <f>IF(COUNTIFS(DailySum!$B:$B,$B117,DailySum!$A:$A,"&lt;="&amp;$A117)&gt;=10,
    AVERAGEIFS(DailySum!R:R,DailySum!$B:$B,$B117,DailySum!$A:$A,"&lt;="&amp;$A117,DailySum!$A:$A,"&gt;"&amp;$A117-10),
    "")</f>
        <v/>
      </c>
      <c r="E117" s="3" t="str">
        <f>IF(COUNTIFS(DailySum!$B:$B,$B117,DailySum!$A:$A,"&lt;="&amp;$A117)&gt;=10,
    AVERAGEIFS(DailySum!S:S,DailySum!$B:$B,$B117,DailySum!$A:$A,"&lt;="&amp;$A117,DailySum!$A:$A,"&gt;"&amp;$A117-10),
    "")</f>
        <v/>
      </c>
      <c r="F117" s="3" t="str">
        <f>IF(COUNTIFS(DailySum!$B:$B,$B117,DailySum!$A:$A,"&lt;="&amp;$A117)&gt;=10,
    AVERAGEIFS(DailySum!T:T,DailySum!$B:$B,$B117,DailySum!$A:$A,"&lt;="&amp;$A117,DailySum!$A:$A,"&gt;"&amp;$A117-10),
    "")</f>
        <v/>
      </c>
      <c r="G117" s="3" t="str">
        <f>IF(COUNTIFS('DailySum vs LHP'!$B:$B,$B117,'DailySum vs LHP'!$A:$A,"&lt;="&amp;$A117)&gt;=10,
    AVERAGEIFS('DailySum vs LHP'!Q:Q,'DailySum vs LHP'!$B:$B,$B117,'DailySum vs LHP'!$A:$A,"&lt;="&amp;$A117,'DailySum vs LHP'!$A:$A,"&gt;"&amp;$A117-10),
    "")</f>
        <v/>
      </c>
      <c r="H117" s="3" t="str">
        <f>IF(COUNTIFS('DailySum vs RHP'!$B:$B,$B117,'DailySum vs RHP'!$A:$A,"&lt;="&amp;$A117)&gt;=10,
    AVERAGEIFS('DailySum vs RHP'!Q:Q,'DailySum vs RHP'!$B:$B,$B117,'DailySum vs RHP'!$A:$A,"&lt;="&amp;$A117,'DailySum vs RHP'!$A:$A,"&gt;"&amp;$A117-10),
    "")</f>
        <v/>
      </c>
      <c r="I117" s="3" t="str">
        <f>IF(COUNTIFS(DailySum!$B:$B,$B117,DailySum!$A:$A,"&lt;="&amp;$A117)&gt;=15,
    AVERAGEIFS(DailySum!Q:Q,DailySum!$B:$B,$B117,DailySum!$A:$A,"&lt;="&amp;$A117,DailySum!$A:$A,"&gt;"&amp;$A117-15),
    "")</f>
        <v/>
      </c>
      <c r="J117" s="3" t="str">
        <f>IF(COUNTIFS(DailySum!$B:$B,$B117,DailySum!$A:$A,"&lt;="&amp;$A117)&gt;=15,
    AVERAGEIFS(DailySum!R:R,DailySum!$B:$B,$B117,DailySum!$A:$A,"&lt;="&amp;$A117,DailySum!$A:$A,"&gt;"&amp;$A117-15),
    "")</f>
        <v/>
      </c>
      <c r="K117" s="3" t="str">
        <f>IF(COUNTIFS(DailySum!$B:$B,$B117,DailySum!$A:$A,"&lt;="&amp;$A117)&gt;=15,
    AVERAGEIFS(DailySum!S:S,DailySum!$B:$B,$B117,DailySum!$A:$A,"&lt;="&amp;$A117,DailySum!$A:$A,"&gt;"&amp;$A117-15),
    "")</f>
        <v/>
      </c>
      <c r="L117" s="3" t="str">
        <f>IF(COUNTIFS(DailySum!$B:$B,$B117,DailySum!$A:$A,"&lt;="&amp;$A117)&gt;=15,
    AVERAGEIFS(DailySum!T:T,DailySum!$B:$B,$B117,DailySum!$A:$A,"&lt;="&amp;$A117,DailySum!$A:$A,"&gt;"&amp;$A117-15),
    "")</f>
        <v/>
      </c>
      <c r="M117" s="3" t="str">
        <f>IF(COUNTIFS(DailySum!$B:$B,$B117,DailySum!$A:$A,"&lt;="&amp;$A117)&gt;=15,
    AVERAGEIFS(DailySum!Q:Q,DailySum!$B:$B,$B117,'DailySum vs LHP'!$A:$A,"&lt;="&amp;$A117,'DailySum vs LHP'!$A:$A,"&gt;"&amp;$A117-15),
    "")</f>
        <v/>
      </c>
      <c r="N117" s="3" t="str">
        <f>IF(COUNTIFS(DailySum!$B:$B,$B117,DailySum!$A:$A,"&lt;="&amp;$A117)&gt;=15,
    AVERAGEIFS(DailySum!Q:Q,DailySum!$B:$B,$B117,'DailySum vs RHP'!$A:$A,"&lt;="&amp;$A117,'DailySum vs RHP'!$A:$A,"&gt;"&amp;$A117-15),
    "")</f>
        <v/>
      </c>
      <c r="O117" s="3" t="str">
        <f>IF(COUNTIFS(DailySum!$B:$B,$B117,DailySum!$A:$A,"&lt;="&amp;$A117)&gt;=20,
    AVERAGEIFS(DailySum!Q:Q,DailySum!$B:$B,$B117,DailySum!$A:$A,"&lt;="&amp;$A117,DailySum!$A:$A,"&gt;"&amp;$A117-20),
    "")</f>
        <v/>
      </c>
      <c r="P117" s="3" t="str">
        <f>IF(COUNTIFS(DailySum!$B:$B,$B117,DailySum!$A:$A,"&lt;="&amp;$A117)&gt;=20,
    AVERAGEIFS(DailySum!R:R,DailySum!$B:$B,$B117,DailySum!$A:$A,"&lt;="&amp;$A117,DailySum!$A:$A,"&gt;"&amp;$A117-20),
    "")</f>
        <v/>
      </c>
      <c r="Q117" s="3" t="str">
        <f>IF(COUNTIFS(DailySum!$B:$B,$B117,DailySum!$A:$A,"&lt;="&amp;$A117)&gt;=20,
    AVERAGEIFS(DailySum!S:S,DailySum!$B:$B,$B117,DailySum!$A:$A,"&lt;="&amp;$A117,DailySum!$A:$A,"&gt;"&amp;$A117-20),
    "")</f>
        <v/>
      </c>
      <c r="R117" s="3" t="str">
        <f>IF(COUNTIFS(DailySum!$B:$B,$B117,DailySum!$A:$A,"&lt;="&amp;$A117)&gt;=20,
    AVERAGEIFS(DailySum!T:T,DailySum!$B:$B,$B117,DailySum!$A:$A,"&lt;="&amp;$A117,DailySum!$A:$A,"&gt;"&amp;$A117-20),
    "")</f>
        <v/>
      </c>
      <c r="S117" s="3" t="str">
        <f>IF(COUNTIFS(DailySum!$B:$B,$B117,DailySum!$A:$A,"&lt;="&amp;$A117)&gt;=20,
    AVERAGEIFS(DailySum!Q:Q,DailySum!$B:$B,$B117,'DailySum vs LHP'!$A:$A,"&lt;="&amp;$A117,'DailySum vs LHP'!$A:$A,"&gt;"&amp;$A117-20),
    "")</f>
        <v/>
      </c>
      <c r="T117" s="3" t="str">
        <f>IF(COUNTIFS(DailySum!$B:$B,$B117,DailySum!$A:$A,"&lt;="&amp;$A117)&gt;=20,
    AVERAGEIFS(DailySum!Q:Q,DailySum!$B:$B,$B117,'DailySum vs RHP'!$A:$A,"&lt;="&amp;$A117,'DailySum vs RHP'!$A:$A,"&gt;"&amp;$A117-20),
    "")</f>
        <v/>
      </c>
    </row>
    <row r="118" spans="1:20" x14ac:dyDescent="0.25">
      <c r="A118" s="1">
        <v>45873</v>
      </c>
      <c r="B118" t="s">
        <v>34</v>
      </c>
      <c r="C118" s="3" t="str">
        <f>IF(COUNTIFS(DailySum!$B:$B,$B118,DailySum!$A:$A,"&lt;="&amp;$A118)&gt;=10,
    AVERAGEIFS(DailySum!Q:Q,DailySum!$B:$B,$B118,DailySum!$A:$A,"&lt;="&amp;$A118,DailySum!$A:$A,"&gt;"&amp;$A118-10),
    "")</f>
        <v/>
      </c>
      <c r="D118" s="3" t="str">
        <f>IF(COUNTIFS(DailySum!$B:$B,$B118,DailySum!$A:$A,"&lt;="&amp;$A118)&gt;=10,
    AVERAGEIFS(DailySum!R:R,DailySum!$B:$B,$B118,DailySum!$A:$A,"&lt;="&amp;$A118,DailySum!$A:$A,"&gt;"&amp;$A118-10),
    "")</f>
        <v/>
      </c>
      <c r="E118" s="3" t="str">
        <f>IF(COUNTIFS(DailySum!$B:$B,$B118,DailySum!$A:$A,"&lt;="&amp;$A118)&gt;=10,
    AVERAGEIFS(DailySum!S:S,DailySum!$B:$B,$B118,DailySum!$A:$A,"&lt;="&amp;$A118,DailySum!$A:$A,"&gt;"&amp;$A118-10),
    "")</f>
        <v/>
      </c>
      <c r="F118" s="3" t="str">
        <f>IF(COUNTIFS(DailySum!$B:$B,$B118,DailySum!$A:$A,"&lt;="&amp;$A118)&gt;=10,
    AVERAGEIFS(DailySum!T:T,DailySum!$B:$B,$B118,DailySum!$A:$A,"&lt;="&amp;$A118,DailySum!$A:$A,"&gt;"&amp;$A118-10),
    "")</f>
        <v/>
      </c>
      <c r="G118" s="3" t="str">
        <f>IF(COUNTIFS('DailySum vs LHP'!$B:$B,$B118,'DailySum vs LHP'!$A:$A,"&lt;="&amp;$A118)&gt;=10,
    AVERAGEIFS('DailySum vs LHP'!Q:Q,'DailySum vs LHP'!$B:$B,$B118,'DailySum vs LHP'!$A:$A,"&lt;="&amp;$A118,'DailySum vs LHP'!$A:$A,"&gt;"&amp;$A118-10),
    "")</f>
        <v/>
      </c>
      <c r="H118" s="3" t="str">
        <f>IF(COUNTIFS('DailySum vs RHP'!$B:$B,$B118,'DailySum vs RHP'!$A:$A,"&lt;="&amp;$A118)&gt;=10,
    AVERAGEIFS('DailySum vs RHP'!Q:Q,'DailySum vs RHP'!$B:$B,$B118,'DailySum vs RHP'!$A:$A,"&lt;="&amp;$A118,'DailySum vs RHP'!$A:$A,"&gt;"&amp;$A118-10),
    "")</f>
        <v/>
      </c>
      <c r="I118" s="3" t="str">
        <f>IF(COUNTIFS(DailySum!$B:$B,$B118,DailySum!$A:$A,"&lt;="&amp;$A118)&gt;=15,
    AVERAGEIFS(DailySum!Q:Q,DailySum!$B:$B,$B118,DailySum!$A:$A,"&lt;="&amp;$A118,DailySum!$A:$A,"&gt;"&amp;$A118-15),
    "")</f>
        <v/>
      </c>
      <c r="J118" s="3" t="str">
        <f>IF(COUNTIFS(DailySum!$B:$B,$B118,DailySum!$A:$A,"&lt;="&amp;$A118)&gt;=15,
    AVERAGEIFS(DailySum!R:R,DailySum!$B:$B,$B118,DailySum!$A:$A,"&lt;="&amp;$A118,DailySum!$A:$A,"&gt;"&amp;$A118-15),
    "")</f>
        <v/>
      </c>
      <c r="K118" s="3" t="str">
        <f>IF(COUNTIFS(DailySum!$B:$B,$B118,DailySum!$A:$A,"&lt;="&amp;$A118)&gt;=15,
    AVERAGEIFS(DailySum!S:S,DailySum!$B:$B,$B118,DailySum!$A:$A,"&lt;="&amp;$A118,DailySum!$A:$A,"&gt;"&amp;$A118-15),
    "")</f>
        <v/>
      </c>
      <c r="L118" s="3" t="str">
        <f>IF(COUNTIFS(DailySum!$B:$B,$B118,DailySum!$A:$A,"&lt;="&amp;$A118)&gt;=15,
    AVERAGEIFS(DailySum!T:T,DailySum!$B:$B,$B118,DailySum!$A:$A,"&lt;="&amp;$A118,DailySum!$A:$A,"&gt;"&amp;$A118-15),
    "")</f>
        <v/>
      </c>
      <c r="M118" s="3" t="str">
        <f>IF(COUNTIFS(DailySum!$B:$B,$B118,DailySum!$A:$A,"&lt;="&amp;$A118)&gt;=15,
    AVERAGEIFS(DailySum!Q:Q,DailySum!$B:$B,$B118,'DailySum vs LHP'!$A:$A,"&lt;="&amp;$A118,'DailySum vs LHP'!$A:$A,"&gt;"&amp;$A118-15),
    "")</f>
        <v/>
      </c>
      <c r="N118" s="3" t="str">
        <f>IF(COUNTIFS(DailySum!$B:$B,$B118,DailySum!$A:$A,"&lt;="&amp;$A118)&gt;=15,
    AVERAGEIFS(DailySum!Q:Q,DailySum!$B:$B,$B118,'DailySum vs RHP'!$A:$A,"&lt;="&amp;$A118,'DailySum vs RHP'!$A:$A,"&gt;"&amp;$A118-15),
    "")</f>
        <v/>
      </c>
      <c r="O118" s="3" t="str">
        <f>IF(COUNTIFS(DailySum!$B:$B,$B118,DailySum!$A:$A,"&lt;="&amp;$A118)&gt;=20,
    AVERAGEIFS(DailySum!Q:Q,DailySum!$B:$B,$B118,DailySum!$A:$A,"&lt;="&amp;$A118,DailySum!$A:$A,"&gt;"&amp;$A118-20),
    "")</f>
        <v/>
      </c>
      <c r="P118" s="3" t="str">
        <f>IF(COUNTIFS(DailySum!$B:$B,$B118,DailySum!$A:$A,"&lt;="&amp;$A118)&gt;=20,
    AVERAGEIFS(DailySum!R:R,DailySum!$B:$B,$B118,DailySum!$A:$A,"&lt;="&amp;$A118,DailySum!$A:$A,"&gt;"&amp;$A118-20),
    "")</f>
        <v/>
      </c>
      <c r="Q118" s="3" t="str">
        <f>IF(COUNTIFS(DailySum!$B:$B,$B118,DailySum!$A:$A,"&lt;="&amp;$A118)&gt;=20,
    AVERAGEIFS(DailySum!S:S,DailySum!$B:$B,$B118,DailySum!$A:$A,"&lt;="&amp;$A118,DailySum!$A:$A,"&gt;"&amp;$A118-20),
    "")</f>
        <v/>
      </c>
      <c r="R118" s="3" t="str">
        <f>IF(COUNTIFS(DailySum!$B:$B,$B118,DailySum!$A:$A,"&lt;="&amp;$A118)&gt;=20,
    AVERAGEIFS(DailySum!T:T,DailySum!$B:$B,$B118,DailySum!$A:$A,"&lt;="&amp;$A118,DailySum!$A:$A,"&gt;"&amp;$A118-20),
    "")</f>
        <v/>
      </c>
      <c r="S118" s="3" t="str">
        <f>IF(COUNTIFS(DailySum!$B:$B,$B118,DailySum!$A:$A,"&lt;="&amp;$A118)&gt;=20,
    AVERAGEIFS(DailySum!Q:Q,DailySum!$B:$B,$B118,'DailySum vs LHP'!$A:$A,"&lt;="&amp;$A118,'DailySum vs LHP'!$A:$A,"&gt;"&amp;$A118-20),
    "")</f>
        <v/>
      </c>
      <c r="T118" s="3" t="str">
        <f>IF(COUNTIFS(DailySum!$B:$B,$B118,DailySum!$A:$A,"&lt;="&amp;$A118)&gt;=20,
    AVERAGEIFS(DailySum!Q:Q,DailySum!$B:$B,$B118,'DailySum vs RHP'!$A:$A,"&lt;="&amp;$A118,'DailySum vs RHP'!$A:$A,"&gt;"&amp;$A118-20),
    "")</f>
        <v/>
      </c>
    </row>
    <row r="119" spans="1:20" x14ac:dyDescent="0.25">
      <c r="A119" s="1">
        <v>45873</v>
      </c>
      <c r="B119" t="s">
        <v>32</v>
      </c>
      <c r="C119" s="3">
        <f>IF(COUNTIFS(DailySum!$B:$B,$B119,DailySum!$A:$A,"&lt;="&amp;$A119)&gt;=10,
    AVERAGEIFS(DailySum!Q:Q,DailySum!$B:$B,$B119,DailySum!$A:$A,"&lt;="&amp;$A119,DailySum!$A:$A,"&gt;"&amp;$A119-10),
    "")</f>
        <v>0.54166666666666663</v>
      </c>
      <c r="D119" s="3">
        <f>IF(COUNTIFS(DailySum!$B:$B,$B119,DailySum!$A:$A,"&lt;="&amp;$A119)&gt;=10,
    AVERAGEIFS(DailySum!R:R,DailySum!$B:$B,$B119,DailySum!$A:$A,"&lt;="&amp;$A119,DailySum!$A:$A,"&gt;"&amp;$A119-10),
    "")</f>
        <v>0.54166666666666663</v>
      </c>
      <c r="E119" s="3">
        <f>IF(COUNTIFS(DailySum!$B:$B,$B119,DailySum!$A:$A,"&lt;="&amp;$A119)&gt;=10,
    AVERAGEIFS(DailySum!S:S,DailySum!$B:$B,$B119,DailySum!$A:$A,"&lt;="&amp;$A119,DailySum!$A:$A,"&gt;"&amp;$A119-10),
    "")</f>
        <v>1.0416666666666665</v>
      </c>
      <c r="F119" s="3">
        <f>IF(COUNTIFS(DailySum!$B:$B,$B119,DailySum!$A:$A,"&lt;="&amp;$A119)&gt;=10,
    AVERAGEIFS(DailySum!T:T,DailySum!$B:$B,$B119,DailySum!$A:$A,"&lt;="&amp;$A119,DailySum!$A:$A,"&gt;"&amp;$A119-10),
    "")</f>
        <v>1.5833333333333335</v>
      </c>
      <c r="G119" s="3" t="str">
        <f>IF(COUNTIFS('DailySum vs LHP'!$B:$B,$B119,'DailySum vs LHP'!$A:$A,"&lt;="&amp;$A119)&gt;=10,
    AVERAGEIFS('DailySum vs LHP'!Q:Q,'DailySum vs LHP'!$B:$B,$B119,'DailySum vs LHP'!$A:$A,"&lt;="&amp;$A119,'DailySum vs LHP'!$A:$A,"&gt;"&amp;$A119-10),
    "")</f>
        <v/>
      </c>
      <c r="H119" s="3" t="str">
        <f>IF(COUNTIFS('DailySum vs RHP'!$B:$B,$B119,'DailySum vs RHP'!$A:$A,"&lt;="&amp;$A119)&gt;=10,
    AVERAGEIFS('DailySum vs RHP'!Q:Q,'DailySum vs RHP'!$B:$B,$B119,'DailySum vs RHP'!$A:$A,"&lt;="&amp;$A119,'DailySum vs RHP'!$A:$A,"&gt;"&amp;$A119-10),
    "")</f>
        <v/>
      </c>
      <c r="I119" s="3" t="str">
        <f>IF(COUNTIFS(DailySum!$B:$B,$B119,DailySum!$A:$A,"&lt;="&amp;$A119)&gt;=15,
    AVERAGEIFS(DailySum!Q:Q,DailySum!$B:$B,$B119,DailySum!$A:$A,"&lt;="&amp;$A119,DailySum!$A:$A,"&gt;"&amp;$A119-15),
    "")</f>
        <v/>
      </c>
      <c r="J119" s="3" t="str">
        <f>IF(COUNTIFS(DailySum!$B:$B,$B119,DailySum!$A:$A,"&lt;="&amp;$A119)&gt;=15,
    AVERAGEIFS(DailySum!R:R,DailySum!$B:$B,$B119,DailySum!$A:$A,"&lt;="&amp;$A119,DailySum!$A:$A,"&gt;"&amp;$A119-15),
    "")</f>
        <v/>
      </c>
      <c r="K119" s="3" t="str">
        <f>IF(COUNTIFS(DailySum!$B:$B,$B119,DailySum!$A:$A,"&lt;="&amp;$A119)&gt;=15,
    AVERAGEIFS(DailySum!S:S,DailySum!$B:$B,$B119,DailySum!$A:$A,"&lt;="&amp;$A119,DailySum!$A:$A,"&gt;"&amp;$A119-15),
    "")</f>
        <v/>
      </c>
      <c r="L119" s="3" t="str">
        <f>IF(COUNTIFS(DailySum!$B:$B,$B119,DailySum!$A:$A,"&lt;="&amp;$A119)&gt;=15,
    AVERAGEIFS(DailySum!T:T,DailySum!$B:$B,$B119,DailySum!$A:$A,"&lt;="&amp;$A119,DailySum!$A:$A,"&gt;"&amp;$A119-15),
    "")</f>
        <v/>
      </c>
      <c r="M119" s="3" t="str">
        <f>IF(COUNTIFS(DailySum!$B:$B,$B119,DailySum!$A:$A,"&lt;="&amp;$A119)&gt;=15,
    AVERAGEIFS(DailySum!Q:Q,DailySum!$B:$B,$B119,'DailySum vs LHP'!$A:$A,"&lt;="&amp;$A119,'DailySum vs LHP'!$A:$A,"&gt;"&amp;$A119-15),
    "")</f>
        <v/>
      </c>
      <c r="N119" s="3" t="str">
        <f>IF(COUNTIFS(DailySum!$B:$B,$B119,DailySum!$A:$A,"&lt;="&amp;$A119)&gt;=15,
    AVERAGEIFS(DailySum!Q:Q,DailySum!$B:$B,$B119,'DailySum vs RHP'!$A:$A,"&lt;="&amp;$A119,'DailySum vs RHP'!$A:$A,"&gt;"&amp;$A119-15),
    "")</f>
        <v/>
      </c>
      <c r="O119" s="3" t="str">
        <f>IF(COUNTIFS(DailySum!$B:$B,$B119,DailySum!$A:$A,"&lt;="&amp;$A119)&gt;=20,
    AVERAGEIFS(DailySum!Q:Q,DailySum!$B:$B,$B119,DailySum!$A:$A,"&lt;="&amp;$A119,DailySum!$A:$A,"&gt;"&amp;$A119-20),
    "")</f>
        <v/>
      </c>
      <c r="P119" s="3" t="str">
        <f>IF(COUNTIFS(DailySum!$B:$B,$B119,DailySum!$A:$A,"&lt;="&amp;$A119)&gt;=20,
    AVERAGEIFS(DailySum!R:R,DailySum!$B:$B,$B119,DailySum!$A:$A,"&lt;="&amp;$A119,DailySum!$A:$A,"&gt;"&amp;$A119-20),
    "")</f>
        <v/>
      </c>
      <c r="Q119" s="3" t="str">
        <f>IF(COUNTIFS(DailySum!$B:$B,$B119,DailySum!$A:$A,"&lt;="&amp;$A119)&gt;=20,
    AVERAGEIFS(DailySum!S:S,DailySum!$B:$B,$B119,DailySum!$A:$A,"&lt;="&amp;$A119,DailySum!$A:$A,"&gt;"&amp;$A119-20),
    "")</f>
        <v/>
      </c>
      <c r="R119" s="3" t="str">
        <f>IF(COUNTIFS(DailySum!$B:$B,$B119,DailySum!$A:$A,"&lt;="&amp;$A119)&gt;=20,
    AVERAGEIFS(DailySum!T:T,DailySum!$B:$B,$B119,DailySum!$A:$A,"&lt;="&amp;$A119,DailySum!$A:$A,"&gt;"&amp;$A119-20),
    "")</f>
        <v/>
      </c>
      <c r="S119" s="3" t="str">
        <f>IF(COUNTIFS(DailySum!$B:$B,$B119,DailySum!$A:$A,"&lt;="&amp;$A119)&gt;=20,
    AVERAGEIFS(DailySum!Q:Q,DailySum!$B:$B,$B119,'DailySum vs LHP'!$A:$A,"&lt;="&amp;$A119,'DailySum vs LHP'!$A:$A,"&gt;"&amp;$A119-20),
    "")</f>
        <v/>
      </c>
      <c r="T119" s="3" t="str">
        <f>IF(COUNTIFS(DailySum!$B:$B,$B119,DailySum!$A:$A,"&lt;="&amp;$A119)&gt;=20,
    AVERAGEIFS(DailySum!Q:Q,DailySum!$B:$B,$B119,'DailySum vs RHP'!$A:$A,"&lt;="&amp;$A119,'DailySum vs RHP'!$A:$A,"&gt;"&amp;$A119-20),
    "")</f>
        <v/>
      </c>
    </row>
    <row r="120" spans="1:20" x14ac:dyDescent="0.25">
      <c r="A120" s="1">
        <v>45873</v>
      </c>
      <c r="B120" t="s">
        <v>31</v>
      </c>
      <c r="C120" s="3">
        <f>IF(COUNTIFS(DailySum!$B:$B,$B120,DailySum!$A:$A,"&lt;="&amp;$A120)&gt;=10,
    AVERAGEIFS(DailySum!Q:Q,DailySum!$B:$B,$B120,DailySum!$A:$A,"&lt;="&amp;$A120,DailySum!$A:$A,"&gt;"&amp;$A120-10),
    "")</f>
        <v>0.25925925925925924</v>
      </c>
      <c r="D120" s="3">
        <f>IF(COUNTIFS(DailySum!$B:$B,$B120,DailySum!$A:$A,"&lt;="&amp;$A120)&gt;=10,
    AVERAGEIFS(DailySum!R:R,DailySum!$B:$B,$B120,DailySum!$A:$A,"&lt;="&amp;$A120,DailySum!$A:$A,"&gt;"&amp;$A120-10),
    "")</f>
        <v>0.36296296296296293</v>
      </c>
      <c r="E120" s="3">
        <f>IF(COUNTIFS(DailySum!$B:$B,$B120,DailySum!$A:$A,"&lt;="&amp;$A120)&gt;=10,
    AVERAGEIFS(DailySum!S:S,DailySum!$B:$B,$B120,DailySum!$A:$A,"&lt;="&amp;$A120,DailySum!$A:$A,"&gt;"&amp;$A120-10),
    "")</f>
        <v>0.29629629629629628</v>
      </c>
      <c r="F120" s="3">
        <f>IF(COUNTIFS(DailySum!$B:$B,$B120,DailySum!$A:$A,"&lt;="&amp;$A120)&gt;=10,
    AVERAGEIFS(DailySum!T:T,DailySum!$B:$B,$B120,DailySum!$A:$A,"&lt;="&amp;$A120,DailySum!$A:$A,"&gt;"&amp;$A120-10),
    "")</f>
        <v>0.65925925925925932</v>
      </c>
      <c r="G120" s="3" t="str">
        <f>IF(COUNTIFS('DailySum vs LHP'!$B:$B,$B120,'DailySum vs LHP'!$A:$A,"&lt;="&amp;$A120)&gt;=10,
    AVERAGEIFS('DailySum vs LHP'!Q:Q,'DailySum vs LHP'!$B:$B,$B120,'DailySum vs LHP'!$A:$A,"&lt;="&amp;$A120,'DailySum vs LHP'!$A:$A,"&gt;"&amp;$A120-10),
    "")</f>
        <v/>
      </c>
      <c r="H120" s="3">
        <f>IF(COUNTIFS('DailySum vs RHP'!$B:$B,$B120,'DailySum vs RHP'!$A:$A,"&lt;="&amp;$A120)&gt;=10,
    AVERAGEIFS('DailySum vs RHP'!Q:Q,'DailySum vs RHP'!$B:$B,$B120,'DailySum vs RHP'!$A:$A,"&lt;="&amp;$A120,'DailySum vs RHP'!$A:$A,"&gt;"&amp;$A120-10),
    "")</f>
        <v>0.14814814814814814</v>
      </c>
      <c r="I120" s="3" t="str">
        <f>IF(COUNTIFS(DailySum!$B:$B,$B120,DailySum!$A:$A,"&lt;="&amp;$A120)&gt;=15,
    AVERAGEIFS(DailySum!Q:Q,DailySum!$B:$B,$B120,DailySum!$A:$A,"&lt;="&amp;$A120,DailySum!$A:$A,"&gt;"&amp;$A120-15),
    "")</f>
        <v/>
      </c>
      <c r="J120" s="3" t="str">
        <f>IF(COUNTIFS(DailySum!$B:$B,$B120,DailySum!$A:$A,"&lt;="&amp;$A120)&gt;=15,
    AVERAGEIFS(DailySum!R:R,DailySum!$B:$B,$B120,DailySum!$A:$A,"&lt;="&amp;$A120,DailySum!$A:$A,"&gt;"&amp;$A120-15),
    "")</f>
        <v/>
      </c>
      <c r="K120" s="3" t="str">
        <f>IF(COUNTIFS(DailySum!$B:$B,$B120,DailySum!$A:$A,"&lt;="&amp;$A120)&gt;=15,
    AVERAGEIFS(DailySum!S:S,DailySum!$B:$B,$B120,DailySum!$A:$A,"&lt;="&amp;$A120,DailySum!$A:$A,"&gt;"&amp;$A120-15),
    "")</f>
        <v/>
      </c>
      <c r="L120" s="3" t="str">
        <f>IF(COUNTIFS(DailySum!$B:$B,$B120,DailySum!$A:$A,"&lt;="&amp;$A120)&gt;=15,
    AVERAGEIFS(DailySum!T:T,DailySum!$B:$B,$B120,DailySum!$A:$A,"&lt;="&amp;$A120,DailySum!$A:$A,"&gt;"&amp;$A120-15),
    "")</f>
        <v/>
      </c>
      <c r="M120" s="3" t="str">
        <f>IF(COUNTIFS(DailySum!$B:$B,$B120,DailySum!$A:$A,"&lt;="&amp;$A120)&gt;=15,
    AVERAGEIFS(DailySum!Q:Q,DailySum!$B:$B,$B120,'DailySum vs LHP'!$A:$A,"&lt;="&amp;$A120,'DailySum vs LHP'!$A:$A,"&gt;"&amp;$A120-15),
    "")</f>
        <v/>
      </c>
      <c r="N120" s="3" t="str">
        <f>IF(COUNTIFS(DailySum!$B:$B,$B120,DailySum!$A:$A,"&lt;="&amp;$A120)&gt;=15,
    AVERAGEIFS(DailySum!Q:Q,DailySum!$B:$B,$B120,'DailySum vs RHP'!$A:$A,"&lt;="&amp;$A120,'DailySum vs RHP'!$A:$A,"&gt;"&amp;$A120-15),
    "")</f>
        <v/>
      </c>
      <c r="O120" s="3" t="str">
        <f>IF(COUNTIFS(DailySum!$B:$B,$B120,DailySum!$A:$A,"&lt;="&amp;$A120)&gt;=20,
    AVERAGEIFS(DailySum!Q:Q,DailySum!$B:$B,$B120,DailySum!$A:$A,"&lt;="&amp;$A120,DailySum!$A:$A,"&gt;"&amp;$A120-20),
    "")</f>
        <v/>
      </c>
      <c r="P120" s="3" t="str">
        <f>IF(COUNTIFS(DailySum!$B:$B,$B120,DailySum!$A:$A,"&lt;="&amp;$A120)&gt;=20,
    AVERAGEIFS(DailySum!R:R,DailySum!$B:$B,$B120,DailySum!$A:$A,"&lt;="&amp;$A120,DailySum!$A:$A,"&gt;"&amp;$A120-20),
    "")</f>
        <v/>
      </c>
      <c r="Q120" s="3" t="str">
        <f>IF(COUNTIFS(DailySum!$B:$B,$B120,DailySum!$A:$A,"&lt;="&amp;$A120)&gt;=20,
    AVERAGEIFS(DailySum!S:S,DailySum!$B:$B,$B120,DailySum!$A:$A,"&lt;="&amp;$A120,DailySum!$A:$A,"&gt;"&amp;$A120-20),
    "")</f>
        <v/>
      </c>
      <c r="R120" s="3" t="str">
        <f>IF(COUNTIFS(DailySum!$B:$B,$B120,DailySum!$A:$A,"&lt;="&amp;$A120)&gt;=20,
    AVERAGEIFS(DailySum!T:T,DailySum!$B:$B,$B120,DailySum!$A:$A,"&lt;="&amp;$A120,DailySum!$A:$A,"&gt;"&amp;$A120-20),
    "")</f>
        <v/>
      </c>
      <c r="S120" s="3" t="str">
        <f>IF(COUNTIFS(DailySum!$B:$B,$B120,DailySum!$A:$A,"&lt;="&amp;$A120)&gt;=20,
    AVERAGEIFS(DailySum!Q:Q,DailySum!$B:$B,$B120,'DailySum vs LHP'!$A:$A,"&lt;="&amp;$A120,'DailySum vs LHP'!$A:$A,"&gt;"&amp;$A120-20),
    "")</f>
        <v/>
      </c>
      <c r="T120" s="3" t="str">
        <f>IF(COUNTIFS(DailySum!$B:$B,$B120,DailySum!$A:$A,"&lt;="&amp;$A120)&gt;=20,
    AVERAGEIFS(DailySum!Q:Q,DailySum!$B:$B,$B120,'DailySum vs RHP'!$A:$A,"&lt;="&amp;$A120,'DailySum vs RHP'!$A:$A,"&gt;"&amp;$A120-20),
    "")</f>
        <v/>
      </c>
    </row>
    <row r="121" spans="1:20" x14ac:dyDescent="0.25">
      <c r="A121" s="1">
        <v>45873</v>
      </c>
      <c r="B121" t="s">
        <v>40</v>
      </c>
      <c r="C121" s="3" t="str">
        <f>IF(COUNTIFS(DailySum!$B:$B,$B121,DailySum!$A:$A,"&lt;="&amp;$A121)&gt;=10,
    AVERAGEIFS(DailySum!Q:Q,DailySum!$B:$B,$B121,DailySum!$A:$A,"&lt;="&amp;$A121,DailySum!$A:$A,"&gt;"&amp;$A121-10),
    "")</f>
        <v/>
      </c>
      <c r="D121" s="3" t="str">
        <f>IF(COUNTIFS(DailySum!$B:$B,$B121,DailySum!$A:$A,"&lt;="&amp;$A121)&gt;=10,
    AVERAGEIFS(DailySum!R:R,DailySum!$B:$B,$B121,DailySum!$A:$A,"&lt;="&amp;$A121,DailySum!$A:$A,"&gt;"&amp;$A121-10),
    "")</f>
        <v/>
      </c>
      <c r="E121" s="3" t="str">
        <f>IF(COUNTIFS(DailySum!$B:$B,$B121,DailySum!$A:$A,"&lt;="&amp;$A121)&gt;=10,
    AVERAGEIFS(DailySum!S:S,DailySum!$B:$B,$B121,DailySum!$A:$A,"&lt;="&amp;$A121,DailySum!$A:$A,"&gt;"&amp;$A121-10),
    "")</f>
        <v/>
      </c>
      <c r="F121" s="3" t="str">
        <f>IF(COUNTIFS(DailySum!$B:$B,$B121,DailySum!$A:$A,"&lt;="&amp;$A121)&gt;=10,
    AVERAGEIFS(DailySum!T:T,DailySum!$B:$B,$B121,DailySum!$A:$A,"&lt;="&amp;$A121,DailySum!$A:$A,"&gt;"&amp;$A121-10),
    "")</f>
        <v/>
      </c>
      <c r="G121" s="3" t="str">
        <f>IF(COUNTIFS('DailySum vs LHP'!$B:$B,$B121,'DailySum vs LHP'!$A:$A,"&lt;="&amp;$A121)&gt;=10,
    AVERAGEIFS('DailySum vs LHP'!Q:Q,'DailySum vs LHP'!$B:$B,$B121,'DailySum vs LHP'!$A:$A,"&lt;="&amp;$A121,'DailySum vs LHP'!$A:$A,"&gt;"&amp;$A121-10),
    "")</f>
        <v/>
      </c>
      <c r="H121" s="3" t="str">
        <f>IF(COUNTIFS('DailySum vs RHP'!$B:$B,$B121,'DailySum vs RHP'!$A:$A,"&lt;="&amp;$A121)&gt;=10,
    AVERAGEIFS('DailySum vs RHP'!Q:Q,'DailySum vs RHP'!$B:$B,$B121,'DailySum vs RHP'!$A:$A,"&lt;="&amp;$A121,'DailySum vs RHP'!$A:$A,"&gt;"&amp;$A121-10),
    "")</f>
        <v/>
      </c>
      <c r="I121" s="3" t="str">
        <f>IF(COUNTIFS(DailySum!$B:$B,$B121,DailySum!$A:$A,"&lt;="&amp;$A121)&gt;=15,
    AVERAGEIFS(DailySum!Q:Q,DailySum!$B:$B,$B121,DailySum!$A:$A,"&lt;="&amp;$A121,DailySum!$A:$A,"&gt;"&amp;$A121-15),
    "")</f>
        <v/>
      </c>
      <c r="J121" s="3" t="str">
        <f>IF(COUNTIFS(DailySum!$B:$B,$B121,DailySum!$A:$A,"&lt;="&amp;$A121)&gt;=15,
    AVERAGEIFS(DailySum!R:R,DailySum!$B:$B,$B121,DailySum!$A:$A,"&lt;="&amp;$A121,DailySum!$A:$A,"&gt;"&amp;$A121-15),
    "")</f>
        <v/>
      </c>
      <c r="K121" s="3" t="str">
        <f>IF(COUNTIFS(DailySum!$B:$B,$B121,DailySum!$A:$A,"&lt;="&amp;$A121)&gt;=15,
    AVERAGEIFS(DailySum!S:S,DailySum!$B:$B,$B121,DailySum!$A:$A,"&lt;="&amp;$A121,DailySum!$A:$A,"&gt;"&amp;$A121-15),
    "")</f>
        <v/>
      </c>
      <c r="L121" s="3" t="str">
        <f>IF(COUNTIFS(DailySum!$B:$B,$B121,DailySum!$A:$A,"&lt;="&amp;$A121)&gt;=15,
    AVERAGEIFS(DailySum!T:T,DailySum!$B:$B,$B121,DailySum!$A:$A,"&lt;="&amp;$A121,DailySum!$A:$A,"&gt;"&amp;$A121-15),
    "")</f>
        <v/>
      </c>
      <c r="M121" s="3" t="str">
        <f>IF(COUNTIFS(DailySum!$B:$B,$B121,DailySum!$A:$A,"&lt;="&amp;$A121)&gt;=15,
    AVERAGEIFS(DailySum!Q:Q,DailySum!$B:$B,$B121,'DailySum vs LHP'!$A:$A,"&lt;="&amp;$A121,'DailySum vs LHP'!$A:$A,"&gt;"&amp;$A121-15),
    "")</f>
        <v/>
      </c>
      <c r="N121" s="3" t="str">
        <f>IF(COUNTIFS(DailySum!$B:$B,$B121,DailySum!$A:$A,"&lt;="&amp;$A121)&gt;=15,
    AVERAGEIFS(DailySum!Q:Q,DailySum!$B:$B,$B121,'DailySum vs RHP'!$A:$A,"&lt;="&amp;$A121,'DailySum vs RHP'!$A:$A,"&gt;"&amp;$A121-15),
    "")</f>
        <v/>
      </c>
      <c r="O121" s="3" t="str">
        <f>IF(COUNTIFS(DailySum!$B:$B,$B121,DailySum!$A:$A,"&lt;="&amp;$A121)&gt;=20,
    AVERAGEIFS(DailySum!Q:Q,DailySum!$B:$B,$B121,DailySum!$A:$A,"&lt;="&amp;$A121,DailySum!$A:$A,"&gt;"&amp;$A121-20),
    "")</f>
        <v/>
      </c>
      <c r="P121" s="3" t="str">
        <f>IF(COUNTIFS(DailySum!$B:$B,$B121,DailySum!$A:$A,"&lt;="&amp;$A121)&gt;=20,
    AVERAGEIFS(DailySum!R:R,DailySum!$B:$B,$B121,DailySum!$A:$A,"&lt;="&amp;$A121,DailySum!$A:$A,"&gt;"&amp;$A121-20),
    "")</f>
        <v/>
      </c>
      <c r="Q121" s="3" t="str">
        <f>IF(COUNTIFS(DailySum!$B:$B,$B121,DailySum!$A:$A,"&lt;="&amp;$A121)&gt;=20,
    AVERAGEIFS(DailySum!S:S,DailySum!$B:$B,$B121,DailySum!$A:$A,"&lt;="&amp;$A121,DailySum!$A:$A,"&gt;"&amp;$A121-20),
    "")</f>
        <v/>
      </c>
      <c r="R121" s="3" t="str">
        <f>IF(COUNTIFS(DailySum!$B:$B,$B121,DailySum!$A:$A,"&lt;="&amp;$A121)&gt;=20,
    AVERAGEIFS(DailySum!T:T,DailySum!$B:$B,$B121,DailySum!$A:$A,"&lt;="&amp;$A121,DailySum!$A:$A,"&gt;"&amp;$A121-20),
    "")</f>
        <v/>
      </c>
      <c r="S121" s="3" t="str">
        <f>IF(COUNTIFS(DailySum!$B:$B,$B121,DailySum!$A:$A,"&lt;="&amp;$A121)&gt;=20,
    AVERAGEIFS(DailySum!Q:Q,DailySum!$B:$B,$B121,'DailySum vs LHP'!$A:$A,"&lt;="&amp;$A121,'DailySum vs LHP'!$A:$A,"&gt;"&amp;$A121-20),
    "")</f>
        <v/>
      </c>
      <c r="T121" s="3" t="str">
        <f>IF(COUNTIFS(DailySum!$B:$B,$B121,DailySum!$A:$A,"&lt;="&amp;$A121)&gt;=20,
    AVERAGEIFS(DailySum!Q:Q,DailySum!$B:$B,$B121,'DailySum vs RHP'!$A:$A,"&lt;="&amp;$A121,'DailySum vs RHP'!$A:$A,"&gt;"&amp;$A121-20),
    "")</f>
        <v/>
      </c>
    </row>
    <row r="122" spans="1:20" x14ac:dyDescent="0.25">
      <c r="A122" s="1">
        <v>45873</v>
      </c>
      <c r="B122" t="s">
        <v>42</v>
      </c>
      <c r="C122" s="3" t="str">
        <f>IF(COUNTIFS(DailySum!$B:$B,$B122,DailySum!$A:$A,"&lt;="&amp;$A122)&gt;=10,
    AVERAGEIFS(DailySum!Q:Q,DailySum!$B:$B,$B122,DailySum!$A:$A,"&lt;="&amp;$A122,DailySum!$A:$A,"&gt;"&amp;$A122-10),
    "")</f>
        <v/>
      </c>
      <c r="D122" s="3" t="str">
        <f>IF(COUNTIFS(DailySum!$B:$B,$B122,DailySum!$A:$A,"&lt;="&amp;$A122)&gt;=10,
    AVERAGEIFS(DailySum!R:R,DailySum!$B:$B,$B122,DailySum!$A:$A,"&lt;="&amp;$A122,DailySum!$A:$A,"&gt;"&amp;$A122-10),
    "")</f>
        <v/>
      </c>
      <c r="E122" s="3" t="str">
        <f>IF(COUNTIFS(DailySum!$B:$B,$B122,DailySum!$A:$A,"&lt;="&amp;$A122)&gt;=10,
    AVERAGEIFS(DailySum!S:S,DailySum!$B:$B,$B122,DailySum!$A:$A,"&lt;="&amp;$A122,DailySum!$A:$A,"&gt;"&amp;$A122-10),
    "")</f>
        <v/>
      </c>
      <c r="F122" s="3" t="str">
        <f>IF(COUNTIFS(DailySum!$B:$B,$B122,DailySum!$A:$A,"&lt;="&amp;$A122)&gt;=10,
    AVERAGEIFS(DailySum!T:T,DailySum!$B:$B,$B122,DailySum!$A:$A,"&lt;="&amp;$A122,DailySum!$A:$A,"&gt;"&amp;$A122-10),
    "")</f>
        <v/>
      </c>
      <c r="G122" s="3" t="str">
        <f>IF(COUNTIFS('DailySum vs LHP'!$B:$B,$B122,'DailySum vs LHP'!$A:$A,"&lt;="&amp;$A122)&gt;=10,
    AVERAGEIFS('DailySum vs LHP'!Q:Q,'DailySum vs LHP'!$B:$B,$B122,'DailySum vs LHP'!$A:$A,"&lt;="&amp;$A122,'DailySum vs LHP'!$A:$A,"&gt;"&amp;$A122-10),
    "")</f>
        <v/>
      </c>
      <c r="H122" s="3" t="str">
        <f>IF(COUNTIFS('DailySum vs RHP'!$B:$B,$B122,'DailySum vs RHP'!$A:$A,"&lt;="&amp;$A122)&gt;=10,
    AVERAGEIFS('DailySum vs RHP'!Q:Q,'DailySum vs RHP'!$B:$B,$B122,'DailySum vs RHP'!$A:$A,"&lt;="&amp;$A122,'DailySum vs RHP'!$A:$A,"&gt;"&amp;$A122-10),
    "")</f>
        <v/>
      </c>
      <c r="I122" s="3" t="str">
        <f>IF(COUNTIFS(DailySum!$B:$B,$B122,DailySum!$A:$A,"&lt;="&amp;$A122)&gt;=15,
    AVERAGEIFS(DailySum!Q:Q,DailySum!$B:$B,$B122,DailySum!$A:$A,"&lt;="&amp;$A122,DailySum!$A:$A,"&gt;"&amp;$A122-15),
    "")</f>
        <v/>
      </c>
      <c r="J122" s="3" t="str">
        <f>IF(COUNTIFS(DailySum!$B:$B,$B122,DailySum!$A:$A,"&lt;="&amp;$A122)&gt;=15,
    AVERAGEIFS(DailySum!R:R,DailySum!$B:$B,$B122,DailySum!$A:$A,"&lt;="&amp;$A122,DailySum!$A:$A,"&gt;"&amp;$A122-15),
    "")</f>
        <v/>
      </c>
      <c r="K122" s="3" t="str">
        <f>IF(COUNTIFS(DailySum!$B:$B,$B122,DailySum!$A:$A,"&lt;="&amp;$A122)&gt;=15,
    AVERAGEIFS(DailySum!S:S,DailySum!$B:$B,$B122,DailySum!$A:$A,"&lt;="&amp;$A122,DailySum!$A:$A,"&gt;"&amp;$A122-15),
    "")</f>
        <v/>
      </c>
      <c r="L122" s="3" t="str">
        <f>IF(COUNTIFS(DailySum!$B:$B,$B122,DailySum!$A:$A,"&lt;="&amp;$A122)&gt;=15,
    AVERAGEIFS(DailySum!T:T,DailySum!$B:$B,$B122,DailySum!$A:$A,"&lt;="&amp;$A122,DailySum!$A:$A,"&gt;"&amp;$A122-15),
    "")</f>
        <v/>
      </c>
      <c r="M122" s="3" t="str">
        <f>IF(COUNTIFS(DailySum!$B:$B,$B122,DailySum!$A:$A,"&lt;="&amp;$A122)&gt;=15,
    AVERAGEIFS(DailySum!Q:Q,DailySum!$B:$B,$B122,'DailySum vs LHP'!$A:$A,"&lt;="&amp;$A122,'DailySum vs LHP'!$A:$A,"&gt;"&amp;$A122-15),
    "")</f>
        <v/>
      </c>
      <c r="N122" s="3" t="str">
        <f>IF(COUNTIFS(DailySum!$B:$B,$B122,DailySum!$A:$A,"&lt;="&amp;$A122)&gt;=15,
    AVERAGEIFS(DailySum!Q:Q,DailySum!$B:$B,$B122,'DailySum vs RHP'!$A:$A,"&lt;="&amp;$A122,'DailySum vs RHP'!$A:$A,"&gt;"&amp;$A122-15),
    "")</f>
        <v/>
      </c>
      <c r="O122" s="3" t="str">
        <f>IF(COUNTIFS(DailySum!$B:$B,$B122,DailySum!$A:$A,"&lt;="&amp;$A122)&gt;=20,
    AVERAGEIFS(DailySum!Q:Q,DailySum!$B:$B,$B122,DailySum!$A:$A,"&lt;="&amp;$A122,DailySum!$A:$A,"&gt;"&amp;$A122-20),
    "")</f>
        <v/>
      </c>
      <c r="P122" s="3" t="str">
        <f>IF(COUNTIFS(DailySum!$B:$B,$B122,DailySum!$A:$A,"&lt;="&amp;$A122)&gt;=20,
    AVERAGEIFS(DailySum!R:R,DailySum!$B:$B,$B122,DailySum!$A:$A,"&lt;="&amp;$A122,DailySum!$A:$A,"&gt;"&amp;$A122-20),
    "")</f>
        <v/>
      </c>
      <c r="Q122" s="3" t="str">
        <f>IF(COUNTIFS(DailySum!$B:$B,$B122,DailySum!$A:$A,"&lt;="&amp;$A122)&gt;=20,
    AVERAGEIFS(DailySum!S:S,DailySum!$B:$B,$B122,DailySum!$A:$A,"&lt;="&amp;$A122,DailySum!$A:$A,"&gt;"&amp;$A122-20),
    "")</f>
        <v/>
      </c>
      <c r="R122" s="3" t="str">
        <f>IF(COUNTIFS(DailySum!$B:$B,$B122,DailySum!$A:$A,"&lt;="&amp;$A122)&gt;=20,
    AVERAGEIFS(DailySum!T:T,DailySum!$B:$B,$B122,DailySum!$A:$A,"&lt;="&amp;$A122,DailySum!$A:$A,"&gt;"&amp;$A122-20),
    "")</f>
        <v/>
      </c>
      <c r="S122" s="3" t="str">
        <f>IF(COUNTIFS(DailySum!$B:$B,$B122,DailySum!$A:$A,"&lt;="&amp;$A122)&gt;=20,
    AVERAGEIFS(DailySum!Q:Q,DailySum!$B:$B,$B122,'DailySum vs LHP'!$A:$A,"&lt;="&amp;$A122,'DailySum vs LHP'!$A:$A,"&gt;"&amp;$A122-20),
    "")</f>
        <v/>
      </c>
      <c r="T122" s="3" t="str">
        <f>IF(COUNTIFS(DailySum!$B:$B,$B122,DailySum!$A:$A,"&lt;="&amp;$A122)&gt;=20,
    AVERAGEIFS(DailySum!Q:Q,DailySum!$B:$B,$B122,'DailySum vs RHP'!$A:$A,"&lt;="&amp;$A122,'DailySum vs RHP'!$A:$A,"&gt;"&amp;$A122-20),
    "")</f>
        <v/>
      </c>
    </row>
    <row r="123" spans="1:20" x14ac:dyDescent="0.25">
      <c r="A123" s="1">
        <v>45872</v>
      </c>
      <c r="B123" t="s">
        <v>24</v>
      </c>
      <c r="C123" s="3">
        <f>IF(COUNTIFS(DailySum!$B:$B,$B123,DailySum!$A:$A,"&lt;="&amp;$A123)&gt;=10,
    AVERAGEIFS(DailySum!Q:Q,DailySum!$B:$B,$B123,DailySum!$A:$A,"&lt;="&amp;$A123,DailySum!$A:$A,"&gt;"&amp;$A123-10),
    "")</f>
        <v>0.31481481481481483</v>
      </c>
      <c r="D123" s="3">
        <f>IF(COUNTIFS(DailySum!$B:$B,$B123,DailySum!$A:$A,"&lt;="&amp;$A123)&gt;=10,
    AVERAGEIFS(DailySum!R:R,DailySum!$B:$B,$B123,DailySum!$A:$A,"&lt;="&amp;$A123,DailySum!$A:$A,"&gt;"&amp;$A123-10),
    "")</f>
        <v>0.32037037037037036</v>
      </c>
      <c r="E123" s="3">
        <f>IF(COUNTIFS(DailySum!$B:$B,$B123,DailySum!$A:$A,"&lt;="&amp;$A123)&gt;=10,
    AVERAGEIFS(DailySum!S:S,DailySum!$B:$B,$B123,DailySum!$A:$A,"&lt;="&amp;$A123,DailySum!$A:$A,"&gt;"&amp;$A123-10),
    "")</f>
        <v>0.43518518518518517</v>
      </c>
      <c r="F123" s="3">
        <f>IF(COUNTIFS(DailySum!$B:$B,$B123,DailySum!$A:$A,"&lt;="&amp;$A123)&gt;=10,
    AVERAGEIFS(DailySum!T:T,DailySum!$B:$B,$B123,DailySum!$A:$A,"&lt;="&amp;$A123,DailySum!$A:$A,"&gt;"&amp;$A123-10),
    "")</f>
        <v>0.75555555555555554</v>
      </c>
      <c r="G123" s="3" t="str">
        <f>IF(COUNTIFS('DailySum vs LHP'!$B:$B,$B123,'DailySum vs LHP'!$A:$A,"&lt;="&amp;$A123)&gt;=10,
    AVERAGEIFS('DailySum vs LHP'!Q:Q,'DailySum vs LHP'!$B:$B,$B123,'DailySum vs LHP'!$A:$A,"&lt;="&amp;$A123,'DailySum vs LHP'!$A:$A,"&gt;"&amp;$A123-10),
    "")</f>
        <v/>
      </c>
      <c r="H123" s="3" t="str">
        <f>IF(COUNTIFS('DailySum vs RHP'!$B:$B,$B123,'DailySum vs RHP'!$A:$A,"&lt;="&amp;$A123)&gt;=10,
    AVERAGEIFS('DailySum vs RHP'!Q:Q,'DailySum vs RHP'!$B:$B,$B123,'DailySum vs RHP'!$A:$A,"&lt;="&amp;$A123,'DailySum vs RHP'!$A:$A,"&gt;"&amp;$A123-10),
    "")</f>
        <v/>
      </c>
      <c r="I123" s="3" t="str">
        <f>IF(COUNTIFS(DailySum!$B:$B,$B123,DailySum!$A:$A,"&lt;="&amp;$A123)&gt;=15,
    AVERAGEIFS(DailySum!Q:Q,DailySum!$B:$B,$B123,DailySum!$A:$A,"&lt;="&amp;$A123,DailySum!$A:$A,"&gt;"&amp;$A123-15),
    "")</f>
        <v/>
      </c>
      <c r="J123" s="3" t="str">
        <f>IF(COUNTIFS(DailySum!$B:$B,$B123,DailySum!$A:$A,"&lt;="&amp;$A123)&gt;=15,
    AVERAGEIFS(DailySum!R:R,DailySum!$B:$B,$B123,DailySum!$A:$A,"&lt;="&amp;$A123,DailySum!$A:$A,"&gt;"&amp;$A123-15),
    "")</f>
        <v/>
      </c>
      <c r="K123" s="3" t="str">
        <f>IF(COUNTIFS(DailySum!$B:$B,$B123,DailySum!$A:$A,"&lt;="&amp;$A123)&gt;=15,
    AVERAGEIFS(DailySum!S:S,DailySum!$B:$B,$B123,DailySum!$A:$A,"&lt;="&amp;$A123,DailySum!$A:$A,"&gt;"&amp;$A123-15),
    "")</f>
        <v/>
      </c>
      <c r="L123" s="3" t="str">
        <f>IF(COUNTIFS(DailySum!$B:$B,$B123,DailySum!$A:$A,"&lt;="&amp;$A123)&gt;=15,
    AVERAGEIFS(DailySum!T:T,DailySum!$B:$B,$B123,DailySum!$A:$A,"&lt;="&amp;$A123,DailySum!$A:$A,"&gt;"&amp;$A123-15),
    "")</f>
        <v/>
      </c>
      <c r="M123" s="3" t="str">
        <f>IF(COUNTIFS(DailySum!$B:$B,$B123,DailySum!$A:$A,"&lt;="&amp;$A123)&gt;=15,
    AVERAGEIFS(DailySum!Q:Q,DailySum!$B:$B,$B123,'DailySum vs LHP'!$A:$A,"&lt;="&amp;$A123,'DailySum vs LHP'!$A:$A,"&gt;"&amp;$A123-15),
    "")</f>
        <v/>
      </c>
      <c r="N123" s="3" t="str">
        <f>IF(COUNTIFS(DailySum!$B:$B,$B123,DailySum!$A:$A,"&lt;="&amp;$A123)&gt;=15,
    AVERAGEIFS(DailySum!Q:Q,DailySum!$B:$B,$B123,'DailySum vs RHP'!$A:$A,"&lt;="&amp;$A123,'DailySum vs RHP'!$A:$A,"&gt;"&amp;$A123-15),
    "")</f>
        <v/>
      </c>
      <c r="O123" s="3" t="str">
        <f>IF(COUNTIFS(DailySum!$B:$B,$B123,DailySum!$A:$A,"&lt;="&amp;$A123)&gt;=20,
    AVERAGEIFS(DailySum!Q:Q,DailySum!$B:$B,$B123,DailySum!$A:$A,"&lt;="&amp;$A123,DailySum!$A:$A,"&gt;"&amp;$A123-20),
    "")</f>
        <v/>
      </c>
      <c r="P123" s="3" t="str">
        <f>IF(COUNTIFS(DailySum!$B:$B,$B123,DailySum!$A:$A,"&lt;="&amp;$A123)&gt;=20,
    AVERAGEIFS(DailySum!R:R,DailySum!$B:$B,$B123,DailySum!$A:$A,"&lt;="&amp;$A123,DailySum!$A:$A,"&gt;"&amp;$A123-20),
    "")</f>
        <v/>
      </c>
      <c r="Q123" s="3" t="str">
        <f>IF(COUNTIFS(DailySum!$B:$B,$B123,DailySum!$A:$A,"&lt;="&amp;$A123)&gt;=20,
    AVERAGEIFS(DailySum!S:S,DailySum!$B:$B,$B123,DailySum!$A:$A,"&lt;="&amp;$A123,DailySum!$A:$A,"&gt;"&amp;$A123-20),
    "")</f>
        <v/>
      </c>
      <c r="R123" s="3" t="str">
        <f>IF(COUNTIFS(DailySum!$B:$B,$B123,DailySum!$A:$A,"&lt;="&amp;$A123)&gt;=20,
    AVERAGEIFS(DailySum!T:T,DailySum!$B:$B,$B123,DailySum!$A:$A,"&lt;="&amp;$A123,DailySum!$A:$A,"&gt;"&amp;$A123-20),
    "")</f>
        <v/>
      </c>
      <c r="S123" s="3" t="str">
        <f>IF(COUNTIFS(DailySum!$B:$B,$B123,DailySum!$A:$A,"&lt;="&amp;$A123)&gt;=20,
    AVERAGEIFS(DailySum!Q:Q,DailySum!$B:$B,$B123,'DailySum vs LHP'!$A:$A,"&lt;="&amp;$A123,'DailySum vs LHP'!$A:$A,"&gt;"&amp;$A123-20),
    "")</f>
        <v/>
      </c>
      <c r="T123" s="3" t="str">
        <f>IF(COUNTIFS(DailySum!$B:$B,$B123,DailySum!$A:$A,"&lt;="&amp;$A123)&gt;=20,
    AVERAGEIFS(DailySum!Q:Q,DailySum!$B:$B,$B123,'DailySum vs RHP'!$A:$A,"&lt;="&amp;$A123,'DailySum vs RHP'!$A:$A,"&gt;"&amp;$A123-20),
    "")</f>
        <v/>
      </c>
    </row>
    <row r="124" spans="1:20" x14ac:dyDescent="0.25">
      <c r="A124" s="1">
        <v>45872</v>
      </c>
      <c r="B124" t="s">
        <v>37</v>
      </c>
      <c r="C124" s="3">
        <f>IF(COUNTIFS(DailySum!$B:$B,$B124,DailySum!$A:$A,"&lt;="&amp;$A124)&gt;=10,
    AVERAGEIFS(DailySum!Q:Q,DailySum!$B:$B,$B124,DailySum!$A:$A,"&lt;="&amp;$A124,DailySum!$A:$A,"&gt;"&amp;$A124-10),
    "")</f>
        <v>0.5537037037037037</v>
      </c>
      <c r="D124" s="3">
        <f>IF(COUNTIFS(DailySum!$B:$B,$B124,DailySum!$A:$A,"&lt;="&amp;$A124)&gt;=10,
    AVERAGEIFS(DailySum!R:R,DailySum!$B:$B,$B124,DailySum!$A:$A,"&lt;="&amp;$A124,DailySum!$A:$A,"&gt;"&amp;$A124-10),
    "")</f>
        <v>0.69629629629629619</v>
      </c>
      <c r="E124" s="3">
        <f>IF(COUNTIFS(DailySum!$B:$B,$B124,DailySum!$A:$A,"&lt;="&amp;$A124)&gt;=10,
    AVERAGEIFS(DailySum!S:S,DailySum!$B:$B,$B124,DailySum!$A:$A,"&lt;="&amp;$A124,DailySum!$A:$A,"&gt;"&amp;$A124-10),
    "")</f>
        <v>1.3537037037037036</v>
      </c>
      <c r="F124" s="3">
        <f>IF(COUNTIFS(DailySum!$B:$B,$B124,DailySum!$A:$A,"&lt;="&amp;$A124)&gt;=10,
    AVERAGEIFS(DailySum!T:T,DailySum!$B:$B,$B124,DailySum!$A:$A,"&lt;="&amp;$A124,DailySum!$A:$A,"&gt;"&amp;$A124-10),
    "")</f>
        <v>2.0499999999999994</v>
      </c>
      <c r="G124" s="3" t="str">
        <f>IF(COUNTIFS('DailySum vs LHP'!$B:$B,$B124,'DailySum vs LHP'!$A:$A,"&lt;="&amp;$A124)&gt;=10,
    AVERAGEIFS('DailySum vs LHP'!Q:Q,'DailySum vs LHP'!$B:$B,$B124,'DailySum vs LHP'!$A:$A,"&lt;="&amp;$A124,'DailySum vs LHP'!$A:$A,"&gt;"&amp;$A124-10),
    "")</f>
        <v/>
      </c>
      <c r="H124" s="3" t="str">
        <f>IF(COUNTIFS('DailySum vs RHP'!$B:$B,$B124,'DailySum vs RHP'!$A:$A,"&lt;="&amp;$A124)&gt;=10,
    AVERAGEIFS('DailySum vs RHP'!Q:Q,'DailySum vs RHP'!$B:$B,$B124,'DailySum vs RHP'!$A:$A,"&lt;="&amp;$A124,'DailySum vs RHP'!$A:$A,"&gt;"&amp;$A124-10),
    "")</f>
        <v/>
      </c>
      <c r="I124" s="3" t="str">
        <f>IF(COUNTIFS(DailySum!$B:$B,$B124,DailySum!$A:$A,"&lt;="&amp;$A124)&gt;=15,
    AVERAGEIFS(DailySum!Q:Q,DailySum!$B:$B,$B124,DailySum!$A:$A,"&lt;="&amp;$A124,DailySum!$A:$A,"&gt;"&amp;$A124-15),
    "")</f>
        <v/>
      </c>
      <c r="J124" s="3" t="str">
        <f>IF(COUNTIFS(DailySum!$B:$B,$B124,DailySum!$A:$A,"&lt;="&amp;$A124)&gt;=15,
    AVERAGEIFS(DailySum!R:R,DailySum!$B:$B,$B124,DailySum!$A:$A,"&lt;="&amp;$A124,DailySum!$A:$A,"&gt;"&amp;$A124-15),
    "")</f>
        <v/>
      </c>
      <c r="K124" s="3" t="str">
        <f>IF(COUNTIFS(DailySum!$B:$B,$B124,DailySum!$A:$A,"&lt;="&amp;$A124)&gt;=15,
    AVERAGEIFS(DailySum!S:S,DailySum!$B:$B,$B124,DailySum!$A:$A,"&lt;="&amp;$A124,DailySum!$A:$A,"&gt;"&amp;$A124-15),
    "")</f>
        <v/>
      </c>
      <c r="L124" s="3" t="str">
        <f>IF(COUNTIFS(DailySum!$B:$B,$B124,DailySum!$A:$A,"&lt;="&amp;$A124)&gt;=15,
    AVERAGEIFS(DailySum!T:T,DailySum!$B:$B,$B124,DailySum!$A:$A,"&lt;="&amp;$A124,DailySum!$A:$A,"&gt;"&amp;$A124-15),
    "")</f>
        <v/>
      </c>
      <c r="M124" s="3" t="str">
        <f>IF(COUNTIFS(DailySum!$B:$B,$B124,DailySum!$A:$A,"&lt;="&amp;$A124)&gt;=15,
    AVERAGEIFS(DailySum!Q:Q,DailySum!$B:$B,$B124,'DailySum vs LHP'!$A:$A,"&lt;="&amp;$A124,'DailySum vs LHP'!$A:$A,"&gt;"&amp;$A124-15),
    "")</f>
        <v/>
      </c>
      <c r="N124" s="3" t="str">
        <f>IF(COUNTIFS(DailySum!$B:$B,$B124,DailySum!$A:$A,"&lt;="&amp;$A124)&gt;=15,
    AVERAGEIFS(DailySum!Q:Q,DailySum!$B:$B,$B124,'DailySum vs RHP'!$A:$A,"&lt;="&amp;$A124,'DailySum vs RHP'!$A:$A,"&gt;"&amp;$A124-15),
    "")</f>
        <v/>
      </c>
      <c r="O124" s="3" t="str">
        <f>IF(COUNTIFS(DailySum!$B:$B,$B124,DailySum!$A:$A,"&lt;="&amp;$A124)&gt;=20,
    AVERAGEIFS(DailySum!Q:Q,DailySum!$B:$B,$B124,DailySum!$A:$A,"&lt;="&amp;$A124,DailySum!$A:$A,"&gt;"&amp;$A124-20),
    "")</f>
        <v/>
      </c>
      <c r="P124" s="3" t="str">
        <f>IF(COUNTIFS(DailySum!$B:$B,$B124,DailySum!$A:$A,"&lt;="&amp;$A124)&gt;=20,
    AVERAGEIFS(DailySum!R:R,DailySum!$B:$B,$B124,DailySum!$A:$A,"&lt;="&amp;$A124,DailySum!$A:$A,"&gt;"&amp;$A124-20),
    "")</f>
        <v/>
      </c>
      <c r="Q124" s="3" t="str">
        <f>IF(COUNTIFS(DailySum!$B:$B,$B124,DailySum!$A:$A,"&lt;="&amp;$A124)&gt;=20,
    AVERAGEIFS(DailySum!S:S,DailySum!$B:$B,$B124,DailySum!$A:$A,"&lt;="&amp;$A124,DailySum!$A:$A,"&gt;"&amp;$A124-20),
    "")</f>
        <v/>
      </c>
      <c r="R124" s="3" t="str">
        <f>IF(COUNTIFS(DailySum!$B:$B,$B124,DailySum!$A:$A,"&lt;="&amp;$A124)&gt;=20,
    AVERAGEIFS(DailySum!T:T,DailySum!$B:$B,$B124,DailySum!$A:$A,"&lt;="&amp;$A124,DailySum!$A:$A,"&gt;"&amp;$A124-20),
    "")</f>
        <v/>
      </c>
      <c r="S124" s="3" t="str">
        <f>IF(COUNTIFS(DailySum!$B:$B,$B124,DailySum!$A:$A,"&lt;="&amp;$A124)&gt;=20,
    AVERAGEIFS(DailySum!Q:Q,DailySum!$B:$B,$B124,'DailySum vs LHP'!$A:$A,"&lt;="&amp;$A124,'DailySum vs LHP'!$A:$A,"&gt;"&amp;$A124-20),
    "")</f>
        <v/>
      </c>
      <c r="T124" s="3" t="str">
        <f>IF(COUNTIFS(DailySum!$B:$B,$B124,DailySum!$A:$A,"&lt;="&amp;$A124)&gt;=20,
    AVERAGEIFS(DailySum!Q:Q,DailySum!$B:$B,$B124,'DailySum vs RHP'!$A:$A,"&lt;="&amp;$A124,'DailySum vs RHP'!$A:$A,"&gt;"&amp;$A124-20),
    "")</f>
        <v/>
      </c>
    </row>
    <row r="125" spans="1:20" x14ac:dyDescent="0.25">
      <c r="A125" s="1">
        <v>45872</v>
      </c>
      <c r="B125" t="s">
        <v>29</v>
      </c>
      <c r="C125" s="3">
        <f>IF(COUNTIFS(DailySum!$B:$B,$B125,DailySum!$A:$A,"&lt;="&amp;$A125)&gt;=10,
    AVERAGEIFS(DailySum!Q:Q,DailySum!$B:$B,$B125,DailySum!$A:$A,"&lt;="&amp;$A125,DailySum!$A:$A,"&gt;"&amp;$A125-10),
    "")</f>
        <v>0.3925925925925926</v>
      </c>
      <c r="D125" s="3">
        <f>IF(COUNTIFS(DailySum!$B:$B,$B125,DailySum!$A:$A,"&lt;="&amp;$A125)&gt;=10,
    AVERAGEIFS(DailySum!R:R,DailySum!$B:$B,$B125,DailySum!$A:$A,"&lt;="&amp;$A125,DailySum!$A:$A,"&gt;"&amp;$A125-10),
    "")</f>
        <v>0.59259259259259256</v>
      </c>
      <c r="E125" s="3">
        <f>IF(COUNTIFS(DailySum!$B:$B,$B125,DailySum!$A:$A,"&lt;="&amp;$A125)&gt;=10,
    AVERAGEIFS(DailySum!S:S,DailySum!$B:$B,$B125,DailySum!$A:$A,"&lt;="&amp;$A125,DailySum!$A:$A,"&gt;"&amp;$A125-10),
    "")</f>
        <v>0.91296296296296298</v>
      </c>
      <c r="F125" s="3">
        <f>IF(COUNTIFS(DailySum!$B:$B,$B125,DailySum!$A:$A,"&lt;="&amp;$A125)&gt;=10,
    AVERAGEIFS(DailySum!T:T,DailySum!$B:$B,$B125,DailySum!$A:$A,"&lt;="&amp;$A125,DailySum!$A:$A,"&gt;"&amp;$A125-10),
    "")</f>
        <v>1.5055555555555555</v>
      </c>
      <c r="G125" s="3" t="str">
        <f>IF(COUNTIFS('DailySum vs LHP'!$B:$B,$B125,'DailySum vs LHP'!$A:$A,"&lt;="&amp;$A125)&gt;=10,
    AVERAGEIFS('DailySum vs LHP'!Q:Q,'DailySum vs LHP'!$B:$B,$B125,'DailySum vs LHP'!$A:$A,"&lt;="&amp;$A125,'DailySum vs LHP'!$A:$A,"&gt;"&amp;$A125-10),
    "")</f>
        <v/>
      </c>
      <c r="H125" s="3" t="str">
        <f>IF(COUNTIFS('DailySum vs RHP'!$B:$B,$B125,'DailySum vs RHP'!$A:$A,"&lt;="&amp;$A125)&gt;=10,
    AVERAGEIFS('DailySum vs RHP'!Q:Q,'DailySum vs RHP'!$B:$B,$B125,'DailySum vs RHP'!$A:$A,"&lt;="&amp;$A125,'DailySum vs RHP'!$A:$A,"&gt;"&amp;$A125-10),
    "")</f>
        <v/>
      </c>
      <c r="I125" s="3" t="str">
        <f>IF(COUNTIFS(DailySum!$B:$B,$B125,DailySum!$A:$A,"&lt;="&amp;$A125)&gt;=15,
    AVERAGEIFS(DailySum!Q:Q,DailySum!$B:$B,$B125,DailySum!$A:$A,"&lt;="&amp;$A125,DailySum!$A:$A,"&gt;"&amp;$A125-15),
    "")</f>
        <v/>
      </c>
      <c r="J125" s="3" t="str">
        <f>IF(COUNTIFS(DailySum!$B:$B,$B125,DailySum!$A:$A,"&lt;="&amp;$A125)&gt;=15,
    AVERAGEIFS(DailySum!R:R,DailySum!$B:$B,$B125,DailySum!$A:$A,"&lt;="&amp;$A125,DailySum!$A:$A,"&gt;"&amp;$A125-15),
    "")</f>
        <v/>
      </c>
      <c r="K125" s="3" t="str">
        <f>IF(COUNTIFS(DailySum!$B:$B,$B125,DailySum!$A:$A,"&lt;="&amp;$A125)&gt;=15,
    AVERAGEIFS(DailySum!S:S,DailySum!$B:$B,$B125,DailySum!$A:$A,"&lt;="&amp;$A125,DailySum!$A:$A,"&gt;"&amp;$A125-15),
    "")</f>
        <v/>
      </c>
      <c r="L125" s="3" t="str">
        <f>IF(COUNTIFS(DailySum!$B:$B,$B125,DailySum!$A:$A,"&lt;="&amp;$A125)&gt;=15,
    AVERAGEIFS(DailySum!T:T,DailySum!$B:$B,$B125,DailySum!$A:$A,"&lt;="&amp;$A125,DailySum!$A:$A,"&gt;"&amp;$A125-15),
    "")</f>
        <v/>
      </c>
      <c r="M125" s="3" t="str">
        <f>IF(COUNTIFS(DailySum!$B:$B,$B125,DailySum!$A:$A,"&lt;="&amp;$A125)&gt;=15,
    AVERAGEIFS(DailySum!Q:Q,DailySum!$B:$B,$B125,'DailySum vs LHP'!$A:$A,"&lt;="&amp;$A125,'DailySum vs LHP'!$A:$A,"&gt;"&amp;$A125-15),
    "")</f>
        <v/>
      </c>
      <c r="N125" s="3" t="str">
        <f>IF(COUNTIFS(DailySum!$B:$B,$B125,DailySum!$A:$A,"&lt;="&amp;$A125)&gt;=15,
    AVERAGEIFS(DailySum!Q:Q,DailySum!$B:$B,$B125,'DailySum vs RHP'!$A:$A,"&lt;="&amp;$A125,'DailySum vs RHP'!$A:$A,"&gt;"&amp;$A125-15),
    "")</f>
        <v/>
      </c>
      <c r="O125" s="3" t="str">
        <f>IF(COUNTIFS(DailySum!$B:$B,$B125,DailySum!$A:$A,"&lt;="&amp;$A125)&gt;=20,
    AVERAGEIFS(DailySum!Q:Q,DailySum!$B:$B,$B125,DailySum!$A:$A,"&lt;="&amp;$A125,DailySum!$A:$A,"&gt;"&amp;$A125-20),
    "")</f>
        <v/>
      </c>
      <c r="P125" s="3" t="str">
        <f>IF(COUNTIFS(DailySum!$B:$B,$B125,DailySum!$A:$A,"&lt;="&amp;$A125)&gt;=20,
    AVERAGEIFS(DailySum!R:R,DailySum!$B:$B,$B125,DailySum!$A:$A,"&lt;="&amp;$A125,DailySum!$A:$A,"&gt;"&amp;$A125-20),
    "")</f>
        <v/>
      </c>
      <c r="Q125" s="3" t="str">
        <f>IF(COUNTIFS(DailySum!$B:$B,$B125,DailySum!$A:$A,"&lt;="&amp;$A125)&gt;=20,
    AVERAGEIFS(DailySum!S:S,DailySum!$B:$B,$B125,DailySum!$A:$A,"&lt;="&amp;$A125,DailySum!$A:$A,"&gt;"&amp;$A125-20),
    "")</f>
        <v/>
      </c>
      <c r="R125" s="3" t="str">
        <f>IF(COUNTIFS(DailySum!$B:$B,$B125,DailySum!$A:$A,"&lt;="&amp;$A125)&gt;=20,
    AVERAGEIFS(DailySum!T:T,DailySum!$B:$B,$B125,DailySum!$A:$A,"&lt;="&amp;$A125,DailySum!$A:$A,"&gt;"&amp;$A125-20),
    "")</f>
        <v/>
      </c>
      <c r="S125" s="3" t="str">
        <f>IF(COUNTIFS(DailySum!$B:$B,$B125,DailySum!$A:$A,"&lt;="&amp;$A125)&gt;=20,
    AVERAGEIFS(DailySum!Q:Q,DailySum!$B:$B,$B125,'DailySum vs LHP'!$A:$A,"&lt;="&amp;$A125,'DailySum vs LHP'!$A:$A,"&gt;"&amp;$A125-20),
    "")</f>
        <v/>
      </c>
      <c r="T125" s="3" t="str">
        <f>IF(COUNTIFS(DailySum!$B:$B,$B125,DailySum!$A:$A,"&lt;="&amp;$A125)&gt;=20,
    AVERAGEIFS(DailySum!Q:Q,DailySum!$B:$B,$B125,'DailySum vs RHP'!$A:$A,"&lt;="&amp;$A125,'DailySum vs RHP'!$A:$A,"&gt;"&amp;$A125-20),
    "")</f>
        <v/>
      </c>
    </row>
    <row r="126" spans="1:20" x14ac:dyDescent="0.25">
      <c r="A126" s="1">
        <v>45872</v>
      </c>
      <c r="B126" t="s">
        <v>36</v>
      </c>
      <c r="C126" s="3" t="str">
        <f>IF(COUNTIFS(DailySum!$B:$B,$B126,DailySum!$A:$A,"&lt;="&amp;$A126)&gt;=10,
    AVERAGEIFS(DailySum!Q:Q,DailySum!$B:$B,$B126,DailySum!$A:$A,"&lt;="&amp;$A126,DailySum!$A:$A,"&gt;"&amp;$A126-10),
    "")</f>
        <v/>
      </c>
      <c r="D126" s="3" t="str">
        <f>IF(COUNTIFS(DailySum!$B:$B,$B126,DailySum!$A:$A,"&lt;="&amp;$A126)&gt;=10,
    AVERAGEIFS(DailySum!R:R,DailySum!$B:$B,$B126,DailySum!$A:$A,"&lt;="&amp;$A126,DailySum!$A:$A,"&gt;"&amp;$A126-10),
    "")</f>
        <v/>
      </c>
      <c r="E126" s="3" t="str">
        <f>IF(COUNTIFS(DailySum!$B:$B,$B126,DailySum!$A:$A,"&lt;="&amp;$A126)&gt;=10,
    AVERAGEIFS(DailySum!S:S,DailySum!$B:$B,$B126,DailySum!$A:$A,"&lt;="&amp;$A126,DailySum!$A:$A,"&gt;"&amp;$A126-10),
    "")</f>
        <v/>
      </c>
      <c r="F126" s="3" t="str">
        <f>IF(COUNTIFS(DailySum!$B:$B,$B126,DailySum!$A:$A,"&lt;="&amp;$A126)&gt;=10,
    AVERAGEIFS(DailySum!T:T,DailySum!$B:$B,$B126,DailySum!$A:$A,"&lt;="&amp;$A126,DailySum!$A:$A,"&gt;"&amp;$A126-10),
    "")</f>
        <v/>
      </c>
      <c r="G126" s="3" t="str">
        <f>IF(COUNTIFS('DailySum vs LHP'!$B:$B,$B126,'DailySum vs LHP'!$A:$A,"&lt;="&amp;$A126)&gt;=10,
    AVERAGEIFS('DailySum vs LHP'!Q:Q,'DailySum vs LHP'!$B:$B,$B126,'DailySum vs LHP'!$A:$A,"&lt;="&amp;$A126,'DailySum vs LHP'!$A:$A,"&gt;"&amp;$A126-10),
    "")</f>
        <v/>
      </c>
      <c r="H126" s="3" t="str">
        <f>IF(COUNTIFS('DailySum vs RHP'!$B:$B,$B126,'DailySum vs RHP'!$A:$A,"&lt;="&amp;$A126)&gt;=10,
    AVERAGEIFS('DailySum vs RHP'!Q:Q,'DailySum vs RHP'!$B:$B,$B126,'DailySum vs RHP'!$A:$A,"&lt;="&amp;$A126,'DailySum vs RHP'!$A:$A,"&gt;"&amp;$A126-10),
    "")</f>
        <v/>
      </c>
      <c r="I126" s="3" t="str">
        <f>IF(COUNTIFS(DailySum!$B:$B,$B126,DailySum!$A:$A,"&lt;="&amp;$A126)&gt;=15,
    AVERAGEIFS(DailySum!Q:Q,DailySum!$B:$B,$B126,DailySum!$A:$A,"&lt;="&amp;$A126,DailySum!$A:$A,"&gt;"&amp;$A126-15),
    "")</f>
        <v/>
      </c>
      <c r="J126" s="3" t="str">
        <f>IF(COUNTIFS(DailySum!$B:$B,$B126,DailySum!$A:$A,"&lt;="&amp;$A126)&gt;=15,
    AVERAGEIFS(DailySum!R:R,DailySum!$B:$B,$B126,DailySum!$A:$A,"&lt;="&amp;$A126,DailySum!$A:$A,"&gt;"&amp;$A126-15),
    "")</f>
        <v/>
      </c>
      <c r="K126" s="3" t="str">
        <f>IF(COUNTIFS(DailySum!$B:$B,$B126,DailySum!$A:$A,"&lt;="&amp;$A126)&gt;=15,
    AVERAGEIFS(DailySum!S:S,DailySum!$B:$B,$B126,DailySum!$A:$A,"&lt;="&amp;$A126,DailySum!$A:$A,"&gt;"&amp;$A126-15),
    "")</f>
        <v/>
      </c>
      <c r="L126" s="3" t="str">
        <f>IF(COUNTIFS(DailySum!$B:$B,$B126,DailySum!$A:$A,"&lt;="&amp;$A126)&gt;=15,
    AVERAGEIFS(DailySum!T:T,DailySum!$B:$B,$B126,DailySum!$A:$A,"&lt;="&amp;$A126,DailySum!$A:$A,"&gt;"&amp;$A126-15),
    "")</f>
        <v/>
      </c>
      <c r="M126" s="3" t="str">
        <f>IF(COUNTIFS(DailySum!$B:$B,$B126,DailySum!$A:$A,"&lt;="&amp;$A126)&gt;=15,
    AVERAGEIFS(DailySum!Q:Q,DailySum!$B:$B,$B126,'DailySum vs LHP'!$A:$A,"&lt;="&amp;$A126,'DailySum vs LHP'!$A:$A,"&gt;"&amp;$A126-15),
    "")</f>
        <v/>
      </c>
      <c r="N126" s="3" t="str">
        <f>IF(COUNTIFS(DailySum!$B:$B,$B126,DailySum!$A:$A,"&lt;="&amp;$A126)&gt;=15,
    AVERAGEIFS(DailySum!Q:Q,DailySum!$B:$B,$B126,'DailySum vs RHP'!$A:$A,"&lt;="&amp;$A126,'DailySum vs RHP'!$A:$A,"&gt;"&amp;$A126-15),
    "")</f>
        <v/>
      </c>
      <c r="O126" s="3" t="str">
        <f>IF(COUNTIFS(DailySum!$B:$B,$B126,DailySum!$A:$A,"&lt;="&amp;$A126)&gt;=20,
    AVERAGEIFS(DailySum!Q:Q,DailySum!$B:$B,$B126,DailySum!$A:$A,"&lt;="&amp;$A126,DailySum!$A:$A,"&gt;"&amp;$A126-20),
    "")</f>
        <v/>
      </c>
      <c r="P126" s="3" t="str">
        <f>IF(COUNTIFS(DailySum!$B:$B,$B126,DailySum!$A:$A,"&lt;="&amp;$A126)&gt;=20,
    AVERAGEIFS(DailySum!R:R,DailySum!$B:$B,$B126,DailySum!$A:$A,"&lt;="&amp;$A126,DailySum!$A:$A,"&gt;"&amp;$A126-20),
    "")</f>
        <v/>
      </c>
      <c r="Q126" s="3" t="str">
        <f>IF(COUNTIFS(DailySum!$B:$B,$B126,DailySum!$A:$A,"&lt;="&amp;$A126)&gt;=20,
    AVERAGEIFS(DailySum!S:S,DailySum!$B:$B,$B126,DailySum!$A:$A,"&lt;="&amp;$A126,DailySum!$A:$A,"&gt;"&amp;$A126-20),
    "")</f>
        <v/>
      </c>
      <c r="R126" s="3" t="str">
        <f>IF(COUNTIFS(DailySum!$B:$B,$B126,DailySum!$A:$A,"&lt;="&amp;$A126)&gt;=20,
    AVERAGEIFS(DailySum!T:T,DailySum!$B:$B,$B126,DailySum!$A:$A,"&lt;="&amp;$A126,DailySum!$A:$A,"&gt;"&amp;$A126-20),
    "")</f>
        <v/>
      </c>
      <c r="S126" s="3" t="str">
        <f>IF(COUNTIFS(DailySum!$B:$B,$B126,DailySum!$A:$A,"&lt;="&amp;$A126)&gt;=20,
    AVERAGEIFS(DailySum!Q:Q,DailySum!$B:$B,$B126,'DailySum vs LHP'!$A:$A,"&lt;="&amp;$A126,'DailySum vs LHP'!$A:$A,"&gt;"&amp;$A126-20),
    "")</f>
        <v/>
      </c>
      <c r="T126" s="3" t="str">
        <f>IF(COUNTIFS(DailySum!$B:$B,$B126,DailySum!$A:$A,"&lt;="&amp;$A126)&gt;=20,
    AVERAGEIFS(DailySum!Q:Q,DailySum!$B:$B,$B126,'DailySum vs RHP'!$A:$A,"&lt;="&amp;$A126,'DailySum vs RHP'!$A:$A,"&gt;"&amp;$A126-20),
    "")</f>
        <v/>
      </c>
    </row>
    <row r="127" spans="1:20" x14ac:dyDescent="0.25">
      <c r="A127" s="1">
        <v>45872</v>
      </c>
      <c r="B127" t="s">
        <v>35</v>
      </c>
      <c r="C127" s="3" t="str">
        <f>IF(COUNTIFS(DailySum!$B:$B,$B127,DailySum!$A:$A,"&lt;="&amp;$A127)&gt;=10,
    AVERAGEIFS(DailySum!Q:Q,DailySum!$B:$B,$B127,DailySum!$A:$A,"&lt;="&amp;$A127,DailySum!$A:$A,"&gt;"&amp;$A127-10),
    "")</f>
        <v/>
      </c>
      <c r="D127" s="3" t="str">
        <f>IF(COUNTIFS(DailySum!$B:$B,$B127,DailySum!$A:$A,"&lt;="&amp;$A127)&gt;=10,
    AVERAGEIFS(DailySum!R:R,DailySum!$B:$B,$B127,DailySum!$A:$A,"&lt;="&amp;$A127,DailySum!$A:$A,"&gt;"&amp;$A127-10),
    "")</f>
        <v/>
      </c>
      <c r="E127" s="3" t="str">
        <f>IF(COUNTIFS(DailySum!$B:$B,$B127,DailySum!$A:$A,"&lt;="&amp;$A127)&gt;=10,
    AVERAGEIFS(DailySum!S:S,DailySum!$B:$B,$B127,DailySum!$A:$A,"&lt;="&amp;$A127,DailySum!$A:$A,"&gt;"&amp;$A127-10),
    "")</f>
        <v/>
      </c>
      <c r="F127" s="3" t="str">
        <f>IF(COUNTIFS(DailySum!$B:$B,$B127,DailySum!$A:$A,"&lt;="&amp;$A127)&gt;=10,
    AVERAGEIFS(DailySum!T:T,DailySum!$B:$B,$B127,DailySum!$A:$A,"&lt;="&amp;$A127,DailySum!$A:$A,"&gt;"&amp;$A127-10),
    "")</f>
        <v/>
      </c>
      <c r="G127" s="3" t="str">
        <f>IF(COUNTIFS('DailySum vs LHP'!$B:$B,$B127,'DailySum vs LHP'!$A:$A,"&lt;="&amp;$A127)&gt;=10,
    AVERAGEIFS('DailySum vs LHP'!Q:Q,'DailySum vs LHP'!$B:$B,$B127,'DailySum vs LHP'!$A:$A,"&lt;="&amp;$A127,'DailySum vs LHP'!$A:$A,"&gt;"&amp;$A127-10),
    "")</f>
        <v/>
      </c>
      <c r="H127" s="3" t="str">
        <f>IF(COUNTIFS('DailySum vs RHP'!$B:$B,$B127,'DailySum vs RHP'!$A:$A,"&lt;="&amp;$A127)&gt;=10,
    AVERAGEIFS('DailySum vs RHP'!Q:Q,'DailySum vs RHP'!$B:$B,$B127,'DailySum vs RHP'!$A:$A,"&lt;="&amp;$A127,'DailySum vs RHP'!$A:$A,"&gt;"&amp;$A127-10),
    "")</f>
        <v/>
      </c>
      <c r="I127" s="3" t="str">
        <f>IF(COUNTIFS(DailySum!$B:$B,$B127,DailySum!$A:$A,"&lt;="&amp;$A127)&gt;=15,
    AVERAGEIFS(DailySum!Q:Q,DailySum!$B:$B,$B127,DailySum!$A:$A,"&lt;="&amp;$A127,DailySum!$A:$A,"&gt;"&amp;$A127-15),
    "")</f>
        <v/>
      </c>
      <c r="J127" s="3" t="str">
        <f>IF(COUNTIFS(DailySum!$B:$B,$B127,DailySum!$A:$A,"&lt;="&amp;$A127)&gt;=15,
    AVERAGEIFS(DailySum!R:R,DailySum!$B:$B,$B127,DailySum!$A:$A,"&lt;="&amp;$A127,DailySum!$A:$A,"&gt;"&amp;$A127-15),
    "")</f>
        <v/>
      </c>
      <c r="K127" s="3" t="str">
        <f>IF(COUNTIFS(DailySum!$B:$B,$B127,DailySum!$A:$A,"&lt;="&amp;$A127)&gt;=15,
    AVERAGEIFS(DailySum!S:S,DailySum!$B:$B,$B127,DailySum!$A:$A,"&lt;="&amp;$A127,DailySum!$A:$A,"&gt;"&amp;$A127-15),
    "")</f>
        <v/>
      </c>
      <c r="L127" s="3" t="str">
        <f>IF(COUNTIFS(DailySum!$B:$B,$B127,DailySum!$A:$A,"&lt;="&amp;$A127)&gt;=15,
    AVERAGEIFS(DailySum!T:T,DailySum!$B:$B,$B127,DailySum!$A:$A,"&lt;="&amp;$A127,DailySum!$A:$A,"&gt;"&amp;$A127-15),
    "")</f>
        <v/>
      </c>
      <c r="M127" s="3" t="str">
        <f>IF(COUNTIFS(DailySum!$B:$B,$B127,DailySum!$A:$A,"&lt;="&amp;$A127)&gt;=15,
    AVERAGEIFS(DailySum!Q:Q,DailySum!$B:$B,$B127,'DailySum vs LHP'!$A:$A,"&lt;="&amp;$A127,'DailySum vs LHP'!$A:$A,"&gt;"&amp;$A127-15),
    "")</f>
        <v/>
      </c>
      <c r="N127" s="3" t="str">
        <f>IF(COUNTIFS(DailySum!$B:$B,$B127,DailySum!$A:$A,"&lt;="&amp;$A127)&gt;=15,
    AVERAGEIFS(DailySum!Q:Q,DailySum!$B:$B,$B127,'DailySum vs RHP'!$A:$A,"&lt;="&amp;$A127,'DailySum vs RHP'!$A:$A,"&gt;"&amp;$A127-15),
    "")</f>
        <v/>
      </c>
      <c r="O127" s="3" t="str">
        <f>IF(COUNTIFS(DailySum!$B:$B,$B127,DailySum!$A:$A,"&lt;="&amp;$A127)&gt;=20,
    AVERAGEIFS(DailySum!Q:Q,DailySum!$B:$B,$B127,DailySum!$A:$A,"&lt;="&amp;$A127,DailySum!$A:$A,"&gt;"&amp;$A127-20),
    "")</f>
        <v/>
      </c>
      <c r="P127" s="3" t="str">
        <f>IF(COUNTIFS(DailySum!$B:$B,$B127,DailySum!$A:$A,"&lt;="&amp;$A127)&gt;=20,
    AVERAGEIFS(DailySum!R:R,DailySum!$B:$B,$B127,DailySum!$A:$A,"&lt;="&amp;$A127,DailySum!$A:$A,"&gt;"&amp;$A127-20),
    "")</f>
        <v/>
      </c>
      <c r="Q127" s="3" t="str">
        <f>IF(COUNTIFS(DailySum!$B:$B,$B127,DailySum!$A:$A,"&lt;="&amp;$A127)&gt;=20,
    AVERAGEIFS(DailySum!S:S,DailySum!$B:$B,$B127,DailySum!$A:$A,"&lt;="&amp;$A127,DailySum!$A:$A,"&gt;"&amp;$A127-20),
    "")</f>
        <v/>
      </c>
      <c r="R127" s="3" t="str">
        <f>IF(COUNTIFS(DailySum!$B:$B,$B127,DailySum!$A:$A,"&lt;="&amp;$A127)&gt;=20,
    AVERAGEIFS(DailySum!T:T,DailySum!$B:$B,$B127,DailySum!$A:$A,"&lt;="&amp;$A127,DailySum!$A:$A,"&gt;"&amp;$A127-20),
    "")</f>
        <v/>
      </c>
      <c r="S127" s="3" t="str">
        <f>IF(COUNTIFS(DailySum!$B:$B,$B127,DailySum!$A:$A,"&lt;="&amp;$A127)&gt;=20,
    AVERAGEIFS(DailySum!Q:Q,DailySum!$B:$B,$B127,'DailySum vs LHP'!$A:$A,"&lt;="&amp;$A127,'DailySum vs LHP'!$A:$A,"&gt;"&amp;$A127-20),
    "")</f>
        <v/>
      </c>
      <c r="T127" s="3" t="str">
        <f>IF(COUNTIFS(DailySum!$B:$B,$B127,DailySum!$A:$A,"&lt;="&amp;$A127)&gt;=20,
    AVERAGEIFS(DailySum!Q:Q,DailySum!$B:$B,$B127,'DailySum vs RHP'!$A:$A,"&lt;="&amp;$A127,'DailySum vs RHP'!$A:$A,"&gt;"&amp;$A127-20),
    "")</f>
        <v/>
      </c>
    </row>
    <row r="128" spans="1:20" x14ac:dyDescent="0.25">
      <c r="A128" s="1">
        <v>45872</v>
      </c>
      <c r="B128" t="s">
        <v>25</v>
      </c>
      <c r="C128" s="3">
        <f>IF(COUNTIFS(DailySum!$B:$B,$B128,DailySum!$A:$A,"&lt;="&amp;$A128)&gt;=10,
    AVERAGEIFS(DailySum!Q:Q,DailySum!$B:$B,$B128,DailySum!$A:$A,"&lt;="&amp;$A128,DailySum!$A:$A,"&gt;"&amp;$A128-10),
    "")</f>
        <v>0.4907407407407407</v>
      </c>
      <c r="D128" s="3">
        <f>IF(COUNTIFS(DailySum!$B:$B,$B128,DailySum!$A:$A,"&lt;="&amp;$A128)&gt;=10,
    AVERAGEIFS(DailySum!R:R,DailySum!$B:$B,$B128,DailySum!$A:$A,"&lt;="&amp;$A128,DailySum!$A:$A,"&gt;"&amp;$A128-10),
    "")</f>
        <v>0.5</v>
      </c>
      <c r="E128" s="3">
        <f>IF(COUNTIFS(DailySum!$B:$B,$B128,DailySum!$A:$A,"&lt;="&amp;$A128)&gt;=10,
    AVERAGEIFS(DailySum!S:S,DailySum!$B:$B,$B128,DailySum!$A:$A,"&lt;="&amp;$A128,DailySum!$A:$A,"&gt;"&amp;$A128-10),
    "")</f>
        <v>0.86111111111111116</v>
      </c>
      <c r="F128" s="3">
        <f>IF(COUNTIFS(DailySum!$B:$B,$B128,DailySum!$A:$A,"&lt;="&amp;$A128)&gt;=10,
    AVERAGEIFS(DailySum!T:T,DailySum!$B:$B,$B128,DailySum!$A:$A,"&lt;="&amp;$A128,DailySum!$A:$A,"&gt;"&amp;$A128-10),
    "")</f>
        <v>1.3611111111111112</v>
      </c>
      <c r="G128" s="3" t="str">
        <f>IF(COUNTIFS('DailySum vs LHP'!$B:$B,$B128,'DailySum vs LHP'!$A:$A,"&lt;="&amp;$A128)&gt;=10,
    AVERAGEIFS('DailySum vs LHP'!Q:Q,'DailySum vs LHP'!$B:$B,$B128,'DailySum vs LHP'!$A:$A,"&lt;="&amp;$A128,'DailySum vs LHP'!$A:$A,"&gt;"&amp;$A128-10),
    "")</f>
        <v/>
      </c>
      <c r="H128" s="3">
        <f>IF(COUNTIFS('DailySum vs RHP'!$B:$B,$B128,'DailySum vs RHP'!$A:$A,"&lt;="&amp;$A128)&gt;=10,
    AVERAGEIFS('DailySum vs RHP'!Q:Q,'DailySum vs RHP'!$B:$B,$B128,'DailySum vs RHP'!$A:$A,"&lt;="&amp;$A128,'DailySum vs RHP'!$A:$A,"&gt;"&amp;$A128-10),
    "")</f>
        <v>0.43518518518518517</v>
      </c>
      <c r="I128" s="3" t="str">
        <f>IF(COUNTIFS(DailySum!$B:$B,$B128,DailySum!$A:$A,"&lt;="&amp;$A128)&gt;=15,
    AVERAGEIFS(DailySum!Q:Q,DailySum!$B:$B,$B128,DailySum!$A:$A,"&lt;="&amp;$A128,DailySum!$A:$A,"&gt;"&amp;$A128-15),
    "")</f>
        <v/>
      </c>
      <c r="J128" s="3" t="str">
        <f>IF(COUNTIFS(DailySum!$B:$B,$B128,DailySum!$A:$A,"&lt;="&amp;$A128)&gt;=15,
    AVERAGEIFS(DailySum!R:R,DailySum!$B:$B,$B128,DailySum!$A:$A,"&lt;="&amp;$A128,DailySum!$A:$A,"&gt;"&amp;$A128-15),
    "")</f>
        <v/>
      </c>
      <c r="K128" s="3" t="str">
        <f>IF(COUNTIFS(DailySum!$B:$B,$B128,DailySum!$A:$A,"&lt;="&amp;$A128)&gt;=15,
    AVERAGEIFS(DailySum!S:S,DailySum!$B:$B,$B128,DailySum!$A:$A,"&lt;="&amp;$A128,DailySum!$A:$A,"&gt;"&amp;$A128-15),
    "")</f>
        <v/>
      </c>
      <c r="L128" s="3" t="str">
        <f>IF(COUNTIFS(DailySum!$B:$B,$B128,DailySum!$A:$A,"&lt;="&amp;$A128)&gt;=15,
    AVERAGEIFS(DailySum!T:T,DailySum!$B:$B,$B128,DailySum!$A:$A,"&lt;="&amp;$A128,DailySum!$A:$A,"&gt;"&amp;$A128-15),
    "")</f>
        <v/>
      </c>
      <c r="M128" s="3" t="str">
        <f>IF(COUNTIFS(DailySum!$B:$B,$B128,DailySum!$A:$A,"&lt;="&amp;$A128)&gt;=15,
    AVERAGEIFS(DailySum!Q:Q,DailySum!$B:$B,$B128,'DailySum vs LHP'!$A:$A,"&lt;="&amp;$A128,'DailySum vs LHP'!$A:$A,"&gt;"&amp;$A128-15),
    "")</f>
        <v/>
      </c>
      <c r="N128" s="3" t="str">
        <f>IF(COUNTIFS(DailySum!$B:$B,$B128,DailySum!$A:$A,"&lt;="&amp;$A128)&gt;=15,
    AVERAGEIFS(DailySum!Q:Q,DailySum!$B:$B,$B128,'DailySum vs RHP'!$A:$A,"&lt;="&amp;$A128,'DailySum vs RHP'!$A:$A,"&gt;"&amp;$A128-15),
    "")</f>
        <v/>
      </c>
      <c r="O128" s="3" t="str">
        <f>IF(COUNTIFS(DailySum!$B:$B,$B128,DailySum!$A:$A,"&lt;="&amp;$A128)&gt;=20,
    AVERAGEIFS(DailySum!Q:Q,DailySum!$B:$B,$B128,DailySum!$A:$A,"&lt;="&amp;$A128,DailySum!$A:$A,"&gt;"&amp;$A128-20),
    "")</f>
        <v/>
      </c>
      <c r="P128" s="3" t="str">
        <f>IF(COUNTIFS(DailySum!$B:$B,$B128,DailySum!$A:$A,"&lt;="&amp;$A128)&gt;=20,
    AVERAGEIFS(DailySum!R:R,DailySum!$B:$B,$B128,DailySum!$A:$A,"&lt;="&amp;$A128,DailySum!$A:$A,"&gt;"&amp;$A128-20),
    "")</f>
        <v/>
      </c>
      <c r="Q128" s="3" t="str">
        <f>IF(COUNTIFS(DailySum!$B:$B,$B128,DailySum!$A:$A,"&lt;="&amp;$A128)&gt;=20,
    AVERAGEIFS(DailySum!S:S,DailySum!$B:$B,$B128,DailySum!$A:$A,"&lt;="&amp;$A128,DailySum!$A:$A,"&gt;"&amp;$A128-20),
    "")</f>
        <v/>
      </c>
      <c r="R128" s="3" t="str">
        <f>IF(COUNTIFS(DailySum!$B:$B,$B128,DailySum!$A:$A,"&lt;="&amp;$A128)&gt;=20,
    AVERAGEIFS(DailySum!T:T,DailySum!$B:$B,$B128,DailySum!$A:$A,"&lt;="&amp;$A128,DailySum!$A:$A,"&gt;"&amp;$A128-20),
    "")</f>
        <v/>
      </c>
      <c r="S128" s="3" t="str">
        <f>IF(COUNTIFS(DailySum!$B:$B,$B128,DailySum!$A:$A,"&lt;="&amp;$A128)&gt;=20,
    AVERAGEIFS(DailySum!Q:Q,DailySum!$B:$B,$B128,'DailySum vs LHP'!$A:$A,"&lt;="&amp;$A128,'DailySum vs LHP'!$A:$A,"&gt;"&amp;$A128-20),
    "")</f>
        <v/>
      </c>
      <c r="T128" s="3" t="str">
        <f>IF(COUNTIFS(DailySum!$B:$B,$B128,DailySum!$A:$A,"&lt;="&amp;$A128)&gt;=20,
    AVERAGEIFS(DailySum!Q:Q,DailySum!$B:$B,$B128,'DailySum vs RHP'!$A:$A,"&lt;="&amp;$A128,'DailySum vs RHP'!$A:$A,"&gt;"&amp;$A128-20),
    "")</f>
        <v/>
      </c>
    </row>
    <row r="129" spans="1:20" x14ac:dyDescent="0.25">
      <c r="A129" s="1">
        <v>45872</v>
      </c>
      <c r="B129" t="s">
        <v>41</v>
      </c>
      <c r="C129" s="3" t="str">
        <f>IF(COUNTIFS(DailySum!$B:$B,$B129,DailySum!$A:$A,"&lt;="&amp;$A129)&gt;=10,
    AVERAGEIFS(DailySum!Q:Q,DailySum!$B:$B,$B129,DailySum!$A:$A,"&lt;="&amp;$A129,DailySum!$A:$A,"&gt;"&amp;$A129-10),
    "")</f>
        <v/>
      </c>
      <c r="D129" s="3" t="str">
        <f>IF(COUNTIFS(DailySum!$B:$B,$B129,DailySum!$A:$A,"&lt;="&amp;$A129)&gt;=10,
    AVERAGEIFS(DailySum!R:R,DailySum!$B:$B,$B129,DailySum!$A:$A,"&lt;="&amp;$A129,DailySum!$A:$A,"&gt;"&amp;$A129-10),
    "")</f>
        <v/>
      </c>
      <c r="E129" s="3" t="str">
        <f>IF(COUNTIFS(DailySum!$B:$B,$B129,DailySum!$A:$A,"&lt;="&amp;$A129)&gt;=10,
    AVERAGEIFS(DailySum!S:S,DailySum!$B:$B,$B129,DailySum!$A:$A,"&lt;="&amp;$A129,DailySum!$A:$A,"&gt;"&amp;$A129-10),
    "")</f>
        <v/>
      </c>
      <c r="F129" s="3" t="str">
        <f>IF(COUNTIFS(DailySum!$B:$B,$B129,DailySum!$A:$A,"&lt;="&amp;$A129)&gt;=10,
    AVERAGEIFS(DailySum!T:T,DailySum!$B:$B,$B129,DailySum!$A:$A,"&lt;="&amp;$A129,DailySum!$A:$A,"&gt;"&amp;$A129-10),
    "")</f>
        <v/>
      </c>
      <c r="G129" s="3" t="str">
        <f>IF(COUNTIFS('DailySum vs LHP'!$B:$B,$B129,'DailySum vs LHP'!$A:$A,"&lt;="&amp;$A129)&gt;=10,
    AVERAGEIFS('DailySum vs LHP'!Q:Q,'DailySum vs LHP'!$B:$B,$B129,'DailySum vs LHP'!$A:$A,"&lt;="&amp;$A129,'DailySum vs LHP'!$A:$A,"&gt;"&amp;$A129-10),
    "")</f>
        <v/>
      </c>
      <c r="H129" s="3" t="str">
        <f>IF(COUNTIFS('DailySum vs RHP'!$B:$B,$B129,'DailySum vs RHP'!$A:$A,"&lt;="&amp;$A129)&gt;=10,
    AVERAGEIFS('DailySum vs RHP'!Q:Q,'DailySum vs RHP'!$B:$B,$B129,'DailySum vs RHP'!$A:$A,"&lt;="&amp;$A129,'DailySum vs RHP'!$A:$A,"&gt;"&amp;$A129-10),
    "")</f>
        <v/>
      </c>
      <c r="I129" s="3" t="str">
        <f>IF(COUNTIFS(DailySum!$B:$B,$B129,DailySum!$A:$A,"&lt;="&amp;$A129)&gt;=15,
    AVERAGEIFS(DailySum!Q:Q,DailySum!$B:$B,$B129,DailySum!$A:$A,"&lt;="&amp;$A129,DailySum!$A:$A,"&gt;"&amp;$A129-15),
    "")</f>
        <v/>
      </c>
      <c r="J129" s="3" t="str">
        <f>IF(COUNTIFS(DailySum!$B:$B,$B129,DailySum!$A:$A,"&lt;="&amp;$A129)&gt;=15,
    AVERAGEIFS(DailySum!R:R,DailySum!$B:$B,$B129,DailySum!$A:$A,"&lt;="&amp;$A129,DailySum!$A:$A,"&gt;"&amp;$A129-15),
    "")</f>
        <v/>
      </c>
      <c r="K129" s="3" t="str">
        <f>IF(COUNTIFS(DailySum!$B:$B,$B129,DailySum!$A:$A,"&lt;="&amp;$A129)&gt;=15,
    AVERAGEIFS(DailySum!S:S,DailySum!$B:$B,$B129,DailySum!$A:$A,"&lt;="&amp;$A129,DailySum!$A:$A,"&gt;"&amp;$A129-15),
    "")</f>
        <v/>
      </c>
      <c r="L129" s="3" t="str">
        <f>IF(COUNTIFS(DailySum!$B:$B,$B129,DailySum!$A:$A,"&lt;="&amp;$A129)&gt;=15,
    AVERAGEIFS(DailySum!T:T,DailySum!$B:$B,$B129,DailySum!$A:$A,"&lt;="&amp;$A129,DailySum!$A:$A,"&gt;"&amp;$A129-15),
    "")</f>
        <v/>
      </c>
      <c r="M129" s="3" t="str">
        <f>IF(COUNTIFS(DailySum!$B:$B,$B129,DailySum!$A:$A,"&lt;="&amp;$A129)&gt;=15,
    AVERAGEIFS(DailySum!Q:Q,DailySum!$B:$B,$B129,'DailySum vs LHP'!$A:$A,"&lt;="&amp;$A129,'DailySum vs LHP'!$A:$A,"&gt;"&amp;$A129-15),
    "")</f>
        <v/>
      </c>
      <c r="N129" s="3" t="str">
        <f>IF(COUNTIFS(DailySum!$B:$B,$B129,DailySum!$A:$A,"&lt;="&amp;$A129)&gt;=15,
    AVERAGEIFS(DailySum!Q:Q,DailySum!$B:$B,$B129,'DailySum vs RHP'!$A:$A,"&lt;="&amp;$A129,'DailySum vs RHP'!$A:$A,"&gt;"&amp;$A129-15),
    "")</f>
        <v/>
      </c>
      <c r="O129" s="3" t="str">
        <f>IF(COUNTIFS(DailySum!$B:$B,$B129,DailySum!$A:$A,"&lt;="&amp;$A129)&gt;=20,
    AVERAGEIFS(DailySum!Q:Q,DailySum!$B:$B,$B129,DailySum!$A:$A,"&lt;="&amp;$A129,DailySum!$A:$A,"&gt;"&amp;$A129-20),
    "")</f>
        <v/>
      </c>
      <c r="P129" s="3" t="str">
        <f>IF(COUNTIFS(DailySum!$B:$B,$B129,DailySum!$A:$A,"&lt;="&amp;$A129)&gt;=20,
    AVERAGEIFS(DailySum!R:R,DailySum!$B:$B,$B129,DailySum!$A:$A,"&lt;="&amp;$A129,DailySum!$A:$A,"&gt;"&amp;$A129-20),
    "")</f>
        <v/>
      </c>
      <c r="Q129" s="3" t="str">
        <f>IF(COUNTIFS(DailySum!$B:$B,$B129,DailySum!$A:$A,"&lt;="&amp;$A129)&gt;=20,
    AVERAGEIFS(DailySum!S:S,DailySum!$B:$B,$B129,DailySum!$A:$A,"&lt;="&amp;$A129,DailySum!$A:$A,"&gt;"&amp;$A129-20),
    "")</f>
        <v/>
      </c>
      <c r="R129" s="3" t="str">
        <f>IF(COUNTIFS(DailySum!$B:$B,$B129,DailySum!$A:$A,"&lt;="&amp;$A129)&gt;=20,
    AVERAGEIFS(DailySum!T:T,DailySum!$B:$B,$B129,DailySum!$A:$A,"&lt;="&amp;$A129,DailySum!$A:$A,"&gt;"&amp;$A129-20),
    "")</f>
        <v/>
      </c>
      <c r="S129" s="3" t="str">
        <f>IF(COUNTIFS(DailySum!$B:$B,$B129,DailySum!$A:$A,"&lt;="&amp;$A129)&gt;=20,
    AVERAGEIFS(DailySum!Q:Q,DailySum!$B:$B,$B129,'DailySum vs LHP'!$A:$A,"&lt;="&amp;$A129,'DailySum vs LHP'!$A:$A,"&gt;"&amp;$A129-20),
    "")</f>
        <v/>
      </c>
      <c r="T129" s="3" t="str">
        <f>IF(COUNTIFS(DailySum!$B:$B,$B129,DailySum!$A:$A,"&lt;="&amp;$A129)&gt;=20,
    AVERAGEIFS(DailySum!Q:Q,DailySum!$B:$B,$B129,'DailySum vs RHP'!$A:$A,"&lt;="&amp;$A129,'DailySum vs RHP'!$A:$A,"&gt;"&amp;$A129-20),
    "")</f>
        <v/>
      </c>
    </row>
    <row r="130" spans="1:20" x14ac:dyDescent="0.25">
      <c r="A130" s="1">
        <v>45872</v>
      </c>
      <c r="B130" t="s">
        <v>34</v>
      </c>
      <c r="C130" s="3" t="str">
        <f>IF(COUNTIFS(DailySum!$B:$B,$B130,DailySum!$A:$A,"&lt;="&amp;$A130)&gt;=10,
    AVERAGEIFS(DailySum!Q:Q,DailySum!$B:$B,$B130,DailySum!$A:$A,"&lt;="&amp;$A130,DailySum!$A:$A,"&gt;"&amp;$A130-10),
    "")</f>
        <v/>
      </c>
      <c r="D130" s="3" t="str">
        <f>IF(COUNTIFS(DailySum!$B:$B,$B130,DailySum!$A:$A,"&lt;="&amp;$A130)&gt;=10,
    AVERAGEIFS(DailySum!R:R,DailySum!$B:$B,$B130,DailySum!$A:$A,"&lt;="&amp;$A130,DailySum!$A:$A,"&gt;"&amp;$A130-10),
    "")</f>
        <v/>
      </c>
      <c r="E130" s="3" t="str">
        <f>IF(COUNTIFS(DailySum!$B:$B,$B130,DailySum!$A:$A,"&lt;="&amp;$A130)&gt;=10,
    AVERAGEIFS(DailySum!S:S,DailySum!$B:$B,$B130,DailySum!$A:$A,"&lt;="&amp;$A130,DailySum!$A:$A,"&gt;"&amp;$A130-10),
    "")</f>
        <v/>
      </c>
      <c r="F130" s="3" t="str">
        <f>IF(COUNTIFS(DailySum!$B:$B,$B130,DailySum!$A:$A,"&lt;="&amp;$A130)&gt;=10,
    AVERAGEIFS(DailySum!T:T,DailySum!$B:$B,$B130,DailySum!$A:$A,"&lt;="&amp;$A130,DailySum!$A:$A,"&gt;"&amp;$A130-10),
    "")</f>
        <v/>
      </c>
      <c r="G130" s="3" t="str">
        <f>IF(COUNTIFS('DailySum vs LHP'!$B:$B,$B130,'DailySum vs LHP'!$A:$A,"&lt;="&amp;$A130)&gt;=10,
    AVERAGEIFS('DailySum vs LHP'!Q:Q,'DailySum vs LHP'!$B:$B,$B130,'DailySum vs LHP'!$A:$A,"&lt;="&amp;$A130,'DailySum vs LHP'!$A:$A,"&gt;"&amp;$A130-10),
    "")</f>
        <v/>
      </c>
      <c r="H130" s="3" t="str">
        <f>IF(COUNTIFS('DailySum vs RHP'!$B:$B,$B130,'DailySum vs RHP'!$A:$A,"&lt;="&amp;$A130)&gt;=10,
    AVERAGEIFS('DailySum vs RHP'!Q:Q,'DailySum vs RHP'!$B:$B,$B130,'DailySum vs RHP'!$A:$A,"&lt;="&amp;$A130,'DailySum vs RHP'!$A:$A,"&gt;"&amp;$A130-10),
    "")</f>
        <v/>
      </c>
      <c r="I130" s="3" t="str">
        <f>IF(COUNTIFS(DailySum!$B:$B,$B130,DailySum!$A:$A,"&lt;="&amp;$A130)&gt;=15,
    AVERAGEIFS(DailySum!Q:Q,DailySum!$B:$B,$B130,DailySum!$A:$A,"&lt;="&amp;$A130,DailySum!$A:$A,"&gt;"&amp;$A130-15),
    "")</f>
        <v/>
      </c>
      <c r="J130" s="3" t="str">
        <f>IF(COUNTIFS(DailySum!$B:$B,$B130,DailySum!$A:$A,"&lt;="&amp;$A130)&gt;=15,
    AVERAGEIFS(DailySum!R:R,DailySum!$B:$B,$B130,DailySum!$A:$A,"&lt;="&amp;$A130,DailySum!$A:$A,"&gt;"&amp;$A130-15),
    "")</f>
        <v/>
      </c>
      <c r="K130" s="3" t="str">
        <f>IF(COUNTIFS(DailySum!$B:$B,$B130,DailySum!$A:$A,"&lt;="&amp;$A130)&gt;=15,
    AVERAGEIFS(DailySum!S:S,DailySum!$B:$B,$B130,DailySum!$A:$A,"&lt;="&amp;$A130,DailySum!$A:$A,"&gt;"&amp;$A130-15),
    "")</f>
        <v/>
      </c>
      <c r="L130" s="3" t="str">
        <f>IF(COUNTIFS(DailySum!$B:$B,$B130,DailySum!$A:$A,"&lt;="&amp;$A130)&gt;=15,
    AVERAGEIFS(DailySum!T:T,DailySum!$B:$B,$B130,DailySum!$A:$A,"&lt;="&amp;$A130,DailySum!$A:$A,"&gt;"&amp;$A130-15),
    "")</f>
        <v/>
      </c>
      <c r="M130" s="3" t="str">
        <f>IF(COUNTIFS(DailySum!$B:$B,$B130,DailySum!$A:$A,"&lt;="&amp;$A130)&gt;=15,
    AVERAGEIFS(DailySum!Q:Q,DailySum!$B:$B,$B130,'DailySum vs LHP'!$A:$A,"&lt;="&amp;$A130,'DailySum vs LHP'!$A:$A,"&gt;"&amp;$A130-15),
    "")</f>
        <v/>
      </c>
      <c r="N130" s="3" t="str">
        <f>IF(COUNTIFS(DailySum!$B:$B,$B130,DailySum!$A:$A,"&lt;="&amp;$A130)&gt;=15,
    AVERAGEIFS(DailySum!Q:Q,DailySum!$B:$B,$B130,'DailySum vs RHP'!$A:$A,"&lt;="&amp;$A130,'DailySum vs RHP'!$A:$A,"&gt;"&amp;$A130-15),
    "")</f>
        <v/>
      </c>
      <c r="O130" s="3" t="str">
        <f>IF(COUNTIFS(DailySum!$B:$B,$B130,DailySum!$A:$A,"&lt;="&amp;$A130)&gt;=20,
    AVERAGEIFS(DailySum!Q:Q,DailySum!$B:$B,$B130,DailySum!$A:$A,"&lt;="&amp;$A130,DailySum!$A:$A,"&gt;"&amp;$A130-20),
    "")</f>
        <v/>
      </c>
      <c r="P130" s="3" t="str">
        <f>IF(COUNTIFS(DailySum!$B:$B,$B130,DailySum!$A:$A,"&lt;="&amp;$A130)&gt;=20,
    AVERAGEIFS(DailySum!R:R,DailySum!$B:$B,$B130,DailySum!$A:$A,"&lt;="&amp;$A130,DailySum!$A:$A,"&gt;"&amp;$A130-20),
    "")</f>
        <v/>
      </c>
      <c r="Q130" s="3" t="str">
        <f>IF(COUNTIFS(DailySum!$B:$B,$B130,DailySum!$A:$A,"&lt;="&amp;$A130)&gt;=20,
    AVERAGEIFS(DailySum!S:S,DailySum!$B:$B,$B130,DailySum!$A:$A,"&lt;="&amp;$A130,DailySum!$A:$A,"&gt;"&amp;$A130-20),
    "")</f>
        <v/>
      </c>
      <c r="R130" s="3" t="str">
        <f>IF(COUNTIFS(DailySum!$B:$B,$B130,DailySum!$A:$A,"&lt;="&amp;$A130)&gt;=20,
    AVERAGEIFS(DailySum!T:T,DailySum!$B:$B,$B130,DailySum!$A:$A,"&lt;="&amp;$A130,DailySum!$A:$A,"&gt;"&amp;$A130-20),
    "")</f>
        <v/>
      </c>
      <c r="S130" s="3" t="str">
        <f>IF(COUNTIFS(DailySum!$B:$B,$B130,DailySum!$A:$A,"&lt;="&amp;$A130)&gt;=20,
    AVERAGEIFS(DailySum!Q:Q,DailySum!$B:$B,$B130,'DailySum vs LHP'!$A:$A,"&lt;="&amp;$A130,'DailySum vs LHP'!$A:$A,"&gt;"&amp;$A130-20),
    "")</f>
        <v/>
      </c>
      <c r="T130" s="3" t="str">
        <f>IF(COUNTIFS(DailySum!$B:$B,$B130,DailySum!$A:$A,"&lt;="&amp;$A130)&gt;=20,
    AVERAGEIFS(DailySum!Q:Q,DailySum!$B:$B,$B130,'DailySum vs RHP'!$A:$A,"&lt;="&amp;$A130,'DailySum vs RHP'!$A:$A,"&gt;"&amp;$A130-20),
    "")</f>
        <v/>
      </c>
    </row>
    <row r="131" spans="1:20" x14ac:dyDescent="0.25">
      <c r="A131" s="1">
        <v>45872</v>
      </c>
      <c r="B131" t="s">
        <v>40</v>
      </c>
      <c r="C131" s="3" t="str">
        <f>IF(COUNTIFS(DailySum!$B:$B,$B131,DailySum!$A:$A,"&lt;="&amp;$A131)&gt;=10,
    AVERAGEIFS(DailySum!Q:Q,DailySum!$B:$B,$B131,DailySum!$A:$A,"&lt;="&amp;$A131,DailySum!$A:$A,"&gt;"&amp;$A131-10),
    "")</f>
        <v/>
      </c>
      <c r="D131" s="3" t="str">
        <f>IF(COUNTIFS(DailySum!$B:$B,$B131,DailySum!$A:$A,"&lt;="&amp;$A131)&gt;=10,
    AVERAGEIFS(DailySum!R:R,DailySum!$B:$B,$B131,DailySum!$A:$A,"&lt;="&amp;$A131,DailySum!$A:$A,"&gt;"&amp;$A131-10),
    "")</f>
        <v/>
      </c>
      <c r="E131" s="3" t="str">
        <f>IF(COUNTIFS(DailySum!$B:$B,$B131,DailySum!$A:$A,"&lt;="&amp;$A131)&gt;=10,
    AVERAGEIFS(DailySum!S:S,DailySum!$B:$B,$B131,DailySum!$A:$A,"&lt;="&amp;$A131,DailySum!$A:$A,"&gt;"&amp;$A131-10),
    "")</f>
        <v/>
      </c>
      <c r="F131" s="3" t="str">
        <f>IF(COUNTIFS(DailySum!$B:$B,$B131,DailySum!$A:$A,"&lt;="&amp;$A131)&gt;=10,
    AVERAGEIFS(DailySum!T:T,DailySum!$B:$B,$B131,DailySum!$A:$A,"&lt;="&amp;$A131,DailySum!$A:$A,"&gt;"&amp;$A131-10),
    "")</f>
        <v/>
      </c>
      <c r="G131" s="3" t="str">
        <f>IF(COUNTIFS('DailySum vs LHP'!$B:$B,$B131,'DailySum vs LHP'!$A:$A,"&lt;="&amp;$A131)&gt;=10,
    AVERAGEIFS('DailySum vs LHP'!Q:Q,'DailySum vs LHP'!$B:$B,$B131,'DailySum vs LHP'!$A:$A,"&lt;="&amp;$A131,'DailySum vs LHP'!$A:$A,"&gt;"&amp;$A131-10),
    "")</f>
        <v/>
      </c>
      <c r="H131" s="3" t="str">
        <f>IF(COUNTIFS('DailySum vs RHP'!$B:$B,$B131,'DailySum vs RHP'!$A:$A,"&lt;="&amp;$A131)&gt;=10,
    AVERAGEIFS('DailySum vs RHP'!Q:Q,'DailySum vs RHP'!$B:$B,$B131,'DailySum vs RHP'!$A:$A,"&lt;="&amp;$A131,'DailySum vs RHP'!$A:$A,"&gt;"&amp;$A131-10),
    "")</f>
        <v/>
      </c>
      <c r="I131" s="3" t="str">
        <f>IF(COUNTIFS(DailySum!$B:$B,$B131,DailySum!$A:$A,"&lt;="&amp;$A131)&gt;=15,
    AVERAGEIFS(DailySum!Q:Q,DailySum!$B:$B,$B131,DailySum!$A:$A,"&lt;="&amp;$A131,DailySum!$A:$A,"&gt;"&amp;$A131-15),
    "")</f>
        <v/>
      </c>
      <c r="J131" s="3" t="str">
        <f>IF(COUNTIFS(DailySum!$B:$B,$B131,DailySum!$A:$A,"&lt;="&amp;$A131)&gt;=15,
    AVERAGEIFS(DailySum!R:R,DailySum!$B:$B,$B131,DailySum!$A:$A,"&lt;="&amp;$A131,DailySum!$A:$A,"&gt;"&amp;$A131-15),
    "")</f>
        <v/>
      </c>
      <c r="K131" s="3" t="str">
        <f>IF(COUNTIFS(DailySum!$B:$B,$B131,DailySum!$A:$A,"&lt;="&amp;$A131)&gt;=15,
    AVERAGEIFS(DailySum!S:S,DailySum!$B:$B,$B131,DailySum!$A:$A,"&lt;="&amp;$A131,DailySum!$A:$A,"&gt;"&amp;$A131-15),
    "")</f>
        <v/>
      </c>
      <c r="L131" s="3" t="str">
        <f>IF(COUNTIFS(DailySum!$B:$B,$B131,DailySum!$A:$A,"&lt;="&amp;$A131)&gt;=15,
    AVERAGEIFS(DailySum!T:T,DailySum!$B:$B,$B131,DailySum!$A:$A,"&lt;="&amp;$A131,DailySum!$A:$A,"&gt;"&amp;$A131-15),
    "")</f>
        <v/>
      </c>
      <c r="M131" s="3" t="str">
        <f>IF(COUNTIFS(DailySum!$B:$B,$B131,DailySum!$A:$A,"&lt;="&amp;$A131)&gt;=15,
    AVERAGEIFS(DailySum!Q:Q,DailySum!$B:$B,$B131,'DailySum vs LHP'!$A:$A,"&lt;="&amp;$A131,'DailySum vs LHP'!$A:$A,"&gt;"&amp;$A131-15),
    "")</f>
        <v/>
      </c>
      <c r="N131" s="3" t="str">
        <f>IF(COUNTIFS(DailySum!$B:$B,$B131,DailySum!$A:$A,"&lt;="&amp;$A131)&gt;=15,
    AVERAGEIFS(DailySum!Q:Q,DailySum!$B:$B,$B131,'DailySum vs RHP'!$A:$A,"&lt;="&amp;$A131,'DailySum vs RHP'!$A:$A,"&gt;"&amp;$A131-15),
    "")</f>
        <v/>
      </c>
      <c r="O131" s="3" t="str">
        <f>IF(COUNTIFS(DailySum!$B:$B,$B131,DailySum!$A:$A,"&lt;="&amp;$A131)&gt;=20,
    AVERAGEIFS(DailySum!Q:Q,DailySum!$B:$B,$B131,DailySum!$A:$A,"&lt;="&amp;$A131,DailySum!$A:$A,"&gt;"&amp;$A131-20),
    "")</f>
        <v/>
      </c>
      <c r="P131" s="3" t="str">
        <f>IF(COUNTIFS(DailySum!$B:$B,$B131,DailySum!$A:$A,"&lt;="&amp;$A131)&gt;=20,
    AVERAGEIFS(DailySum!R:R,DailySum!$B:$B,$B131,DailySum!$A:$A,"&lt;="&amp;$A131,DailySum!$A:$A,"&gt;"&amp;$A131-20),
    "")</f>
        <v/>
      </c>
      <c r="Q131" s="3" t="str">
        <f>IF(COUNTIFS(DailySum!$B:$B,$B131,DailySum!$A:$A,"&lt;="&amp;$A131)&gt;=20,
    AVERAGEIFS(DailySum!S:S,DailySum!$B:$B,$B131,DailySum!$A:$A,"&lt;="&amp;$A131,DailySum!$A:$A,"&gt;"&amp;$A131-20),
    "")</f>
        <v/>
      </c>
      <c r="R131" s="3" t="str">
        <f>IF(COUNTIFS(DailySum!$B:$B,$B131,DailySum!$A:$A,"&lt;="&amp;$A131)&gt;=20,
    AVERAGEIFS(DailySum!T:T,DailySum!$B:$B,$B131,DailySum!$A:$A,"&lt;="&amp;$A131,DailySum!$A:$A,"&gt;"&amp;$A131-20),
    "")</f>
        <v/>
      </c>
      <c r="S131" s="3" t="str">
        <f>IF(COUNTIFS(DailySum!$B:$B,$B131,DailySum!$A:$A,"&lt;="&amp;$A131)&gt;=20,
    AVERAGEIFS(DailySum!Q:Q,DailySum!$B:$B,$B131,'DailySum vs LHP'!$A:$A,"&lt;="&amp;$A131,'DailySum vs LHP'!$A:$A,"&gt;"&amp;$A131-20),
    "")</f>
        <v/>
      </c>
      <c r="T131" s="3" t="str">
        <f>IF(COUNTIFS(DailySum!$B:$B,$B131,DailySum!$A:$A,"&lt;="&amp;$A131)&gt;=20,
    AVERAGEIFS(DailySum!Q:Q,DailySum!$B:$B,$B131,'DailySum vs RHP'!$A:$A,"&lt;="&amp;$A131,'DailySum vs RHP'!$A:$A,"&gt;"&amp;$A131-20),
    "")</f>
        <v/>
      </c>
    </row>
    <row r="132" spans="1:20" x14ac:dyDescent="0.25">
      <c r="A132" s="1">
        <v>45872</v>
      </c>
      <c r="B132" t="s">
        <v>31</v>
      </c>
      <c r="C132" s="3">
        <f>IF(COUNTIFS(DailySum!$B:$B,$B132,DailySum!$A:$A,"&lt;="&amp;$A132)&gt;=10,
    AVERAGEIFS(DailySum!Q:Q,DailySum!$B:$B,$B132,DailySum!$A:$A,"&lt;="&amp;$A132,DailySum!$A:$A,"&gt;"&amp;$A132-10),
    "")</f>
        <v>0.28703703703703698</v>
      </c>
      <c r="D132" s="3">
        <f>IF(COUNTIFS(DailySum!$B:$B,$B132,DailySum!$A:$A,"&lt;="&amp;$A132)&gt;=10,
    AVERAGEIFS(DailySum!R:R,DailySum!$B:$B,$B132,DailySum!$A:$A,"&lt;="&amp;$A132,DailySum!$A:$A,"&gt;"&amp;$A132-10),
    "")</f>
        <v>0.39074074074074072</v>
      </c>
      <c r="E132" s="3">
        <f>IF(COUNTIFS(DailySum!$B:$B,$B132,DailySum!$A:$A,"&lt;="&amp;$A132)&gt;=10,
    AVERAGEIFS(DailySum!S:S,DailySum!$B:$B,$B132,DailySum!$A:$A,"&lt;="&amp;$A132,DailySum!$A:$A,"&gt;"&amp;$A132-10),
    "")</f>
        <v>0.35185185185185186</v>
      </c>
      <c r="F132" s="3">
        <f>IF(COUNTIFS(DailySum!$B:$B,$B132,DailySum!$A:$A,"&lt;="&amp;$A132)&gt;=10,
    AVERAGEIFS(DailySum!T:T,DailySum!$B:$B,$B132,DailySum!$A:$A,"&lt;="&amp;$A132,DailySum!$A:$A,"&gt;"&amp;$A132-10),
    "")</f>
        <v>0.74259259259259258</v>
      </c>
      <c r="G132" s="3" t="str">
        <f>IF(COUNTIFS('DailySum vs LHP'!$B:$B,$B132,'DailySum vs LHP'!$A:$A,"&lt;="&amp;$A132)&gt;=10,
    AVERAGEIFS('DailySum vs LHP'!Q:Q,'DailySum vs LHP'!$B:$B,$B132,'DailySum vs LHP'!$A:$A,"&lt;="&amp;$A132,'DailySum vs LHP'!$A:$A,"&gt;"&amp;$A132-10),
    "")</f>
        <v/>
      </c>
      <c r="H132" s="3">
        <f>IF(COUNTIFS('DailySum vs RHP'!$B:$B,$B132,'DailySum vs RHP'!$A:$A,"&lt;="&amp;$A132)&gt;=10,
    AVERAGEIFS('DailySum vs RHP'!Q:Q,'DailySum vs RHP'!$B:$B,$B132,'DailySum vs RHP'!$A:$A,"&lt;="&amp;$A132,'DailySum vs RHP'!$A:$A,"&gt;"&amp;$A132-10),
    "")</f>
        <v>0.1759259259259259</v>
      </c>
      <c r="I132" s="3" t="str">
        <f>IF(COUNTIFS(DailySum!$B:$B,$B132,DailySum!$A:$A,"&lt;="&amp;$A132)&gt;=15,
    AVERAGEIFS(DailySum!Q:Q,DailySum!$B:$B,$B132,DailySum!$A:$A,"&lt;="&amp;$A132,DailySum!$A:$A,"&gt;"&amp;$A132-15),
    "")</f>
        <v/>
      </c>
      <c r="J132" s="3" t="str">
        <f>IF(COUNTIFS(DailySum!$B:$B,$B132,DailySum!$A:$A,"&lt;="&amp;$A132)&gt;=15,
    AVERAGEIFS(DailySum!R:R,DailySum!$B:$B,$B132,DailySum!$A:$A,"&lt;="&amp;$A132,DailySum!$A:$A,"&gt;"&amp;$A132-15),
    "")</f>
        <v/>
      </c>
      <c r="K132" s="3" t="str">
        <f>IF(COUNTIFS(DailySum!$B:$B,$B132,DailySum!$A:$A,"&lt;="&amp;$A132)&gt;=15,
    AVERAGEIFS(DailySum!S:S,DailySum!$B:$B,$B132,DailySum!$A:$A,"&lt;="&amp;$A132,DailySum!$A:$A,"&gt;"&amp;$A132-15),
    "")</f>
        <v/>
      </c>
      <c r="L132" s="3" t="str">
        <f>IF(COUNTIFS(DailySum!$B:$B,$B132,DailySum!$A:$A,"&lt;="&amp;$A132)&gt;=15,
    AVERAGEIFS(DailySum!T:T,DailySum!$B:$B,$B132,DailySum!$A:$A,"&lt;="&amp;$A132,DailySum!$A:$A,"&gt;"&amp;$A132-15),
    "")</f>
        <v/>
      </c>
      <c r="M132" s="3" t="str">
        <f>IF(COUNTIFS(DailySum!$B:$B,$B132,DailySum!$A:$A,"&lt;="&amp;$A132)&gt;=15,
    AVERAGEIFS(DailySum!Q:Q,DailySum!$B:$B,$B132,'DailySum vs LHP'!$A:$A,"&lt;="&amp;$A132,'DailySum vs LHP'!$A:$A,"&gt;"&amp;$A132-15),
    "")</f>
        <v/>
      </c>
      <c r="N132" s="3" t="str">
        <f>IF(COUNTIFS(DailySum!$B:$B,$B132,DailySum!$A:$A,"&lt;="&amp;$A132)&gt;=15,
    AVERAGEIFS(DailySum!Q:Q,DailySum!$B:$B,$B132,'DailySum vs RHP'!$A:$A,"&lt;="&amp;$A132,'DailySum vs RHP'!$A:$A,"&gt;"&amp;$A132-15),
    "")</f>
        <v/>
      </c>
      <c r="O132" s="3" t="str">
        <f>IF(COUNTIFS(DailySum!$B:$B,$B132,DailySum!$A:$A,"&lt;="&amp;$A132)&gt;=20,
    AVERAGEIFS(DailySum!Q:Q,DailySum!$B:$B,$B132,DailySum!$A:$A,"&lt;="&amp;$A132,DailySum!$A:$A,"&gt;"&amp;$A132-20),
    "")</f>
        <v/>
      </c>
      <c r="P132" s="3" t="str">
        <f>IF(COUNTIFS(DailySum!$B:$B,$B132,DailySum!$A:$A,"&lt;="&amp;$A132)&gt;=20,
    AVERAGEIFS(DailySum!R:R,DailySum!$B:$B,$B132,DailySum!$A:$A,"&lt;="&amp;$A132,DailySum!$A:$A,"&gt;"&amp;$A132-20),
    "")</f>
        <v/>
      </c>
      <c r="Q132" s="3" t="str">
        <f>IF(COUNTIFS(DailySum!$B:$B,$B132,DailySum!$A:$A,"&lt;="&amp;$A132)&gt;=20,
    AVERAGEIFS(DailySum!S:S,DailySum!$B:$B,$B132,DailySum!$A:$A,"&lt;="&amp;$A132,DailySum!$A:$A,"&gt;"&amp;$A132-20),
    "")</f>
        <v/>
      </c>
      <c r="R132" s="3" t="str">
        <f>IF(COUNTIFS(DailySum!$B:$B,$B132,DailySum!$A:$A,"&lt;="&amp;$A132)&gt;=20,
    AVERAGEIFS(DailySum!T:T,DailySum!$B:$B,$B132,DailySum!$A:$A,"&lt;="&amp;$A132,DailySum!$A:$A,"&gt;"&amp;$A132-20),
    "")</f>
        <v/>
      </c>
      <c r="S132" s="3" t="str">
        <f>IF(COUNTIFS(DailySum!$B:$B,$B132,DailySum!$A:$A,"&lt;="&amp;$A132)&gt;=20,
    AVERAGEIFS(DailySum!Q:Q,DailySum!$B:$B,$B132,'DailySum vs LHP'!$A:$A,"&lt;="&amp;$A132,'DailySum vs LHP'!$A:$A,"&gt;"&amp;$A132-20),
    "")</f>
        <v/>
      </c>
      <c r="T132" s="3" t="str">
        <f>IF(COUNTIFS(DailySum!$B:$B,$B132,DailySum!$A:$A,"&lt;="&amp;$A132)&gt;=20,
    AVERAGEIFS(DailySum!Q:Q,DailySum!$B:$B,$B132,'DailySum vs RHP'!$A:$A,"&lt;="&amp;$A132,'DailySum vs RHP'!$A:$A,"&gt;"&amp;$A132-20),
    "")</f>
        <v/>
      </c>
    </row>
    <row r="133" spans="1:20" x14ac:dyDescent="0.25">
      <c r="A133" s="1">
        <v>45871</v>
      </c>
      <c r="B133" t="s">
        <v>24</v>
      </c>
      <c r="C133" s="3" t="str">
        <f>IF(COUNTIFS(DailySum!$B:$B,$B133,DailySum!$A:$A,"&lt;="&amp;$A133)&gt;=10,
    AVERAGEIFS(DailySum!Q:Q,DailySum!$B:$B,$B133,DailySum!$A:$A,"&lt;="&amp;$A133,DailySum!$A:$A,"&gt;"&amp;$A133-10),
    "")</f>
        <v/>
      </c>
      <c r="D133" s="3" t="str">
        <f>IF(COUNTIFS(DailySum!$B:$B,$B133,DailySum!$A:$A,"&lt;="&amp;$A133)&gt;=10,
    AVERAGEIFS(DailySum!R:R,DailySum!$B:$B,$B133,DailySum!$A:$A,"&lt;="&amp;$A133,DailySum!$A:$A,"&gt;"&amp;$A133-10),
    "")</f>
        <v/>
      </c>
      <c r="E133" s="3" t="str">
        <f>IF(COUNTIFS(DailySum!$B:$B,$B133,DailySum!$A:$A,"&lt;="&amp;$A133)&gt;=10,
    AVERAGEIFS(DailySum!S:S,DailySum!$B:$B,$B133,DailySum!$A:$A,"&lt;="&amp;$A133,DailySum!$A:$A,"&gt;"&amp;$A133-10),
    "")</f>
        <v/>
      </c>
      <c r="F133" s="3" t="str">
        <f>IF(COUNTIFS(DailySum!$B:$B,$B133,DailySum!$A:$A,"&lt;="&amp;$A133)&gt;=10,
    AVERAGEIFS(DailySum!T:T,DailySum!$B:$B,$B133,DailySum!$A:$A,"&lt;="&amp;$A133,DailySum!$A:$A,"&gt;"&amp;$A133-10),
    "")</f>
        <v/>
      </c>
      <c r="G133" s="3" t="str">
        <f>IF(COUNTIFS('DailySum vs LHP'!$B:$B,$B133,'DailySum vs LHP'!$A:$A,"&lt;="&amp;$A133)&gt;=10,
    AVERAGEIFS('DailySum vs LHP'!Q:Q,'DailySum vs LHP'!$B:$B,$B133,'DailySum vs LHP'!$A:$A,"&lt;="&amp;$A133,'DailySum vs LHP'!$A:$A,"&gt;"&amp;$A133-10),
    "")</f>
        <v/>
      </c>
      <c r="H133" s="3" t="str">
        <f>IF(COUNTIFS('DailySum vs RHP'!$B:$B,$B133,'DailySum vs RHP'!$A:$A,"&lt;="&amp;$A133)&gt;=10,
    AVERAGEIFS('DailySum vs RHP'!Q:Q,'DailySum vs RHP'!$B:$B,$B133,'DailySum vs RHP'!$A:$A,"&lt;="&amp;$A133,'DailySum vs RHP'!$A:$A,"&gt;"&amp;$A133-10),
    "")</f>
        <v/>
      </c>
      <c r="I133" s="3" t="str">
        <f>IF(COUNTIFS(DailySum!$B:$B,$B133,DailySum!$A:$A,"&lt;="&amp;$A133)&gt;=15,
    AVERAGEIFS(DailySum!Q:Q,DailySum!$B:$B,$B133,DailySum!$A:$A,"&lt;="&amp;$A133,DailySum!$A:$A,"&gt;"&amp;$A133-15),
    "")</f>
        <v/>
      </c>
      <c r="J133" s="3" t="str">
        <f>IF(COUNTIFS(DailySum!$B:$B,$B133,DailySum!$A:$A,"&lt;="&amp;$A133)&gt;=15,
    AVERAGEIFS(DailySum!R:R,DailySum!$B:$B,$B133,DailySum!$A:$A,"&lt;="&amp;$A133,DailySum!$A:$A,"&gt;"&amp;$A133-15),
    "")</f>
        <v/>
      </c>
      <c r="K133" s="3" t="str">
        <f>IF(COUNTIFS(DailySum!$B:$B,$B133,DailySum!$A:$A,"&lt;="&amp;$A133)&gt;=15,
    AVERAGEIFS(DailySum!S:S,DailySum!$B:$B,$B133,DailySum!$A:$A,"&lt;="&amp;$A133,DailySum!$A:$A,"&gt;"&amp;$A133-15),
    "")</f>
        <v/>
      </c>
      <c r="L133" s="3" t="str">
        <f>IF(COUNTIFS(DailySum!$B:$B,$B133,DailySum!$A:$A,"&lt;="&amp;$A133)&gt;=15,
    AVERAGEIFS(DailySum!T:T,DailySum!$B:$B,$B133,DailySum!$A:$A,"&lt;="&amp;$A133,DailySum!$A:$A,"&gt;"&amp;$A133-15),
    "")</f>
        <v/>
      </c>
      <c r="M133" s="3" t="str">
        <f>IF(COUNTIFS(DailySum!$B:$B,$B133,DailySum!$A:$A,"&lt;="&amp;$A133)&gt;=15,
    AVERAGEIFS(DailySum!Q:Q,DailySum!$B:$B,$B133,'DailySum vs LHP'!$A:$A,"&lt;="&amp;$A133,'DailySum vs LHP'!$A:$A,"&gt;"&amp;$A133-15),
    "")</f>
        <v/>
      </c>
      <c r="N133" s="3" t="str">
        <f>IF(COUNTIFS(DailySum!$B:$B,$B133,DailySum!$A:$A,"&lt;="&amp;$A133)&gt;=15,
    AVERAGEIFS(DailySum!Q:Q,DailySum!$B:$B,$B133,'DailySum vs RHP'!$A:$A,"&lt;="&amp;$A133,'DailySum vs RHP'!$A:$A,"&gt;"&amp;$A133-15),
    "")</f>
        <v/>
      </c>
      <c r="O133" s="3" t="str">
        <f>IF(COUNTIFS(DailySum!$B:$B,$B133,DailySum!$A:$A,"&lt;="&amp;$A133)&gt;=20,
    AVERAGEIFS(DailySum!Q:Q,DailySum!$B:$B,$B133,DailySum!$A:$A,"&lt;="&amp;$A133,DailySum!$A:$A,"&gt;"&amp;$A133-20),
    "")</f>
        <v/>
      </c>
      <c r="P133" s="3" t="str">
        <f>IF(COUNTIFS(DailySum!$B:$B,$B133,DailySum!$A:$A,"&lt;="&amp;$A133)&gt;=20,
    AVERAGEIFS(DailySum!R:R,DailySum!$B:$B,$B133,DailySum!$A:$A,"&lt;="&amp;$A133,DailySum!$A:$A,"&gt;"&amp;$A133-20),
    "")</f>
        <v/>
      </c>
      <c r="Q133" s="3" t="str">
        <f>IF(COUNTIFS(DailySum!$B:$B,$B133,DailySum!$A:$A,"&lt;="&amp;$A133)&gt;=20,
    AVERAGEIFS(DailySum!S:S,DailySum!$B:$B,$B133,DailySum!$A:$A,"&lt;="&amp;$A133,DailySum!$A:$A,"&gt;"&amp;$A133-20),
    "")</f>
        <v/>
      </c>
      <c r="R133" s="3" t="str">
        <f>IF(COUNTIFS(DailySum!$B:$B,$B133,DailySum!$A:$A,"&lt;="&amp;$A133)&gt;=20,
    AVERAGEIFS(DailySum!T:T,DailySum!$B:$B,$B133,DailySum!$A:$A,"&lt;="&amp;$A133,DailySum!$A:$A,"&gt;"&amp;$A133-20),
    "")</f>
        <v/>
      </c>
      <c r="S133" s="3" t="str">
        <f>IF(COUNTIFS(DailySum!$B:$B,$B133,DailySum!$A:$A,"&lt;="&amp;$A133)&gt;=20,
    AVERAGEIFS(DailySum!Q:Q,DailySum!$B:$B,$B133,'DailySum vs LHP'!$A:$A,"&lt;="&amp;$A133,'DailySum vs LHP'!$A:$A,"&gt;"&amp;$A133-20),
    "")</f>
        <v/>
      </c>
      <c r="T133" s="3" t="str">
        <f>IF(COUNTIFS(DailySum!$B:$B,$B133,DailySum!$A:$A,"&lt;="&amp;$A133)&gt;=20,
    AVERAGEIFS(DailySum!Q:Q,DailySum!$B:$B,$B133,'DailySum vs RHP'!$A:$A,"&lt;="&amp;$A133,'DailySum vs RHP'!$A:$A,"&gt;"&amp;$A133-20),
    "")</f>
        <v/>
      </c>
    </row>
    <row r="134" spans="1:20" x14ac:dyDescent="0.25">
      <c r="A134" s="1">
        <v>45871</v>
      </c>
      <c r="B134" t="s">
        <v>37</v>
      </c>
      <c r="C134" s="3" t="str">
        <f>IF(COUNTIFS(DailySum!$B:$B,$B134,DailySum!$A:$A,"&lt;="&amp;$A134)&gt;=10,
    AVERAGEIFS(DailySum!Q:Q,DailySum!$B:$B,$B134,DailySum!$A:$A,"&lt;="&amp;$A134,DailySum!$A:$A,"&gt;"&amp;$A134-10),
    "")</f>
        <v/>
      </c>
      <c r="D134" s="3" t="str">
        <f>IF(COUNTIFS(DailySum!$B:$B,$B134,DailySum!$A:$A,"&lt;="&amp;$A134)&gt;=10,
    AVERAGEIFS(DailySum!R:R,DailySum!$B:$B,$B134,DailySum!$A:$A,"&lt;="&amp;$A134,DailySum!$A:$A,"&gt;"&amp;$A134-10),
    "")</f>
        <v/>
      </c>
      <c r="E134" s="3" t="str">
        <f>IF(COUNTIFS(DailySum!$B:$B,$B134,DailySum!$A:$A,"&lt;="&amp;$A134)&gt;=10,
    AVERAGEIFS(DailySum!S:S,DailySum!$B:$B,$B134,DailySum!$A:$A,"&lt;="&amp;$A134,DailySum!$A:$A,"&gt;"&amp;$A134-10),
    "")</f>
        <v/>
      </c>
      <c r="F134" s="3" t="str">
        <f>IF(COUNTIFS(DailySum!$B:$B,$B134,DailySum!$A:$A,"&lt;="&amp;$A134)&gt;=10,
    AVERAGEIFS(DailySum!T:T,DailySum!$B:$B,$B134,DailySum!$A:$A,"&lt;="&amp;$A134,DailySum!$A:$A,"&gt;"&amp;$A134-10),
    "")</f>
        <v/>
      </c>
      <c r="G134" s="3" t="str">
        <f>IF(COUNTIFS('DailySum vs LHP'!$B:$B,$B134,'DailySum vs LHP'!$A:$A,"&lt;="&amp;$A134)&gt;=10,
    AVERAGEIFS('DailySum vs LHP'!Q:Q,'DailySum vs LHP'!$B:$B,$B134,'DailySum vs LHP'!$A:$A,"&lt;="&amp;$A134,'DailySum vs LHP'!$A:$A,"&gt;"&amp;$A134-10),
    "")</f>
        <v/>
      </c>
      <c r="H134" s="3" t="str">
        <f>IF(COUNTIFS('DailySum vs RHP'!$B:$B,$B134,'DailySum vs RHP'!$A:$A,"&lt;="&amp;$A134)&gt;=10,
    AVERAGEIFS('DailySum vs RHP'!Q:Q,'DailySum vs RHP'!$B:$B,$B134,'DailySum vs RHP'!$A:$A,"&lt;="&amp;$A134,'DailySum vs RHP'!$A:$A,"&gt;"&amp;$A134-10),
    "")</f>
        <v/>
      </c>
      <c r="I134" s="3" t="str">
        <f>IF(COUNTIFS(DailySum!$B:$B,$B134,DailySum!$A:$A,"&lt;="&amp;$A134)&gt;=15,
    AVERAGEIFS(DailySum!Q:Q,DailySum!$B:$B,$B134,DailySum!$A:$A,"&lt;="&amp;$A134,DailySum!$A:$A,"&gt;"&amp;$A134-15),
    "")</f>
        <v/>
      </c>
      <c r="J134" s="3" t="str">
        <f>IF(COUNTIFS(DailySum!$B:$B,$B134,DailySum!$A:$A,"&lt;="&amp;$A134)&gt;=15,
    AVERAGEIFS(DailySum!R:R,DailySum!$B:$B,$B134,DailySum!$A:$A,"&lt;="&amp;$A134,DailySum!$A:$A,"&gt;"&amp;$A134-15),
    "")</f>
        <v/>
      </c>
      <c r="K134" s="3" t="str">
        <f>IF(COUNTIFS(DailySum!$B:$B,$B134,DailySum!$A:$A,"&lt;="&amp;$A134)&gt;=15,
    AVERAGEIFS(DailySum!S:S,DailySum!$B:$B,$B134,DailySum!$A:$A,"&lt;="&amp;$A134,DailySum!$A:$A,"&gt;"&amp;$A134-15),
    "")</f>
        <v/>
      </c>
      <c r="L134" s="3" t="str">
        <f>IF(COUNTIFS(DailySum!$B:$B,$B134,DailySum!$A:$A,"&lt;="&amp;$A134)&gt;=15,
    AVERAGEIFS(DailySum!T:T,DailySum!$B:$B,$B134,DailySum!$A:$A,"&lt;="&amp;$A134,DailySum!$A:$A,"&gt;"&amp;$A134-15),
    "")</f>
        <v/>
      </c>
      <c r="M134" s="3" t="str">
        <f>IF(COUNTIFS(DailySum!$B:$B,$B134,DailySum!$A:$A,"&lt;="&amp;$A134)&gt;=15,
    AVERAGEIFS(DailySum!Q:Q,DailySum!$B:$B,$B134,'DailySum vs LHP'!$A:$A,"&lt;="&amp;$A134,'DailySum vs LHP'!$A:$A,"&gt;"&amp;$A134-15),
    "")</f>
        <v/>
      </c>
      <c r="N134" s="3" t="str">
        <f>IF(COUNTIFS(DailySum!$B:$B,$B134,DailySum!$A:$A,"&lt;="&amp;$A134)&gt;=15,
    AVERAGEIFS(DailySum!Q:Q,DailySum!$B:$B,$B134,'DailySum vs RHP'!$A:$A,"&lt;="&amp;$A134,'DailySum vs RHP'!$A:$A,"&gt;"&amp;$A134-15),
    "")</f>
        <v/>
      </c>
      <c r="O134" s="3" t="str">
        <f>IF(COUNTIFS(DailySum!$B:$B,$B134,DailySum!$A:$A,"&lt;="&amp;$A134)&gt;=20,
    AVERAGEIFS(DailySum!Q:Q,DailySum!$B:$B,$B134,DailySum!$A:$A,"&lt;="&amp;$A134,DailySum!$A:$A,"&gt;"&amp;$A134-20),
    "")</f>
        <v/>
      </c>
      <c r="P134" s="3" t="str">
        <f>IF(COUNTIFS(DailySum!$B:$B,$B134,DailySum!$A:$A,"&lt;="&amp;$A134)&gt;=20,
    AVERAGEIFS(DailySum!R:R,DailySum!$B:$B,$B134,DailySum!$A:$A,"&lt;="&amp;$A134,DailySum!$A:$A,"&gt;"&amp;$A134-20),
    "")</f>
        <v/>
      </c>
      <c r="Q134" s="3" t="str">
        <f>IF(COUNTIFS(DailySum!$B:$B,$B134,DailySum!$A:$A,"&lt;="&amp;$A134)&gt;=20,
    AVERAGEIFS(DailySum!S:S,DailySum!$B:$B,$B134,DailySum!$A:$A,"&lt;="&amp;$A134,DailySum!$A:$A,"&gt;"&amp;$A134-20),
    "")</f>
        <v/>
      </c>
      <c r="R134" s="3" t="str">
        <f>IF(COUNTIFS(DailySum!$B:$B,$B134,DailySum!$A:$A,"&lt;="&amp;$A134)&gt;=20,
    AVERAGEIFS(DailySum!T:T,DailySum!$B:$B,$B134,DailySum!$A:$A,"&lt;="&amp;$A134,DailySum!$A:$A,"&gt;"&amp;$A134-20),
    "")</f>
        <v/>
      </c>
      <c r="S134" s="3" t="str">
        <f>IF(COUNTIFS(DailySum!$B:$B,$B134,DailySum!$A:$A,"&lt;="&amp;$A134)&gt;=20,
    AVERAGEIFS(DailySum!Q:Q,DailySum!$B:$B,$B134,'DailySum vs LHP'!$A:$A,"&lt;="&amp;$A134,'DailySum vs LHP'!$A:$A,"&gt;"&amp;$A134-20),
    "")</f>
        <v/>
      </c>
      <c r="T134" s="3" t="str">
        <f>IF(COUNTIFS(DailySum!$B:$B,$B134,DailySum!$A:$A,"&lt;="&amp;$A134)&gt;=20,
    AVERAGEIFS(DailySum!Q:Q,DailySum!$B:$B,$B134,'DailySum vs RHP'!$A:$A,"&lt;="&amp;$A134,'DailySum vs RHP'!$A:$A,"&gt;"&amp;$A134-20),
    "")</f>
        <v/>
      </c>
    </row>
    <row r="135" spans="1:20" x14ac:dyDescent="0.25">
      <c r="A135" s="1">
        <v>45871</v>
      </c>
      <c r="B135" t="s">
        <v>29</v>
      </c>
      <c r="C135" s="3" t="str">
        <f>IF(COUNTIFS(DailySum!$B:$B,$B135,DailySum!$A:$A,"&lt;="&amp;$A135)&gt;=10,
    AVERAGEIFS(DailySum!Q:Q,DailySum!$B:$B,$B135,DailySum!$A:$A,"&lt;="&amp;$A135,DailySum!$A:$A,"&gt;"&amp;$A135-10),
    "")</f>
        <v/>
      </c>
      <c r="D135" s="3" t="str">
        <f>IF(COUNTIFS(DailySum!$B:$B,$B135,DailySum!$A:$A,"&lt;="&amp;$A135)&gt;=10,
    AVERAGEIFS(DailySum!R:R,DailySum!$B:$B,$B135,DailySum!$A:$A,"&lt;="&amp;$A135,DailySum!$A:$A,"&gt;"&amp;$A135-10),
    "")</f>
        <v/>
      </c>
      <c r="E135" s="3" t="str">
        <f>IF(COUNTIFS(DailySum!$B:$B,$B135,DailySum!$A:$A,"&lt;="&amp;$A135)&gt;=10,
    AVERAGEIFS(DailySum!S:S,DailySum!$B:$B,$B135,DailySum!$A:$A,"&lt;="&amp;$A135,DailySum!$A:$A,"&gt;"&amp;$A135-10),
    "")</f>
        <v/>
      </c>
      <c r="F135" s="3" t="str">
        <f>IF(COUNTIFS(DailySum!$B:$B,$B135,DailySum!$A:$A,"&lt;="&amp;$A135)&gt;=10,
    AVERAGEIFS(DailySum!T:T,DailySum!$B:$B,$B135,DailySum!$A:$A,"&lt;="&amp;$A135,DailySum!$A:$A,"&gt;"&amp;$A135-10),
    "")</f>
        <v/>
      </c>
      <c r="G135" s="3" t="str">
        <f>IF(COUNTIFS('DailySum vs LHP'!$B:$B,$B135,'DailySum vs LHP'!$A:$A,"&lt;="&amp;$A135)&gt;=10,
    AVERAGEIFS('DailySum vs LHP'!Q:Q,'DailySum vs LHP'!$B:$B,$B135,'DailySum vs LHP'!$A:$A,"&lt;="&amp;$A135,'DailySum vs LHP'!$A:$A,"&gt;"&amp;$A135-10),
    "")</f>
        <v/>
      </c>
      <c r="H135" s="3" t="str">
        <f>IF(COUNTIFS('DailySum vs RHP'!$B:$B,$B135,'DailySum vs RHP'!$A:$A,"&lt;="&amp;$A135)&gt;=10,
    AVERAGEIFS('DailySum vs RHP'!Q:Q,'DailySum vs RHP'!$B:$B,$B135,'DailySum vs RHP'!$A:$A,"&lt;="&amp;$A135,'DailySum vs RHP'!$A:$A,"&gt;"&amp;$A135-10),
    "")</f>
        <v/>
      </c>
      <c r="I135" s="3" t="str">
        <f>IF(COUNTIFS(DailySum!$B:$B,$B135,DailySum!$A:$A,"&lt;="&amp;$A135)&gt;=15,
    AVERAGEIFS(DailySum!Q:Q,DailySum!$B:$B,$B135,DailySum!$A:$A,"&lt;="&amp;$A135,DailySum!$A:$A,"&gt;"&amp;$A135-15),
    "")</f>
        <v/>
      </c>
      <c r="J135" s="3" t="str">
        <f>IF(COUNTIFS(DailySum!$B:$B,$B135,DailySum!$A:$A,"&lt;="&amp;$A135)&gt;=15,
    AVERAGEIFS(DailySum!R:R,DailySum!$B:$B,$B135,DailySum!$A:$A,"&lt;="&amp;$A135,DailySum!$A:$A,"&gt;"&amp;$A135-15),
    "")</f>
        <v/>
      </c>
      <c r="K135" s="3" t="str">
        <f>IF(COUNTIFS(DailySum!$B:$B,$B135,DailySum!$A:$A,"&lt;="&amp;$A135)&gt;=15,
    AVERAGEIFS(DailySum!S:S,DailySum!$B:$B,$B135,DailySum!$A:$A,"&lt;="&amp;$A135,DailySum!$A:$A,"&gt;"&amp;$A135-15),
    "")</f>
        <v/>
      </c>
      <c r="L135" s="3" t="str">
        <f>IF(COUNTIFS(DailySum!$B:$B,$B135,DailySum!$A:$A,"&lt;="&amp;$A135)&gt;=15,
    AVERAGEIFS(DailySum!T:T,DailySum!$B:$B,$B135,DailySum!$A:$A,"&lt;="&amp;$A135,DailySum!$A:$A,"&gt;"&amp;$A135-15),
    "")</f>
        <v/>
      </c>
      <c r="M135" s="3" t="str">
        <f>IF(COUNTIFS(DailySum!$B:$B,$B135,DailySum!$A:$A,"&lt;="&amp;$A135)&gt;=15,
    AVERAGEIFS(DailySum!Q:Q,DailySum!$B:$B,$B135,'DailySum vs LHP'!$A:$A,"&lt;="&amp;$A135,'DailySum vs LHP'!$A:$A,"&gt;"&amp;$A135-15),
    "")</f>
        <v/>
      </c>
      <c r="N135" s="3" t="str">
        <f>IF(COUNTIFS(DailySum!$B:$B,$B135,DailySum!$A:$A,"&lt;="&amp;$A135)&gt;=15,
    AVERAGEIFS(DailySum!Q:Q,DailySum!$B:$B,$B135,'DailySum vs RHP'!$A:$A,"&lt;="&amp;$A135,'DailySum vs RHP'!$A:$A,"&gt;"&amp;$A135-15),
    "")</f>
        <v/>
      </c>
      <c r="O135" s="3" t="str">
        <f>IF(COUNTIFS(DailySum!$B:$B,$B135,DailySum!$A:$A,"&lt;="&amp;$A135)&gt;=20,
    AVERAGEIFS(DailySum!Q:Q,DailySum!$B:$B,$B135,DailySum!$A:$A,"&lt;="&amp;$A135,DailySum!$A:$A,"&gt;"&amp;$A135-20),
    "")</f>
        <v/>
      </c>
      <c r="P135" s="3" t="str">
        <f>IF(COUNTIFS(DailySum!$B:$B,$B135,DailySum!$A:$A,"&lt;="&amp;$A135)&gt;=20,
    AVERAGEIFS(DailySum!R:R,DailySum!$B:$B,$B135,DailySum!$A:$A,"&lt;="&amp;$A135,DailySum!$A:$A,"&gt;"&amp;$A135-20),
    "")</f>
        <v/>
      </c>
      <c r="Q135" s="3" t="str">
        <f>IF(COUNTIFS(DailySum!$B:$B,$B135,DailySum!$A:$A,"&lt;="&amp;$A135)&gt;=20,
    AVERAGEIFS(DailySum!S:S,DailySum!$B:$B,$B135,DailySum!$A:$A,"&lt;="&amp;$A135,DailySum!$A:$A,"&gt;"&amp;$A135-20),
    "")</f>
        <v/>
      </c>
      <c r="R135" s="3" t="str">
        <f>IF(COUNTIFS(DailySum!$B:$B,$B135,DailySum!$A:$A,"&lt;="&amp;$A135)&gt;=20,
    AVERAGEIFS(DailySum!T:T,DailySum!$B:$B,$B135,DailySum!$A:$A,"&lt;="&amp;$A135,DailySum!$A:$A,"&gt;"&amp;$A135-20),
    "")</f>
        <v/>
      </c>
      <c r="S135" s="3" t="str">
        <f>IF(COUNTIFS(DailySum!$B:$B,$B135,DailySum!$A:$A,"&lt;="&amp;$A135)&gt;=20,
    AVERAGEIFS(DailySum!Q:Q,DailySum!$B:$B,$B135,'DailySum vs LHP'!$A:$A,"&lt;="&amp;$A135,'DailySum vs LHP'!$A:$A,"&gt;"&amp;$A135-20),
    "")</f>
        <v/>
      </c>
      <c r="T135" s="3" t="str">
        <f>IF(COUNTIFS(DailySum!$B:$B,$B135,DailySum!$A:$A,"&lt;="&amp;$A135)&gt;=20,
    AVERAGEIFS(DailySum!Q:Q,DailySum!$B:$B,$B135,'DailySum vs RHP'!$A:$A,"&lt;="&amp;$A135,'DailySum vs RHP'!$A:$A,"&gt;"&amp;$A135-20),
    "")</f>
        <v/>
      </c>
    </row>
    <row r="136" spans="1:20" x14ac:dyDescent="0.25">
      <c r="A136" s="1">
        <v>45871</v>
      </c>
      <c r="B136" t="s">
        <v>36</v>
      </c>
      <c r="C136" s="3" t="str">
        <f>IF(COUNTIFS(DailySum!$B:$B,$B136,DailySum!$A:$A,"&lt;="&amp;$A136)&gt;=10,
    AVERAGEIFS(DailySum!Q:Q,DailySum!$B:$B,$B136,DailySum!$A:$A,"&lt;="&amp;$A136,DailySum!$A:$A,"&gt;"&amp;$A136-10),
    "")</f>
        <v/>
      </c>
      <c r="D136" s="3" t="str">
        <f>IF(COUNTIFS(DailySum!$B:$B,$B136,DailySum!$A:$A,"&lt;="&amp;$A136)&gt;=10,
    AVERAGEIFS(DailySum!R:R,DailySum!$B:$B,$B136,DailySum!$A:$A,"&lt;="&amp;$A136,DailySum!$A:$A,"&gt;"&amp;$A136-10),
    "")</f>
        <v/>
      </c>
      <c r="E136" s="3" t="str">
        <f>IF(COUNTIFS(DailySum!$B:$B,$B136,DailySum!$A:$A,"&lt;="&amp;$A136)&gt;=10,
    AVERAGEIFS(DailySum!S:S,DailySum!$B:$B,$B136,DailySum!$A:$A,"&lt;="&amp;$A136,DailySum!$A:$A,"&gt;"&amp;$A136-10),
    "")</f>
        <v/>
      </c>
      <c r="F136" s="3" t="str">
        <f>IF(COUNTIFS(DailySum!$B:$B,$B136,DailySum!$A:$A,"&lt;="&amp;$A136)&gt;=10,
    AVERAGEIFS(DailySum!T:T,DailySum!$B:$B,$B136,DailySum!$A:$A,"&lt;="&amp;$A136,DailySum!$A:$A,"&gt;"&amp;$A136-10),
    "")</f>
        <v/>
      </c>
      <c r="G136" s="3" t="str">
        <f>IF(COUNTIFS('DailySum vs LHP'!$B:$B,$B136,'DailySum vs LHP'!$A:$A,"&lt;="&amp;$A136)&gt;=10,
    AVERAGEIFS('DailySum vs LHP'!Q:Q,'DailySum vs LHP'!$B:$B,$B136,'DailySum vs LHP'!$A:$A,"&lt;="&amp;$A136,'DailySum vs LHP'!$A:$A,"&gt;"&amp;$A136-10),
    "")</f>
        <v/>
      </c>
      <c r="H136" s="3" t="str">
        <f>IF(COUNTIFS('DailySum vs RHP'!$B:$B,$B136,'DailySum vs RHP'!$A:$A,"&lt;="&amp;$A136)&gt;=10,
    AVERAGEIFS('DailySum vs RHP'!Q:Q,'DailySum vs RHP'!$B:$B,$B136,'DailySum vs RHP'!$A:$A,"&lt;="&amp;$A136,'DailySum vs RHP'!$A:$A,"&gt;"&amp;$A136-10),
    "")</f>
        <v/>
      </c>
      <c r="I136" s="3" t="str">
        <f>IF(COUNTIFS(DailySum!$B:$B,$B136,DailySum!$A:$A,"&lt;="&amp;$A136)&gt;=15,
    AVERAGEIFS(DailySum!Q:Q,DailySum!$B:$B,$B136,DailySum!$A:$A,"&lt;="&amp;$A136,DailySum!$A:$A,"&gt;"&amp;$A136-15),
    "")</f>
        <v/>
      </c>
      <c r="J136" s="3" t="str">
        <f>IF(COUNTIFS(DailySum!$B:$B,$B136,DailySum!$A:$A,"&lt;="&amp;$A136)&gt;=15,
    AVERAGEIFS(DailySum!R:R,DailySum!$B:$B,$B136,DailySum!$A:$A,"&lt;="&amp;$A136,DailySum!$A:$A,"&gt;"&amp;$A136-15),
    "")</f>
        <v/>
      </c>
      <c r="K136" s="3" t="str">
        <f>IF(COUNTIFS(DailySum!$B:$B,$B136,DailySum!$A:$A,"&lt;="&amp;$A136)&gt;=15,
    AVERAGEIFS(DailySum!S:S,DailySum!$B:$B,$B136,DailySum!$A:$A,"&lt;="&amp;$A136,DailySum!$A:$A,"&gt;"&amp;$A136-15),
    "")</f>
        <v/>
      </c>
      <c r="L136" s="3" t="str">
        <f>IF(COUNTIFS(DailySum!$B:$B,$B136,DailySum!$A:$A,"&lt;="&amp;$A136)&gt;=15,
    AVERAGEIFS(DailySum!T:T,DailySum!$B:$B,$B136,DailySum!$A:$A,"&lt;="&amp;$A136,DailySum!$A:$A,"&gt;"&amp;$A136-15),
    "")</f>
        <v/>
      </c>
      <c r="M136" s="3" t="str">
        <f>IF(COUNTIFS(DailySum!$B:$B,$B136,DailySum!$A:$A,"&lt;="&amp;$A136)&gt;=15,
    AVERAGEIFS(DailySum!Q:Q,DailySum!$B:$B,$B136,'DailySum vs LHP'!$A:$A,"&lt;="&amp;$A136,'DailySum vs LHP'!$A:$A,"&gt;"&amp;$A136-15),
    "")</f>
        <v/>
      </c>
      <c r="N136" s="3" t="str">
        <f>IF(COUNTIFS(DailySum!$B:$B,$B136,DailySum!$A:$A,"&lt;="&amp;$A136)&gt;=15,
    AVERAGEIFS(DailySum!Q:Q,DailySum!$B:$B,$B136,'DailySum vs RHP'!$A:$A,"&lt;="&amp;$A136,'DailySum vs RHP'!$A:$A,"&gt;"&amp;$A136-15),
    "")</f>
        <v/>
      </c>
      <c r="O136" s="3" t="str">
        <f>IF(COUNTIFS(DailySum!$B:$B,$B136,DailySum!$A:$A,"&lt;="&amp;$A136)&gt;=20,
    AVERAGEIFS(DailySum!Q:Q,DailySum!$B:$B,$B136,DailySum!$A:$A,"&lt;="&amp;$A136,DailySum!$A:$A,"&gt;"&amp;$A136-20),
    "")</f>
        <v/>
      </c>
      <c r="P136" s="3" t="str">
        <f>IF(COUNTIFS(DailySum!$B:$B,$B136,DailySum!$A:$A,"&lt;="&amp;$A136)&gt;=20,
    AVERAGEIFS(DailySum!R:R,DailySum!$B:$B,$B136,DailySum!$A:$A,"&lt;="&amp;$A136,DailySum!$A:$A,"&gt;"&amp;$A136-20),
    "")</f>
        <v/>
      </c>
      <c r="Q136" s="3" t="str">
        <f>IF(COUNTIFS(DailySum!$B:$B,$B136,DailySum!$A:$A,"&lt;="&amp;$A136)&gt;=20,
    AVERAGEIFS(DailySum!S:S,DailySum!$B:$B,$B136,DailySum!$A:$A,"&lt;="&amp;$A136,DailySum!$A:$A,"&gt;"&amp;$A136-20),
    "")</f>
        <v/>
      </c>
      <c r="R136" s="3" t="str">
        <f>IF(COUNTIFS(DailySum!$B:$B,$B136,DailySum!$A:$A,"&lt;="&amp;$A136)&gt;=20,
    AVERAGEIFS(DailySum!T:T,DailySum!$B:$B,$B136,DailySum!$A:$A,"&lt;="&amp;$A136,DailySum!$A:$A,"&gt;"&amp;$A136-20),
    "")</f>
        <v/>
      </c>
      <c r="S136" s="3" t="str">
        <f>IF(COUNTIFS(DailySum!$B:$B,$B136,DailySum!$A:$A,"&lt;="&amp;$A136)&gt;=20,
    AVERAGEIFS(DailySum!Q:Q,DailySum!$B:$B,$B136,'DailySum vs LHP'!$A:$A,"&lt;="&amp;$A136,'DailySum vs LHP'!$A:$A,"&gt;"&amp;$A136-20),
    "")</f>
        <v/>
      </c>
      <c r="T136" s="3" t="str">
        <f>IF(COUNTIFS(DailySum!$B:$B,$B136,DailySum!$A:$A,"&lt;="&amp;$A136)&gt;=20,
    AVERAGEIFS(DailySum!Q:Q,DailySum!$B:$B,$B136,'DailySum vs RHP'!$A:$A,"&lt;="&amp;$A136,'DailySum vs RHP'!$A:$A,"&gt;"&amp;$A136-20),
    "")</f>
        <v/>
      </c>
    </row>
    <row r="137" spans="1:20" x14ac:dyDescent="0.25">
      <c r="A137" s="1">
        <v>45871</v>
      </c>
      <c r="B137" t="s">
        <v>35</v>
      </c>
      <c r="C137" s="3" t="str">
        <f>IF(COUNTIFS(DailySum!$B:$B,$B137,DailySum!$A:$A,"&lt;="&amp;$A137)&gt;=10,
    AVERAGEIFS(DailySum!Q:Q,DailySum!$B:$B,$B137,DailySum!$A:$A,"&lt;="&amp;$A137,DailySum!$A:$A,"&gt;"&amp;$A137-10),
    "")</f>
        <v/>
      </c>
      <c r="D137" s="3" t="str">
        <f>IF(COUNTIFS(DailySum!$B:$B,$B137,DailySum!$A:$A,"&lt;="&amp;$A137)&gt;=10,
    AVERAGEIFS(DailySum!R:R,DailySum!$B:$B,$B137,DailySum!$A:$A,"&lt;="&amp;$A137,DailySum!$A:$A,"&gt;"&amp;$A137-10),
    "")</f>
        <v/>
      </c>
      <c r="E137" s="3" t="str">
        <f>IF(COUNTIFS(DailySum!$B:$B,$B137,DailySum!$A:$A,"&lt;="&amp;$A137)&gt;=10,
    AVERAGEIFS(DailySum!S:S,DailySum!$B:$B,$B137,DailySum!$A:$A,"&lt;="&amp;$A137,DailySum!$A:$A,"&gt;"&amp;$A137-10),
    "")</f>
        <v/>
      </c>
      <c r="F137" s="3" t="str">
        <f>IF(COUNTIFS(DailySum!$B:$B,$B137,DailySum!$A:$A,"&lt;="&amp;$A137)&gt;=10,
    AVERAGEIFS(DailySum!T:T,DailySum!$B:$B,$B137,DailySum!$A:$A,"&lt;="&amp;$A137,DailySum!$A:$A,"&gt;"&amp;$A137-10),
    "")</f>
        <v/>
      </c>
      <c r="G137" s="3" t="str">
        <f>IF(COUNTIFS('DailySum vs LHP'!$B:$B,$B137,'DailySum vs LHP'!$A:$A,"&lt;="&amp;$A137)&gt;=10,
    AVERAGEIFS('DailySum vs LHP'!Q:Q,'DailySum vs LHP'!$B:$B,$B137,'DailySum vs LHP'!$A:$A,"&lt;="&amp;$A137,'DailySum vs LHP'!$A:$A,"&gt;"&amp;$A137-10),
    "")</f>
        <v/>
      </c>
      <c r="H137" s="3" t="str">
        <f>IF(COUNTIFS('DailySum vs RHP'!$B:$B,$B137,'DailySum vs RHP'!$A:$A,"&lt;="&amp;$A137)&gt;=10,
    AVERAGEIFS('DailySum vs RHP'!Q:Q,'DailySum vs RHP'!$B:$B,$B137,'DailySum vs RHP'!$A:$A,"&lt;="&amp;$A137,'DailySum vs RHP'!$A:$A,"&gt;"&amp;$A137-10),
    "")</f>
        <v/>
      </c>
      <c r="I137" s="3" t="str">
        <f>IF(COUNTIFS(DailySum!$B:$B,$B137,DailySum!$A:$A,"&lt;="&amp;$A137)&gt;=15,
    AVERAGEIFS(DailySum!Q:Q,DailySum!$B:$B,$B137,DailySum!$A:$A,"&lt;="&amp;$A137,DailySum!$A:$A,"&gt;"&amp;$A137-15),
    "")</f>
        <v/>
      </c>
      <c r="J137" s="3" t="str">
        <f>IF(COUNTIFS(DailySum!$B:$B,$B137,DailySum!$A:$A,"&lt;="&amp;$A137)&gt;=15,
    AVERAGEIFS(DailySum!R:R,DailySum!$B:$B,$B137,DailySum!$A:$A,"&lt;="&amp;$A137,DailySum!$A:$A,"&gt;"&amp;$A137-15),
    "")</f>
        <v/>
      </c>
      <c r="K137" s="3" t="str">
        <f>IF(COUNTIFS(DailySum!$B:$B,$B137,DailySum!$A:$A,"&lt;="&amp;$A137)&gt;=15,
    AVERAGEIFS(DailySum!S:S,DailySum!$B:$B,$B137,DailySum!$A:$A,"&lt;="&amp;$A137,DailySum!$A:$A,"&gt;"&amp;$A137-15),
    "")</f>
        <v/>
      </c>
      <c r="L137" s="3" t="str">
        <f>IF(COUNTIFS(DailySum!$B:$B,$B137,DailySum!$A:$A,"&lt;="&amp;$A137)&gt;=15,
    AVERAGEIFS(DailySum!T:T,DailySum!$B:$B,$B137,DailySum!$A:$A,"&lt;="&amp;$A137,DailySum!$A:$A,"&gt;"&amp;$A137-15),
    "")</f>
        <v/>
      </c>
      <c r="M137" s="3" t="str">
        <f>IF(COUNTIFS(DailySum!$B:$B,$B137,DailySum!$A:$A,"&lt;="&amp;$A137)&gt;=15,
    AVERAGEIFS(DailySum!Q:Q,DailySum!$B:$B,$B137,'DailySum vs LHP'!$A:$A,"&lt;="&amp;$A137,'DailySum vs LHP'!$A:$A,"&gt;"&amp;$A137-15),
    "")</f>
        <v/>
      </c>
      <c r="N137" s="3" t="str">
        <f>IF(COUNTIFS(DailySum!$B:$B,$B137,DailySum!$A:$A,"&lt;="&amp;$A137)&gt;=15,
    AVERAGEIFS(DailySum!Q:Q,DailySum!$B:$B,$B137,'DailySum vs RHP'!$A:$A,"&lt;="&amp;$A137,'DailySum vs RHP'!$A:$A,"&gt;"&amp;$A137-15),
    "")</f>
        <v/>
      </c>
      <c r="O137" s="3" t="str">
        <f>IF(COUNTIFS(DailySum!$B:$B,$B137,DailySum!$A:$A,"&lt;="&amp;$A137)&gt;=20,
    AVERAGEIFS(DailySum!Q:Q,DailySum!$B:$B,$B137,DailySum!$A:$A,"&lt;="&amp;$A137,DailySum!$A:$A,"&gt;"&amp;$A137-20),
    "")</f>
        <v/>
      </c>
      <c r="P137" s="3" t="str">
        <f>IF(COUNTIFS(DailySum!$B:$B,$B137,DailySum!$A:$A,"&lt;="&amp;$A137)&gt;=20,
    AVERAGEIFS(DailySum!R:R,DailySum!$B:$B,$B137,DailySum!$A:$A,"&lt;="&amp;$A137,DailySum!$A:$A,"&gt;"&amp;$A137-20),
    "")</f>
        <v/>
      </c>
      <c r="Q137" s="3" t="str">
        <f>IF(COUNTIFS(DailySum!$B:$B,$B137,DailySum!$A:$A,"&lt;="&amp;$A137)&gt;=20,
    AVERAGEIFS(DailySum!S:S,DailySum!$B:$B,$B137,DailySum!$A:$A,"&lt;="&amp;$A137,DailySum!$A:$A,"&gt;"&amp;$A137-20),
    "")</f>
        <v/>
      </c>
      <c r="R137" s="3" t="str">
        <f>IF(COUNTIFS(DailySum!$B:$B,$B137,DailySum!$A:$A,"&lt;="&amp;$A137)&gt;=20,
    AVERAGEIFS(DailySum!T:T,DailySum!$B:$B,$B137,DailySum!$A:$A,"&lt;="&amp;$A137,DailySum!$A:$A,"&gt;"&amp;$A137-20),
    "")</f>
        <v/>
      </c>
      <c r="S137" s="3" t="str">
        <f>IF(COUNTIFS(DailySum!$B:$B,$B137,DailySum!$A:$A,"&lt;="&amp;$A137)&gt;=20,
    AVERAGEIFS(DailySum!Q:Q,DailySum!$B:$B,$B137,'DailySum vs LHP'!$A:$A,"&lt;="&amp;$A137,'DailySum vs LHP'!$A:$A,"&gt;"&amp;$A137-20),
    "")</f>
        <v/>
      </c>
      <c r="T137" s="3" t="str">
        <f>IF(COUNTIFS(DailySum!$B:$B,$B137,DailySum!$A:$A,"&lt;="&amp;$A137)&gt;=20,
    AVERAGEIFS(DailySum!Q:Q,DailySum!$B:$B,$B137,'DailySum vs RHP'!$A:$A,"&lt;="&amp;$A137,'DailySum vs RHP'!$A:$A,"&gt;"&amp;$A137-20),
    "")</f>
        <v/>
      </c>
    </row>
    <row r="138" spans="1:20" x14ac:dyDescent="0.25">
      <c r="A138" s="1">
        <v>45871</v>
      </c>
      <c r="B138" t="s">
        <v>34</v>
      </c>
      <c r="C138" s="3" t="str">
        <f>IF(COUNTIFS(DailySum!$B:$B,$B138,DailySum!$A:$A,"&lt;="&amp;$A138)&gt;=10,
    AVERAGEIFS(DailySum!Q:Q,DailySum!$B:$B,$B138,DailySum!$A:$A,"&lt;="&amp;$A138,DailySum!$A:$A,"&gt;"&amp;$A138-10),
    "")</f>
        <v/>
      </c>
      <c r="D138" s="3" t="str">
        <f>IF(COUNTIFS(DailySum!$B:$B,$B138,DailySum!$A:$A,"&lt;="&amp;$A138)&gt;=10,
    AVERAGEIFS(DailySum!R:R,DailySum!$B:$B,$B138,DailySum!$A:$A,"&lt;="&amp;$A138,DailySum!$A:$A,"&gt;"&amp;$A138-10),
    "")</f>
        <v/>
      </c>
      <c r="E138" s="3" t="str">
        <f>IF(COUNTIFS(DailySum!$B:$B,$B138,DailySum!$A:$A,"&lt;="&amp;$A138)&gt;=10,
    AVERAGEIFS(DailySum!S:S,DailySum!$B:$B,$B138,DailySum!$A:$A,"&lt;="&amp;$A138,DailySum!$A:$A,"&gt;"&amp;$A138-10),
    "")</f>
        <v/>
      </c>
      <c r="F138" s="3" t="str">
        <f>IF(COUNTIFS(DailySum!$B:$B,$B138,DailySum!$A:$A,"&lt;="&amp;$A138)&gt;=10,
    AVERAGEIFS(DailySum!T:T,DailySum!$B:$B,$B138,DailySum!$A:$A,"&lt;="&amp;$A138,DailySum!$A:$A,"&gt;"&amp;$A138-10),
    "")</f>
        <v/>
      </c>
      <c r="G138" s="3" t="str">
        <f>IF(COUNTIFS('DailySum vs LHP'!$B:$B,$B138,'DailySum vs LHP'!$A:$A,"&lt;="&amp;$A138)&gt;=10,
    AVERAGEIFS('DailySum vs LHP'!Q:Q,'DailySum vs LHP'!$B:$B,$B138,'DailySum vs LHP'!$A:$A,"&lt;="&amp;$A138,'DailySum vs LHP'!$A:$A,"&gt;"&amp;$A138-10),
    "")</f>
        <v/>
      </c>
      <c r="H138" s="3" t="str">
        <f>IF(COUNTIFS('DailySum vs RHP'!$B:$B,$B138,'DailySum vs RHP'!$A:$A,"&lt;="&amp;$A138)&gt;=10,
    AVERAGEIFS('DailySum vs RHP'!Q:Q,'DailySum vs RHP'!$B:$B,$B138,'DailySum vs RHP'!$A:$A,"&lt;="&amp;$A138,'DailySum vs RHP'!$A:$A,"&gt;"&amp;$A138-10),
    "")</f>
        <v/>
      </c>
      <c r="I138" s="3" t="str">
        <f>IF(COUNTIFS(DailySum!$B:$B,$B138,DailySum!$A:$A,"&lt;="&amp;$A138)&gt;=15,
    AVERAGEIFS(DailySum!Q:Q,DailySum!$B:$B,$B138,DailySum!$A:$A,"&lt;="&amp;$A138,DailySum!$A:$A,"&gt;"&amp;$A138-15),
    "")</f>
        <v/>
      </c>
      <c r="J138" s="3" t="str">
        <f>IF(COUNTIFS(DailySum!$B:$B,$B138,DailySum!$A:$A,"&lt;="&amp;$A138)&gt;=15,
    AVERAGEIFS(DailySum!R:R,DailySum!$B:$B,$B138,DailySum!$A:$A,"&lt;="&amp;$A138,DailySum!$A:$A,"&gt;"&amp;$A138-15),
    "")</f>
        <v/>
      </c>
      <c r="K138" s="3" t="str">
        <f>IF(COUNTIFS(DailySum!$B:$B,$B138,DailySum!$A:$A,"&lt;="&amp;$A138)&gt;=15,
    AVERAGEIFS(DailySum!S:S,DailySum!$B:$B,$B138,DailySum!$A:$A,"&lt;="&amp;$A138,DailySum!$A:$A,"&gt;"&amp;$A138-15),
    "")</f>
        <v/>
      </c>
      <c r="L138" s="3" t="str">
        <f>IF(COUNTIFS(DailySum!$B:$B,$B138,DailySum!$A:$A,"&lt;="&amp;$A138)&gt;=15,
    AVERAGEIFS(DailySum!T:T,DailySum!$B:$B,$B138,DailySum!$A:$A,"&lt;="&amp;$A138,DailySum!$A:$A,"&gt;"&amp;$A138-15),
    "")</f>
        <v/>
      </c>
      <c r="M138" s="3" t="str">
        <f>IF(COUNTIFS(DailySum!$B:$B,$B138,DailySum!$A:$A,"&lt;="&amp;$A138)&gt;=15,
    AVERAGEIFS(DailySum!Q:Q,DailySum!$B:$B,$B138,'DailySum vs LHP'!$A:$A,"&lt;="&amp;$A138,'DailySum vs LHP'!$A:$A,"&gt;"&amp;$A138-15),
    "")</f>
        <v/>
      </c>
      <c r="N138" s="3" t="str">
        <f>IF(COUNTIFS(DailySum!$B:$B,$B138,DailySum!$A:$A,"&lt;="&amp;$A138)&gt;=15,
    AVERAGEIFS(DailySum!Q:Q,DailySum!$B:$B,$B138,'DailySum vs RHP'!$A:$A,"&lt;="&amp;$A138,'DailySum vs RHP'!$A:$A,"&gt;"&amp;$A138-15),
    "")</f>
        <v/>
      </c>
      <c r="O138" s="3" t="str">
        <f>IF(COUNTIFS(DailySum!$B:$B,$B138,DailySum!$A:$A,"&lt;="&amp;$A138)&gt;=20,
    AVERAGEIFS(DailySum!Q:Q,DailySum!$B:$B,$B138,DailySum!$A:$A,"&lt;="&amp;$A138,DailySum!$A:$A,"&gt;"&amp;$A138-20),
    "")</f>
        <v/>
      </c>
      <c r="P138" s="3" t="str">
        <f>IF(COUNTIFS(DailySum!$B:$B,$B138,DailySum!$A:$A,"&lt;="&amp;$A138)&gt;=20,
    AVERAGEIFS(DailySum!R:R,DailySum!$B:$B,$B138,DailySum!$A:$A,"&lt;="&amp;$A138,DailySum!$A:$A,"&gt;"&amp;$A138-20),
    "")</f>
        <v/>
      </c>
      <c r="Q138" s="3" t="str">
        <f>IF(COUNTIFS(DailySum!$B:$B,$B138,DailySum!$A:$A,"&lt;="&amp;$A138)&gt;=20,
    AVERAGEIFS(DailySum!S:S,DailySum!$B:$B,$B138,DailySum!$A:$A,"&lt;="&amp;$A138,DailySum!$A:$A,"&gt;"&amp;$A138-20),
    "")</f>
        <v/>
      </c>
      <c r="R138" s="3" t="str">
        <f>IF(COUNTIFS(DailySum!$B:$B,$B138,DailySum!$A:$A,"&lt;="&amp;$A138)&gt;=20,
    AVERAGEIFS(DailySum!T:T,DailySum!$B:$B,$B138,DailySum!$A:$A,"&lt;="&amp;$A138,DailySum!$A:$A,"&gt;"&amp;$A138-20),
    "")</f>
        <v/>
      </c>
      <c r="S138" s="3" t="str">
        <f>IF(COUNTIFS(DailySum!$B:$B,$B138,DailySum!$A:$A,"&lt;="&amp;$A138)&gt;=20,
    AVERAGEIFS(DailySum!Q:Q,DailySum!$B:$B,$B138,'DailySum vs LHP'!$A:$A,"&lt;="&amp;$A138,'DailySum vs LHP'!$A:$A,"&gt;"&amp;$A138-20),
    "")</f>
        <v/>
      </c>
      <c r="T138" s="3" t="str">
        <f>IF(COUNTIFS(DailySum!$B:$B,$B138,DailySum!$A:$A,"&lt;="&amp;$A138)&gt;=20,
    AVERAGEIFS(DailySum!Q:Q,DailySum!$B:$B,$B138,'DailySum vs RHP'!$A:$A,"&lt;="&amp;$A138,'DailySum vs RHP'!$A:$A,"&gt;"&amp;$A138-20),
    "")</f>
        <v/>
      </c>
    </row>
    <row r="139" spans="1:20" x14ac:dyDescent="0.25">
      <c r="A139" s="1">
        <v>45871</v>
      </c>
      <c r="B139" t="s">
        <v>32</v>
      </c>
      <c r="C139" s="3" t="str">
        <f>IF(COUNTIFS(DailySum!$B:$B,$B139,DailySum!$A:$A,"&lt;="&amp;$A139)&gt;=10,
    AVERAGEIFS(DailySum!Q:Q,DailySum!$B:$B,$B139,DailySum!$A:$A,"&lt;="&amp;$A139,DailySum!$A:$A,"&gt;"&amp;$A139-10),
    "")</f>
        <v/>
      </c>
      <c r="D139" s="3" t="str">
        <f>IF(COUNTIFS(DailySum!$B:$B,$B139,DailySum!$A:$A,"&lt;="&amp;$A139)&gt;=10,
    AVERAGEIFS(DailySum!R:R,DailySum!$B:$B,$B139,DailySum!$A:$A,"&lt;="&amp;$A139,DailySum!$A:$A,"&gt;"&amp;$A139-10),
    "")</f>
        <v/>
      </c>
      <c r="E139" s="3" t="str">
        <f>IF(COUNTIFS(DailySum!$B:$B,$B139,DailySum!$A:$A,"&lt;="&amp;$A139)&gt;=10,
    AVERAGEIFS(DailySum!S:S,DailySum!$B:$B,$B139,DailySum!$A:$A,"&lt;="&amp;$A139,DailySum!$A:$A,"&gt;"&amp;$A139-10),
    "")</f>
        <v/>
      </c>
      <c r="F139" s="3" t="str">
        <f>IF(COUNTIFS(DailySum!$B:$B,$B139,DailySum!$A:$A,"&lt;="&amp;$A139)&gt;=10,
    AVERAGEIFS(DailySum!T:T,DailySum!$B:$B,$B139,DailySum!$A:$A,"&lt;="&amp;$A139,DailySum!$A:$A,"&gt;"&amp;$A139-10),
    "")</f>
        <v/>
      </c>
      <c r="G139" s="3" t="str">
        <f>IF(COUNTIFS('DailySum vs LHP'!$B:$B,$B139,'DailySum vs LHP'!$A:$A,"&lt;="&amp;$A139)&gt;=10,
    AVERAGEIFS('DailySum vs LHP'!Q:Q,'DailySum vs LHP'!$B:$B,$B139,'DailySum vs LHP'!$A:$A,"&lt;="&amp;$A139,'DailySum vs LHP'!$A:$A,"&gt;"&amp;$A139-10),
    "")</f>
        <v/>
      </c>
      <c r="H139" s="3" t="str">
        <f>IF(COUNTIFS('DailySum vs RHP'!$B:$B,$B139,'DailySum vs RHP'!$A:$A,"&lt;="&amp;$A139)&gt;=10,
    AVERAGEIFS('DailySum vs RHP'!Q:Q,'DailySum vs RHP'!$B:$B,$B139,'DailySum vs RHP'!$A:$A,"&lt;="&amp;$A139,'DailySum vs RHP'!$A:$A,"&gt;"&amp;$A139-10),
    "")</f>
        <v/>
      </c>
      <c r="I139" s="3" t="str">
        <f>IF(COUNTIFS(DailySum!$B:$B,$B139,DailySum!$A:$A,"&lt;="&amp;$A139)&gt;=15,
    AVERAGEIFS(DailySum!Q:Q,DailySum!$B:$B,$B139,DailySum!$A:$A,"&lt;="&amp;$A139,DailySum!$A:$A,"&gt;"&amp;$A139-15),
    "")</f>
        <v/>
      </c>
      <c r="J139" s="3" t="str">
        <f>IF(COUNTIFS(DailySum!$B:$B,$B139,DailySum!$A:$A,"&lt;="&amp;$A139)&gt;=15,
    AVERAGEIFS(DailySum!R:R,DailySum!$B:$B,$B139,DailySum!$A:$A,"&lt;="&amp;$A139,DailySum!$A:$A,"&gt;"&amp;$A139-15),
    "")</f>
        <v/>
      </c>
      <c r="K139" s="3" t="str">
        <f>IF(COUNTIFS(DailySum!$B:$B,$B139,DailySum!$A:$A,"&lt;="&amp;$A139)&gt;=15,
    AVERAGEIFS(DailySum!S:S,DailySum!$B:$B,$B139,DailySum!$A:$A,"&lt;="&amp;$A139,DailySum!$A:$A,"&gt;"&amp;$A139-15),
    "")</f>
        <v/>
      </c>
      <c r="L139" s="3" t="str">
        <f>IF(COUNTIFS(DailySum!$B:$B,$B139,DailySum!$A:$A,"&lt;="&amp;$A139)&gt;=15,
    AVERAGEIFS(DailySum!T:T,DailySum!$B:$B,$B139,DailySum!$A:$A,"&lt;="&amp;$A139,DailySum!$A:$A,"&gt;"&amp;$A139-15),
    "")</f>
        <v/>
      </c>
      <c r="M139" s="3" t="str">
        <f>IF(COUNTIFS(DailySum!$B:$B,$B139,DailySum!$A:$A,"&lt;="&amp;$A139)&gt;=15,
    AVERAGEIFS(DailySum!Q:Q,DailySum!$B:$B,$B139,'DailySum vs LHP'!$A:$A,"&lt;="&amp;$A139,'DailySum vs LHP'!$A:$A,"&gt;"&amp;$A139-15),
    "")</f>
        <v/>
      </c>
      <c r="N139" s="3" t="str">
        <f>IF(COUNTIFS(DailySum!$B:$B,$B139,DailySum!$A:$A,"&lt;="&amp;$A139)&gt;=15,
    AVERAGEIFS(DailySum!Q:Q,DailySum!$B:$B,$B139,'DailySum vs RHP'!$A:$A,"&lt;="&amp;$A139,'DailySum vs RHP'!$A:$A,"&gt;"&amp;$A139-15),
    "")</f>
        <v/>
      </c>
      <c r="O139" s="3" t="str">
        <f>IF(COUNTIFS(DailySum!$B:$B,$B139,DailySum!$A:$A,"&lt;="&amp;$A139)&gt;=20,
    AVERAGEIFS(DailySum!Q:Q,DailySum!$B:$B,$B139,DailySum!$A:$A,"&lt;="&amp;$A139,DailySum!$A:$A,"&gt;"&amp;$A139-20),
    "")</f>
        <v/>
      </c>
      <c r="P139" s="3" t="str">
        <f>IF(COUNTIFS(DailySum!$B:$B,$B139,DailySum!$A:$A,"&lt;="&amp;$A139)&gt;=20,
    AVERAGEIFS(DailySum!R:R,DailySum!$B:$B,$B139,DailySum!$A:$A,"&lt;="&amp;$A139,DailySum!$A:$A,"&gt;"&amp;$A139-20),
    "")</f>
        <v/>
      </c>
      <c r="Q139" s="3" t="str">
        <f>IF(COUNTIFS(DailySum!$B:$B,$B139,DailySum!$A:$A,"&lt;="&amp;$A139)&gt;=20,
    AVERAGEIFS(DailySum!S:S,DailySum!$B:$B,$B139,DailySum!$A:$A,"&lt;="&amp;$A139,DailySum!$A:$A,"&gt;"&amp;$A139-20),
    "")</f>
        <v/>
      </c>
      <c r="R139" s="3" t="str">
        <f>IF(COUNTIFS(DailySum!$B:$B,$B139,DailySum!$A:$A,"&lt;="&amp;$A139)&gt;=20,
    AVERAGEIFS(DailySum!T:T,DailySum!$B:$B,$B139,DailySum!$A:$A,"&lt;="&amp;$A139,DailySum!$A:$A,"&gt;"&amp;$A139-20),
    "")</f>
        <v/>
      </c>
      <c r="S139" s="3" t="str">
        <f>IF(COUNTIFS(DailySum!$B:$B,$B139,DailySum!$A:$A,"&lt;="&amp;$A139)&gt;=20,
    AVERAGEIFS(DailySum!Q:Q,DailySum!$B:$B,$B139,'DailySum vs LHP'!$A:$A,"&lt;="&amp;$A139,'DailySum vs LHP'!$A:$A,"&gt;"&amp;$A139-20),
    "")</f>
        <v/>
      </c>
      <c r="T139" s="3" t="str">
        <f>IF(COUNTIFS(DailySum!$B:$B,$B139,DailySum!$A:$A,"&lt;="&amp;$A139)&gt;=20,
    AVERAGEIFS(DailySum!Q:Q,DailySum!$B:$B,$B139,'DailySum vs RHP'!$A:$A,"&lt;="&amp;$A139,'DailySum vs RHP'!$A:$A,"&gt;"&amp;$A139-20),
    "")</f>
        <v/>
      </c>
    </row>
    <row r="140" spans="1:20" x14ac:dyDescent="0.25">
      <c r="A140" s="1">
        <v>45871</v>
      </c>
      <c r="B140" t="s">
        <v>40</v>
      </c>
      <c r="C140" s="3" t="str">
        <f>IF(COUNTIFS(DailySum!$B:$B,$B140,DailySum!$A:$A,"&lt;="&amp;$A140)&gt;=10,
    AVERAGEIFS(DailySum!Q:Q,DailySum!$B:$B,$B140,DailySum!$A:$A,"&lt;="&amp;$A140,DailySum!$A:$A,"&gt;"&amp;$A140-10),
    "")</f>
        <v/>
      </c>
      <c r="D140" s="3" t="str">
        <f>IF(COUNTIFS(DailySum!$B:$B,$B140,DailySum!$A:$A,"&lt;="&amp;$A140)&gt;=10,
    AVERAGEIFS(DailySum!R:R,DailySum!$B:$B,$B140,DailySum!$A:$A,"&lt;="&amp;$A140,DailySum!$A:$A,"&gt;"&amp;$A140-10),
    "")</f>
        <v/>
      </c>
      <c r="E140" s="3" t="str">
        <f>IF(COUNTIFS(DailySum!$B:$B,$B140,DailySum!$A:$A,"&lt;="&amp;$A140)&gt;=10,
    AVERAGEIFS(DailySum!S:S,DailySum!$B:$B,$B140,DailySum!$A:$A,"&lt;="&amp;$A140,DailySum!$A:$A,"&gt;"&amp;$A140-10),
    "")</f>
        <v/>
      </c>
      <c r="F140" s="3" t="str">
        <f>IF(COUNTIFS(DailySum!$B:$B,$B140,DailySum!$A:$A,"&lt;="&amp;$A140)&gt;=10,
    AVERAGEIFS(DailySum!T:T,DailySum!$B:$B,$B140,DailySum!$A:$A,"&lt;="&amp;$A140,DailySum!$A:$A,"&gt;"&amp;$A140-10),
    "")</f>
        <v/>
      </c>
      <c r="G140" s="3" t="str">
        <f>IF(COUNTIFS('DailySum vs LHP'!$B:$B,$B140,'DailySum vs LHP'!$A:$A,"&lt;="&amp;$A140)&gt;=10,
    AVERAGEIFS('DailySum vs LHP'!Q:Q,'DailySum vs LHP'!$B:$B,$B140,'DailySum vs LHP'!$A:$A,"&lt;="&amp;$A140,'DailySum vs LHP'!$A:$A,"&gt;"&amp;$A140-10),
    "")</f>
        <v/>
      </c>
      <c r="H140" s="3" t="str">
        <f>IF(COUNTIFS('DailySum vs RHP'!$B:$B,$B140,'DailySum vs RHP'!$A:$A,"&lt;="&amp;$A140)&gt;=10,
    AVERAGEIFS('DailySum vs RHP'!Q:Q,'DailySum vs RHP'!$B:$B,$B140,'DailySum vs RHP'!$A:$A,"&lt;="&amp;$A140,'DailySum vs RHP'!$A:$A,"&gt;"&amp;$A140-10),
    "")</f>
        <v/>
      </c>
      <c r="I140" s="3" t="str">
        <f>IF(COUNTIFS(DailySum!$B:$B,$B140,DailySum!$A:$A,"&lt;="&amp;$A140)&gt;=15,
    AVERAGEIFS(DailySum!Q:Q,DailySum!$B:$B,$B140,DailySum!$A:$A,"&lt;="&amp;$A140,DailySum!$A:$A,"&gt;"&amp;$A140-15),
    "")</f>
        <v/>
      </c>
      <c r="J140" s="3" t="str">
        <f>IF(COUNTIFS(DailySum!$B:$B,$B140,DailySum!$A:$A,"&lt;="&amp;$A140)&gt;=15,
    AVERAGEIFS(DailySum!R:R,DailySum!$B:$B,$B140,DailySum!$A:$A,"&lt;="&amp;$A140,DailySum!$A:$A,"&gt;"&amp;$A140-15),
    "")</f>
        <v/>
      </c>
      <c r="K140" s="3" t="str">
        <f>IF(COUNTIFS(DailySum!$B:$B,$B140,DailySum!$A:$A,"&lt;="&amp;$A140)&gt;=15,
    AVERAGEIFS(DailySum!S:S,DailySum!$B:$B,$B140,DailySum!$A:$A,"&lt;="&amp;$A140,DailySum!$A:$A,"&gt;"&amp;$A140-15),
    "")</f>
        <v/>
      </c>
      <c r="L140" s="3" t="str">
        <f>IF(COUNTIFS(DailySum!$B:$B,$B140,DailySum!$A:$A,"&lt;="&amp;$A140)&gt;=15,
    AVERAGEIFS(DailySum!T:T,DailySum!$B:$B,$B140,DailySum!$A:$A,"&lt;="&amp;$A140,DailySum!$A:$A,"&gt;"&amp;$A140-15),
    "")</f>
        <v/>
      </c>
      <c r="M140" s="3" t="str">
        <f>IF(COUNTIFS(DailySum!$B:$B,$B140,DailySum!$A:$A,"&lt;="&amp;$A140)&gt;=15,
    AVERAGEIFS(DailySum!Q:Q,DailySum!$B:$B,$B140,'DailySum vs LHP'!$A:$A,"&lt;="&amp;$A140,'DailySum vs LHP'!$A:$A,"&gt;"&amp;$A140-15),
    "")</f>
        <v/>
      </c>
      <c r="N140" s="3" t="str">
        <f>IF(COUNTIFS(DailySum!$B:$B,$B140,DailySum!$A:$A,"&lt;="&amp;$A140)&gt;=15,
    AVERAGEIFS(DailySum!Q:Q,DailySum!$B:$B,$B140,'DailySum vs RHP'!$A:$A,"&lt;="&amp;$A140,'DailySum vs RHP'!$A:$A,"&gt;"&amp;$A140-15),
    "")</f>
        <v/>
      </c>
      <c r="O140" s="3" t="str">
        <f>IF(COUNTIFS(DailySum!$B:$B,$B140,DailySum!$A:$A,"&lt;="&amp;$A140)&gt;=20,
    AVERAGEIFS(DailySum!Q:Q,DailySum!$B:$B,$B140,DailySum!$A:$A,"&lt;="&amp;$A140,DailySum!$A:$A,"&gt;"&amp;$A140-20),
    "")</f>
        <v/>
      </c>
      <c r="P140" s="3" t="str">
        <f>IF(COUNTIFS(DailySum!$B:$B,$B140,DailySum!$A:$A,"&lt;="&amp;$A140)&gt;=20,
    AVERAGEIFS(DailySum!R:R,DailySum!$B:$B,$B140,DailySum!$A:$A,"&lt;="&amp;$A140,DailySum!$A:$A,"&gt;"&amp;$A140-20),
    "")</f>
        <v/>
      </c>
      <c r="Q140" s="3" t="str">
        <f>IF(COUNTIFS(DailySum!$B:$B,$B140,DailySum!$A:$A,"&lt;="&amp;$A140)&gt;=20,
    AVERAGEIFS(DailySum!S:S,DailySum!$B:$B,$B140,DailySum!$A:$A,"&lt;="&amp;$A140,DailySum!$A:$A,"&gt;"&amp;$A140-20),
    "")</f>
        <v/>
      </c>
      <c r="R140" s="3" t="str">
        <f>IF(COUNTIFS(DailySum!$B:$B,$B140,DailySum!$A:$A,"&lt;="&amp;$A140)&gt;=20,
    AVERAGEIFS(DailySum!T:T,DailySum!$B:$B,$B140,DailySum!$A:$A,"&lt;="&amp;$A140,DailySum!$A:$A,"&gt;"&amp;$A140-20),
    "")</f>
        <v/>
      </c>
      <c r="S140" s="3" t="str">
        <f>IF(COUNTIFS(DailySum!$B:$B,$B140,DailySum!$A:$A,"&lt;="&amp;$A140)&gt;=20,
    AVERAGEIFS(DailySum!Q:Q,DailySum!$B:$B,$B140,'DailySum vs LHP'!$A:$A,"&lt;="&amp;$A140,'DailySum vs LHP'!$A:$A,"&gt;"&amp;$A140-20),
    "")</f>
        <v/>
      </c>
      <c r="T140" s="3" t="str">
        <f>IF(COUNTIFS(DailySum!$B:$B,$B140,DailySum!$A:$A,"&lt;="&amp;$A140)&gt;=20,
    AVERAGEIFS(DailySum!Q:Q,DailySum!$B:$B,$B140,'DailySum vs RHP'!$A:$A,"&lt;="&amp;$A140,'DailySum vs RHP'!$A:$A,"&gt;"&amp;$A140-20),
    "")</f>
        <v/>
      </c>
    </row>
    <row r="141" spans="1:20" x14ac:dyDescent="0.25">
      <c r="A141" s="1">
        <v>45871</v>
      </c>
      <c r="B141" t="s">
        <v>31</v>
      </c>
      <c r="C141" s="3" t="str">
        <f>IF(COUNTIFS(DailySum!$B:$B,$B141,DailySum!$A:$A,"&lt;="&amp;$A141)&gt;=10,
    AVERAGEIFS(DailySum!Q:Q,DailySum!$B:$B,$B141,DailySum!$A:$A,"&lt;="&amp;$A141,DailySum!$A:$A,"&gt;"&amp;$A141-10),
    "")</f>
        <v/>
      </c>
      <c r="D141" s="3" t="str">
        <f>IF(COUNTIFS(DailySum!$B:$B,$B141,DailySum!$A:$A,"&lt;="&amp;$A141)&gt;=10,
    AVERAGEIFS(DailySum!R:R,DailySum!$B:$B,$B141,DailySum!$A:$A,"&lt;="&amp;$A141,DailySum!$A:$A,"&gt;"&amp;$A141-10),
    "")</f>
        <v/>
      </c>
      <c r="E141" s="3" t="str">
        <f>IF(COUNTIFS(DailySum!$B:$B,$B141,DailySum!$A:$A,"&lt;="&amp;$A141)&gt;=10,
    AVERAGEIFS(DailySum!S:S,DailySum!$B:$B,$B141,DailySum!$A:$A,"&lt;="&amp;$A141,DailySum!$A:$A,"&gt;"&amp;$A141-10),
    "")</f>
        <v/>
      </c>
      <c r="F141" s="3" t="str">
        <f>IF(COUNTIFS(DailySum!$B:$B,$B141,DailySum!$A:$A,"&lt;="&amp;$A141)&gt;=10,
    AVERAGEIFS(DailySum!T:T,DailySum!$B:$B,$B141,DailySum!$A:$A,"&lt;="&amp;$A141,DailySum!$A:$A,"&gt;"&amp;$A141-10),
    "")</f>
        <v/>
      </c>
      <c r="G141" s="3" t="str">
        <f>IF(COUNTIFS('DailySum vs LHP'!$B:$B,$B141,'DailySum vs LHP'!$A:$A,"&lt;="&amp;$A141)&gt;=10,
    AVERAGEIFS('DailySum vs LHP'!Q:Q,'DailySum vs LHP'!$B:$B,$B141,'DailySum vs LHP'!$A:$A,"&lt;="&amp;$A141,'DailySum vs LHP'!$A:$A,"&gt;"&amp;$A141-10),
    "")</f>
        <v/>
      </c>
      <c r="H141" s="3" t="str">
        <f>IF(COUNTIFS('DailySum vs RHP'!$B:$B,$B141,'DailySum vs RHP'!$A:$A,"&lt;="&amp;$A141)&gt;=10,
    AVERAGEIFS('DailySum vs RHP'!Q:Q,'DailySum vs RHP'!$B:$B,$B141,'DailySum vs RHP'!$A:$A,"&lt;="&amp;$A141,'DailySum vs RHP'!$A:$A,"&gt;"&amp;$A141-10),
    "")</f>
        <v/>
      </c>
      <c r="I141" s="3" t="str">
        <f>IF(COUNTIFS(DailySum!$B:$B,$B141,DailySum!$A:$A,"&lt;="&amp;$A141)&gt;=15,
    AVERAGEIFS(DailySum!Q:Q,DailySum!$B:$B,$B141,DailySum!$A:$A,"&lt;="&amp;$A141,DailySum!$A:$A,"&gt;"&amp;$A141-15),
    "")</f>
        <v/>
      </c>
      <c r="J141" s="3" t="str">
        <f>IF(COUNTIFS(DailySum!$B:$B,$B141,DailySum!$A:$A,"&lt;="&amp;$A141)&gt;=15,
    AVERAGEIFS(DailySum!R:R,DailySum!$B:$B,$B141,DailySum!$A:$A,"&lt;="&amp;$A141,DailySum!$A:$A,"&gt;"&amp;$A141-15),
    "")</f>
        <v/>
      </c>
      <c r="K141" s="3" t="str">
        <f>IF(COUNTIFS(DailySum!$B:$B,$B141,DailySum!$A:$A,"&lt;="&amp;$A141)&gt;=15,
    AVERAGEIFS(DailySum!S:S,DailySum!$B:$B,$B141,DailySum!$A:$A,"&lt;="&amp;$A141,DailySum!$A:$A,"&gt;"&amp;$A141-15),
    "")</f>
        <v/>
      </c>
      <c r="L141" s="3" t="str">
        <f>IF(COUNTIFS(DailySum!$B:$B,$B141,DailySum!$A:$A,"&lt;="&amp;$A141)&gt;=15,
    AVERAGEIFS(DailySum!T:T,DailySum!$B:$B,$B141,DailySum!$A:$A,"&lt;="&amp;$A141,DailySum!$A:$A,"&gt;"&amp;$A141-15),
    "")</f>
        <v/>
      </c>
      <c r="M141" s="3" t="str">
        <f>IF(COUNTIFS(DailySum!$B:$B,$B141,DailySum!$A:$A,"&lt;="&amp;$A141)&gt;=15,
    AVERAGEIFS(DailySum!Q:Q,DailySum!$B:$B,$B141,'DailySum vs LHP'!$A:$A,"&lt;="&amp;$A141,'DailySum vs LHP'!$A:$A,"&gt;"&amp;$A141-15),
    "")</f>
        <v/>
      </c>
      <c r="N141" s="3" t="str">
        <f>IF(COUNTIFS(DailySum!$B:$B,$B141,DailySum!$A:$A,"&lt;="&amp;$A141)&gt;=15,
    AVERAGEIFS(DailySum!Q:Q,DailySum!$B:$B,$B141,'DailySum vs RHP'!$A:$A,"&lt;="&amp;$A141,'DailySum vs RHP'!$A:$A,"&gt;"&amp;$A141-15),
    "")</f>
        <v/>
      </c>
      <c r="O141" s="3" t="str">
        <f>IF(COUNTIFS(DailySum!$B:$B,$B141,DailySum!$A:$A,"&lt;="&amp;$A141)&gt;=20,
    AVERAGEIFS(DailySum!Q:Q,DailySum!$B:$B,$B141,DailySum!$A:$A,"&lt;="&amp;$A141,DailySum!$A:$A,"&gt;"&amp;$A141-20),
    "")</f>
        <v/>
      </c>
      <c r="P141" s="3" t="str">
        <f>IF(COUNTIFS(DailySum!$B:$B,$B141,DailySum!$A:$A,"&lt;="&amp;$A141)&gt;=20,
    AVERAGEIFS(DailySum!R:R,DailySum!$B:$B,$B141,DailySum!$A:$A,"&lt;="&amp;$A141,DailySum!$A:$A,"&gt;"&amp;$A141-20),
    "")</f>
        <v/>
      </c>
      <c r="Q141" s="3" t="str">
        <f>IF(COUNTIFS(DailySum!$B:$B,$B141,DailySum!$A:$A,"&lt;="&amp;$A141)&gt;=20,
    AVERAGEIFS(DailySum!S:S,DailySum!$B:$B,$B141,DailySum!$A:$A,"&lt;="&amp;$A141,DailySum!$A:$A,"&gt;"&amp;$A141-20),
    "")</f>
        <v/>
      </c>
      <c r="R141" s="3" t="str">
        <f>IF(COUNTIFS(DailySum!$B:$B,$B141,DailySum!$A:$A,"&lt;="&amp;$A141)&gt;=20,
    AVERAGEIFS(DailySum!T:T,DailySum!$B:$B,$B141,DailySum!$A:$A,"&lt;="&amp;$A141,DailySum!$A:$A,"&gt;"&amp;$A141-20),
    "")</f>
        <v/>
      </c>
      <c r="S141" s="3" t="str">
        <f>IF(COUNTIFS(DailySum!$B:$B,$B141,DailySum!$A:$A,"&lt;="&amp;$A141)&gt;=20,
    AVERAGEIFS(DailySum!Q:Q,DailySum!$B:$B,$B141,'DailySum vs LHP'!$A:$A,"&lt;="&amp;$A141,'DailySum vs LHP'!$A:$A,"&gt;"&amp;$A141-20),
    "")</f>
        <v/>
      </c>
      <c r="T141" s="3" t="str">
        <f>IF(COUNTIFS(DailySum!$B:$B,$B141,DailySum!$A:$A,"&lt;="&amp;$A141)&gt;=20,
    AVERAGEIFS(DailySum!Q:Q,DailySum!$B:$B,$B141,'DailySum vs RHP'!$A:$A,"&lt;="&amp;$A141,'DailySum vs RHP'!$A:$A,"&gt;"&amp;$A141-20),
    "")</f>
        <v/>
      </c>
    </row>
    <row r="142" spans="1:20" x14ac:dyDescent="0.25">
      <c r="A142" s="1">
        <v>45871</v>
      </c>
      <c r="B142" t="s">
        <v>42</v>
      </c>
      <c r="C142" s="3" t="str">
        <f>IF(COUNTIFS(DailySum!$B:$B,$B142,DailySum!$A:$A,"&lt;="&amp;$A142)&gt;=10,
    AVERAGEIFS(DailySum!Q:Q,DailySum!$B:$B,$B142,DailySum!$A:$A,"&lt;="&amp;$A142,DailySum!$A:$A,"&gt;"&amp;$A142-10),
    "")</f>
        <v/>
      </c>
      <c r="D142" s="3" t="str">
        <f>IF(COUNTIFS(DailySum!$B:$B,$B142,DailySum!$A:$A,"&lt;="&amp;$A142)&gt;=10,
    AVERAGEIFS(DailySum!R:R,DailySum!$B:$B,$B142,DailySum!$A:$A,"&lt;="&amp;$A142,DailySum!$A:$A,"&gt;"&amp;$A142-10),
    "")</f>
        <v/>
      </c>
      <c r="E142" s="3" t="str">
        <f>IF(COUNTIFS(DailySum!$B:$B,$B142,DailySum!$A:$A,"&lt;="&amp;$A142)&gt;=10,
    AVERAGEIFS(DailySum!S:S,DailySum!$B:$B,$B142,DailySum!$A:$A,"&lt;="&amp;$A142,DailySum!$A:$A,"&gt;"&amp;$A142-10),
    "")</f>
        <v/>
      </c>
      <c r="F142" s="3" t="str">
        <f>IF(COUNTIFS(DailySum!$B:$B,$B142,DailySum!$A:$A,"&lt;="&amp;$A142)&gt;=10,
    AVERAGEIFS(DailySum!T:T,DailySum!$B:$B,$B142,DailySum!$A:$A,"&lt;="&amp;$A142,DailySum!$A:$A,"&gt;"&amp;$A142-10),
    "")</f>
        <v/>
      </c>
      <c r="G142" s="3" t="str">
        <f>IF(COUNTIFS('DailySum vs LHP'!$B:$B,$B142,'DailySum vs LHP'!$A:$A,"&lt;="&amp;$A142)&gt;=10,
    AVERAGEIFS('DailySum vs LHP'!Q:Q,'DailySum vs LHP'!$B:$B,$B142,'DailySum vs LHP'!$A:$A,"&lt;="&amp;$A142,'DailySum vs LHP'!$A:$A,"&gt;"&amp;$A142-10),
    "")</f>
        <v/>
      </c>
      <c r="H142" s="3" t="str">
        <f>IF(COUNTIFS('DailySum vs RHP'!$B:$B,$B142,'DailySum vs RHP'!$A:$A,"&lt;="&amp;$A142)&gt;=10,
    AVERAGEIFS('DailySum vs RHP'!Q:Q,'DailySum vs RHP'!$B:$B,$B142,'DailySum vs RHP'!$A:$A,"&lt;="&amp;$A142,'DailySum vs RHP'!$A:$A,"&gt;"&amp;$A142-10),
    "")</f>
        <v/>
      </c>
      <c r="I142" s="3" t="str">
        <f>IF(COUNTIFS(DailySum!$B:$B,$B142,DailySum!$A:$A,"&lt;="&amp;$A142)&gt;=15,
    AVERAGEIFS(DailySum!Q:Q,DailySum!$B:$B,$B142,DailySum!$A:$A,"&lt;="&amp;$A142,DailySum!$A:$A,"&gt;"&amp;$A142-15),
    "")</f>
        <v/>
      </c>
      <c r="J142" s="3" t="str">
        <f>IF(COUNTIFS(DailySum!$B:$B,$B142,DailySum!$A:$A,"&lt;="&amp;$A142)&gt;=15,
    AVERAGEIFS(DailySum!R:R,DailySum!$B:$B,$B142,DailySum!$A:$A,"&lt;="&amp;$A142,DailySum!$A:$A,"&gt;"&amp;$A142-15),
    "")</f>
        <v/>
      </c>
      <c r="K142" s="3" t="str">
        <f>IF(COUNTIFS(DailySum!$B:$B,$B142,DailySum!$A:$A,"&lt;="&amp;$A142)&gt;=15,
    AVERAGEIFS(DailySum!S:S,DailySum!$B:$B,$B142,DailySum!$A:$A,"&lt;="&amp;$A142,DailySum!$A:$A,"&gt;"&amp;$A142-15),
    "")</f>
        <v/>
      </c>
      <c r="L142" s="3" t="str">
        <f>IF(COUNTIFS(DailySum!$B:$B,$B142,DailySum!$A:$A,"&lt;="&amp;$A142)&gt;=15,
    AVERAGEIFS(DailySum!T:T,DailySum!$B:$B,$B142,DailySum!$A:$A,"&lt;="&amp;$A142,DailySum!$A:$A,"&gt;"&amp;$A142-15),
    "")</f>
        <v/>
      </c>
      <c r="M142" s="3" t="str">
        <f>IF(COUNTIFS(DailySum!$B:$B,$B142,DailySum!$A:$A,"&lt;="&amp;$A142)&gt;=15,
    AVERAGEIFS(DailySum!Q:Q,DailySum!$B:$B,$B142,'DailySum vs LHP'!$A:$A,"&lt;="&amp;$A142,'DailySum vs LHP'!$A:$A,"&gt;"&amp;$A142-15),
    "")</f>
        <v/>
      </c>
      <c r="N142" s="3" t="str">
        <f>IF(COUNTIFS(DailySum!$B:$B,$B142,DailySum!$A:$A,"&lt;="&amp;$A142)&gt;=15,
    AVERAGEIFS(DailySum!Q:Q,DailySum!$B:$B,$B142,'DailySum vs RHP'!$A:$A,"&lt;="&amp;$A142,'DailySum vs RHP'!$A:$A,"&gt;"&amp;$A142-15),
    "")</f>
        <v/>
      </c>
      <c r="O142" s="3" t="str">
        <f>IF(COUNTIFS(DailySum!$B:$B,$B142,DailySum!$A:$A,"&lt;="&amp;$A142)&gt;=20,
    AVERAGEIFS(DailySum!Q:Q,DailySum!$B:$B,$B142,DailySum!$A:$A,"&lt;="&amp;$A142,DailySum!$A:$A,"&gt;"&amp;$A142-20),
    "")</f>
        <v/>
      </c>
      <c r="P142" s="3" t="str">
        <f>IF(COUNTIFS(DailySum!$B:$B,$B142,DailySum!$A:$A,"&lt;="&amp;$A142)&gt;=20,
    AVERAGEIFS(DailySum!R:R,DailySum!$B:$B,$B142,DailySum!$A:$A,"&lt;="&amp;$A142,DailySum!$A:$A,"&gt;"&amp;$A142-20),
    "")</f>
        <v/>
      </c>
      <c r="Q142" s="3" t="str">
        <f>IF(COUNTIFS(DailySum!$B:$B,$B142,DailySum!$A:$A,"&lt;="&amp;$A142)&gt;=20,
    AVERAGEIFS(DailySum!S:S,DailySum!$B:$B,$B142,DailySum!$A:$A,"&lt;="&amp;$A142,DailySum!$A:$A,"&gt;"&amp;$A142-20),
    "")</f>
        <v/>
      </c>
      <c r="R142" s="3" t="str">
        <f>IF(COUNTIFS(DailySum!$B:$B,$B142,DailySum!$A:$A,"&lt;="&amp;$A142)&gt;=20,
    AVERAGEIFS(DailySum!T:T,DailySum!$B:$B,$B142,DailySum!$A:$A,"&lt;="&amp;$A142,DailySum!$A:$A,"&gt;"&amp;$A142-20),
    "")</f>
        <v/>
      </c>
      <c r="S142" s="3" t="str">
        <f>IF(COUNTIFS(DailySum!$B:$B,$B142,DailySum!$A:$A,"&lt;="&amp;$A142)&gt;=20,
    AVERAGEIFS(DailySum!Q:Q,DailySum!$B:$B,$B142,'DailySum vs LHP'!$A:$A,"&lt;="&amp;$A142,'DailySum vs LHP'!$A:$A,"&gt;"&amp;$A142-20),
    "")</f>
        <v/>
      </c>
      <c r="T142" s="3" t="str">
        <f>IF(COUNTIFS(DailySum!$B:$B,$B142,DailySum!$A:$A,"&lt;="&amp;$A142)&gt;=20,
    AVERAGEIFS(DailySum!Q:Q,DailySum!$B:$B,$B142,'DailySum vs RHP'!$A:$A,"&lt;="&amp;$A142,'DailySum vs RHP'!$A:$A,"&gt;"&amp;$A142-20),
    "")</f>
        <v/>
      </c>
    </row>
    <row r="143" spans="1:20" x14ac:dyDescent="0.25">
      <c r="A143" s="1">
        <v>45871</v>
      </c>
      <c r="B143" t="s">
        <v>25</v>
      </c>
      <c r="C143" s="3" t="str">
        <f>IF(COUNTIFS(DailySum!$B:$B,$B143,DailySum!$A:$A,"&lt;="&amp;$A143)&gt;=10,
    AVERAGEIFS(DailySum!Q:Q,DailySum!$B:$B,$B143,DailySum!$A:$A,"&lt;="&amp;$A143,DailySum!$A:$A,"&gt;"&amp;$A143-10),
    "")</f>
        <v/>
      </c>
      <c r="D143" s="3" t="str">
        <f>IF(COUNTIFS(DailySum!$B:$B,$B143,DailySum!$A:$A,"&lt;="&amp;$A143)&gt;=10,
    AVERAGEIFS(DailySum!R:R,DailySum!$B:$B,$B143,DailySum!$A:$A,"&lt;="&amp;$A143,DailySum!$A:$A,"&gt;"&amp;$A143-10),
    "")</f>
        <v/>
      </c>
      <c r="E143" s="3" t="str">
        <f>IF(COUNTIFS(DailySum!$B:$B,$B143,DailySum!$A:$A,"&lt;="&amp;$A143)&gt;=10,
    AVERAGEIFS(DailySum!S:S,DailySum!$B:$B,$B143,DailySum!$A:$A,"&lt;="&amp;$A143,DailySum!$A:$A,"&gt;"&amp;$A143-10),
    "")</f>
        <v/>
      </c>
      <c r="F143" s="3" t="str">
        <f>IF(COUNTIFS(DailySum!$B:$B,$B143,DailySum!$A:$A,"&lt;="&amp;$A143)&gt;=10,
    AVERAGEIFS(DailySum!T:T,DailySum!$B:$B,$B143,DailySum!$A:$A,"&lt;="&amp;$A143,DailySum!$A:$A,"&gt;"&amp;$A143-10),
    "")</f>
        <v/>
      </c>
      <c r="G143" s="3" t="str">
        <f>IF(COUNTIFS('DailySum vs LHP'!$B:$B,$B143,'DailySum vs LHP'!$A:$A,"&lt;="&amp;$A143)&gt;=10,
    AVERAGEIFS('DailySum vs LHP'!Q:Q,'DailySum vs LHP'!$B:$B,$B143,'DailySum vs LHP'!$A:$A,"&lt;="&amp;$A143,'DailySum vs LHP'!$A:$A,"&gt;"&amp;$A143-10),
    "")</f>
        <v/>
      </c>
      <c r="H143" s="3" t="str">
        <f>IF(COUNTIFS('DailySum vs RHP'!$B:$B,$B143,'DailySum vs RHP'!$A:$A,"&lt;="&amp;$A143)&gt;=10,
    AVERAGEIFS('DailySum vs RHP'!Q:Q,'DailySum vs RHP'!$B:$B,$B143,'DailySum vs RHP'!$A:$A,"&lt;="&amp;$A143,'DailySum vs RHP'!$A:$A,"&gt;"&amp;$A143-10),
    "")</f>
        <v/>
      </c>
      <c r="I143" s="3" t="str">
        <f>IF(COUNTIFS(DailySum!$B:$B,$B143,DailySum!$A:$A,"&lt;="&amp;$A143)&gt;=15,
    AVERAGEIFS(DailySum!Q:Q,DailySum!$B:$B,$B143,DailySum!$A:$A,"&lt;="&amp;$A143,DailySum!$A:$A,"&gt;"&amp;$A143-15),
    "")</f>
        <v/>
      </c>
      <c r="J143" s="3" t="str">
        <f>IF(COUNTIFS(DailySum!$B:$B,$B143,DailySum!$A:$A,"&lt;="&amp;$A143)&gt;=15,
    AVERAGEIFS(DailySum!R:R,DailySum!$B:$B,$B143,DailySum!$A:$A,"&lt;="&amp;$A143,DailySum!$A:$A,"&gt;"&amp;$A143-15),
    "")</f>
        <v/>
      </c>
      <c r="K143" s="3" t="str">
        <f>IF(COUNTIFS(DailySum!$B:$B,$B143,DailySum!$A:$A,"&lt;="&amp;$A143)&gt;=15,
    AVERAGEIFS(DailySum!S:S,DailySum!$B:$B,$B143,DailySum!$A:$A,"&lt;="&amp;$A143,DailySum!$A:$A,"&gt;"&amp;$A143-15),
    "")</f>
        <v/>
      </c>
      <c r="L143" s="3" t="str">
        <f>IF(COUNTIFS(DailySum!$B:$B,$B143,DailySum!$A:$A,"&lt;="&amp;$A143)&gt;=15,
    AVERAGEIFS(DailySum!T:T,DailySum!$B:$B,$B143,DailySum!$A:$A,"&lt;="&amp;$A143,DailySum!$A:$A,"&gt;"&amp;$A143-15),
    "")</f>
        <v/>
      </c>
      <c r="M143" s="3" t="str">
        <f>IF(COUNTIFS(DailySum!$B:$B,$B143,DailySum!$A:$A,"&lt;="&amp;$A143)&gt;=15,
    AVERAGEIFS(DailySum!Q:Q,DailySum!$B:$B,$B143,'DailySum vs LHP'!$A:$A,"&lt;="&amp;$A143,'DailySum vs LHP'!$A:$A,"&gt;"&amp;$A143-15),
    "")</f>
        <v/>
      </c>
      <c r="N143" s="3" t="str">
        <f>IF(COUNTIFS(DailySum!$B:$B,$B143,DailySum!$A:$A,"&lt;="&amp;$A143)&gt;=15,
    AVERAGEIFS(DailySum!Q:Q,DailySum!$B:$B,$B143,'DailySum vs RHP'!$A:$A,"&lt;="&amp;$A143,'DailySum vs RHP'!$A:$A,"&gt;"&amp;$A143-15),
    "")</f>
        <v/>
      </c>
      <c r="O143" s="3" t="str">
        <f>IF(COUNTIFS(DailySum!$B:$B,$B143,DailySum!$A:$A,"&lt;="&amp;$A143)&gt;=20,
    AVERAGEIFS(DailySum!Q:Q,DailySum!$B:$B,$B143,DailySum!$A:$A,"&lt;="&amp;$A143,DailySum!$A:$A,"&gt;"&amp;$A143-20),
    "")</f>
        <v/>
      </c>
      <c r="P143" s="3" t="str">
        <f>IF(COUNTIFS(DailySum!$B:$B,$B143,DailySum!$A:$A,"&lt;="&amp;$A143)&gt;=20,
    AVERAGEIFS(DailySum!R:R,DailySum!$B:$B,$B143,DailySum!$A:$A,"&lt;="&amp;$A143,DailySum!$A:$A,"&gt;"&amp;$A143-20),
    "")</f>
        <v/>
      </c>
      <c r="Q143" s="3" t="str">
        <f>IF(COUNTIFS(DailySum!$B:$B,$B143,DailySum!$A:$A,"&lt;="&amp;$A143)&gt;=20,
    AVERAGEIFS(DailySum!S:S,DailySum!$B:$B,$B143,DailySum!$A:$A,"&lt;="&amp;$A143,DailySum!$A:$A,"&gt;"&amp;$A143-20),
    "")</f>
        <v/>
      </c>
      <c r="R143" s="3" t="str">
        <f>IF(COUNTIFS(DailySum!$B:$B,$B143,DailySum!$A:$A,"&lt;="&amp;$A143)&gt;=20,
    AVERAGEIFS(DailySum!T:T,DailySum!$B:$B,$B143,DailySum!$A:$A,"&lt;="&amp;$A143,DailySum!$A:$A,"&gt;"&amp;$A143-20),
    "")</f>
        <v/>
      </c>
      <c r="S143" s="3" t="str">
        <f>IF(COUNTIFS(DailySum!$B:$B,$B143,DailySum!$A:$A,"&lt;="&amp;$A143)&gt;=20,
    AVERAGEIFS(DailySum!Q:Q,DailySum!$B:$B,$B143,'DailySum vs LHP'!$A:$A,"&lt;="&amp;$A143,'DailySum vs LHP'!$A:$A,"&gt;"&amp;$A143-20),
    "")</f>
        <v/>
      </c>
      <c r="T143" s="3" t="str">
        <f>IF(COUNTIFS(DailySum!$B:$B,$B143,DailySum!$A:$A,"&lt;="&amp;$A143)&gt;=20,
    AVERAGEIFS(DailySum!Q:Q,DailySum!$B:$B,$B143,'DailySum vs RHP'!$A:$A,"&lt;="&amp;$A143,'DailySum vs RHP'!$A:$A,"&gt;"&amp;$A143-20),
    "")</f>
        <v/>
      </c>
    </row>
    <row r="144" spans="1:20" x14ac:dyDescent="0.25">
      <c r="A144" s="1">
        <v>45868</v>
      </c>
      <c r="B144" t="s">
        <v>24</v>
      </c>
      <c r="C144" s="3" t="str">
        <f>IF(COUNTIFS(DailySum!$B:$B,$B144,DailySum!$A:$A,"&lt;="&amp;$A144)&gt;=10,
    AVERAGEIFS(DailySum!Q:Q,DailySum!$B:$B,$B144,DailySum!$A:$A,"&lt;="&amp;$A144,DailySum!$A:$A,"&gt;"&amp;$A144-10),
    "")</f>
        <v/>
      </c>
      <c r="D144" s="3" t="str">
        <f>IF(COUNTIFS(DailySum!$B:$B,$B144,DailySum!$A:$A,"&lt;="&amp;$A144)&gt;=10,
    AVERAGEIFS(DailySum!R:R,DailySum!$B:$B,$B144,DailySum!$A:$A,"&lt;="&amp;$A144,DailySum!$A:$A,"&gt;"&amp;$A144-10),
    "")</f>
        <v/>
      </c>
      <c r="E144" s="3" t="str">
        <f>IF(COUNTIFS(DailySum!$B:$B,$B144,DailySum!$A:$A,"&lt;="&amp;$A144)&gt;=10,
    AVERAGEIFS(DailySum!S:S,DailySum!$B:$B,$B144,DailySum!$A:$A,"&lt;="&amp;$A144,DailySum!$A:$A,"&gt;"&amp;$A144-10),
    "")</f>
        <v/>
      </c>
      <c r="F144" s="3" t="str">
        <f>IF(COUNTIFS(DailySum!$B:$B,$B144,DailySum!$A:$A,"&lt;="&amp;$A144)&gt;=10,
    AVERAGEIFS(DailySum!T:T,DailySum!$B:$B,$B144,DailySum!$A:$A,"&lt;="&amp;$A144,DailySum!$A:$A,"&gt;"&amp;$A144-10),
    "")</f>
        <v/>
      </c>
      <c r="G144" s="3" t="str">
        <f>IF(COUNTIFS('DailySum vs LHP'!$B:$B,$B144,'DailySum vs LHP'!$A:$A,"&lt;="&amp;$A144)&gt;=10,
    AVERAGEIFS('DailySum vs LHP'!Q:Q,'DailySum vs LHP'!$B:$B,$B144,'DailySum vs LHP'!$A:$A,"&lt;="&amp;$A144,'DailySum vs LHP'!$A:$A,"&gt;"&amp;$A144-10),
    "")</f>
        <v/>
      </c>
      <c r="H144" s="3" t="str">
        <f>IF(COUNTIFS('DailySum vs RHP'!$B:$B,$B144,'DailySum vs RHP'!$A:$A,"&lt;="&amp;$A144)&gt;=10,
    AVERAGEIFS('DailySum vs RHP'!Q:Q,'DailySum vs RHP'!$B:$B,$B144,'DailySum vs RHP'!$A:$A,"&lt;="&amp;$A144,'DailySum vs RHP'!$A:$A,"&gt;"&amp;$A144-10),
    "")</f>
        <v/>
      </c>
      <c r="I144" s="3" t="str">
        <f>IF(COUNTIFS(DailySum!$B:$B,$B144,DailySum!$A:$A,"&lt;="&amp;$A144)&gt;=15,
    AVERAGEIFS(DailySum!Q:Q,DailySum!$B:$B,$B144,DailySum!$A:$A,"&lt;="&amp;$A144,DailySum!$A:$A,"&gt;"&amp;$A144-15),
    "")</f>
        <v/>
      </c>
      <c r="J144" s="3" t="str">
        <f>IF(COUNTIFS(DailySum!$B:$B,$B144,DailySum!$A:$A,"&lt;="&amp;$A144)&gt;=15,
    AVERAGEIFS(DailySum!R:R,DailySum!$B:$B,$B144,DailySum!$A:$A,"&lt;="&amp;$A144,DailySum!$A:$A,"&gt;"&amp;$A144-15),
    "")</f>
        <v/>
      </c>
      <c r="K144" s="3" t="str">
        <f>IF(COUNTIFS(DailySum!$B:$B,$B144,DailySum!$A:$A,"&lt;="&amp;$A144)&gt;=15,
    AVERAGEIFS(DailySum!S:S,DailySum!$B:$B,$B144,DailySum!$A:$A,"&lt;="&amp;$A144,DailySum!$A:$A,"&gt;"&amp;$A144-15),
    "")</f>
        <v/>
      </c>
      <c r="L144" s="3" t="str">
        <f>IF(COUNTIFS(DailySum!$B:$B,$B144,DailySum!$A:$A,"&lt;="&amp;$A144)&gt;=15,
    AVERAGEIFS(DailySum!T:T,DailySum!$B:$B,$B144,DailySum!$A:$A,"&lt;="&amp;$A144,DailySum!$A:$A,"&gt;"&amp;$A144-15),
    "")</f>
        <v/>
      </c>
      <c r="M144" s="3" t="str">
        <f>IF(COUNTIFS(DailySum!$B:$B,$B144,DailySum!$A:$A,"&lt;="&amp;$A144)&gt;=15,
    AVERAGEIFS(DailySum!Q:Q,DailySum!$B:$B,$B144,'DailySum vs LHP'!$A:$A,"&lt;="&amp;$A144,'DailySum vs LHP'!$A:$A,"&gt;"&amp;$A144-15),
    "")</f>
        <v/>
      </c>
      <c r="N144" s="3" t="str">
        <f>IF(COUNTIFS(DailySum!$B:$B,$B144,DailySum!$A:$A,"&lt;="&amp;$A144)&gt;=15,
    AVERAGEIFS(DailySum!Q:Q,DailySum!$B:$B,$B144,'DailySum vs RHP'!$A:$A,"&lt;="&amp;$A144,'DailySum vs RHP'!$A:$A,"&gt;"&amp;$A144-15),
    "")</f>
        <v/>
      </c>
      <c r="O144" s="3" t="str">
        <f>IF(COUNTIFS(DailySum!$B:$B,$B144,DailySum!$A:$A,"&lt;="&amp;$A144)&gt;=20,
    AVERAGEIFS(DailySum!Q:Q,DailySum!$B:$B,$B144,DailySum!$A:$A,"&lt;="&amp;$A144,DailySum!$A:$A,"&gt;"&amp;$A144-20),
    "")</f>
        <v/>
      </c>
      <c r="P144" s="3" t="str">
        <f>IF(COUNTIFS(DailySum!$B:$B,$B144,DailySum!$A:$A,"&lt;="&amp;$A144)&gt;=20,
    AVERAGEIFS(DailySum!R:R,DailySum!$B:$B,$B144,DailySum!$A:$A,"&lt;="&amp;$A144,DailySum!$A:$A,"&gt;"&amp;$A144-20),
    "")</f>
        <v/>
      </c>
      <c r="Q144" s="3" t="str">
        <f>IF(COUNTIFS(DailySum!$B:$B,$B144,DailySum!$A:$A,"&lt;="&amp;$A144)&gt;=20,
    AVERAGEIFS(DailySum!S:S,DailySum!$B:$B,$B144,DailySum!$A:$A,"&lt;="&amp;$A144,DailySum!$A:$A,"&gt;"&amp;$A144-20),
    "")</f>
        <v/>
      </c>
      <c r="R144" s="3" t="str">
        <f>IF(COUNTIFS(DailySum!$B:$B,$B144,DailySum!$A:$A,"&lt;="&amp;$A144)&gt;=20,
    AVERAGEIFS(DailySum!T:T,DailySum!$B:$B,$B144,DailySum!$A:$A,"&lt;="&amp;$A144,DailySum!$A:$A,"&gt;"&amp;$A144-20),
    "")</f>
        <v/>
      </c>
      <c r="S144" s="3" t="str">
        <f>IF(COUNTIFS(DailySum!$B:$B,$B144,DailySum!$A:$A,"&lt;="&amp;$A144)&gt;=20,
    AVERAGEIFS(DailySum!Q:Q,DailySum!$B:$B,$B144,'DailySum vs LHP'!$A:$A,"&lt;="&amp;$A144,'DailySum vs LHP'!$A:$A,"&gt;"&amp;$A144-20),
    "")</f>
        <v/>
      </c>
      <c r="T144" s="3" t="str">
        <f>IF(COUNTIFS(DailySum!$B:$B,$B144,DailySum!$A:$A,"&lt;="&amp;$A144)&gt;=20,
    AVERAGEIFS(DailySum!Q:Q,DailySum!$B:$B,$B144,'DailySum vs RHP'!$A:$A,"&lt;="&amp;$A144,'DailySum vs RHP'!$A:$A,"&gt;"&amp;$A144-20),
    "")</f>
        <v/>
      </c>
    </row>
    <row r="145" spans="1:20" x14ac:dyDescent="0.25">
      <c r="A145" s="1">
        <v>45868</v>
      </c>
      <c r="B145" t="s">
        <v>37</v>
      </c>
      <c r="C145" s="3" t="str">
        <f>IF(COUNTIFS(DailySum!$B:$B,$B145,DailySum!$A:$A,"&lt;="&amp;$A145)&gt;=10,
    AVERAGEIFS(DailySum!Q:Q,DailySum!$B:$B,$B145,DailySum!$A:$A,"&lt;="&amp;$A145,DailySum!$A:$A,"&gt;"&amp;$A145-10),
    "")</f>
        <v/>
      </c>
      <c r="D145" s="3" t="str">
        <f>IF(COUNTIFS(DailySum!$B:$B,$B145,DailySum!$A:$A,"&lt;="&amp;$A145)&gt;=10,
    AVERAGEIFS(DailySum!R:R,DailySum!$B:$B,$B145,DailySum!$A:$A,"&lt;="&amp;$A145,DailySum!$A:$A,"&gt;"&amp;$A145-10),
    "")</f>
        <v/>
      </c>
      <c r="E145" s="3" t="str">
        <f>IF(COUNTIFS(DailySum!$B:$B,$B145,DailySum!$A:$A,"&lt;="&amp;$A145)&gt;=10,
    AVERAGEIFS(DailySum!S:S,DailySum!$B:$B,$B145,DailySum!$A:$A,"&lt;="&amp;$A145,DailySum!$A:$A,"&gt;"&amp;$A145-10),
    "")</f>
        <v/>
      </c>
      <c r="F145" s="3" t="str">
        <f>IF(COUNTIFS(DailySum!$B:$B,$B145,DailySum!$A:$A,"&lt;="&amp;$A145)&gt;=10,
    AVERAGEIFS(DailySum!T:T,DailySum!$B:$B,$B145,DailySum!$A:$A,"&lt;="&amp;$A145,DailySum!$A:$A,"&gt;"&amp;$A145-10),
    "")</f>
        <v/>
      </c>
      <c r="G145" s="3" t="str">
        <f>IF(COUNTIFS('DailySum vs LHP'!$B:$B,$B145,'DailySum vs LHP'!$A:$A,"&lt;="&amp;$A145)&gt;=10,
    AVERAGEIFS('DailySum vs LHP'!Q:Q,'DailySum vs LHP'!$B:$B,$B145,'DailySum vs LHP'!$A:$A,"&lt;="&amp;$A145,'DailySum vs LHP'!$A:$A,"&gt;"&amp;$A145-10),
    "")</f>
        <v/>
      </c>
      <c r="H145" s="3" t="str">
        <f>IF(COUNTIFS('DailySum vs RHP'!$B:$B,$B145,'DailySum vs RHP'!$A:$A,"&lt;="&amp;$A145)&gt;=10,
    AVERAGEIFS('DailySum vs RHP'!Q:Q,'DailySum vs RHP'!$B:$B,$B145,'DailySum vs RHP'!$A:$A,"&lt;="&amp;$A145,'DailySum vs RHP'!$A:$A,"&gt;"&amp;$A145-10),
    "")</f>
        <v/>
      </c>
      <c r="I145" s="3" t="str">
        <f>IF(COUNTIFS(DailySum!$B:$B,$B145,DailySum!$A:$A,"&lt;="&amp;$A145)&gt;=15,
    AVERAGEIFS(DailySum!Q:Q,DailySum!$B:$B,$B145,DailySum!$A:$A,"&lt;="&amp;$A145,DailySum!$A:$A,"&gt;"&amp;$A145-15),
    "")</f>
        <v/>
      </c>
      <c r="J145" s="3" t="str">
        <f>IF(COUNTIFS(DailySum!$B:$B,$B145,DailySum!$A:$A,"&lt;="&amp;$A145)&gt;=15,
    AVERAGEIFS(DailySum!R:R,DailySum!$B:$B,$B145,DailySum!$A:$A,"&lt;="&amp;$A145,DailySum!$A:$A,"&gt;"&amp;$A145-15),
    "")</f>
        <v/>
      </c>
      <c r="K145" s="3" t="str">
        <f>IF(COUNTIFS(DailySum!$B:$B,$B145,DailySum!$A:$A,"&lt;="&amp;$A145)&gt;=15,
    AVERAGEIFS(DailySum!S:S,DailySum!$B:$B,$B145,DailySum!$A:$A,"&lt;="&amp;$A145,DailySum!$A:$A,"&gt;"&amp;$A145-15),
    "")</f>
        <v/>
      </c>
      <c r="L145" s="3" t="str">
        <f>IF(COUNTIFS(DailySum!$B:$B,$B145,DailySum!$A:$A,"&lt;="&amp;$A145)&gt;=15,
    AVERAGEIFS(DailySum!T:T,DailySum!$B:$B,$B145,DailySum!$A:$A,"&lt;="&amp;$A145,DailySum!$A:$A,"&gt;"&amp;$A145-15),
    "")</f>
        <v/>
      </c>
      <c r="M145" s="3" t="str">
        <f>IF(COUNTIFS(DailySum!$B:$B,$B145,DailySum!$A:$A,"&lt;="&amp;$A145)&gt;=15,
    AVERAGEIFS(DailySum!Q:Q,DailySum!$B:$B,$B145,'DailySum vs LHP'!$A:$A,"&lt;="&amp;$A145,'DailySum vs LHP'!$A:$A,"&gt;"&amp;$A145-15),
    "")</f>
        <v/>
      </c>
      <c r="N145" s="3" t="str">
        <f>IF(COUNTIFS(DailySum!$B:$B,$B145,DailySum!$A:$A,"&lt;="&amp;$A145)&gt;=15,
    AVERAGEIFS(DailySum!Q:Q,DailySum!$B:$B,$B145,'DailySum vs RHP'!$A:$A,"&lt;="&amp;$A145,'DailySum vs RHP'!$A:$A,"&gt;"&amp;$A145-15),
    "")</f>
        <v/>
      </c>
      <c r="O145" s="3" t="str">
        <f>IF(COUNTIFS(DailySum!$B:$B,$B145,DailySum!$A:$A,"&lt;="&amp;$A145)&gt;=20,
    AVERAGEIFS(DailySum!Q:Q,DailySum!$B:$B,$B145,DailySum!$A:$A,"&lt;="&amp;$A145,DailySum!$A:$A,"&gt;"&amp;$A145-20),
    "")</f>
        <v/>
      </c>
      <c r="P145" s="3" t="str">
        <f>IF(COUNTIFS(DailySum!$B:$B,$B145,DailySum!$A:$A,"&lt;="&amp;$A145)&gt;=20,
    AVERAGEIFS(DailySum!R:R,DailySum!$B:$B,$B145,DailySum!$A:$A,"&lt;="&amp;$A145,DailySum!$A:$A,"&gt;"&amp;$A145-20),
    "")</f>
        <v/>
      </c>
      <c r="Q145" s="3" t="str">
        <f>IF(COUNTIFS(DailySum!$B:$B,$B145,DailySum!$A:$A,"&lt;="&amp;$A145)&gt;=20,
    AVERAGEIFS(DailySum!S:S,DailySum!$B:$B,$B145,DailySum!$A:$A,"&lt;="&amp;$A145,DailySum!$A:$A,"&gt;"&amp;$A145-20),
    "")</f>
        <v/>
      </c>
      <c r="R145" s="3" t="str">
        <f>IF(COUNTIFS(DailySum!$B:$B,$B145,DailySum!$A:$A,"&lt;="&amp;$A145)&gt;=20,
    AVERAGEIFS(DailySum!T:T,DailySum!$B:$B,$B145,DailySum!$A:$A,"&lt;="&amp;$A145,DailySum!$A:$A,"&gt;"&amp;$A145-20),
    "")</f>
        <v/>
      </c>
      <c r="S145" s="3" t="str">
        <f>IF(COUNTIFS(DailySum!$B:$B,$B145,DailySum!$A:$A,"&lt;="&amp;$A145)&gt;=20,
    AVERAGEIFS(DailySum!Q:Q,DailySum!$B:$B,$B145,'DailySum vs LHP'!$A:$A,"&lt;="&amp;$A145,'DailySum vs LHP'!$A:$A,"&gt;"&amp;$A145-20),
    "")</f>
        <v/>
      </c>
      <c r="T145" s="3" t="str">
        <f>IF(COUNTIFS(DailySum!$B:$B,$B145,DailySum!$A:$A,"&lt;="&amp;$A145)&gt;=20,
    AVERAGEIFS(DailySum!Q:Q,DailySum!$B:$B,$B145,'DailySum vs RHP'!$A:$A,"&lt;="&amp;$A145,'DailySum vs RHP'!$A:$A,"&gt;"&amp;$A145-20),
    "")</f>
        <v/>
      </c>
    </row>
    <row r="146" spans="1:20" x14ac:dyDescent="0.25">
      <c r="A146" s="1">
        <v>45868</v>
      </c>
      <c r="B146" t="s">
        <v>29</v>
      </c>
      <c r="C146" s="3" t="str">
        <f>IF(COUNTIFS(DailySum!$B:$B,$B146,DailySum!$A:$A,"&lt;="&amp;$A146)&gt;=10,
    AVERAGEIFS(DailySum!Q:Q,DailySum!$B:$B,$B146,DailySum!$A:$A,"&lt;="&amp;$A146,DailySum!$A:$A,"&gt;"&amp;$A146-10),
    "")</f>
        <v/>
      </c>
      <c r="D146" s="3" t="str">
        <f>IF(COUNTIFS(DailySum!$B:$B,$B146,DailySum!$A:$A,"&lt;="&amp;$A146)&gt;=10,
    AVERAGEIFS(DailySum!R:R,DailySum!$B:$B,$B146,DailySum!$A:$A,"&lt;="&amp;$A146,DailySum!$A:$A,"&gt;"&amp;$A146-10),
    "")</f>
        <v/>
      </c>
      <c r="E146" s="3" t="str">
        <f>IF(COUNTIFS(DailySum!$B:$B,$B146,DailySum!$A:$A,"&lt;="&amp;$A146)&gt;=10,
    AVERAGEIFS(DailySum!S:S,DailySum!$B:$B,$B146,DailySum!$A:$A,"&lt;="&amp;$A146,DailySum!$A:$A,"&gt;"&amp;$A146-10),
    "")</f>
        <v/>
      </c>
      <c r="F146" s="3" t="str">
        <f>IF(COUNTIFS(DailySum!$B:$B,$B146,DailySum!$A:$A,"&lt;="&amp;$A146)&gt;=10,
    AVERAGEIFS(DailySum!T:T,DailySum!$B:$B,$B146,DailySum!$A:$A,"&lt;="&amp;$A146,DailySum!$A:$A,"&gt;"&amp;$A146-10),
    "")</f>
        <v/>
      </c>
      <c r="G146" s="3" t="str">
        <f>IF(COUNTIFS('DailySum vs LHP'!$B:$B,$B146,'DailySum vs LHP'!$A:$A,"&lt;="&amp;$A146)&gt;=10,
    AVERAGEIFS('DailySum vs LHP'!Q:Q,'DailySum vs LHP'!$B:$B,$B146,'DailySum vs LHP'!$A:$A,"&lt;="&amp;$A146,'DailySum vs LHP'!$A:$A,"&gt;"&amp;$A146-10),
    "")</f>
        <v/>
      </c>
      <c r="H146" s="3" t="str">
        <f>IF(COUNTIFS('DailySum vs RHP'!$B:$B,$B146,'DailySum vs RHP'!$A:$A,"&lt;="&amp;$A146)&gt;=10,
    AVERAGEIFS('DailySum vs RHP'!Q:Q,'DailySum vs RHP'!$B:$B,$B146,'DailySum vs RHP'!$A:$A,"&lt;="&amp;$A146,'DailySum vs RHP'!$A:$A,"&gt;"&amp;$A146-10),
    "")</f>
        <v/>
      </c>
      <c r="I146" s="3" t="str">
        <f>IF(COUNTIFS(DailySum!$B:$B,$B146,DailySum!$A:$A,"&lt;="&amp;$A146)&gt;=15,
    AVERAGEIFS(DailySum!Q:Q,DailySum!$B:$B,$B146,DailySum!$A:$A,"&lt;="&amp;$A146,DailySum!$A:$A,"&gt;"&amp;$A146-15),
    "")</f>
        <v/>
      </c>
      <c r="J146" s="3" t="str">
        <f>IF(COUNTIFS(DailySum!$B:$B,$B146,DailySum!$A:$A,"&lt;="&amp;$A146)&gt;=15,
    AVERAGEIFS(DailySum!R:R,DailySum!$B:$B,$B146,DailySum!$A:$A,"&lt;="&amp;$A146,DailySum!$A:$A,"&gt;"&amp;$A146-15),
    "")</f>
        <v/>
      </c>
      <c r="K146" s="3" t="str">
        <f>IF(COUNTIFS(DailySum!$B:$B,$B146,DailySum!$A:$A,"&lt;="&amp;$A146)&gt;=15,
    AVERAGEIFS(DailySum!S:S,DailySum!$B:$B,$B146,DailySum!$A:$A,"&lt;="&amp;$A146,DailySum!$A:$A,"&gt;"&amp;$A146-15),
    "")</f>
        <v/>
      </c>
      <c r="L146" s="3" t="str">
        <f>IF(COUNTIFS(DailySum!$B:$B,$B146,DailySum!$A:$A,"&lt;="&amp;$A146)&gt;=15,
    AVERAGEIFS(DailySum!T:T,DailySum!$B:$B,$B146,DailySum!$A:$A,"&lt;="&amp;$A146,DailySum!$A:$A,"&gt;"&amp;$A146-15),
    "")</f>
        <v/>
      </c>
      <c r="M146" s="3" t="str">
        <f>IF(COUNTIFS(DailySum!$B:$B,$B146,DailySum!$A:$A,"&lt;="&amp;$A146)&gt;=15,
    AVERAGEIFS(DailySum!Q:Q,DailySum!$B:$B,$B146,'DailySum vs LHP'!$A:$A,"&lt;="&amp;$A146,'DailySum vs LHP'!$A:$A,"&gt;"&amp;$A146-15),
    "")</f>
        <v/>
      </c>
      <c r="N146" s="3" t="str">
        <f>IF(COUNTIFS(DailySum!$B:$B,$B146,DailySum!$A:$A,"&lt;="&amp;$A146)&gt;=15,
    AVERAGEIFS(DailySum!Q:Q,DailySum!$B:$B,$B146,'DailySum vs RHP'!$A:$A,"&lt;="&amp;$A146,'DailySum vs RHP'!$A:$A,"&gt;"&amp;$A146-15),
    "")</f>
        <v/>
      </c>
      <c r="O146" s="3" t="str">
        <f>IF(COUNTIFS(DailySum!$B:$B,$B146,DailySum!$A:$A,"&lt;="&amp;$A146)&gt;=20,
    AVERAGEIFS(DailySum!Q:Q,DailySum!$B:$B,$B146,DailySum!$A:$A,"&lt;="&amp;$A146,DailySum!$A:$A,"&gt;"&amp;$A146-20),
    "")</f>
        <v/>
      </c>
      <c r="P146" s="3" t="str">
        <f>IF(COUNTIFS(DailySum!$B:$B,$B146,DailySum!$A:$A,"&lt;="&amp;$A146)&gt;=20,
    AVERAGEIFS(DailySum!R:R,DailySum!$B:$B,$B146,DailySum!$A:$A,"&lt;="&amp;$A146,DailySum!$A:$A,"&gt;"&amp;$A146-20),
    "")</f>
        <v/>
      </c>
      <c r="Q146" s="3" t="str">
        <f>IF(COUNTIFS(DailySum!$B:$B,$B146,DailySum!$A:$A,"&lt;="&amp;$A146)&gt;=20,
    AVERAGEIFS(DailySum!S:S,DailySum!$B:$B,$B146,DailySum!$A:$A,"&lt;="&amp;$A146,DailySum!$A:$A,"&gt;"&amp;$A146-20),
    "")</f>
        <v/>
      </c>
      <c r="R146" s="3" t="str">
        <f>IF(COUNTIFS(DailySum!$B:$B,$B146,DailySum!$A:$A,"&lt;="&amp;$A146)&gt;=20,
    AVERAGEIFS(DailySum!T:T,DailySum!$B:$B,$B146,DailySum!$A:$A,"&lt;="&amp;$A146,DailySum!$A:$A,"&gt;"&amp;$A146-20),
    "")</f>
        <v/>
      </c>
      <c r="S146" s="3" t="str">
        <f>IF(COUNTIFS(DailySum!$B:$B,$B146,DailySum!$A:$A,"&lt;="&amp;$A146)&gt;=20,
    AVERAGEIFS(DailySum!Q:Q,DailySum!$B:$B,$B146,'DailySum vs LHP'!$A:$A,"&lt;="&amp;$A146,'DailySum vs LHP'!$A:$A,"&gt;"&amp;$A146-20),
    "")</f>
        <v/>
      </c>
      <c r="T146" s="3" t="str">
        <f>IF(COUNTIFS(DailySum!$B:$B,$B146,DailySum!$A:$A,"&lt;="&amp;$A146)&gt;=20,
    AVERAGEIFS(DailySum!Q:Q,DailySum!$B:$B,$B146,'DailySum vs RHP'!$A:$A,"&lt;="&amp;$A146,'DailySum vs RHP'!$A:$A,"&gt;"&amp;$A146-20),
    "")</f>
        <v/>
      </c>
    </row>
    <row r="147" spans="1:20" x14ac:dyDescent="0.25">
      <c r="A147" s="1">
        <v>45868</v>
      </c>
      <c r="B147" t="s">
        <v>35</v>
      </c>
      <c r="C147" s="3" t="str">
        <f>IF(COUNTIFS(DailySum!$B:$B,$B147,DailySum!$A:$A,"&lt;="&amp;$A147)&gt;=10,
    AVERAGEIFS(DailySum!Q:Q,DailySum!$B:$B,$B147,DailySum!$A:$A,"&lt;="&amp;$A147,DailySum!$A:$A,"&gt;"&amp;$A147-10),
    "")</f>
        <v/>
      </c>
      <c r="D147" s="3" t="str">
        <f>IF(COUNTIFS(DailySum!$B:$B,$B147,DailySum!$A:$A,"&lt;="&amp;$A147)&gt;=10,
    AVERAGEIFS(DailySum!R:R,DailySum!$B:$B,$B147,DailySum!$A:$A,"&lt;="&amp;$A147,DailySum!$A:$A,"&gt;"&amp;$A147-10),
    "")</f>
        <v/>
      </c>
      <c r="E147" s="3" t="str">
        <f>IF(COUNTIFS(DailySum!$B:$B,$B147,DailySum!$A:$A,"&lt;="&amp;$A147)&gt;=10,
    AVERAGEIFS(DailySum!S:S,DailySum!$B:$B,$B147,DailySum!$A:$A,"&lt;="&amp;$A147,DailySum!$A:$A,"&gt;"&amp;$A147-10),
    "")</f>
        <v/>
      </c>
      <c r="F147" s="3" t="str">
        <f>IF(COUNTIFS(DailySum!$B:$B,$B147,DailySum!$A:$A,"&lt;="&amp;$A147)&gt;=10,
    AVERAGEIFS(DailySum!T:T,DailySum!$B:$B,$B147,DailySum!$A:$A,"&lt;="&amp;$A147,DailySum!$A:$A,"&gt;"&amp;$A147-10),
    "")</f>
        <v/>
      </c>
      <c r="G147" s="3" t="str">
        <f>IF(COUNTIFS('DailySum vs LHP'!$B:$B,$B147,'DailySum vs LHP'!$A:$A,"&lt;="&amp;$A147)&gt;=10,
    AVERAGEIFS('DailySum vs LHP'!Q:Q,'DailySum vs LHP'!$B:$B,$B147,'DailySum vs LHP'!$A:$A,"&lt;="&amp;$A147,'DailySum vs LHP'!$A:$A,"&gt;"&amp;$A147-10),
    "")</f>
        <v/>
      </c>
      <c r="H147" s="3" t="str">
        <f>IF(COUNTIFS('DailySum vs RHP'!$B:$B,$B147,'DailySum vs RHP'!$A:$A,"&lt;="&amp;$A147)&gt;=10,
    AVERAGEIFS('DailySum vs RHP'!Q:Q,'DailySum vs RHP'!$B:$B,$B147,'DailySum vs RHP'!$A:$A,"&lt;="&amp;$A147,'DailySum vs RHP'!$A:$A,"&gt;"&amp;$A147-10),
    "")</f>
        <v/>
      </c>
      <c r="I147" s="3" t="str">
        <f>IF(COUNTIFS(DailySum!$B:$B,$B147,DailySum!$A:$A,"&lt;="&amp;$A147)&gt;=15,
    AVERAGEIFS(DailySum!Q:Q,DailySum!$B:$B,$B147,DailySum!$A:$A,"&lt;="&amp;$A147,DailySum!$A:$A,"&gt;"&amp;$A147-15),
    "")</f>
        <v/>
      </c>
      <c r="J147" s="3" t="str">
        <f>IF(COUNTIFS(DailySum!$B:$B,$B147,DailySum!$A:$A,"&lt;="&amp;$A147)&gt;=15,
    AVERAGEIFS(DailySum!R:R,DailySum!$B:$B,$B147,DailySum!$A:$A,"&lt;="&amp;$A147,DailySum!$A:$A,"&gt;"&amp;$A147-15),
    "")</f>
        <v/>
      </c>
      <c r="K147" s="3" t="str">
        <f>IF(COUNTIFS(DailySum!$B:$B,$B147,DailySum!$A:$A,"&lt;="&amp;$A147)&gt;=15,
    AVERAGEIFS(DailySum!S:S,DailySum!$B:$B,$B147,DailySum!$A:$A,"&lt;="&amp;$A147,DailySum!$A:$A,"&gt;"&amp;$A147-15),
    "")</f>
        <v/>
      </c>
      <c r="L147" s="3" t="str">
        <f>IF(COUNTIFS(DailySum!$B:$B,$B147,DailySum!$A:$A,"&lt;="&amp;$A147)&gt;=15,
    AVERAGEIFS(DailySum!T:T,DailySum!$B:$B,$B147,DailySum!$A:$A,"&lt;="&amp;$A147,DailySum!$A:$A,"&gt;"&amp;$A147-15),
    "")</f>
        <v/>
      </c>
      <c r="M147" s="3" t="str">
        <f>IF(COUNTIFS(DailySum!$B:$B,$B147,DailySum!$A:$A,"&lt;="&amp;$A147)&gt;=15,
    AVERAGEIFS(DailySum!Q:Q,DailySum!$B:$B,$B147,'DailySum vs LHP'!$A:$A,"&lt;="&amp;$A147,'DailySum vs LHP'!$A:$A,"&gt;"&amp;$A147-15),
    "")</f>
        <v/>
      </c>
      <c r="N147" s="3" t="str">
        <f>IF(COUNTIFS(DailySum!$B:$B,$B147,DailySum!$A:$A,"&lt;="&amp;$A147)&gt;=15,
    AVERAGEIFS(DailySum!Q:Q,DailySum!$B:$B,$B147,'DailySum vs RHP'!$A:$A,"&lt;="&amp;$A147,'DailySum vs RHP'!$A:$A,"&gt;"&amp;$A147-15),
    "")</f>
        <v/>
      </c>
      <c r="O147" s="3" t="str">
        <f>IF(COUNTIFS(DailySum!$B:$B,$B147,DailySum!$A:$A,"&lt;="&amp;$A147)&gt;=20,
    AVERAGEIFS(DailySum!Q:Q,DailySum!$B:$B,$B147,DailySum!$A:$A,"&lt;="&amp;$A147,DailySum!$A:$A,"&gt;"&amp;$A147-20),
    "")</f>
        <v/>
      </c>
      <c r="P147" s="3" t="str">
        <f>IF(COUNTIFS(DailySum!$B:$B,$B147,DailySum!$A:$A,"&lt;="&amp;$A147)&gt;=20,
    AVERAGEIFS(DailySum!R:R,DailySum!$B:$B,$B147,DailySum!$A:$A,"&lt;="&amp;$A147,DailySum!$A:$A,"&gt;"&amp;$A147-20),
    "")</f>
        <v/>
      </c>
      <c r="Q147" s="3" t="str">
        <f>IF(COUNTIFS(DailySum!$B:$B,$B147,DailySum!$A:$A,"&lt;="&amp;$A147)&gt;=20,
    AVERAGEIFS(DailySum!S:S,DailySum!$B:$B,$B147,DailySum!$A:$A,"&lt;="&amp;$A147,DailySum!$A:$A,"&gt;"&amp;$A147-20),
    "")</f>
        <v/>
      </c>
      <c r="R147" s="3" t="str">
        <f>IF(COUNTIFS(DailySum!$B:$B,$B147,DailySum!$A:$A,"&lt;="&amp;$A147)&gt;=20,
    AVERAGEIFS(DailySum!T:T,DailySum!$B:$B,$B147,DailySum!$A:$A,"&lt;="&amp;$A147,DailySum!$A:$A,"&gt;"&amp;$A147-20),
    "")</f>
        <v/>
      </c>
      <c r="S147" s="3" t="str">
        <f>IF(COUNTIFS(DailySum!$B:$B,$B147,DailySum!$A:$A,"&lt;="&amp;$A147)&gt;=20,
    AVERAGEIFS(DailySum!Q:Q,DailySum!$B:$B,$B147,'DailySum vs LHP'!$A:$A,"&lt;="&amp;$A147,'DailySum vs LHP'!$A:$A,"&gt;"&amp;$A147-20),
    "")</f>
        <v/>
      </c>
      <c r="T147" s="3" t="str">
        <f>IF(COUNTIFS(DailySum!$B:$B,$B147,DailySum!$A:$A,"&lt;="&amp;$A147)&gt;=20,
    AVERAGEIFS(DailySum!Q:Q,DailySum!$B:$B,$B147,'DailySum vs RHP'!$A:$A,"&lt;="&amp;$A147,'DailySum vs RHP'!$A:$A,"&gt;"&amp;$A147-20),
    "")</f>
        <v/>
      </c>
    </row>
    <row r="148" spans="1:20" x14ac:dyDescent="0.25">
      <c r="A148" s="1">
        <v>45868</v>
      </c>
      <c r="B148" t="s">
        <v>42</v>
      </c>
      <c r="C148" s="3" t="str">
        <f>IF(COUNTIFS(DailySum!$B:$B,$B148,DailySum!$A:$A,"&lt;="&amp;$A148)&gt;=10,
    AVERAGEIFS(DailySum!Q:Q,DailySum!$B:$B,$B148,DailySum!$A:$A,"&lt;="&amp;$A148,DailySum!$A:$A,"&gt;"&amp;$A148-10),
    "")</f>
        <v/>
      </c>
      <c r="D148" s="3" t="str">
        <f>IF(COUNTIFS(DailySum!$B:$B,$B148,DailySum!$A:$A,"&lt;="&amp;$A148)&gt;=10,
    AVERAGEIFS(DailySum!R:R,DailySum!$B:$B,$B148,DailySum!$A:$A,"&lt;="&amp;$A148,DailySum!$A:$A,"&gt;"&amp;$A148-10),
    "")</f>
        <v/>
      </c>
      <c r="E148" s="3" t="str">
        <f>IF(COUNTIFS(DailySum!$B:$B,$B148,DailySum!$A:$A,"&lt;="&amp;$A148)&gt;=10,
    AVERAGEIFS(DailySum!S:S,DailySum!$B:$B,$B148,DailySum!$A:$A,"&lt;="&amp;$A148,DailySum!$A:$A,"&gt;"&amp;$A148-10),
    "")</f>
        <v/>
      </c>
      <c r="F148" s="3" t="str">
        <f>IF(COUNTIFS(DailySum!$B:$B,$B148,DailySum!$A:$A,"&lt;="&amp;$A148)&gt;=10,
    AVERAGEIFS(DailySum!T:T,DailySum!$B:$B,$B148,DailySum!$A:$A,"&lt;="&amp;$A148,DailySum!$A:$A,"&gt;"&amp;$A148-10),
    "")</f>
        <v/>
      </c>
      <c r="G148" s="3" t="str">
        <f>IF(COUNTIFS('DailySum vs LHP'!$B:$B,$B148,'DailySum vs LHP'!$A:$A,"&lt;="&amp;$A148)&gt;=10,
    AVERAGEIFS('DailySum vs LHP'!Q:Q,'DailySum vs LHP'!$B:$B,$B148,'DailySum vs LHP'!$A:$A,"&lt;="&amp;$A148,'DailySum vs LHP'!$A:$A,"&gt;"&amp;$A148-10),
    "")</f>
        <v/>
      </c>
      <c r="H148" s="3" t="str">
        <f>IF(COUNTIFS('DailySum vs RHP'!$B:$B,$B148,'DailySum vs RHP'!$A:$A,"&lt;="&amp;$A148)&gt;=10,
    AVERAGEIFS('DailySum vs RHP'!Q:Q,'DailySum vs RHP'!$B:$B,$B148,'DailySum vs RHP'!$A:$A,"&lt;="&amp;$A148,'DailySum vs RHP'!$A:$A,"&gt;"&amp;$A148-10),
    "")</f>
        <v/>
      </c>
      <c r="I148" s="3" t="str">
        <f>IF(COUNTIFS(DailySum!$B:$B,$B148,DailySum!$A:$A,"&lt;="&amp;$A148)&gt;=15,
    AVERAGEIFS(DailySum!Q:Q,DailySum!$B:$B,$B148,DailySum!$A:$A,"&lt;="&amp;$A148,DailySum!$A:$A,"&gt;"&amp;$A148-15),
    "")</f>
        <v/>
      </c>
      <c r="J148" s="3" t="str">
        <f>IF(COUNTIFS(DailySum!$B:$B,$B148,DailySum!$A:$A,"&lt;="&amp;$A148)&gt;=15,
    AVERAGEIFS(DailySum!R:R,DailySum!$B:$B,$B148,DailySum!$A:$A,"&lt;="&amp;$A148,DailySum!$A:$A,"&gt;"&amp;$A148-15),
    "")</f>
        <v/>
      </c>
      <c r="K148" s="3" t="str">
        <f>IF(COUNTIFS(DailySum!$B:$B,$B148,DailySum!$A:$A,"&lt;="&amp;$A148)&gt;=15,
    AVERAGEIFS(DailySum!S:S,DailySum!$B:$B,$B148,DailySum!$A:$A,"&lt;="&amp;$A148,DailySum!$A:$A,"&gt;"&amp;$A148-15),
    "")</f>
        <v/>
      </c>
      <c r="L148" s="3" t="str">
        <f>IF(COUNTIFS(DailySum!$B:$B,$B148,DailySum!$A:$A,"&lt;="&amp;$A148)&gt;=15,
    AVERAGEIFS(DailySum!T:T,DailySum!$B:$B,$B148,DailySum!$A:$A,"&lt;="&amp;$A148,DailySum!$A:$A,"&gt;"&amp;$A148-15),
    "")</f>
        <v/>
      </c>
      <c r="M148" s="3" t="str">
        <f>IF(COUNTIFS(DailySum!$B:$B,$B148,DailySum!$A:$A,"&lt;="&amp;$A148)&gt;=15,
    AVERAGEIFS(DailySum!Q:Q,DailySum!$B:$B,$B148,'DailySum vs LHP'!$A:$A,"&lt;="&amp;$A148,'DailySum vs LHP'!$A:$A,"&gt;"&amp;$A148-15),
    "")</f>
        <v/>
      </c>
      <c r="N148" s="3" t="str">
        <f>IF(COUNTIFS(DailySum!$B:$B,$B148,DailySum!$A:$A,"&lt;="&amp;$A148)&gt;=15,
    AVERAGEIFS(DailySum!Q:Q,DailySum!$B:$B,$B148,'DailySum vs RHP'!$A:$A,"&lt;="&amp;$A148,'DailySum vs RHP'!$A:$A,"&gt;"&amp;$A148-15),
    "")</f>
        <v/>
      </c>
      <c r="O148" s="3" t="str">
        <f>IF(COUNTIFS(DailySum!$B:$B,$B148,DailySum!$A:$A,"&lt;="&amp;$A148)&gt;=20,
    AVERAGEIFS(DailySum!Q:Q,DailySum!$B:$B,$B148,DailySum!$A:$A,"&lt;="&amp;$A148,DailySum!$A:$A,"&gt;"&amp;$A148-20),
    "")</f>
        <v/>
      </c>
      <c r="P148" s="3" t="str">
        <f>IF(COUNTIFS(DailySum!$B:$B,$B148,DailySum!$A:$A,"&lt;="&amp;$A148)&gt;=20,
    AVERAGEIFS(DailySum!R:R,DailySum!$B:$B,$B148,DailySum!$A:$A,"&lt;="&amp;$A148,DailySum!$A:$A,"&gt;"&amp;$A148-20),
    "")</f>
        <v/>
      </c>
      <c r="Q148" s="3" t="str">
        <f>IF(COUNTIFS(DailySum!$B:$B,$B148,DailySum!$A:$A,"&lt;="&amp;$A148)&gt;=20,
    AVERAGEIFS(DailySum!S:S,DailySum!$B:$B,$B148,DailySum!$A:$A,"&lt;="&amp;$A148,DailySum!$A:$A,"&gt;"&amp;$A148-20),
    "")</f>
        <v/>
      </c>
      <c r="R148" s="3" t="str">
        <f>IF(COUNTIFS(DailySum!$B:$B,$B148,DailySum!$A:$A,"&lt;="&amp;$A148)&gt;=20,
    AVERAGEIFS(DailySum!T:T,DailySum!$B:$B,$B148,DailySum!$A:$A,"&lt;="&amp;$A148,DailySum!$A:$A,"&gt;"&amp;$A148-20),
    "")</f>
        <v/>
      </c>
      <c r="S148" s="3" t="str">
        <f>IF(COUNTIFS(DailySum!$B:$B,$B148,DailySum!$A:$A,"&lt;="&amp;$A148)&gt;=20,
    AVERAGEIFS(DailySum!Q:Q,DailySum!$B:$B,$B148,'DailySum vs LHP'!$A:$A,"&lt;="&amp;$A148,'DailySum vs LHP'!$A:$A,"&gt;"&amp;$A148-20),
    "")</f>
        <v/>
      </c>
      <c r="T148" s="3" t="str">
        <f>IF(COUNTIFS(DailySum!$B:$B,$B148,DailySum!$A:$A,"&lt;="&amp;$A148)&gt;=20,
    AVERAGEIFS(DailySum!Q:Q,DailySum!$B:$B,$B148,'DailySum vs RHP'!$A:$A,"&lt;="&amp;$A148,'DailySum vs RHP'!$A:$A,"&gt;"&amp;$A148-20),
    "")</f>
        <v/>
      </c>
    </row>
    <row r="149" spans="1:20" x14ac:dyDescent="0.25">
      <c r="A149" s="1">
        <v>45868</v>
      </c>
      <c r="B149" t="s">
        <v>25</v>
      </c>
      <c r="C149" s="3" t="str">
        <f>IF(COUNTIFS(DailySum!$B:$B,$B149,DailySum!$A:$A,"&lt;="&amp;$A149)&gt;=10,
    AVERAGEIFS(DailySum!Q:Q,DailySum!$B:$B,$B149,DailySum!$A:$A,"&lt;="&amp;$A149,DailySum!$A:$A,"&gt;"&amp;$A149-10),
    "")</f>
        <v/>
      </c>
      <c r="D149" s="3" t="str">
        <f>IF(COUNTIFS(DailySum!$B:$B,$B149,DailySum!$A:$A,"&lt;="&amp;$A149)&gt;=10,
    AVERAGEIFS(DailySum!R:R,DailySum!$B:$B,$B149,DailySum!$A:$A,"&lt;="&amp;$A149,DailySum!$A:$A,"&gt;"&amp;$A149-10),
    "")</f>
        <v/>
      </c>
      <c r="E149" s="3" t="str">
        <f>IF(COUNTIFS(DailySum!$B:$B,$B149,DailySum!$A:$A,"&lt;="&amp;$A149)&gt;=10,
    AVERAGEIFS(DailySum!S:S,DailySum!$B:$B,$B149,DailySum!$A:$A,"&lt;="&amp;$A149,DailySum!$A:$A,"&gt;"&amp;$A149-10),
    "")</f>
        <v/>
      </c>
      <c r="F149" s="3" t="str">
        <f>IF(COUNTIFS(DailySum!$B:$B,$B149,DailySum!$A:$A,"&lt;="&amp;$A149)&gt;=10,
    AVERAGEIFS(DailySum!T:T,DailySum!$B:$B,$B149,DailySum!$A:$A,"&lt;="&amp;$A149,DailySum!$A:$A,"&gt;"&amp;$A149-10),
    "")</f>
        <v/>
      </c>
      <c r="G149" s="3" t="str">
        <f>IF(COUNTIFS('DailySum vs LHP'!$B:$B,$B149,'DailySum vs LHP'!$A:$A,"&lt;="&amp;$A149)&gt;=10,
    AVERAGEIFS('DailySum vs LHP'!Q:Q,'DailySum vs LHP'!$B:$B,$B149,'DailySum vs LHP'!$A:$A,"&lt;="&amp;$A149,'DailySum vs LHP'!$A:$A,"&gt;"&amp;$A149-10),
    "")</f>
        <v/>
      </c>
      <c r="H149" s="3" t="str">
        <f>IF(COUNTIFS('DailySum vs RHP'!$B:$B,$B149,'DailySum vs RHP'!$A:$A,"&lt;="&amp;$A149)&gt;=10,
    AVERAGEIFS('DailySum vs RHP'!Q:Q,'DailySum vs RHP'!$B:$B,$B149,'DailySum vs RHP'!$A:$A,"&lt;="&amp;$A149,'DailySum vs RHP'!$A:$A,"&gt;"&amp;$A149-10),
    "")</f>
        <v/>
      </c>
      <c r="I149" s="3" t="str">
        <f>IF(COUNTIFS(DailySum!$B:$B,$B149,DailySum!$A:$A,"&lt;="&amp;$A149)&gt;=15,
    AVERAGEIFS(DailySum!Q:Q,DailySum!$B:$B,$B149,DailySum!$A:$A,"&lt;="&amp;$A149,DailySum!$A:$A,"&gt;"&amp;$A149-15),
    "")</f>
        <v/>
      </c>
      <c r="J149" s="3" t="str">
        <f>IF(COUNTIFS(DailySum!$B:$B,$B149,DailySum!$A:$A,"&lt;="&amp;$A149)&gt;=15,
    AVERAGEIFS(DailySum!R:R,DailySum!$B:$B,$B149,DailySum!$A:$A,"&lt;="&amp;$A149,DailySum!$A:$A,"&gt;"&amp;$A149-15),
    "")</f>
        <v/>
      </c>
      <c r="K149" s="3" t="str">
        <f>IF(COUNTIFS(DailySum!$B:$B,$B149,DailySum!$A:$A,"&lt;="&amp;$A149)&gt;=15,
    AVERAGEIFS(DailySum!S:S,DailySum!$B:$B,$B149,DailySum!$A:$A,"&lt;="&amp;$A149,DailySum!$A:$A,"&gt;"&amp;$A149-15),
    "")</f>
        <v/>
      </c>
      <c r="L149" s="3" t="str">
        <f>IF(COUNTIFS(DailySum!$B:$B,$B149,DailySum!$A:$A,"&lt;="&amp;$A149)&gt;=15,
    AVERAGEIFS(DailySum!T:T,DailySum!$B:$B,$B149,DailySum!$A:$A,"&lt;="&amp;$A149,DailySum!$A:$A,"&gt;"&amp;$A149-15),
    "")</f>
        <v/>
      </c>
      <c r="M149" s="3" t="str">
        <f>IF(COUNTIFS(DailySum!$B:$B,$B149,DailySum!$A:$A,"&lt;="&amp;$A149)&gt;=15,
    AVERAGEIFS(DailySum!Q:Q,DailySum!$B:$B,$B149,'DailySum vs LHP'!$A:$A,"&lt;="&amp;$A149,'DailySum vs LHP'!$A:$A,"&gt;"&amp;$A149-15),
    "")</f>
        <v/>
      </c>
      <c r="N149" s="3" t="str">
        <f>IF(COUNTIFS(DailySum!$B:$B,$B149,DailySum!$A:$A,"&lt;="&amp;$A149)&gt;=15,
    AVERAGEIFS(DailySum!Q:Q,DailySum!$B:$B,$B149,'DailySum vs RHP'!$A:$A,"&lt;="&amp;$A149,'DailySum vs RHP'!$A:$A,"&gt;"&amp;$A149-15),
    "")</f>
        <v/>
      </c>
      <c r="O149" s="3" t="str">
        <f>IF(COUNTIFS(DailySum!$B:$B,$B149,DailySum!$A:$A,"&lt;="&amp;$A149)&gt;=20,
    AVERAGEIFS(DailySum!Q:Q,DailySum!$B:$B,$B149,DailySum!$A:$A,"&lt;="&amp;$A149,DailySum!$A:$A,"&gt;"&amp;$A149-20),
    "")</f>
        <v/>
      </c>
      <c r="P149" s="3" t="str">
        <f>IF(COUNTIFS(DailySum!$B:$B,$B149,DailySum!$A:$A,"&lt;="&amp;$A149)&gt;=20,
    AVERAGEIFS(DailySum!R:R,DailySum!$B:$B,$B149,DailySum!$A:$A,"&lt;="&amp;$A149,DailySum!$A:$A,"&gt;"&amp;$A149-20),
    "")</f>
        <v/>
      </c>
      <c r="Q149" s="3" t="str">
        <f>IF(COUNTIFS(DailySum!$B:$B,$B149,DailySum!$A:$A,"&lt;="&amp;$A149)&gt;=20,
    AVERAGEIFS(DailySum!S:S,DailySum!$B:$B,$B149,DailySum!$A:$A,"&lt;="&amp;$A149,DailySum!$A:$A,"&gt;"&amp;$A149-20),
    "")</f>
        <v/>
      </c>
      <c r="R149" s="3" t="str">
        <f>IF(COUNTIFS(DailySum!$B:$B,$B149,DailySum!$A:$A,"&lt;="&amp;$A149)&gt;=20,
    AVERAGEIFS(DailySum!T:T,DailySum!$B:$B,$B149,DailySum!$A:$A,"&lt;="&amp;$A149,DailySum!$A:$A,"&gt;"&amp;$A149-20),
    "")</f>
        <v/>
      </c>
      <c r="S149" s="3" t="str">
        <f>IF(COUNTIFS(DailySum!$B:$B,$B149,DailySum!$A:$A,"&lt;="&amp;$A149)&gt;=20,
    AVERAGEIFS(DailySum!Q:Q,DailySum!$B:$B,$B149,'DailySum vs LHP'!$A:$A,"&lt;="&amp;$A149,'DailySum vs LHP'!$A:$A,"&gt;"&amp;$A149-20),
    "")</f>
        <v/>
      </c>
      <c r="T149" s="3" t="str">
        <f>IF(COUNTIFS(DailySum!$B:$B,$B149,DailySum!$A:$A,"&lt;="&amp;$A149)&gt;=20,
    AVERAGEIFS(DailySum!Q:Q,DailySum!$B:$B,$B149,'DailySum vs RHP'!$A:$A,"&lt;="&amp;$A149,'DailySum vs RHP'!$A:$A,"&gt;"&amp;$A149-20),
    "")</f>
        <v/>
      </c>
    </row>
    <row r="150" spans="1:20" x14ac:dyDescent="0.25">
      <c r="A150" s="1">
        <v>45868</v>
      </c>
      <c r="B150" t="s">
        <v>32</v>
      </c>
      <c r="C150" s="3" t="str">
        <f>IF(COUNTIFS(DailySum!$B:$B,$B150,DailySum!$A:$A,"&lt;="&amp;$A150)&gt;=10,
    AVERAGEIFS(DailySum!Q:Q,DailySum!$B:$B,$B150,DailySum!$A:$A,"&lt;="&amp;$A150,DailySum!$A:$A,"&gt;"&amp;$A150-10),
    "")</f>
        <v/>
      </c>
      <c r="D150" s="3" t="str">
        <f>IF(COUNTIFS(DailySum!$B:$B,$B150,DailySum!$A:$A,"&lt;="&amp;$A150)&gt;=10,
    AVERAGEIFS(DailySum!R:R,DailySum!$B:$B,$B150,DailySum!$A:$A,"&lt;="&amp;$A150,DailySum!$A:$A,"&gt;"&amp;$A150-10),
    "")</f>
        <v/>
      </c>
      <c r="E150" s="3" t="str">
        <f>IF(COUNTIFS(DailySum!$B:$B,$B150,DailySum!$A:$A,"&lt;="&amp;$A150)&gt;=10,
    AVERAGEIFS(DailySum!S:S,DailySum!$B:$B,$B150,DailySum!$A:$A,"&lt;="&amp;$A150,DailySum!$A:$A,"&gt;"&amp;$A150-10),
    "")</f>
        <v/>
      </c>
      <c r="F150" s="3" t="str">
        <f>IF(COUNTIFS(DailySum!$B:$B,$B150,DailySum!$A:$A,"&lt;="&amp;$A150)&gt;=10,
    AVERAGEIFS(DailySum!T:T,DailySum!$B:$B,$B150,DailySum!$A:$A,"&lt;="&amp;$A150,DailySum!$A:$A,"&gt;"&amp;$A150-10),
    "")</f>
        <v/>
      </c>
      <c r="G150" s="3" t="str">
        <f>IF(COUNTIFS('DailySum vs LHP'!$B:$B,$B150,'DailySum vs LHP'!$A:$A,"&lt;="&amp;$A150)&gt;=10,
    AVERAGEIFS('DailySum vs LHP'!Q:Q,'DailySum vs LHP'!$B:$B,$B150,'DailySum vs LHP'!$A:$A,"&lt;="&amp;$A150,'DailySum vs LHP'!$A:$A,"&gt;"&amp;$A150-10),
    "")</f>
        <v/>
      </c>
      <c r="H150" s="3" t="str">
        <f>IF(COUNTIFS('DailySum vs RHP'!$B:$B,$B150,'DailySum vs RHP'!$A:$A,"&lt;="&amp;$A150)&gt;=10,
    AVERAGEIFS('DailySum vs RHP'!Q:Q,'DailySum vs RHP'!$B:$B,$B150,'DailySum vs RHP'!$A:$A,"&lt;="&amp;$A150,'DailySum vs RHP'!$A:$A,"&gt;"&amp;$A150-10),
    "")</f>
        <v/>
      </c>
      <c r="I150" s="3" t="str">
        <f>IF(COUNTIFS(DailySum!$B:$B,$B150,DailySum!$A:$A,"&lt;="&amp;$A150)&gt;=15,
    AVERAGEIFS(DailySum!Q:Q,DailySum!$B:$B,$B150,DailySum!$A:$A,"&lt;="&amp;$A150,DailySum!$A:$A,"&gt;"&amp;$A150-15),
    "")</f>
        <v/>
      </c>
      <c r="J150" s="3" t="str">
        <f>IF(COUNTIFS(DailySum!$B:$B,$B150,DailySum!$A:$A,"&lt;="&amp;$A150)&gt;=15,
    AVERAGEIFS(DailySum!R:R,DailySum!$B:$B,$B150,DailySum!$A:$A,"&lt;="&amp;$A150,DailySum!$A:$A,"&gt;"&amp;$A150-15),
    "")</f>
        <v/>
      </c>
      <c r="K150" s="3" t="str">
        <f>IF(COUNTIFS(DailySum!$B:$B,$B150,DailySum!$A:$A,"&lt;="&amp;$A150)&gt;=15,
    AVERAGEIFS(DailySum!S:S,DailySum!$B:$B,$B150,DailySum!$A:$A,"&lt;="&amp;$A150,DailySum!$A:$A,"&gt;"&amp;$A150-15),
    "")</f>
        <v/>
      </c>
      <c r="L150" s="3" t="str">
        <f>IF(COUNTIFS(DailySum!$B:$B,$B150,DailySum!$A:$A,"&lt;="&amp;$A150)&gt;=15,
    AVERAGEIFS(DailySum!T:T,DailySum!$B:$B,$B150,DailySum!$A:$A,"&lt;="&amp;$A150,DailySum!$A:$A,"&gt;"&amp;$A150-15),
    "")</f>
        <v/>
      </c>
      <c r="M150" s="3" t="str">
        <f>IF(COUNTIFS(DailySum!$B:$B,$B150,DailySum!$A:$A,"&lt;="&amp;$A150)&gt;=15,
    AVERAGEIFS(DailySum!Q:Q,DailySum!$B:$B,$B150,'DailySum vs LHP'!$A:$A,"&lt;="&amp;$A150,'DailySum vs LHP'!$A:$A,"&gt;"&amp;$A150-15),
    "")</f>
        <v/>
      </c>
      <c r="N150" s="3" t="str">
        <f>IF(COUNTIFS(DailySum!$B:$B,$B150,DailySum!$A:$A,"&lt;="&amp;$A150)&gt;=15,
    AVERAGEIFS(DailySum!Q:Q,DailySum!$B:$B,$B150,'DailySum vs RHP'!$A:$A,"&lt;="&amp;$A150,'DailySum vs RHP'!$A:$A,"&gt;"&amp;$A150-15),
    "")</f>
        <v/>
      </c>
      <c r="O150" s="3" t="str">
        <f>IF(COUNTIFS(DailySum!$B:$B,$B150,DailySum!$A:$A,"&lt;="&amp;$A150)&gt;=20,
    AVERAGEIFS(DailySum!Q:Q,DailySum!$B:$B,$B150,DailySum!$A:$A,"&lt;="&amp;$A150,DailySum!$A:$A,"&gt;"&amp;$A150-20),
    "")</f>
        <v/>
      </c>
      <c r="P150" s="3" t="str">
        <f>IF(COUNTIFS(DailySum!$B:$B,$B150,DailySum!$A:$A,"&lt;="&amp;$A150)&gt;=20,
    AVERAGEIFS(DailySum!R:R,DailySum!$B:$B,$B150,DailySum!$A:$A,"&lt;="&amp;$A150,DailySum!$A:$A,"&gt;"&amp;$A150-20),
    "")</f>
        <v/>
      </c>
      <c r="Q150" s="3" t="str">
        <f>IF(COUNTIFS(DailySum!$B:$B,$B150,DailySum!$A:$A,"&lt;="&amp;$A150)&gt;=20,
    AVERAGEIFS(DailySum!S:S,DailySum!$B:$B,$B150,DailySum!$A:$A,"&lt;="&amp;$A150,DailySum!$A:$A,"&gt;"&amp;$A150-20),
    "")</f>
        <v/>
      </c>
      <c r="R150" s="3" t="str">
        <f>IF(COUNTIFS(DailySum!$B:$B,$B150,DailySum!$A:$A,"&lt;="&amp;$A150)&gt;=20,
    AVERAGEIFS(DailySum!T:T,DailySum!$B:$B,$B150,DailySum!$A:$A,"&lt;="&amp;$A150,DailySum!$A:$A,"&gt;"&amp;$A150-20),
    "")</f>
        <v/>
      </c>
      <c r="S150" s="3" t="str">
        <f>IF(COUNTIFS(DailySum!$B:$B,$B150,DailySum!$A:$A,"&lt;="&amp;$A150)&gt;=20,
    AVERAGEIFS(DailySum!Q:Q,DailySum!$B:$B,$B150,'DailySum vs LHP'!$A:$A,"&lt;="&amp;$A150,'DailySum vs LHP'!$A:$A,"&gt;"&amp;$A150-20),
    "")</f>
        <v/>
      </c>
      <c r="T150" s="3" t="str">
        <f>IF(COUNTIFS(DailySum!$B:$B,$B150,DailySum!$A:$A,"&lt;="&amp;$A150)&gt;=20,
    AVERAGEIFS(DailySum!Q:Q,DailySum!$B:$B,$B150,'DailySum vs RHP'!$A:$A,"&lt;="&amp;$A150,'DailySum vs RHP'!$A:$A,"&gt;"&amp;$A150-20),
    "")</f>
        <v/>
      </c>
    </row>
    <row r="151" spans="1:20" x14ac:dyDescent="0.25">
      <c r="A151" s="1">
        <v>45868</v>
      </c>
      <c r="B151" t="s">
        <v>31</v>
      </c>
      <c r="C151" s="3" t="str">
        <f>IF(COUNTIFS(DailySum!$B:$B,$B151,DailySum!$A:$A,"&lt;="&amp;$A151)&gt;=10,
    AVERAGEIFS(DailySum!Q:Q,DailySum!$B:$B,$B151,DailySum!$A:$A,"&lt;="&amp;$A151,DailySum!$A:$A,"&gt;"&amp;$A151-10),
    "")</f>
        <v/>
      </c>
      <c r="D151" s="3" t="str">
        <f>IF(COUNTIFS(DailySum!$B:$B,$B151,DailySum!$A:$A,"&lt;="&amp;$A151)&gt;=10,
    AVERAGEIFS(DailySum!R:R,DailySum!$B:$B,$B151,DailySum!$A:$A,"&lt;="&amp;$A151,DailySum!$A:$A,"&gt;"&amp;$A151-10),
    "")</f>
        <v/>
      </c>
      <c r="E151" s="3" t="str">
        <f>IF(COUNTIFS(DailySum!$B:$B,$B151,DailySum!$A:$A,"&lt;="&amp;$A151)&gt;=10,
    AVERAGEIFS(DailySum!S:S,DailySum!$B:$B,$B151,DailySum!$A:$A,"&lt;="&amp;$A151,DailySum!$A:$A,"&gt;"&amp;$A151-10),
    "")</f>
        <v/>
      </c>
      <c r="F151" s="3" t="str">
        <f>IF(COUNTIFS(DailySum!$B:$B,$B151,DailySum!$A:$A,"&lt;="&amp;$A151)&gt;=10,
    AVERAGEIFS(DailySum!T:T,DailySum!$B:$B,$B151,DailySum!$A:$A,"&lt;="&amp;$A151,DailySum!$A:$A,"&gt;"&amp;$A151-10),
    "")</f>
        <v/>
      </c>
      <c r="G151" s="3" t="str">
        <f>IF(COUNTIFS('DailySum vs LHP'!$B:$B,$B151,'DailySum vs LHP'!$A:$A,"&lt;="&amp;$A151)&gt;=10,
    AVERAGEIFS('DailySum vs LHP'!Q:Q,'DailySum vs LHP'!$B:$B,$B151,'DailySum vs LHP'!$A:$A,"&lt;="&amp;$A151,'DailySum vs LHP'!$A:$A,"&gt;"&amp;$A151-10),
    "")</f>
        <v/>
      </c>
      <c r="H151" s="3" t="str">
        <f>IF(COUNTIFS('DailySum vs RHP'!$B:$B,$B151,'DailySum vs RHP'!$A:$A,"&lt;="&amp;$A151)&gt;=10,
    AVERAGEIFS('DailySum vs RHP'!Q:Q,'DailySum vs RHP'!$B:$B,$B151,'DailySum vs RHP'!$A:$A,"&lt;="&amp;$A151,'DailySum vs RHP'!$A:$A,"&gt;"&amp;$A151-10),
    "")</f>
        <v/>
      </c>
      <c r="I151" s="3" t="str">
        <f>IF(COUNTIFS(DailySum!$B:$B,$B151,DailySum!$A:$A,"&lt;="&amp;$A151)&gt;=15,
    AVERAGEIFS(DailySum!Q:Q,DailySum!$B:$B,$B151,DailySum!$A:$A,"&lt;="&amp;$A151,DailySum!$A:$A,"&gt;"&amp;$A151-15),
    "")</f>
        <v/>
      </c>
      <c r="J151" s="3" t="str">
        <f>IF(COUNTIFS(DailySum!$B:$B,$B151,DailySum!$A:$A,"&lt;="&amp;$A151)&gt;=15,
    AVERAGEIFS(DailySum!R:R,DailySum!$B:$B,$B151,DailySum!$A:$A,"&lt;="&amp;$A151,DailySum!$A:$A,"&gt;"&amp;$A151-15),
    "")</f>
        <v/>
      </c>
      <c r="K151" s="3" t="str">
        <f>IF(COUNTIFS(DailySum!$B:$B,$B151,DailySum!$A:$A,"&lt;="&amp;$A151)&gt;=15,
    AVERAGEIFS(DailySum!S:S,DailySum!$B:$B,$B151,DailySum!$A:$A,"&lt;="&amp;$A151,DailySum!$A:$A,"&gt;"&amp;$A151-15),
    "")</f>
        <v/>
      </c>
      <c r="L151" s="3" t="str">
        <f>IF(COUNTIFS(DailySum!$B:$B,$B151,DailySum!$A:$A,"&lt;="&amp;$A151)&gt;=15,
    AVERAGEIFS(DailySum!T:T,DailySum!$B:$B,$B151,DailySum!$A:$A,"&lt;="&amp;$A151,DailySum!$A:$A,"&gt;"&amp;$A151-15),
    "")</f>
        <v/>
      </c>
      <c r="M151" s="3" t="str">
        <f>IF(COUNTIFS(DailySum!$B:$B,$B151,DailySum!$A:$A,"&lt;="&amp;$A151)&gt;=15,
    AVERAGEIFS(DailySum!Q:Q,DailySum!$B:$B,$B151,'DailySum vs LHP'!$A:$A,"&lt;="&amp;$A151,'DailySum vs LHP'!$A:$A,"&gt;"&amp;$A151-15),
    "")</f>
        <v/>
      </c>
      <c r="N151" s="3" t="str">
        <f>IF(COUNTIFS(DailySum!$B:$B,$B151,DailySum!$A:$A,"&lt;="&amp;$A151)&gt;=15,
    AVERAGEIFS(DailySum!Q:Q,DailySum!$B:$B,$B151,'DailySum vs RHP'!$A:$A,"&lt;="&amp;$A151,'DailySum vs RHP'!$A:$A,"&gt;"&amp;$A151-15),
    "")</f>
        <v/>
      </c>
      <c r="O151" s="3" t="str">
        <f>IF(COUNTIFS(DailySum!$B:$B,$B151,DailySum!$A:$A,"&lt;="&amp;$A151)&gt;=20,
    AVERAGEIFS(DailySum!Q:Q,DailySum!$B:$B,$B151,DailySum!$A:$A,"&lt;="&amp;$A151,DailySum!$A:$A,"&gt;"&amp;$A151-20),
    "")</f>
        <v/>
      </c>
      <c r="P151" s="3" t="str">
        <f>IF(COUNTIFS(DailySum!$B:$B,$B151,DailySum!$A:$A,"&lt;="&amp;$A151)&gt;=20,
    AVERAGEIFS(DailySum!R:R,DailySum!$B:$B,$B151,DailySum!$A:$A,"&lt;="&amp;$A151,DailySum!$A:$A,"&gt;"&amp;$A151-20),
    "")</f>
        <v/>
      </c>
      <c r="Q151" s="3" t="str">
        <f>IF(COUNTIFS(DailySum!$B:$B,$B151,DailySum!$A:$A,"&lt;="&amp;$A151)&gt;=20,
    AVERAGEIFS(DailySum!S:S,DailySum!$B:$B,$B151,DailySum!$A:$A,"&lt;="&amp;$A151,DailySum!$A:$A,"&gt;"&amp;$A151-20),
    "")</f>
        <v/>
      </c>
      <c r="R151" s="3" t="str">
        <f>IF(COUNTIFS(DailySum!$B:$B,$B151,DailySum!$A:$A,"&lt;="&amp;$A151)&gt;=20,
    AVERAGEIFS(DailySum!T:T,DailySum!$B:$B,$B151,DailySum!$A:$A,"&lt;="&amp;$A151,DailySum!$A:$A,"&gt;"&amp;$A151-20),
    "")</f>
        <v/>
      </c>
      <c r="S151" s="3" t="str">
        <f>IF(COUNTIFS(DailySum!$B:$B,$B151,DailySum!$A:$A,"&lt;="&amp;$A151)&gt;=20,
    AVERAGEIFS(DailySum!Q:Q,DailySum!$B:$B,$B151,'DailySum vs LHP'!$A:$A,"&lt;="&amp;$A151,'DailySum vs LHP'!$A:$A,"&gt;"&amp;$A151-20),
    "")</f>
        <v/>
      </c>
      <c r="T151" s="3" t="str">
        <f>IF(COUNTIFS(DailySum!$B:$B,$B151,DailySum!$A:$A,"&lt;="&amp;$A151)&gt;=20,
    AVERAGEIFS(DailySum!Q:Q,DailySum!$B:$B,$B151,'DailySum vs RHP'!$A:$A,"&lt;="&amp;$A151,'DailySum vs RHP'!$A:$A,"&gt;"&amp;$A151-20),
    "")</f>
        <v/>
      </c>
    </row>
    <row r="152" spans="1:20" x14ac:dyDescent="0.25">
      <c r="A152" s="1">
        <v>45868</v>
      </c>
      <c r="B152" t="s">
        <v>85</v>
      </c>
      <c r="C152" s="3" t="str">
        <f>IF(COUNTIFS(DailySum!$B:$B,$B152,DailySum!$A:$A,"&lt;="&amp;$A152)&gt;=10,
    AVERAGEIFS(DailySum!Q:Q,DailySum!$B:$B,$B152,DailySum!$A:$A,"&lt;="&amp;$A152,DailySum!$A:$A,"&gt;"&amp;$A152-10),
    "")</f>
        <v/>
      </c>
      <c r="D152" s="3" t="str">
        <f>IF(COUNTIFS(DailySum!$B:$B,$B152,DailySum!$A:$A,"&lt;="&amp;$A152)&gt;=10,
    AVERAGEIFS(DailySum!R:R,DailySum!$B:$B,$B152,DailySum!$A:$A,"&lt;="&amp;$A152,DailySum!$A:$A,"&gt;"&amp;$A152-10),
    "")</f>
        <v/>
      </c>
      <c r="E152" s="3" t="str">
        <f>IF(COUNTIFS(DailySum!$B:$B,$B152,DailySum!$A:$A,"&lt;="&amp;$A152)&gt;=10,
    AVERAGEIFS(DailySum!S:S,DailySum!$B:$B,$B152,DailySum!$A:$A,"&lt;="&amp;$A152,DailySum!$A:$A,"&gt;"&amp;$A152-10),
    "")</f>
        <v/>
      </c>
      <c r="F152" s="3" t="str">
        <f>IF(COUNTIFS(DailySum!$B:$B,$B152,DailySum!$A:$A,"&lt;="&amp;$A152)&gt;=10,
    AVERAGEIFS(DailySum!T:T,DailySum!$B:$B,$B152,DailySum!$A:$A,"&lt;="&amp;$A152,DailySum!$A:$A,"&gt;"&amp;$A152-10),
    "")</f>
        <v/>
      </c>
      <c r="G152" s="3" t="str">
        <f>IF(COUNTIFS('DailySum vs LHP'!$B:$B,$B152,'DailySum vs LHP'!$A:$A,"&lt;="&amp;$A152)&gt;=10,
    AVERAGEIFS('DailySum vs LHP'!Q:Q,'DailySum vs LHP'!$B:$B,$B152,'DailySum vs LHP'!$A:$A,"&lt;="&amp;$A152,'DailySum vs LHP'!$A:$A,"&gt;"&amp;$A152-10),
    "")</f>
        <v/>
      </c>
      <c r="H152" s="3" t="str">
        <f>IF(COUNTIFS('DailySum vs RHP'!$B:$B,$B152,'DailySum vs RHP'!$A:$A,"&lt;="&amp;$A152)&gt;=10,
    AVERAGEIFS('DailySum vs RHP'!Q:Q,'DailySum vs RHP'!$B:$B,$B152,'DailySum vs RHP'!$A:$A,"&lt;="&amp;$A152,'DailySum vs RHP'!$A:$A,"&gt;"&amp;$A152-10),
    "")</f>
        <v/>
      </c>
      <c r="I152" s="3" t="str">
        <f>IF(COUNTIFS(DailySum!$B:$B,$B152,DailySum!$A:$A,"&lt;="&amp;$A152)&gt;=15,
    AVERAGEIFS(DailySum!Q:Q,DailySum!$B:$B,$B152,DailySum!$A:$A,"&lt;="&amp;$A152,DailySum!$A:$A,"&gt;"&amp;$A152-15),
    "")</f>
        <v/>
      </c>
      <c r="J152" s="3" t="str">
        <f>IF(COUNTIFS(DailySum!$B:$B,$B152,DailySum!$A:$A,"&lt;="&amp;$A152)&gt;=15,
    AVERAGEIFS(DailySum!R:R,DailySum!$B:$B,$B152,DailySum!$A:$A,"&lt;="&amp;$A152,DailySum!$A:$A,"&gt;"&amp;$A152-15),
    "")</f>
        <v/>
      </c>
      <c r="K152" s="3" t="str">
        <f>IF(COUNTIFS(DailySum!$B:$B,$B152,DailySum!$A:$A,"&lt;="&amp;$A152)&gt;=15,
    AVERAGEIFS(DailySum!S:S,DailySum!$B:$B,$B152,DailySum!$A:$A,"&lt;="&amp;$A152,DailySum!$A:$A,"&gt;"&amp;$A152-15),
    "")</f>
        <v/>
      </c>
      <c r="L152" s="3" t="str">
        <f>IF(COUNTIFS(DailySum!$B:$B,$B152,DailySum!$A:$A,"&lt;="&amp;$A152)&gt;=15,
    AVERAGEIFS(DailySum!T:T,DailySum!$B:$B,$B152,DailySum!$A:$A,"&lt;="&amp;$A152,DailySum!$A:$A,"&gt;"&amp;$A152-15),
    "")</f>
        <v/>
      </c>
      <c r="M152" s="3" t="str">
        <f>IF(COUNTIFS(DailySum!$B:$B,$B152,DailySum!$A:$A,"&lt;="&amp;$A152)&gt;=15,
    AVERAGEIFS(DailySum!Q:Q,DailySum!$B:$B,$B152,'DailySum vs LHP'!$A:$A,"&lt;="&amp;$A152,'DailySum vs LHP'!$A:$A,"&gt;"&amp;$A152-15),
    "")</f>
        <v/>
      </c>
      <c r="N152" s="3" t="str">
        <f>IF(COUNTIFS(DailySum!$B:$B,$B152,DailySum!$A:$A,"&lt;="&amp;$A152)&gt;=15,
    AVERAGEIFS(DailySum!Q:Q,DailySum!$B:$B,$B152,'DailySum vs RHP'!$A:$A,"&lt;="&amp;$A152,'DailySum vs RHP'!$A:$A,"&gt;"&amp;$A152-15),
    "")</f>
        <v/>
      </c>
      <c r="O152" s="3" t="str">
        <f>IF(COUNTIFS(DailySum!$B:$B,$B152,DailySum!$A:$A,"&lt;="&amp;$A152)&gt;=20,
    AVERAGEIFS(DailySum!Q:Q,DailySum!$B:$B,$B152,DailySum!$A:$A,"&lt;="&amp;$A152,DailySum!$A:$A,"&gt;"&amp;$A152-20),
    "")</f>
        <v/>
      </c>
      <c r="P152" s="3" t="str">
        <f>IF(COUNTIFS(DailySum!$B:$B,$B152,DailySum!$A:$A,"&lt;="&amp;$A152)&gt;=20,
    AVERAGEIFS(DailySum!R:R,DailySum!$B:$B,$B152,DailySum!$A:$A,"&lt;="&amp;$A152,DailySum!$A:$A,"&gt;"&amp;$A152-20),
    "")</f>
        <v/>
      </c>
      <c r="Q152" s="3" t="str">
        <f>IF(COUNTIFS(DailySum!$B:$B,$B152,DailySum!$A:$A,"&lt;="&amp;$A152)&gt;=20,
    AVERAGEIFS(DailySum!S:S,DailySum!$B:$B,$B152,DailySum!$A:$A,"&lt;="&amp;$A152,DailySum!$A:$A,"&gt;"&amp;$A152-20),
    "")</f>
        <v/>
      </c>
      <c r="R152" s="3" t="str">
        <f>IF(COUNTIFS(DailySum!$B:$B,$B152,DailySum!$A:$A,"&lt;="&amp;$A152)&gt;=20,
    AVERAGEIFS(DailySum!T:T,DailySum!$B:$B,$B152,DailySum!$A:$A,"&lt;="&amp;$A152,DailySum!$A:$A,"&gt;"&amp;$A152-20),
    "")</f>
        <v/>
      </c>
      <c r="S152" s="3" t="str">
        <f>IF(COUNTIFS(DailySum!$B:$B,$B152,DailySum!$A:$A,"&lt;="&amp;$A152)&gt;=20,
    AVERAGEIFS(DailySum!Q:Q,DailySum!$B:$B,$B152,'DailySum vs LHP'!$A:$A,"&lt;="&amp;$A152,'DailySum vs LHP'!$A:$A,"&gt;"&amp;$A152-20),
    "")</f>
        <v/>
      </c>
      <c r="T152" s="3" t="str">
        <f>IF(COUNTIFS(DailySum!$B:$B,$B152,DailySum!$A:$A,"&lt;="&amp;$A152)&gt;=20,
    AVERAGEIFS(DailySum!Q:Q,DailySum!$B:$B,$B152,'DailySum vs RHP'!$A:$A,"&lt;="&amp;$A152,'DailySum vs RHP'!$A:$A,"&gt;"&amp;$A152-20),
    "")</f>
        <v/>
      </c>
    </row>
    <row r="153" spans="1:20" x14ac:dyDescent="0.25">
      <c r="A153" s="1">
        <v>45868</v>
      </c>
      <c r="B153" t="s">
        <v>95</v>
      </c>
      <c r="C153" s="3" t="str">
        <f>IF(COUNTIFS(DailySum!$B:$B,$B153,DailySum!$A:$A,"&lt;="&amp;$A153)&gt;=10,
    AVERAGEIFS(DailySum!Q:Q,DailySum!$B:$B,$B153,DailySum!$A:$A,"&lt;="&amp;$A153,DailySum!$A:$A,"&gt;"&amp;$A153-10),
    "")</f>
        <v/>
      </c>
      <c r="D153" s="3" t="str">
        <f>IF(COUNTIFS(DailySum!$B:$B,$B153,DailySum!$A:$A,"&lt;="&amp;$A153)&gt;=10,
    AVERAGEIFS(DailySum!R:R,DailySum!$B:$B,$B153,DailySum!$A:$A,"&lt;="&amp;$A153,DailySum!$A:$A,"&gt;"&amp;$A153-10),
    "")</f>
        <v/>
      </c>
      <c r="E153" s="3" t="str">
        <f>IF(COUNTIFS(DailySum!$B:$B,$B153,DailySum!$A:$A,"&lt;="&amp;$A153)&gt;=10,
    AVERAGEIFS(DailySum!S:S,DailySum!$B:$B,$B153,DailySum!$A:$A,"&lt;="&amp;$A153,DailySum!$A:$A,"&gt;"&amp;$A153-10),
    "")</f>
        <v/>
      </c>
      <c r="F153" s="3" t="str">
        <f>IF(COUNTIFS(DailySum!$B:$B,$B153,DailySum!$A:$A,"&lt;="&amp;$A153)&gt;=10,
    AVERAGEIFS(DailySum!T:T,DailySum!$B:$B,$B153,DailySum!$A:$A,"&lt;="&amp;$A153,DailySum!$A:$A,"&gt;"&amp;$A153-10),
    "")</f>
        <v/>
      </c>
      <c r="G153" s="3" t="str">
        <f>IF(COUNTIFS('DailySum vs LHP'!$B:$B,$B153,'DailySum vs LHP'!$A:$A,"&lt;="&amp;$A153)&gt;=10,
    AVERAGEIFS('DailySum vs LHP'!Q:Q,'DailySum vs LHP'!$B:$B,$B153,'DailySum vs LHP'!$A:$A,"&lt;="&amp;$A153,'DailySum vs LHP'!$A:$A,"&gt;"&amp;$A153-10),
    "")</f>
        <v/>
      </c>
      <c r="H153" s="3" t="str">
        <f>IF(COUNTIFS('DailySum vs RHP'!$B:$B,$B153,'DailySum vs RHP'!$A:$A,"&lt;="&amp;$A153)&gt;=10,
    AVERAGEIFS('DailySum vs RHP'!Q:Q,'DailySum vs RHP'!$B:$B,$B153,'DailySum vs RHP'!$A:$A,"&lt;="&amp;$A153,'DailySum vs RHP'!$A:$A,"&gt;"&amp;$A153-10),
    "")</f>
        <v/>
      </c>
      <c r="I153" s="3" t="str">
        <f>IF(COUNTIFS(DailySum!$B:$B,$B153,DailySum!$A:$A,"&lt;="&amp;$A153)&gt;=15,
    AVERAGEIFS(DailySum!Q:Q,DailySum!$B:$B,$B153,DailySum!$A:$A,"&lt;="&amp;$A153,DailySum!$A:$A,"&gt;"&amp;$A153-15),
    "")</f>
        <v/>
      </c>
      <c r="J153" s="3" t="str">
        <f>IF(COUNTIFS(DailySum!$B:$B,$B153,DailySum!$A:$A,"&lt;="&amp;$A153)&gt;=15,
    AVERAGEIFS(DailySum!R:R,DailySum!$B:$B,$B153,DailySum!$A:$A,"&lt;="&amp;$A153,DailySum!$A:$A,"&gt;"&amp;$A153-15),
    "")</f>
        <v/>
      </c>
      <c r="K153" s="3" t="str">
        <f>IF(COUNTIFS(DailySum!$B:$B,$B153,DailySum!$A:$A,"&lt;="&amp;$A153)&gt;=15,
    AVERAGEIFS(DailySum!S:S,DailySum!$B:$B,$B153,DailySum!$A:$A,"&lt;="&amp;$A153,DailySum!$A:$A,"&gt;"&amp;$A153-15),
    "")</f>
        <v/>
      </c>
      <c r="L153" s="3" t="str">
        <f>IF(COUNTIFS(DailySum!$B:$B,$B153,DailySum!$A:$A,"&lt;="&amp;$A153)&gt;=15,
    AVERAGEIFS(DailySum!T:T,DailySum!$B:$B,$B153,DailySum!$A:$A,"&lt;="&amp;$A153,DailySum!$A:$A,"&gt;"&amp;$A153-15),
    "")</f>
        <v/>
      </c>
      <c r="M153" s="3" t="str">
        <f>IF(COUNTIFS(DailySum!$B:$B,$B153,DailySum!$A:$A,"&lt;="&amp;$A153)&gt;=15,
    AVERAGEIFS(DailySum!Q:Q,DailySum!$B:$B,$B153,'DailySum vs LHP'!$A:$A,"&lt;="&amp;$A153,'DailySum vs LHP'!$A:$A,"&gt;"&amp;$A153-15),
    "")</f>
        <v/>
      </c>
      <c r="N153" s="3" t="str">
        <f>IF(COUNTIFS(DailySum!$B:$B,$B153,DailySum!$A:$A,"&lt;="&amp;$A153)&gt;=15,
    AVERAGEIFS(DailySum!Q:Q,DailySum!$B:$B,$B153,'DailySum vs RHP'!$A:$A,"&lt;="&amp;$A153,'DailySum vs RHP'!$A:$A,"&gt;"&amp;$A153-15),
    "")</f>
        <v/>
      </c>
      <c r="O153" s="3" t="str">
        <f>IF(COUNTIFS(DailySum!$B:$B,$B153,DailySum!$A:$A,"&lt;="&amp;$A153)&gt;=20,
    AVERAGEIFS(DailySum!Q:Q,DailySum!$B:$B,$B153,DailySum!$A:$A,"&lt;="&amp;$A153,DailySum!$A:$A,"&gt;"&amp;$A153-20),
    "")</f>
        <v/>
      </c>
      <c r="P153" s="3" t="str">
        <f>IF(COUNTIFS(DailySum!$B:$B,$B153,DailySum!$A:$A,"&lt;="&amp;$A153)&gt;=20,
    AVERAGEIFS(DailySum!R:R,DailySum!$B:$B,$B153,DailySum!$A:$A,"&lt;="&amp;$A153,DailySum!$A:$A,"&gt;"&amp;$A153-20),
    "")</f>
        <v/>
      </c>
      <c r="Q153" s="3" t="str">
        <f>IF(COUNTIFS(DailySum!$B:$B,$B153,DailySum!$A:$A,"&lt;="&amp;$A153)&gt;=20,
    AVERAGEIFS(DailySum!S:S,DailySum!$B:$B,$B153,DailySum!$A:$A,"&lt;="&amp;$A153,DailySum!$A:$A,"&gt;"&amp;$A153-20),
    "")</f>
        <v/>
      </c>
      <c r="R153" s="3" t="str">
        <f>IF(COUNTIFS(DailySum!$B:$B,$B153,DailySum!$A:$A,"&lt;="&amp;$A153)&gt;=20,
    AVERAGEIFS(DailySum!T:T,DailySum!$B:$B,$B153,DailySum!$A:$A,"&lt;="&amp;$A153,DailySum!$A:$A,"&gt;"&amp;$A153-20),
    "")</f>
        <v/>
      </c>
      <c r="S153" s="3" t="str">
        <f>IF(COUNTIFS(DailySum!$B:$B,$B153,DailySum!$A:$A,"&lt;="&amp;$A153)&gt;=20,
    AVERAGEIFS(DailySum!Q:Q,DailySum!$B:$B,$B153,'DailySum vs LHP'!$A:$A,"&lt;="&amp;$A153,'DailySum vs LHP'!$A:$A,"&gt;"&amp;$A153-20),
    "")</f>
        <v/>
      </c>
      <c r="T153" s="3" t="str">
        <f>IF(COUNTIFS(DailySum!$B:$B,$B153,DailySum!$A:$A,"&lt;="&amp;$A153)&gt;=20,
    AVERAGEIFS(DailySum!Q:Q,DailySum!$B:$B,$B153,'DailySum vs RHP'!$A:$A,"&lt;="&amp;$A153,'DailySum vs RHP'!$A:$A,"&gt;"&amp;$A153-20),
    "")</f>
        <v/>
      </c>
    </row>
    <row r="154" spans="1:20" x14ac:dyDescent="0.25">
      <c r="A154" s="1">
        <v>45867</v>
      </c>
      <c r="B154" t="s">
        <v>24</v>
      </c>
      <c r="C154" s="3" t="str">
        <f>IF(COUNTIFS(DailySum!$B:$B,$B154,DailySum!$A:$A,"&lt;="&amp;$A154)&gt;=10,
    AVERAGEIFS(DailySum!Q:Q,DailySum!$B:$B,$B154,DailySum!$A:$A,"&lt;="&amp;$A154,DailySum!$A:$A,"&gt;"&amp;$A154-10),
    "")</f>
        <v/>
      </c>
      <c r="D154" s="3" t="str">
        <f>IF(COUNTIFS(DailySum!$B:$B,$B154,DailySum!$A:$A,"&lt;="&amp;$A154)&gt;=10,
    AVERAGEIFS(DailySum!R:R,DailySum!$B:$B,$B154,DailySum!$A:$A,"&lt;="&amp;$A154,DailySum!$A:$A,"&gt;"&amp;$A154-10),
    "")</f>
        <v/>
      </c>
      <c r="E154" s="3" t="str">
        <f>IF(COUNTIFS(DailySum!$B:$B,$B154,DailySum!$A:$A,"&lt;="&amp;$A154)&gt;=10,
    AVERAGEIFS(DailySum!S:S,DailySum!$B:$B,$B154,DailySum!$A:$A,"&lt;="&amp;$A154,DailySum!$A:$A,"&gt;"&amp;$A154-10),
    "")</f>
        <v/>
      </c>
      <c r="F154" s="3" t="str">
        <f>IF(COUNTIFS(DailySum!$B:$B,$B154,DailySum!$A:$A,"&lt;="&amp;$A154)&gt;=10,
    AVERAGEIFS(DailySum!T:T,DailySum!$B:$B,$B154,DailySum!$A:$A,"&lt;="&amp;$A154,DailySum!$A:$A,"&gt;"&amp;$A154-10),
    "")</f>
        <v/>
      </c>
      <c r="G154" s="3" t="str">
        <f>IF(COUNTIFS('DailySum vs LHP'!$B:$B,$B154,'DailySum vs LHP'!$A:$A,"&lt;="&amp;$A154)&gt;=10,
    AVERAGEIFS('DailySum vs LHP'!Q:Q,'DailySum vs LHP'!$B:$B,$B154,'DailySum vs LHP'!$A:$A,"&lt;="&amp;$A154,'DailySum vs LHP'!$A:$A,"&gt;"&amp;$A154-10),
    "")</f>
        <v/>
      </c>
      <c r="H154" s="3" t="str">
        <f>IF(COUNTIFS('DailySum vs RHP'!$B:$B,$B154,'DailySum vs RHP'!$A:$A,"&lt;="&amp;$A154)&gt;=10,
    AVERAGEIFS('DailySum vs RHP'!Q:Q,'DailySum vs RHP'!$B:$B,$B154,'DailySum vs RHP'!$A:$A,"&lt;="&amp;$A154,'DailySum vs RHP'!$A:$A,"&gt;"&amp;$A154-10),
    "")</f>
        <v/>
      </c>
      <c r="I154" s="3" t="str">
        <f>IF(COUNTIFS(DailySum!$B:$B,$B154,DailySum!$A:$A,"&lt;="&amp;$A154)&gt;=15,
    AVERAGEIFS(DailySum!Q:Q,DailySum!$B:$B,$B154,DailySum!$A:$A,"&lt;="&amp;$A154,DailySum!$A:$A,"&gt;"&amp;$A154-15),
    "")</f>
        <v/>
      </c>
      <c r="J154" s="3" t="str">
        <f>IF(COUNTIFS(DailySum!$B:$B,$B154,DailySum!$A:$A,"&lt;="&amp;$A154)&gt;=15,
    AVERAGEIFS(DailySum!R:R,DailySum!$B:$B,$B154,DailySum!$A:$A,"&lt;="&amp;$A154,DailySum!$A:$A,"&gt;"&amp;$A154-15),
    "")</f>
        <v/>
      </c>
      <c r="K154" s="3" t="str">
        <f>IF(COUNTIFS(DailySum!$B:$B,$B154,DailySum!$A:$A,"&lt;="&amp;$A154)&gt;=15,
    AVERAGEIFS(DailySum!S:S,DailySum!$B:$B,$B154,DailySum!$A:$A,"&lt;="&amp;$A154,DailySum!$A:$A,"&gt;"&amp;$A154-15),
    "")</f>
        <v/>
      </c>
      <c r="L154" s="3" t="str">
        <f>IF(COUNTIFS(DailySum!$B:$B,$B154,DailySum!$A:$A,"&lt;="&amp;$A154)&gt;=15,
    AVERAGEIFS(DailySum!T:T,DailySum!$B:$B,$B154,DailySum!$A:$A,"&lt;="&amp;$A154,DailySum!$A:$A,"&gt;"&amp;$A154-15),
    "")</f>
        <v/>
      </c>
      <c r="M154" s="3" t="str">
        <f>IF(COUNTIFS(DailySum!$B:$B,$B154,DailySum!$A:$A,"&lt;="&amp;$A154)&gt;=15,
    AVERAGEIFS(DailySum!Q:Q,DailySum!$B:$B,$B154,'DailySum vs LHP'!$A:$A,"&lt;="&amp;$A154,'DailySum vs LHP'!$A:$A,"&gt;"&amp;$A154-15),
    "")</f>
        <v/>
      </c>
      <c r="N154" s="3" t="str">
        <f>IF(COUNTIFS(DailySum!$B:$B,$B154,DailySum!$A:$A,"&lt;="&amp;$A154)&gt;=15,
    AVERAGEIFS(DailySum!Q:Q,DailySum!$B:$B,$B154,'DailySum vs RHP'!$A:$A,"&lt;="&amp;$A154,'DailySum vs RHP'!$A:$A,"&gt;"&amp;$A154-15),
    "")</f>
        <v/>
      </c>
      <c r="O154" s="3" t="str">
        <f>IF(COUNTIFS(DailySum!$B:$B,$B154,DailySum!$A:$A,"&lt;="&amp;$A154)&gt;=20,
    AVERAGEIFS(DailySum!Q:Q,DailySum!$B:$B,$B154,DailySum!$A:$A,"&lt;="&amp;$A154,DailySum!$A:$A,"&gt;"&amp;$A154-20),
    "")</f>
        <v/>
      </c>
      <c r="P154" s="3" t="str">
        <f>IF(COUNTIFS(DailySum!$B:$B,$B154,DailySum!$A:$A,"&lt;="&amp;$A154)&gt;=20,
    AVERAGEIFS(DailySum!R:R,DailySum!$B:$B,$B154,DailySum!$A:$A,"&lt;="&amp;$A154,DailySum!$A:$A,"&gt;"&amp;$A154-20),
    "")</f>
        <v/>
      </c>
      <c r="Q154" s="3" t="str">
        <f>IF(COUNTIFS(DailySum!$B:$B,$B154,DailySum!$A:$A,"&lt;="&amp;$A154)&gt;=20,
    AVERAGEIFS(DailySum!S:S,DailySum!$B:$B,$B154,DailySum!$A:$A,"&lt;="&amp;$A154,DailySum!$A:$A,"&gt;"&amp;$A154-20),
    "")</f>
        <v/>
      </c>
      <c r="R154" s="3" t="str">
        <f>IF(COUNTIFS(DailySum!$B:$B,$B154,DailySum!$A:$A,"&lt;="&amp;$A154)&gt;=20,
    AVERAGEIFS(DailySum!T:T,DailySum!$B:$B,$B154,DailySum!$A:$A,"&lt;="&amp;$A154,DailySum!$A:$A,"&gt;"&amp;$A154-20),
    "")</f>
        <v/>
      </c>
      <c r="S154" s="3" t="str">
        <f>IF(COUNTIFS(DailySum!$B:$B,$B154,DailySum!$A:$A,"&lt;="&amp;$A154)&gt;=20,
    AVERAGEIFS(DailySum!Q:Q,DailySum!$B:$B,$B154,'DailySum vs LHP'!$A:$A,"&lt;="&amp;$A154,'DailySum vs LHP'!$A:$A,"&gt;"&amp;$A154-20),
    "")</f>
        <v/>
      </c>
      <c r="T154" s="3" t="str">
        <f>IF(COUNTIFS(DailySum!$B:$B,$B154,DailySum!$A:$A,"&lt;="&amp;$A154)&gt;=20,
    AVERAGEIFS(DailySum!Q:Q,DailySum!$B:$B,$B154,'DailySum vs RHP'!$A:$A,"&lt;="&amp;$A154,'DailySum vs RHP'!$A:$A,"&gt;"&amp;$A154-20),
    "")</f>
        <v/>
      </c>
    </row>
    <row r="155" spans="1:20" x14ac:dyDescent="0.25">
      <c r="A155" s="1">
        <v>45867</v>
      </c>
      <c r="B155" t="s">
        <v>37</v>
      </c>
      <c r="C155" s="3" t="str">
        <f>IF(COUNTIFS(DailySum!$B:$B,$B155,DailySum!$A:$A,"&lt;="&amp;$A155)&gt;=10,
    AVERAGEIFS(DailySum!Q:Q,DailySum!$B:$B,$B155,DailySum!$A:$A,"&lt;="&amp;$A155,DailySum!$A:$A,"&gt;"&amp;$A155-10),
    "")</f>
        <v/>
      </c>
      <c r="D155" s="3" t="str">
        <f>IF(COUNTIFS(DailySum!$B:$B,$B155,DailySum!$A:$A,"&lt;="&amp;$A155)&gt;=10,
    AVERAGEIFS(DailySum!R:R,DailySum!$B:$B,$B155,DailySum!$A:$A,"&lt;="&amp;$A155,DailySum!$A:$A,"&gt;"&amp;$A155-10),
    "")</f>
        <v/>
      </c>
      <c r="E155" s="3" t="str">
        <f>IF(COUNTIFS(DailySum!$B:$B,$B155,DailySum!$A:$A,"&lt;="&amp;$A155)&gt;=10,
    AVERAGEIFS(DailySum!S:S,DailySum!$B:$B,$B155,DailySum!$A:$A,"&lt;="&amp;$A155,DailySum!$A:$A,"&gt;"&amp;$A155-10),
    "")</f>
        <v/>
      </c>
      <c r="F155" s="3" t="str">
        <f>IF(COUNTIFS(DailySum!$B:$B,$B155,DailySum!$A:$A,"&lt;="&amp;$A155)&gt;=10,
    AVERAGEIFS(DailySum!T:T,DailySum!$B:$B,$B155,DailySum!$A:$A,"&lt;="&amp;$A155,DailySum!$A:$A,"&gt;"&amp;$A155-10),
    "")</f>
        <v/>
      </c>
      <c r="G155" s="3" t="str">
        <f>IF(COUNTIFS('DailySum vs LHP'!$B:$B,$B155,'DailySum vs LHP'!$A:$A,"&lt;="&amp;$A155)&gt;=10,
    AVERAGEIFS('DailySum vs LHP'!Q:Q,'DailySum vs LHP'!$B:$B,$B155,'DailySum vs LHP'!$A:$A,"&lt;="&amp;$A155,'DailySum vs LHP'!$A:$A,"&gt;"&amp;$A155-10),
    "")</f>
        <v/>
      </c>
      <c r="H155" s="3" t="str">
        <f>IF(COUNTIFS('DailySum vs RHP'!$B:$B,$B155,'DailySum vs RHP'!$A:$A,"&lt;="&amp;$A155)&gt;=10,
    AVERAGEIFS('DailySum vs RHP'!Q:Q,'DailySum vs RHP'!$B:$B,$B155,'DailySum vs RHP'!$A:$A,"&lt;="&amp;$A155,'DailySum vs RHP'!$A:$A,"&gt;"&amp;$A155-10),
    "")</f>
        <v/>
      </c>
      <c r="I155" s="3" t="str">
        <f>IF(COUNTIFS(DailySum!$B:$B,$B155,DailySum!$A:$A,"&lt;="&amp;$A155)&gt;=15,
    AVERAGEIFS(DailySum!Q:Q,DailySum!$B:$B,$B155,DailySum!$A:$A,"&lt;="&amp;$A155,DailySum!$A:$A,"&gt;"&amp;$A155-15),
    "")</f>
        <v/>
      </c>
      <c r="J155" s="3" t="str">
        <f>IF(COUNTIFS(DailySum!$B:$B,$B155,DailySum!$A:$A,"&lt;="&amp;$A155)&gt;=15,
    AVERAGEIFS(DailySum!R:R,DailySum!$B:$B,$B155,DailySum!$A:$A,"&lt;="&amp;$A155,DailySum!$A:$A,"&gt;"&amp;$A155-15),
    "")</f>
        <v/>
      </c>
      <c r="K155" s="3" t="str">
        <f>IF(COUNTIFS(DailySum!$B:$B,$B155,DailySum!$A:$A,"&lt;="&amp;$A155)&gt;=15,
    AVERAGEIFS(DailySum!S:S,DailySum!$B:$B,$B155,DailySum!$A:$A,"&lt;="&amp;$A155,DailySum!$A:$A,"&gt;"&amp;$A155-15),
    "")</f>
        <v/>
      </c>
      <c r="L155" s="3" t="str">
        <f>IF(COUNTIFS(DailySum!$B:$B,$B155,DailySum!$A:$A,"&lt;="&amp;$A155)&gt;=15,
    AVERAGEIFS(DailySum!T:T,DailySum!$B:$B,$B155,DailySum!$A:$A,"&lt;="&amp;$A155,DailySum!$A:$A,"&gt;"&amp;$A155-15),
    "")</f>
        <v/>
      </c>
      <c r="M155" s="3" t="str">
        <f>IF(COUNTIFS(DailySum!$B:$B,$B155,DailySum!$A:$A,"&lt;="&amp;$A155)&gt;=15,
    AVERAGEIFS(DailySum!Q:Q,DailySum!$B:$B,$B155,'DailySum vs LHP'!$A:$A,"&lt;="&amp;$A155,'DailySum vs LHP'!$A:$A,"&gt;"&amp;$A155-15),
    "")</f>
        <v/>
      </c>
      <c r="N155" s="3" t="str">
        <f>IF(COUNTIFS(DailySum!$B:$B,$B155,DailySum!$A:$A,"&lt;="&amp;$A155)&gt;=15,
    AVERAGEIFS(DailySum!Q:Q,DailySum!$B:$B,$B155,'DailySum vs RHP'!$A:$A,"&lt;="&amp;$A155,'DailySum vs RHP'!$A:$A,"&gt;"&amp;$A155-15),
    "")</f>
        <v/>
      </c>
      <c r="O155" s="3" t="str">
        <f>IF(COUNTIFS(DailySum!$B:$B,$B155,DailySum!$A:$A,"&lt;="&amp;$A155)&gt;=20,
    AVERAGEIFS(DailySum!Q:Q,DailySum!$B:$B,$B155,DailySum!$A:$A,"&lt;="&amp;$A155,DailySum!$A:$A,"&gt;"&amp;$A155-20),
    "")</f>
        <v/>
      </c>
      <c r="P155" s="3" t="str">
        <f>IF(COUNTIFS(DailySum!$B:$B,$B155,DailySum!$A:$A,"&lt;="&amp;$A155)&gt;=20,
    AVERAGEIFS(DailySum!R:R,DailySum!$B:$B,$B155,DailySum!$A:$A,"&lt;="&amp;$A155,DailySum!$A:$A,"&gt;"&amp;$A155-20),
    "")</f>
        <v/>
      </c>
      <c r="Q155" s="3" t="str">
        <f>IF(COUNTIFS(DailySum!$B:$B,$B155,DailySum!$A:$A,"&lt;="&amp;$A155)&gt;=20,
    AVERAGEIFS(DailySum!S:S,DailySum!$B:$B,$B155,DailySum!$A:$A,"&lt;="&amp;$A155,DailySum!$A:$A,"&gt;"&amp;$A155-20),
    "")</f>
        <v/>
      </c>
      <c r="R155" s="3" t="str">
        <f>IF(COUNTIFS(DailySum!$B:$B,$B155,DailySum!$A:$A,"&lt;="&amp;$A155)&gt;=20,
    AVERAGEIFS(DailySum!T:T,DailySum!$B:$B,$B155,DailySum!$A:$A,"&lt;="&amp;$A155,DailySum!$A:$A,"&gt;"&amp;$A155-20),
    "")</f>
        <v/>
      </c>
      <c r="S155" s="3" t="str">
        <f>IF(COUNTIFS(DailySum!$B:$B,$B155,DailySum!$A:$A,"&lt;="&amp;$A155)&gt;=20,
    AVERAGEIFS(DailySum!Q:Q,DailySum!$B:$B,$B155,'DailySum vs LHP'!$A:$A,"&lt;="&amp;$A155,'DailySum vs LHP'!$A:$A,"&gt;"&amp;$A155-20),
    "")</f>
        <v/>
      </c>
      <c r="T155" s="3" t="str">
        <f>IF(COUNTIFS(DailySum!$B:$B,$B155,DailySum!$A:$A,"&lt;="&amp;$A155)&gt;=20,
    AVERAGEIFS(DailySum!Q:Q,DailySum!$B:$B,$B155,'DailySum vs RHP'!$A:$A,"&lt;="&amp;$A155,'DailySum vs RHP'!$A:$A,"&gt;"&amp;$A155-20),
    "")</f>
        <v/>
      </c>
    </row>
    <row r="156" spans="1:20" x14ac:dyDescent="0.25">
      <c r="A156" s="1">
        <v>45867</v>
      </c>
      <c r="B156" t="s">
        <v>29</v>
      </c>
      <c r="C156" s="3" t="str">
        <f>IF(COUNTIFS(DailySum!$B:$B,$B156,DailySum!$A:$A,"&lt;="&amp;$A156)&gt;=10,
    AVERAGEIFS(DailySum!Q:Q,DailySum!$B:$B,$B156,DailySum!$A:$A,"&lt;="&amp;$A156,DailySum!$A:$A,"&gt;"&amp;$A156-10),
    "")</f>
        <v/>
      </c>
      <c r="D156" s="3" t="str">
        <f>IF(COUNTIFS(DailySum!$B:$B,$B156,DailySum!$A:$A,"&lt;="&amp;$A156)&gt;=10,
    AVERAGEIFS(DailySum!R:R,DailySum!$B:$B,$B156,DailySum!$A:$A,"&lt;="&amp;$A156,DailySum!$A:$A,"&gt;"&amp;$A156-10),
    "")</f>
        <v/>
      </c>
      <c r="E156" s="3" t="str">
        <f>IF(COUNTIFS(DailySum!$B:$B,$B156,DailySum!$A:$A,"&lt;="&amp;$A156)&gt;=10,
    AVERAGEIFS(DailySum!S:S,DailySum!$B:$B,$B156,DailySum!$A:$A,"&lt;="&amp;$A156,DailySum!$A:$A,"&gt;"&amp;$A156-10),
    "")</f>
        <v/>
      </c>
      <c r="F156" s="3" t="str">
        <f>IF(COUNTIFS(DailySum!$B:$B,$B156,DailySum!$A:$A,"&lt;="&amp;$A156)&gt;=10,
    AVERAGEIFS(DailySum!T:T,DailySum!$B:$B,$B156,DailySum!$A:$A,"&lt;="&amp;$A156,DailySum!$A:$A,"&gt;"&amp;$A156-10),
    "")</f>
        <v/>
      </c>
      <c r="G156" s="3" t="str">
        <f>IF(COUNTIFS('DailySum vs LHP'!$B:$B,$B156,'DailySum vs LHP'!$A:$A,"&lt;="&amp;$A156)&gt;=10,
    AVERAGEIFS('DailySum vs LHP'!Q:Q,'DailySum vs LHP'!$B:$B,$B156,'DailySum vs LHP'!$A:$A,"&lt;="&amp;$A156,'DailySum vs LHP'!$A:$A,"&gt;"&amp;$A156-10),
    "")</f>
        <v/>
      </c>
      <c r="H156" s="3" t="str">
        <f>IF(COUNTIFS('DailySum vs RHP'!$B:$B,$B156,'DailySum vs RHP'!$A:$A,"&lt;="&amp;$A156)&gt;=10,
    AVERAGEIFS('DailySum vs RHP'!Q:Q,'DailySum vs RHP'!$B:$B,$B156,'DailySum vs RHP'!$A:$A,"&lt;="&amp;$A156,'DailySum vs RHP'!$A:$A,"&gt;"&amp;$A156-10),
    "")</f>
        <v/>
      </c>
      <c r="I156" s="3" t="str">
        <f>IF(COUNTIFS(DailySum!$B:$B,$B156,DailySum!$A:$A,"&lt;="&amp;$A156)&gt;=15,
    AVERAGEIFS(DailySum!Q:Q,DailySum!$B:$B,$B156,DailySum!$A:$A,"&lt;="&amp;$A156,DailySum!$A:$A,"&gt;"&amp;$A156-15),
    "")</f>
        <v/>
      </c>
      <c r="J156" s="3" t="str">
        <f>IF(COUNTIFS(DailySum!$B:$B,$B156,DailySum!$A:$A,"&lt;="&amp;$A156)&gt;=15,
    AVERAGEIFS(DailySum!R:R,DailySum!$B:$B,$B156,DailySum!$A:$A,"&lt;="&amp;$A156,DailySum!$A:$A,"&gt;"&amp;$A156-15),
    "")</f>
        <v/>
      </c>
      <c r="K156" s="3" t="str">
        <f>IF(COUNTIFS(DailySum!$B:$B,$B156,DailySum!$A:$A,"&lt;="&amp;$A156)&gt;=15,
    AVERAGEIFS(DailySum!S:S,DailySum!$B:$B,$B156,DailySum!$A:$A,"&lt;="&amp;$A156,DailySum!$A:$A,"&gt;"&amp;$A156-15),
    "")</f>
        <v/>
      </c>
      <c r="L156" s="3" t="str">
        <f>IF(COUNTIFS(DailySum!$B:$B,$B156,DailySum!$A:$A,"&lt;="&amp;$A156)&gt;=15,
    AVERAGEIFS(DailySum!T:T,DailySum!$B:$B,$B156,DailySum!$A:$A,"&lt;="&amp;$A156,DailySum!$A:$A,"&gt;"&amp;$A156-15),
    "")</f>
        <v/>
      </c>
      <c r="M156" s="3" t="str">
        <f>IF(COUNTIFS(DailySum!$B:$B,$B156,DailySum!$A:$A,"&lt;="&amp;$A156)&gt;=15,
    AVERAGEIFS(DailySum!Q:Q,DailySum!$B:$B,$B156,'DailySum vs LHP'!$A:$A,"&lt;="&amp;$A156,'DailySum vs LHP'!$A:$A,"&gt;"&amp;$A156-15),
    "")</f>
        <v/>
      </c>
      <c r="N156" s="3" t="str">
        <f>IF(COUNTIFS(DailySum!$B:$B,$B156,DailySum!$A:$A,"&lt;="&amp;$A156)&gt;=15,
    AVERAGEIFS(DailySum!Q:Q,DailySum!$B:$B,$B156,'DailySum vs RHP'!$A:$A,"&lt;="&amp;$A156,'DailySum vs RHP'!$A:$A,"&gt;"&amp;$A156-15),
    "")</f>
        <v/>
      </c>
      <c r="O156" s="3" t="str">
        <f>IF(COUNTIFS(DailySum!$B:$B,$B156,DailySum!$A:$A,"&lt;="&amp;$A156)&gt;=20,
    AVERAGEIFS(DailySum!Q:Q,DailySum!$B:$B,$B156,DailySum!$A:$A,"&lt;="&amp;$A156,DailySum!$A:$A,"&gt;"&amp;$A156-20),
    "")</f>
        <v/>
      </c>
      <c r="P156" s="3" t="str">
        <f>IF(COUNTIFS(DailySum!$B:$B,$B156,DailySum!$A:$A,"&lt;="&amp;$A156)&gt;=20,
    AVERAGEIFS(DailySum!R:R,DailySum!$B:$B,$B156,DailySum!$A:$A,"&lt;="&amp;$A156,DailySum!$A:$A,"&gt;"&amp;$A156-20),
    "")</f>
        <v/>
      </c>
      <c r="Q156" s="3" t="str">
        <f>IF(COUNTIFS(DailySum!$B:$B,$B156,DailySum!$A:$A,"&lt;="&amp;$A156)&gt;=20,
    AVERAGEIFS(DailySum!S:S,DailySum!$B:$B,$B156,DailySum!$A:$A,"&lt;="&amp;$A156,DailySum!$A:$A,"&gt;"&amp;$A156-20),
    "")</f>
        <v/>
      </c>
      <c r="R156" s="3" t="str">
        <f>IF(COUNTIFS(DailySum!$B:$B,$B156,DailySum!$A:$A,"&lt;="&amp;$A156)&gt;=20,
    AVERAGEIFS(DailySum!T:T,DailySum!$B:$B,$B156,DailySum!$A:$A,"&lt;="&amp;$A156,DailySum!$A:$A,"&gt;"&amp;$A156-20),
    "")</f>
        <v/>
      </c>
      <c r="S156" s="3" t="str">
        <f>IF(COUNTIFS(DailySum!$B:$B,$B156,DailySum!$A:$A,"&lt;="&amp;$A156)&gt;=20,
    AVERAGEIFS(DailySum!Q:Q,DailySum!$B:$B,$B156,'DailySum vs LHP'!$A:$A,"&lt;="&amp;$A156,'DailySum vs LHP'!$A:$A,"&gt;"&amp;$A156-20),
    "")</f>
        <v/>
      </c>
      <c r="T156" s="3" t="str">
        <f>IF(COUNTIFS(DailySum!$B:$B,$B156,DailySum!$A:$A,"&lt;="&amp;$A156)&gt;=20,
    AVERAGEIFS(DailySum!Q:Q,DailySum!$B:$B,$B156,'DailySum vs RHP'!$A:$A,"&lt;="&amp;$A156,'DailySum vs RHP'!$A:$A,"&gt;"&amp;$A156-20),
    "")</f>
        <v/>
      </c>
    </row>
    <row r="157" spans="1:20" x14ac:dyDescent="0.25">
      <c r="A157" s="1">
        <v>45867</v>
      </c>
      <c r="B157" t="s">
        <v>36</v>
      </c>
      <c r="C157" s="3" t="str">
        <f>IF(COUNTIFS(DailySum!$B:$B,$B157,DailySum!$A:$A,"&lt;="&amp;$A157)&gt;=10,
    AVERAGEIFS(DailySum!Q:Q,DailySum!$B:$B,$B157,DailySum!$A:$A,"&lt;="&amp;$A157,DailySum!$A:$A,"&gt;"&amp;$A157-10),
    "")</f>
        <v/>
      </c>
      <c r="D157" s="3" t="str">
        <f>IF(COUNTIFS(DailySum!$B:$B,$B157,DailySum!$A:$A,"&lt;="&amp;$A157)&gt;=10,
    AVERAGEIFS(DailySum!R:R,DailySum!$B:$B,$B157,DailySum!$A:$A,"&lt;="&amp;$A157,DailySum!$A:$A,"&gt;"&amp;$A157-10),
    "")</f>
        <v/>
      </c>
      <c r="E157" s="3" t="str">
        <f>IF(COUNTIFS(DailySum!$B:$B,$B157,DailySum!$A:$A,"&lt;="&amp;$A157)&gt;=10,
    AVERAGEIFS(DailySum!S:S,DailySum!$B:$B,$B157,DailySum!$A:$A,"&lt;="&amp;$A157,DailySum!$A:$A,"&gt;"&amp;$A157-10),
    "")</f>
        <v/>
      </c>
      <c r="F157" s="3" t="str">
        <f>IF(COUNTIFS(DailySum!$B:$B,$B157,DailySum!$A:$A,"&lt;="&amp;$A157)&gt;=10,
    AVERAGEIFS(DailySum!T:T,DailySum!$B:$B,$B157,DailySum!$A:$A,"&lt;="&amp;$A157,DailySum!$A:$A,"&gt;"&amp;$A157-10),
    "")</f>
        <v/>
      </c>
      <c r="G157" s="3" t="str">
        <f>IF(COUNTIFS('DailySum vs LHP'!$B:$B,$B157,'DailySum vs LHP'!$A:$A,"&lt;="&amp;$A157)&gt;=10,
    AVERAGEIFS('DailySum vs LHP'!Q:Q,'DailySum vs LHP'!$B:$B,$B157,'DailySum vs LHP'!$A:$A,"&lt;="&amp;$A157,'DailySum vs LHP'!$A:$A,"&gt;"&amp;$A157-10),
    "")</f>
        <v/>
      </c>
      <c r="H157" s="3" t="str">
        <f>IF(COUNTIFS('DailySum vs RHP'!$B:$B,$B157,'DailySum vs RHP'!$A:$A,"&lt;="&amp;$A157)&gt;=10,
    AVERAGEIFS('DailySum vs RHP'!Q:Q,'DailySum vs RHP'!$B:$B,$B157,'DailySum vs RHP'!$A:$A,"&lt;="&amp;$A157,'DailySum vs RHP'!$A:$A,"&gt;"&amp;$A157-10),
    "")</f>
        <v/>
      </c>
      <c r="I157" s="3" t="str">
        <f>IF(COUNTIFS(DailySum!$B:$B,$B157,DailySum!$A:$A,"&lt;="&amp;$A157)&gt;=15,
    AVERAGEIFS(DailySum!Q:Q,DailySum!$B:$B,$B157,DailySum!$A:$A,"&lt;="&amp;$A157,DailySum!$A:$A,"&gt;"&amp;$A157-15),
    "")</f>
        <v/>
      </c>
      <c r="J157" s="3" t="str">
        <f>IF(COUNTIFS(DailySum!$B:$B,$B157,DailySum!$A:$A,"&lt;="&amp;$A157)&gt;=15,
    AVERAGEIFS(DailySum!R:R,DailySum!$B:$B,$B157,DailySum!$A:$A,"&lt;="&amp;$A157,DailySum!$A:$A,"&gt;"&amp;$A157-15),
    "")</f>
        <v/>
      </c>
      <c r="K157" s="3" t="str">
        <f>IF(COUNTIFS(DailySum!$B:$B,$B157,DailySum!$A:$A,"&lt;="&amp;$A157)&gt;=15,
    AVERAGEIFS(DailySum!S:S,DailySum!$B:$B,$B157,DailySum!$A:$A,"&lt;="&amp;$A157,DailySum!$A:$A,"&gt;"&amp;$A157-15),
    "")</f>
        <v/>
      </c>
      <c r="L157" s="3" t="str">
        <f>IF(COUNTIFS(DailySum!$B:$B,$B157,DailySum!$A:$A,"&lt;="&amp;$A157)&gt;=15,
    AVERAGEIFS(DailySum!T:T,DailySum!$B:$B,$B157,DailySum!$A:$A,"&lt;="&amp;$A157,DailySum!$A:$A,"&gt;"&amp;$A157-15),
    "")</f>
        <v/>
      </c>
      <c r="M157" s="3" t="str">
        <f>IF(COUNTIFS(DailySum!$B:$B,$B157,DailySum!$A:$A,"&lt;="&amp;$A157)&gt;=15,
    AVERAGEIFS(DailySum!Q:Q,DailySum!$B:$B,$B157,'DailySum vs LHP'!$A:$A,"&lt;="&amp;$A157,'DailySum vs LHP'!$A:$A,"&gt;"&amp;$A157-15),
    "")</f>
        <v/>
      </c>
      <c r="N157" s="3" t="str">
        <f>IF(COUNTIFS(DailySum!$B:$B,$B157,DailySum!$A:$A,"&lt;="&amp;$A157)&gt;=15,
    AVERAGEIFS(DailySum!Q:Q,DailySum!$B:$B,$B157,'DailySum vs RHP'!$A:$A,"&lt;="&amp;$A157,'DailySum vs RHP'!$A:$A,"&gt;"&amp;$A157-15),
    "")</f>
        <v/>
      </c>
      <c r="O157" s="3" t="str">
        <f>IF(COUNTIFS(DailySum!$B:$B,$B157,DailySum!$A:$A,"&lt;="&amp;$A157)&gt;=20,
    AVERAGEIFS(DailySum!Q:Q,DailySum!$B:$B,$B157,DailySum!$A:$A,"&lt;="&amp;$A157,DailySum!$A:$A,"&gt;"&amp;$A157-20),
    "")</f>
        <v/>
      </c>
      <c r="P157" s="3" t="str">
        <f>IF(COUNTIFS(DailySum!$B:$B,$B157,DailySum!$A:$A,"&lt;="&amp;$A157)&gt;=20,
    AVERAGEIFS(DailySum!R:R,DailySum!$B:$B,$B157,DailySum!$A:$A,"&lt;="&amp;$A157,DailySum!$A:$A,"&gt;"&amp;$A157-20),
    "")</f>
        <v/>
      </c>
      <c r="Q157" s="3" t="str">
        <f>IF(COUNTIFS(DailySum!$B:$B,$B157,DailySum!$A:$A,"&lt;="&amp;$A157)&gt;=20,
    AVERAGEIFS(DailySum!S:S,DailySum!$B:$B,$B157,DailySum!$A:$A,"&lt;="&amp;$A157,DailySum!$A:$A,"&gt;"&amp;$A157-20),
    "")</f>
        <v/>
      </c>
      <c r="R157" s="3" t="str">
        <f>IF(COUNTIFS(DailySum!$B:$B,$B157,DailySum!$A:$A,"&lt;="&amp;$A157)&gt;=20,
    AVERAGEIFS(DailySum!T:T,DailySum!$B:$B,$B157,DailySum!$A:$A,"&lt;="&amp;$A157,DailySum!$A:$A,"&gt;"&amp;$A157-20),
    "")</f>
        <v/>
      </c>
      <c r="S157" s="3" t="str">
        <f>IF(COUNTIFS(DailySum!$B:$B,$B157,DailySum!$A:$A,"&lt;="&amp;$A157)&gt;=20,
    AVERAGEIFS(DailySum!Q:Q,DailySum!$B:$B,$B157,'DailySum vs LHP'!$A:$A,"&lt;="&amp;$A157,'DailySum vs LHP'!$A:$A,"&gt;"&amp;$A157-20),
    "")</f>
        <v/>
      </c>
      <c r="T157" s="3" t="str">
        <f>IF(COUNTIFS(DailySum!$B:$B,$B157,DailySum!$A:$A,"&lt;="&amp;$A157)&gt;=20,
    AVERAGEIFS(DailySum!Q:Q,DailySum!$B:$B,$B157,'DailySum vs RHP'!$A:$A,"&lt;="&amp;$A157,'DailySum vs RHP'!$A:$A,"&gt;"&amp;$A157-20),
    "")</f>
        <v/>
      </c>
    </row>
    <row r="158" spans="1:20" x14ac:dyDescent="0.25">
      <c r="A158" s="1">
        <v>45867</v>
      </c>
      <c r="B158" t="s">
        <v>35</v>
      </c>
      <c r="C158" s="3" t="str">
        <f>IF(COUNTIFS(DailySum!$B:$B,$B158,DailySum!$A:$A,"&lt;="&amp;$A158)&gt;=10,
    AVERAGEIFS(DailySum!Q:Q,DailySum!$B:$B,$B158,DailySum!$A:$A,"&lt;="&amp;$A158,DailySum!$A:$A,"&gt;"&amp;$A158-10),
    "")</f>
        <v/>
      </c>
      <c r="D158" s="3" t="str">
        <f>IF(COUNTIFS(DailySum!$B:$B,$B158,DailySum!$A:$A,"&lt;="&amp;$A158)&gt;=10,
    AVERAGEIFS(DailySum!R:R,DailySum!$B:$B,$B158,DailySum!$A:$A,"&lt;="&amp;$A158,DailySum!$A:$A,"&gt;"&amp;$A158-10),
    "")</f>
        <v/>
      </c>
      <c r="E158" s="3" t="str">
        <f>IF(COUNTIFS(DailySum!$B:$B,$B158,DailySum!$A:$A,"&lt;="&amp;$A158)&gt;=10,
    AVERAGEIFS(DailySum!S:S,DailySum!$B:$B,$B158,DailySum!$A:$A,"&lt;="&amp;$A158,DailySum!$A:$A,"&gt;"&amp;$A158-10),
    "")</f>
        <v/>
      </c>
      <c r="F158" s="3" t="str">
        <f>IF(COUNTIFS(DailySum!$B:$B,$B158,DailySum!$A:$A,"&lt;="&amp;$A158)&gt;=10,
    AVERAGEIFS(DailySum!T:T,DailySum!$B:$B,$B158,DailySum!$A:$A,"&lt;="&amp;$A158,DailySum!$A:$A,"&gt;"&amp;$A158-10),
    "")</f>
        <v/>
      </c>
      <c r="G158" s="3" t="str">
        <f>IF(COUNTIFS('DailySum vs LHP'!$B:$B,$B158,'DailySum vs LHP'!$A:$A,"&lt;="&amp;$A158)&gt;=10,
    AVERAGEIFS('DailySum vs LHP'!Q:Q,'DailySum vs LHP'!$B:$B,$B158,'DailySum vs LHP'!$A:$A,"&lt;="&amp;$A158,'DailySum vs LHP'!$A:$A,"&gt;"&amp;$A158-10),
    "")</f>
        <v/>
      </c>
      <c r="H158" s="3" t="str">
        <f>IF(COUNTIFS('DailySum vs RHP'!$B:$B,$B158,'DailySum vs RHP'!$A:$A,"&lt;="&amp;$A158)&gt;=10,
    AVERAGEIFS('DailySum vs RHP'!Q:Q,'DailySum vs RHP'!$B:$B,$B158,'DailySum vs RHP'!$A:$A,"&lt;="&amp;$A158,'DailySum vs RHP'!$A:$A,"&gt;"&amp;$A158-10),
    "")</f>
        <v/>
      </c>
      <c r="I158" s="3" t="str">
        <f>IF(COUNTIFS(DailySum!$B:$B,$B158,DailySum!$A:$A,"&lt;="&amp;$A158)&gt;=15,
    AVERAGEIFS(DailySum!Q:Q,DailySum!$B:$B,$B158,DailySum!$A:$A,"&lt;="&amp;$A158,DailySum!$A:$A,"&gt;"&amp;$A158-15),
    "")</f>
        <v/>
      </c>
      <c r="J158" s="3" t="str">
        <f>IF(COUNTIFS(DailySum!$B:$B,$B158,DailySum!$A:$A,"&lt;="&amp;$A158)&gt;=15,
    AVERAGEIFS(DailySum!R:R,DailySum!$B:$B,$B158,DailySum!$A:$A,"&lt;="&amp;$A158,DailySum!$A:$A,"&gt;"&amp;$A158-15),
    "")</f>
        <v/>
      </c>
      <c r="K158" s="3" t="str">
        <f>IF(COUNTIFS(DailySum!$B:$B,$B158,DailySum!$A:$A,"&lt;="&amp;$A158)&gt;=15,
    AVERAGEIFS(DailySum!S:S,DailySum!$B:$B,$B158,DailySum!$A:$A,"&lt;="&amp;$A158,DailySum!$A:$A,"&gt;"&amp;$A158-15),
    "")</f>
        <v/>
      </c>
      <c r="L158" s="3" t="str">
        <f>IF(COUNTIFS(DailySum!$B:$B,$B158,DailySum!$A:$A,"&lt;="&amp;$A158)&gt;=15,
    AVERAGEIFS(DailySum!T:T,DailySum!$B:$B,$B158,DailySum!$A:$A,"&lt;="&amp;$A158,DailySum!$A:$A,"&gt;"&amp;$A158-15),
    "")</f>
        <v/>
      </c>
      <c r="M158" s="3" t="str">
        <f>IF(COUNTIFS(DailySum!$B:$B,$B158,DailySum!$A:$A,"&lt;="&amp;$A158)&gt;=15,
    AVERAGEIFS(DailySum!Q:Q,DailySum!$B:$B,$B158,'DailySum vs LHP'!$A:$A,"&lt;="&amp;$A158,'DailySum vs LHP'!$A:$A,"&gt;"&amp;$A158-15),
    "")</f>
        <v/>
      </c>
      <c r="N158" s="3" t="str">
        <f>IF(COUNTIFS(DailySum!$B:$B,$B158,DailySum!$A:$A,"&lt;="&amp;$A158)&gt;=15,
    AVERAGEIFS(DailySum!Q:Q,DailySum!$B:$B,$B158,'DailySum vs RHP'!$A:$A,"&lt;="&amp;$A158,'DailySum vs RHP'!$A:$A,"&gt;"&amp;$A158-15),
    "")</f>
        <v/>
      </c>
      <c r="O158" s="3" t="str">
        <f>IF(COUNTIFS(DailySum!$B:$B,$B158,DailySum!$A:$A,"&lt;="&amp;$A158)&gt;=20,
    AVERAGEIFS(DailySum!Q:Q,DailySum!$B:$B,$B158,DailySum!$A:$A,"&lt;="&amp;$A158,DailySum!$A:$A,"&gt;"&amp;$A158-20),
    "")</f>
        <v/>
      </c>
      <c r="P158" s="3" t="str">
        <f>IF(COUNTIFS(DailySum!$B:$B,$B158,DailySum!$A:$A,"&lt;="&amp;$A158)&gt;=20,
    AVERAGEIFS(DailySum!R:R,DailySum!$B:$B,$B158,DailySum!$A:$A,"&lt;="&amp;$A158,DailySum!$A:$A,"&gt;"&amp;$A158-20),
    "")</f>
        <v/>
      </c>
      <c r="Q158" s="3" t="str">
        <f>IF(COUNTIFS(DailySum!$B:$B,$B158,DailySum!$A:$A,"&lt;="&amp;$A158)&gt;=20,
    AVERAGEIFS(DailySum!S:S,DailySum!$B:$B,$B158,DailySum!$A:$A,"&lt;="&amp;$A158,DailySum!$A:$A,"&gt;"&amp;$A158-20),
    "")</f>
        <v/>
      </c>
      <c r="R158" s="3" t="str">
        <f>IF(COUNTIFS(DailySum!$B:$B,$B158,DailySum!$A:$A,"&lt;="&amp;$A158)&gt;=20,
    AVERAGEIFS(DailySum!T:T,DailySum!$B:$B,$B158,DailySum!$A:$A,"&lt;="&amp;$A158,DailySum!$A:$A,"&gt;"&amp;$A158-20),
    "")</f>
        <v/>
      </c>
      <c r="S158" s="3" t="str">
        <f>IF(COUNTIFS(DailySum!$B:$B,$B158,DailySum!$A:$A,"&lt;="&amp;$A158)&gt;=20,
    AVERAGEIFS(DailySum!Q:Q,DailySum!$B:$B,$B158,'DailySum vs LHP'!$A:$A,"&lt;="&amp;$A158,'DailySum vs LHP'!$A:$A,"&gt;"&amp;$A158-20),
    "")</f>
        <v/>
      </c>
      <c r="T158" s="3" t="str">
        <f>IF(COUNTIFS(DailySum!$B:$B,$B158,DailySum!$A:$A,"&lt;="&amp;$A158)&gt;=20,
    AVERAGEIFS(DailySum!Q:Q,DailySum!$B:$B,$B158,'DailySum vs RHP'!$A:$A,"&lt;="&amp;$A158,'DailySum vs RHP'!$A:$A,"&gt;"&amp;$A158-20),
    "")</f>
        <v/>
      </c>
    </row>
    <row r="159" spans="1:20" x14ac:dyDescent="0.25">
      <c r="A159" s="1">
        <v>45867</v>
      </c>
      <c r="B159" t="s">
        <v>25</v>
      </c>
      <c r="C159" s="3" t="str">
        <f>IF(COUNTIFS(DailySum!$B:$B,$B159,DailySum!$A:$A,"&lt;="&amp;$A159)&gt;=10,
    AVERAGEIFS(DailySum!Q:Q,DailySum!$B:$B,$B159,DailySum!$A:$A,"&lt;="&amp;$A159,DailySum!$A:$A,"&gt;"&amp;$A159-10),
    "")</f>
        <v/>
      </c>
      <c r="D159" s="3" t="str">
        <f>IF(COUNTIFS(DailySum!$B:$B,$B159,DailySum!$A:$A,"&lt;="&amp;$A159)&gt;=10,
    AVERAGEIFS(DailySum!R:R,DailySum!$B:$B,$B159,DailySum!$A:$A,"&lt;="&amp;$A159,DailySum!$A:$A,"&gt;"&amp;$A159-10),
    "")</f>
        <v/>
      </c>
      <c r="E159" s="3" t="str">
        <f>IF(COUNTIFS(DailySum!$B:$B,$B159,DailySum!$A:$A,"&lt;="&amp;$A159)&gt;=10,
    AVERAGEIFS(DailySum!S:S,DailySum!$B:$B,$B159,DailySum!$A:$A,"&lt;="&amp;$A159,DailySum!$A:$A,"&gt;"&amp;$A159-10),
    "")</f>
        <v/>
      </c>
      <c r="F159" s="3" t="str">
        <f>IF(COUNTIFS(DailySum!$B:$B,$B159,DailySum!$A:$A,"&lt;="&amp;$A159)&gt;=10,
    AVERAGEIFS(DailySum!T:T,DailySum!$B:$B,$B159,DailySum!$A:$A,"&lt;="&amp;$A159,DailySum!$A:$A,"&gt;"&amp;$A159-10),
    "")</f>
        <v/>
      </c>
      <c r="G159" s="3" t="str">
        <f>IF(COUNTIFS('DailySum vs LHP'!$B:$B,$B159,'DailySum vs LHP'!$A:$A,"&lt;="&amp;$A159)&gt;=10,
    AVERAGEIFS('DailySum vs LHP'!Q:Q,'DailySum vs LHP'!$B:$B,$B159,'DailySum vs LHP'!$A:$A,"&lt;="&amp;$A159,'DailySum vs LHP'!$A:$A,"&gt;"&amp;$A159-10),
    "")</f>
        <v/>
      </c>
      <c r="H159" s="3" t="str">
        <f>IF(COUNTIFS('DailySum vs RHP'!$B:$B,$B159,'DailySum vs RHP'!$A:$A,"&lt;="&amp;$A159)&gt;=10,
    AVERAGEIFS('DailySum vs RHP'!Q:Q,'DailySum vs RHP'!$B:$B,$B159,'DailySum vs RHP'!$A:$A,"&lt;="&amp;$A159,'DailySum vs RHP'!$A:$A,"&gt;"&amp;$A159-10),
    "")</f>
        <v/>
      </c>
      <c r="I159" s="3" t="str">
        <f>IF(COUNTIFS(DailySum!$B:$B,$B159,DailySum!$A:$A,"&lt;="&amp;$A159)&gt;=15,
    AVERAGEIFS(DailySum!Q:Q,DailySum!$B:$B,$B159,DailySum!$A:$A,"&lt;="&amp;$A159,DailySum!$A:$A,"&gt;"&amp;$A159-15),
    "")</f>
        <v/>
      </c>
      <c r="J159" s="3" t="str">
        <f>IF(COUNTIFS(DailySum!$B:$B,$B159,DailySum!$A:$A,"&lt;="&amp;$A159)&gt;=15,
    AVERAGEIFS(DailySum!R:R,DailySum!$B:$B,$B159,DailySum!$A:$A,"&lt;="&amp;$A159,DailySum!$A:$A,"&gt;"&amp;$A159-15),
    "")</f>
        <v/>
      </c>
      <c r="K159" s="3" t="str">
        <f>IF(COUNTIFS(DailySum!$B:$B,$B159,DailySum!$A:$A,"&lt;="&amp;$A159)&gt;=15,
    AVERAGEIFS(DailySum!S:S,DailySum!$B:$B,$B159,DailySum!$A:$A,"&lt;="&amp;$A159,DailySum!$A:$A,"&gt;"&amp;$A159-15),
    "")</f>
        <v/>
      </c>
      <c r="L159" s="3" t="str">
        <f>IF(COUNTIFS(DailySum!$B:$B,$B159,DailySum!$A:$A,"&lt;="&amp;$A159)&gt;=15,
    AVERAGEIFS(DailySum!T:T,DailySum!$B:$B,$B159,DailySum!$A:$A,"&lt;="&amp;$A159,DailySum!$A:$A,"&gt;"&amp;$A159-15),
    "")</f>
        <v/>
      </c>
      <c r="M159" s="3" t="str">
        <f>IF(COUNTIFS(DailySum!$B:$B,$B159,DailySum!$A:$A,"&lt;="&amp;$A159)&gt;=15,
    AVERAGEIFS(DailySum!Q:Q,DailySum!$B:$B,$B159,'DailySum vs LHP'!$A:$A,"&lt;="&amp;$A159,'DailySum vs LHP'!$A:$A,"&gt;"&amp;$A159-15),
    "")</f>
        <v/>
      </c>
      <c r="N159" s="3" t="str">
        <f>IF(COUNTIFS(DailySum!$B:$B,$B159,DailySum!$A:$A,"&lt;="&amp;$A159)&gt;=15,
    AVERAGEIFS(DailySum!Q:Q,DailySum!$B:$B,$B159,'DailySum vs RHP'!$A:$A,"&lt;="&amp;$A159,'DailySum vs RHP'!$A:$A,"&gt;"&amp;$A159-15),
    "")</f>
        <v/>
      </c>
      <c r="O159" s="3" t="str">
        <f>IF(COUNTIFS(DailySum!$B:$B,$B159,DailySum!$A:$A,"&lt;="&amp;$A159)&gt;=20,
    AVERAGEIFS(DailySum!Q:Q,DailySum!$B:$B,$B159,DailySum!$A:$A,"&lt;="&amp;$A159,DailySum!$A:$A,"&gt;"&amp;$A159-20),
    "")</f>
        <v/>
      </c>
      <c r="P159" s="3" t="str">
        <f>IF(COUNTIFS(DailySum!$B:$B,$B159,DailySum!$A:$A,"&lt;="&amp;$A159)&gt;=20,
    AVERAGEIFS(DailySum!R:R,DailySum!$B:$B,$B159,DailySum!$A:$A,"&lt;="&amp;$A159,DailySum!$A:$A,"&gt;"&amp;$A159-20),
    "")</f>
        <v/>
      </c>
      <c r="Q159" s="3" t="str">
        <f>IF(COUNTIFS(DailySum!$B:$B,$B159,DailySum!$A:$A,"&lt;="&amp;$A159)&gt;=20,
    AVERAGEIFS(DailySum!S:S,DailySum!$B:$B,$B159,DailySum!$A:$A,"&lt;="&amp;$A159,DailySum!$A:$A,"&gt;"&amp;$A159-20),
    "")</f>
        <v/>
      </c>
      <c r="R159" s="3" t="str">
        <f>IF(COUNTIFS(DailySum!$B:$B,$B159,DailySum!$A:$A,"&lt;="&amp;$A159)&gt;=20,
    AVERAGEIFS(DailySum!T:T,DailySum!$B:$B,$B159,DailySum!$A:$A,"&lt;="&amp;$A159,DailySum!$A:$A,"&gt;"&amp;$A159-20),
    "")</f>
        <v/>
      </c>
      <c r="S159" s="3" t="str">
        <f>IF(COUNTIFS(DailySum!$B:$B,$B159,DailySum!$A:$A,"&lt;="&amp;$A159)&gt;=20,
    AVERAGEIFS(DailySum!Q:Q,DailySum!$B:$B,$B159,'DailySum vs LHP'!$A:$A,"&lt;="&amp;$A159,'DailySum vs LHP'!$A:$A,"&gt;"&amp;$A159-20),
    "")</f>
        <v/>
      </c>
      <c r="T159" s="3" t="str">
        <f>IF(COUNTIFS(DailySum!$B:$B,$B159,DailySum!$A:$A,"&lt;="&amp;$A159)&gt;=20,
    AVERAGEIFS(DailySum!Q:Q,DailySum!$B:$B,$B159,'DailySum vs RHP'!$A:$A,"&lt;="&amp;$A159,'DailySum vs RHP'!$A:$A,"&gt;"&amp;$A159-20),
    "")</f>
        <v/>
      </c>
    </row>
    <row r="160" spans="1:20" x14ac:dyDescent="0.25">
      <c r="A160" s="1">
        <v>45867</v>
      </c>
      <c r="B160" t="s">
        <v>41</v>
      </c>
      <c r="C160" s="3" t="str">
        <f>IF(COUNTIFS(DailySum!$B:$B,$B160,DailySum!$A:$A,"&lt;="&amp;$A160)&gt;=10,
    AVERAGEIFS(DailySum!Q:Q,DailySum!$B:$B,$B160,DailySum!$A:$A,"&lt;="&amp;$A160,DailySum!$A:$A,"&gt;"&amp;$A160-10),
    "")</f>
        <v/>
      </c>
      <c r="D160" s="3" t="str">
        <f>IF(COUNTIFS(DailySum!$B:$B,$B160,DailySum!$A:$A,"&lt;="&amp;$A160)&gt;=10,
    AVERAGEIFS(DailySum!R:R,DailySum!$B:$B,$B160,DailySum!$A:$A,"&lt;="&amp;$A160,DailySum!$A:$A,"&gt;"&amp;$A160-10),
    "")</f>
        <v/>
      </c>
      <c r="E160" s="3" t="str">
        <f>IF(COUNTIFS(DailySum!$B:$B,$B160,DailySum!$A:$A,"&lt;="&amp;$A160)&gt;=10,
    AVERAGEIFS(DailySum!S:S,DailySum!$B:$B,$B160,DailySum!$A:$A,"&lt;="&amp;$A160,DailySum!$A:$A,"&gt;"&amp;$A160-10),
    "")</f>
        <v/>
      </c>
      <c r="F160" s="3" t="str">
        <f>IF(COUNTIFS(DailySum!$B:$B,$B160,DailySum!$A:$A,"&lt;="&amp;$A160)&gt;=10,
    AVERAGEIFS(DailySum!T:T,DailySum!$B:$B,$B160,DailySum!$A:$A,"&lt;="&amp;$A160,DailySum!$A:$A,"&gt;"&amp;$A160-10),
    "")</f>
        <v/>
      </c>
      <c r="G160" s="3" t="str">
        <f>IF(COUNTIFS('DailySum vs LHP'!$B:$B,$B160,'DailySum vs LHP'!$A:$A,"&lt;="&amp;$A160)&gt;=10,
    AVERAGEIFS('DailySum vs LHP'!Q:Q,'DailySum vs LHP'!$B:$B,$B160,'DailySum vs LHP'!$A:$A,"&lt;="&amp;$A160,'DailySum vs LHP'!$A:$A,"&gt;"&amp;$A160-10),
    "")</f>
        <v/>
      </c>
      <c r="H160" s="3" t="str">
        <f>IF(COUNTIFS('DailySum vs RHP'!$B:$B,$B160,'DailySum vs RHP'!$A:$A,"&lt;="&amp;$A160)&gt;=10,
    AVERAGEIFS('DailySum vs RHP'!Q:Q,'DailySum vs RHP'!$B:$B,$B160,'DailySum vs RHP'!$A:$A,"&lt;="&amp;$A160,'DailySum vs RHP'!$A:$A,"&gt;"&amp;$A160-10),
    "")</f>
        <v/>
      </c>
      <c r="I160" s="3" t="str">
        <f>IF(COUNTIFS(DailySum!$B:$B,$B160,DailySum!$A:$A,"&lt;="&amp;$A160)&gt;=15,
    AVERAGEIFS(DailySum!Q:Q,DailySum!$B:$B,$B160,DailySum!$A:$A,"&lt;="&amp;$A160,DailySum!$A:$A,"&gt;"&amp;$A160-15),
    "")</f>
        <v/>
      </c>
      <c r="J160" s="3" t="str">
        <f>IF(COUNTIFS(DailySum!$B:$B,$B160,DailySum!$A:$A,"&lt;="&amp;$A160)&gt;=15,
    AVERAGEIFS(DailySum!R:R,DailySum!$B:$B,$B160,DailySum!$A:$A,"&lt;="&amp;$A160,DailySum!$A:$A,"&gt;"&amp;$A160-15),
    "")</f>
        <v/>
      </c>
      <c r="K160" s="3" t="str">
        <f>IF(COUNTIFS(DailySum!$B:$B,$B160,DailySum!$A:$A,"&lt;="&amp;$A160)&gt;=15,
    AVERAGEIFS(DailySum!S:S,DailySum!$B:$B,$B160,DailySum!$A:$A,"&lt;="&amp;$A160,DailySum!$A:$A,"&gt;"&amp;$A160-15),
    "")</f>
        <v/>
      </c>
      <c r="L160" s="3" t="str">
        <f>IF(COUNTIFS(DailySum!$B:$B,$B160,DailySum!$A:$A,"&lt;="&amp;$A160)&gt;=15,
    AVERAGEIFS(DailySum!T:T,DailySum!$B:$B,$B160,DailySum!$A:$A,"&lt;="&amp;$A160,DailySum!$A:$A,"&gt;"&amp;$A160-15),
    "")</f>
        <v/>
      </c>
      <c r="M160" s="3" t="str">
        <f>IF(COUNTIFS(DailySum!$B:$B,$B160,DailySum!$A:$A,"&lt;="&amp;$A160)&gt;=15,
    AVERAGEIFS(DailySum!Q:Q,DailySum!$B:$B,$B160,'DailySum vs LHP'!$A:$A,"&lt;="&amp;$A160,'DailySum vs LHP'!$A:$A,"&gt;"&amp;$A160-15),
    "")</f>
        <v/>
      </c>
      <c r="N160" s="3" t="str">
        <f>IF(COUNTIFS(DailySum!$B:$B,$B160,DailySum!$A:$A,"&lt;="&amp;$A160)&gt;=15,
    AVERAGEIFS(DailySum!Q:Q,DailySum!$B:$B,$B160,'DailySum vs RHP'!$A:$A,"&lt;="&amp;$A160,'DailySum vs RHP'!$A:$A,"&gt;"&amp;$A160-15),
    "")</f>
        <v/>
      </c>
      <c r="O160" s="3" t="str">
        <f>IF(COUNTIFS(DailySum!$B:$B,$B160,DailySum!$A:$A,"&lt;="&amp;$A160)&gt;=20,
    AVERAGEIFS(DailySum!Q:Q,DailySum!$B:$B,$B160,DailySum!$A:$A,"&lt;="&amp;$A160,DailySum!$A:$A,"&gt;"&amp;$A160-20),
    "")</f>
        <v/>
      </c>
      <c r="P160" s="3" t="str">
        <f>IF(COUNTIFS(DailySum!$B:$B,$B160,DailySum!$A:$A,"&lt;="&amp;$A160)&gt;=20,
    AVERAGEIFS(DailySum!R:R,DailySum!$B:$B,$B160,DailySum!$A:$A,"&lt;="&amp;$A160,DailySum!$A:$A,"&gt;"&amp;$A160-20),
    "")</f>
        <v/>
      </c>
      <c r="Q160" s="3" t="str">
        <f>IF(COUNTIFS(DailySum!$B:$B,$B160,DailySum!$A:$A,"&lt;="&amp;$A160)&gt;=20,
    AVERAGEIFS(DailySum!S:S,DailySum!$B:$B,$B160,DailySum!$A:$A,"&lt;="&amp;$A160,DailySum!$A:$A,"&gt;"&amp;$A160-20),
    "")</f>
        <v/>
      </c>
      <c r="R160" s="3" t="str">
        <f>IF(COUNTIFS(DailySum!$B:$B,$B160,DailySum!$A:$A,"&lt;="&amp;$A160)&gt;=20,
    AVERAGEIFS(DailySum!T:T,DailySum!$B:$B,$B160,DailySum!$A:$A,"&lt;="&amp;$A160,DailySum!$A:$A,"&gt;"&amp;$A160-20),
    "")</f>
        <v/>
      </c>
      <c r="S160" s="3" t="str">
        <f>IF(COUNTIFS(DailySum!$B:$B,$B160,DailySum!$A:$A,"&lt;="&amp;$A160)&gt;=20,
    AVERAGEIFS(DailySum!Q:Q,DailySum!$B:$B,$B160,'DailySum vs LHP'!$A:$A,"&lt;="&amp;$A160,'DailySum vs LHP'!$A:$A,"&gt;"&amp;$A160-20),
    "")</f>
        <v/>
      </c>
      <c r="T160" s="3" t="str">
        <f>IF(COUNTIFS(DailySum!$B:$B,$B160,DailySum!$A:$A,"&lt;="&amp;$A160)&gt;=20,
    AVERAGEIFS(DailySum!Q:Q,DailySum!$B:$B,$B160,'DailySum vs RHP'!$A:$A,"&lt;="&amp;$A160,'DailySum vs RHP'!$A:$A,"&gt;"&amp;$A160-20),
    "")</f>
        <v/>
      </c>
    </row>
    <row r="161" spans="1:20" x14ac:dyDescent="0.25">
      <c r="A161" s="1">
        <v>45867</v>
      </c>
      <c r="B161" t="s">
        <v>32</v>
      </c>
      <c r="C161" s="3" t="str">
        <f>IF(COUNTIFS(DailySum!$B:$B,$B161,DailySum!$A:$A,"&lt;="&amp;$A161)&gt;=10,
    AVERAGEIFS(DailySum!Q:Q,DailySum!$B:$B,$B161,DailySum!$A:$A,"&lt;="&amp;$A161,DailySum!$A:$A,"&gt;"&amp;$A161-10),
    "")</f>
        <v/>
      </c>
      <c r="D161" s="3" t="str">
        <f>IF(COUNTIFS(DailySum!$B:$B,$B161,DailySum!$A:$A,"&lt;="&amp;$A161)&gt;=10,
    AVERAGEIFS(DailySum!R:R,DailySum!$B:$B,$B161,DailySum!$A:$A,"&lt;="&amp;$A161,DailySum!$A:$A,"&gt;"&amp;$A161-10),
    "")</f>
        <v/>
      </c>
      <c r="E161" s="3" t="str">
        <f>IF(COUNTIFS(DailySum!$B:$B,$B161,DailySum!$A:$A,"&lt;="&amp;$A161)&gt;=10,
    AVERAGEIFS(DailySum!S:S,DailySum!$B:$B,$B161,DailySum!$A:$A,"&lt;="&amp;$A161,DailySum!$A:$A,"&gt;"&amp;$A161-10),
    "")</f>
        <v/>
      </c>
      <c r="F161" s="3" t="str">
        <f>IF(COUNTIFS(DailySum!$B:$B,$B161,DailySum!$A:$A,"&lt;="&amp;$A161)&gt;=10,
    AVERAGEIFS(DailySum!T:T,DailySum!$B:$B,$B161,DailySum!$A:$A,"&lt;="&amp;$A161,DailySum!$A:$A,"&gt;"&amp;$A161-10),
    "")</f>
        <v/>
      </c>
      <c r="G161" s="3" t="str">
        <f>IF(COUNTIFS('DailySum vs LHP'!$B:$B,$B161,'DailySum vs LHP'!$A:$A,"&lt;="&amp;$A161)&gt;=10,
    AVERAGEIFS('DailySum vs LHP'!Q:Q,'DailySum vs LHP'!$B:$B,$B161,'DailySum vs LHP'!$A:$A,"&lt;="&amp;$A161,'DailySum vs LHP'!$A:$A,"&gt;"&amp;$A161-10),
    "")</f>
        <v/>
      </c>
      <c r="H161" s="3" t="str">
        <f>IF(COUNTIFS('DailySum vs RHP'!$B:$B,$B161,'DailySum vs RHP'!$A:$A,"&lt;="&amp;$A161)&gt;=10,
    AVERAGEIFS('DailySum vs RHP'!Q:Q,'DailySum vs RHP'!$B:$B,$B161,'DailySum vs RHP'!$A:$A,"&lt;="&amp;$A161,'DailySum vs RHP'!$A:$A,"&gt;"&amp;$A161-10),
    "")</f>
        <v/>
      </c>
      <c r="I161" s="3" t="str">
        <f>IF(COUNTIFS(DailySum!$B:$B,$B161,DailySum!$A:$A,"&lt;="&amp;$A161)&gt;=15,
    AVERAGEIFS(DailySum!Q:Q,DailySum!$B:$B,$B161,DailySum!$A:$A,"&lt;="&amp;$A161,DailySum!$A:$A,"&gt;"&amp;$A161-15),
    "")</f>
        <v/>
      </c>
      <c r="J161" s="3" t="str">
        <f>IF(COUNTIFS(DailySum!$B:$B,$B161,DailySum!$A:$A,"&lt;="&amp;$A161)&gt;=15,
    AVERAGEIFS(DailySum!R:R,DailySum!$B:$B,$B161,DailySum!$A:$A,"&lt;="&amp;$A161,DailySum!$A:$A,"&gt;"&amp;$A161-15),
    "")</f>
        <v/>
      </c>
      <c r="K161" s="3" t="str">
        <f>IF(COUNTIFS(DailySum!$B:$B,$B161,DailySum!$A:$A,"&lt;="&amp;$A161)&gt;=15,
    AVERAGEIFS(DailySum!S:S,DailySum!$B:$B,$B161,DailySum!$A:$A,"&lt;="&amp;$A161,DailySum!$A:$A,"&gt;"&amp;$A161-15),
    "")</f>
        <v/>
      </c>
      <c r="L161" s="3" t="str">
        <f>IF(COUNTIFS(DailySum!$B:$B,$B161,DailySum!$A:$A,"&lt;="&amp;$A161)&gt;=15,
    AVERAGEIFS(DailySum!T:T,DailySum!$B:$B,$B161,DailySum!$A:$A,"&lt;="&amp;$A161,DailySum!$A:$A,"&gt;"&amp;$A161-15),
    "")</f>
        <v/>
      </c>
      <c r="M161" s="3" t="str">
        <f>IF(COUNTIFS(DailySum!$B:$B,$B161,DailySum!$A:$A,"&lt;="&amp;$A161)&gt;=15,
    AVERAGEIFS(DailySum!Q:Q,DailySum!$B:$B,$B161,'DailySum vs LHP'!$A:$A,"&lt;="&amp;$A161,'DailySum vs LHP'!$A:$A,"&gt;"&amp;$A161-15),
    "")</f>
        <v/>
      </c>
      <c r="N161" s="3" t="str">
        <f>IF(COUNTIFS(DailySum!$B:$B,$B161,DailySum!$A:$A,"&lt;="&amp;$A161)&gt;=15,
    AVERAGEIFS(DailySum!Q:Q,DailySum!$B:$B,$B161,'DailySum vs RHP'!$A:$A,"&lt;="&amp;$A161,'DailySum vs RHP'!$A:$A,"&gt;"&amp;$A161-15),
    "")</f>
        <v/>
      </c>
      <c r="O161" s="3" t="str">
        <f>IF(COUNTIFS(DailySum!$B:$B,$B161,DailySum!$A:$A,"&lt;="&amp;$A161)&gt;=20,
    AVERAGEIFS(DailySum!Q:Q,DailySum!$B:$B,$B161,DailySum!$A:$A,"&lt;="&amp;$A161,DailySum!$A:$A,"&gt;"&amp;$A161-20),
    "")</f>
        <v/>
      </c>
      <c r="P161" s="3" t="str">
        <f>IF(COUNTIFS(DailySum!$B:$B,$B161,DailySum!$A:$A,"&lt;="&amp;$A161)&gt;=20,
    AVERAGEIFS(DailySum!R:R,DailySum!$B:$B,$B161,DailySum!$A:$A,"&lt;="&amp;$A161,DailySum!$A:$A,"&gt;"&amp;$A161-20),
    "")</f>
        <v/>
      </c>
      <c r="Q161" s="3" t="str">
        <f>IF(COUNTIFS(DailySum!$B:$B,$B161,DailySum!$A:$A,"&lt;="&amp;$A161)&gt;=20,
    AVERAGEIFS(DailySum!S:S,DailySum!$B:$B,$B161,DailySum!$A:$A,"&lt;="&amp;$A161,DailySum!$A:$A,"&gt;"&amp;$A161-20),
    "")</f>
        <v/>
      </c>
      <c r="R161" s="3" t="str">
        <f>IF(COUNTIFS(DailySum!$B:$B,$B161,DailySum!$A:$A,"&lt;="&amp;$A161)&gt;=20,
    AVERAGEIFS(DailySum!T:T,DailySum!$B:$B,$B161,DailySum!$A:$A,"&lt;="&amp;$A161,DailySum!$A:$A,"&gt;"&amp;$A161-20),
    "")</f>
        <v/>
      </c>
      <c r="S161" s="3" t="str">
        <f>IF(COUNTIFS(DailySum!$B:$B,$B161,DailySum!$A:$A,"&lt;="&amp;$A161)&gt;=20,
    AVERAGEIFS(DailySum!Q:Q,DailySum!$B:$B,$B161,'DailySum vs LHP'!$A:$A,"&lt;="&amp;$A161,'DailySum vs LHP'!$A:$A,"&gt;"&amp;$A161-20),
    "")</f>
        <v/>
      </c>
      <c r="T161" s="3" t="str">
        <f>IF(COUNTIFS(DailySum!$B:$B,$B161,DailySum!$A:$A,"&lt;="&amp;$A161)&gt;=20,
    AVERAGEIFS(DailySum!Q:Q,DailySum!$B:$B,$B161,'DailySum vs RHP'!$A:$A,"&lt;="&amp;$A161,'DailySum vs RHP'!$A:$A,"&gt;"&amp;$A161-20),
    "")</f>
        <v/>
      </c>
    </row>
    <row r="162" spans="1:20" x14ac:dyDescent="0.25">
      <c r="A162" s="1">
        <v>45867</v>
      </c>
      <c r="B162" t="s">
        <v>31</v>
      </c>
      <c r="C162" s="3" t="str">
        <f>IF(COUNTIFS(DailySum!$B:$B,$B162,DailySum!$A:$A,"&lt;="&amp;$A162)&gt;=10,
    AVERAGEIFS(DailySum!Q:Q,DailySum!$B:$B,$B162,DailySum!$A:$A,"&lt;="&amp;$A162,DailySum!$A:$A,"&gt;"&amp;$A162-10),
    "")</f>
        <v/>
      </c>
      <c r="D162" s="3" t="str">
        <f>IF(COUNTIFS(DailySum!$B:$B,$B162,DailySum!$A:$A,"&lt;="&amp;$A162)&gt;=10,
    AVERAGEIFS(DailySum!R:R,DailySum!$B:$B,$B162,DailySum!$A:$A,"&lt;="&amp;$A162,DailySum!$A:$A,"&gt;"&amp;$A162-10),
    "")</f>
        <v/>
      </c>
      <c r="E162" s="3" t="str">
        <f>IF(COUNTIFS(DailySum!$B:$B,$B162,DailySum!$A:$A,"&lt;="&amp;$A162)&gt;=10,
    AVERAGEIFS(DailySum!S:S,DailySum!$B:$B,$B162,DailySum!$A:$A,"&lt;="&amp;$A162,DailySum!$A:$A,"&gt;"&amp;$A162-10),
    "")</f>
        <v/>
      </c>
      <c r="F162" s="3" t="str">
        <f>IF(COUNTIFS(DailySum!$B:$B,$B162,DailySum!$A:$A,"&lt;="&amp;$A162)&gt;=10,
    AVERAGEIFS(DailySum!T:T,DailySum!$B:$B,$B162,DailySum!$A:$A,"&lt;="&amp;$A162,DailySum!$A:$A,"&gt;"&amp;$A162-10),
    "")</f>
        <v/>
      </c>
      <c r="G162" s="3" t="str">
        <f>IF(COUNTIFS('DailySum vs LHP'!$B:$B,$B162,'DailySum vs LHP'!$A:$A,"&lt;="&amp;$A162)&gt;=10,
    AVERAGEIFS('DailySum vs LHP'!Q:Q,'DailySum vs LHP'!$B:$B,$B162,'DailySum vs LHP'!$A:$A,"&lt;="&amp;$A162,'DailySum vs LHP'!$A:$A,"&gt;"&amp;$A162-10),
    "")</f>
        <v/>
      </c>
      <c r="H162" s="3" t="str">
        <f>IF(COUNTIFS('DailySum vs RHP'!$B:$B,$B162,'DailySum vs RHP'!$A:$A,"&lt;="&amp;$A162)&gt;=10,
    AVERAGEIFS('DailySum vs RHP'!Q:Q,'DailySum vs RHP'!$B:$B,$B162,'DailySum vs RHP'!$A:$A,"&lt;="&amp;$A162,'DailySum vs RHP'!$A:$A,"&gt;"&amp;$A162-10),
    "")</f>
        <v/>
      </c>
      <c r="I162" s="3" t="str">
        <f>IF(COUNTIFS(DailySum!$B:$B,$B162,DailySum!$A:$A,"&lt;="&amp;$A162)&gt;=15,
    AVERAGEIFS(DailySum!Q:Q,DailySum!$B:$B,$B162,DailySum!$A:$A,"&lt;="&amp;$A162,DailySum!$A:$A,"&gt;"&amp;$A162-15),
    "")</f>
        <v/>
      </c>
      <c r="J162" s="3" t="str">
        <f>IF(COUNTIFS(DailySum!$B:$B,$B162,DailySum!$A:$A,"&lt;="&amp;$A162)&gt;=15,
    AVERAGEIFS(DailySum!R:R,DailySum!$B:$B,$B162,DailySum!$A:$A,"&lt;="&amp;$A162,DailySum!$A:$A,"&gt;"&amp;$A162-15),
    "")</f>
        <v/>
      </c>
      <c r="K162" s="3" t="str">
        <f>IF(COUNTIFS(DailySum!$B:$B,$B162,DailySum!$A:$A,"&lt;="&amp;$A162)&gt;=15,
    AVERAGEIFS(DailySum!S:S,DailySum!$B:$B,$B162,DailySum!$A:$A,"&lt;="&amp;$A162,DailySum!$A:$A,"&gt;"&amp;$A162-15),
    "")</f>
        <v/>
      </c>
      <c r="L162" s="3" t="str">
        <f>IF(COUNTIFS(DailySum!$B:$B,$B162,DailySum!$A:$A,"&lt;="&amp;$A162)&gt;=15,
    AVERAGEIFS(DailySum!T:T,DailySum!$B:$B,$B162,DailySum!$A:$A,"&lt;="&amp;$A162,DailySum!$A:$A,"&gt;"&amp;$A162-15),
    "")</f>
        <v/>
      </c>
      <c r="M162" s="3" t="str">
        <f>IF(COUNTIFS(DailySum!$B:$B,$B162,DailySum!$A:$A,"&lt;="&amp;$A162)&gt;=15,
    AVERAGEIFS(DailySum!Q:Q,DailySum!$B:$B,$B162,'DailySum vs LHP'!$A:$A,"&lt;="&amp;$A162,'DailySum vs LHP'!$A:$A,"&gt;"&amp;$A162-15),
    "")</f>
        <v/>
      </c>
      <c r="N162" s="3" t="str">
        <f>IF(COUNTIFS(DailySum!$B:$B,$B162,DailySum!$A:$A,"&lt;="&amp;$A162)&gt;=15,
    AVERAGEIFS(DailySum!Q:Q,DailySum!$B:$B,$B162,'DailySum vs RHP'!$A:$A,"&lt;="&amp;$A162,'DailySum vs RHP'!$A:$A,"&gt;"&amp;$A162-15),
    "")</f>
        <v/>
      </c>
      <c r="O162" s="3" t="str">
        <f>IF(COUNTIFS(DailySum!$B:$B,$B162,DailySum!$A:$A,"&lt;="&amp;$A162)&gt;=20,
    AVERAGEIFS(DailySum!Q:Q,DailySum!$B:$B,$B162,DailySum!$A:$A,"&lt;="&amp;$A162,DailySum!$A:$A,"&gt;"&amp;$A162-20),
    "")</f>
        <v/>
      </c>
      <c r="P162" s="3" t="str">
        <f>IF(COUNTIFS(DailySum!$B:$B,$B162,DailySum!$A:$A,"&lt;="&amp;$A162)&gt;=20,
    AVERAGEIFS(DailySum!R:R,DailySum!$B:$B,$B162,DailySum!$A:$A,"&lt;="&amp;$A162,DailySum!$A:$A,"&gt;"&amp;$A162-20),
    "")</f>
        <v/>
      </c>
      <c r="Q162" s="3" t="str">
        <f>IF(COUNTIFS(DailySum!$B:$B,$B162,DailySum!$A:$A,"&lt;="&amp;$A162)&gt;=20,
    AVERAGEIFS(DailySum!S:S,DailySum!$B:$B,$B162,DailySum!$A:$A,"&lt;="&amp;$A162,DailySum!$A:$A,"&gt;"&amp;$A162-20),
    "")</f>
        <v/>
      </c>
      <c r="R162" s="3" t="str">
        <f>IF(COUNTIFS(DailySum!$B:$B,$B162,DailySum!$A:$A,"&lt;="&amp;$A162)&gt;=20,
    AVERAGEIFS(DailySum!T:T,DailySum!$B:$B,$B162,DailySum!$A:$A,"&lt;="&amp;$A162,DailySum!$A:$A,"&gt;"&amp;$A162-20),
    "")</f>
        <v/>
      </c>
      <c r="S162" s="3" t="str">
        <f>IF(COUNTIFS(DailySum!$B:$B,$B162,DailySum!$A:$A,"&lt;="&amp;$A162)&gt;=20,
    AVERAGEIFS(DailySum!Q:Q,DailySum!$B:$B,$B162,'DailySum vs LHP'!$A:$A,"&lt;="&amp;$A162,'DailySum vs LHP'!$A:$A,"&gt;"&amp;$A162-20),
    "")</f>
        <v/>
      </c>
      <c r="T162" s="3" t="str">
        <f>IF(COUNTIFS(DailySum!$B:$B,$B162,DailySum!$A:$A,"&lt;="&amp;$A162)&gt;=20,
    AVERAGEIFS(DailySum!Q:Q,DailySum!$B:$B,$B162,'DailySum vs RHP'!$A:$A,"&lt;="&amp;$A162,'DailySum vs RHP'!$A:$A,"&gt;"&amp;$A162-20),
    "")</f>
        <v/>
      </c>
    </row>
    <row r="163" spans="1:20" x14ac:dyDescent="0.25">
      <c r="A163" s="1">
        <v>45866</v>
      </c>
      <c r="B163" t="s">
        <v>24</v>
      </c>
      <c r="C163" s="3" t="str">
        <f>IF(COUNTIFS(DailySum!$B:$B,$B163,DailySum!$A:$A,"&lt;="&amp;$A163)&gt;=10,
    AVERAGEIFS(DailySum!Q:Q,DailySum!$B:$B,$B163,DailySum!$A:$A,"&lt;="&amp;$A163,DailySum!$A:$A,"&gt;"&amp;$A163-10),
    "")</f>
        <v/>
      </c>
      <c r="D163" s="3" t="str">
        <f>IF(COUNTIFS(DailySum!$B:$B,$B163,DailySum!$A:$A,"&lt;="&amp;$A163)&gt;=10,
    AVERAGEIFS(DailySum!R:R,DailySum!$B:$B,$B163,DailySum!$A:$A,"&lt;="&amp;$A163,DailySum!$A:$A,"&gt;"&amp;$A163-10),
    "")</f>
        <v/>
      </c>
      <c r="E163" s="3" t="str">
        <f>IF(COUNTIFS(DailySum!$B:$B,$B163,DailySum!$A:$A,"&lt;="&amp;$A163)&gt;=10,
    AVERAGEIFS(DailySum!S:S,DailySum!$B:$B,$B163,DailySum!$A:$A,"&lt;="&amp;$A163,DailySum!$A:$A,"&gt;"&amp;$A163-10),
    "")</f>
        <v/>
      </c>
      <c r="F163" s="3" t="str">
        <f>IF(COUNTIFS(DailySum!$B:$B,$B163,DailySum!$A:$A,"&lt;="&amp;$A163)&gt;=10,
    AVERAGEIFS(DailySum!T:T,DailySum!$B:$B,$B163,DailySum!$A:$A,"&lt;="&amp;$A163,DailySum!$A:$A,"&gt;"&amp;$A163-10),
    "")</f>
        <v/>
      </c>
      <c r="G163" s="3" t="str">
        <f>IF(COUNTIFS('DailySum vs LHP'!$B:$B,$B163,'DailySum vs LHP'!$A:$A,"&lt;="&amp;$A163)&gt;=10,
    AVERAGEIFS('DailySum vs LHP'!Q:Q,'DailySum vs LHP'!$B:$B,$B163,'DailySum vs LHP'!$A:$A,"&lt;="&amp;$A163,'DailySum vs LHP'!$A:$A,"&gt;"&amp;$A163-10),
    "")</f>
        <v/>
      </c>
      <c r="H163" s="3" t="str">
        <f>IF(COUNTIFS('DailySum vs RHP'!$B:$B,$B163,'DailySum vs RHP'!$A:$A,"&lt;="&amp;$A163)&gt;=10,
    AVERAGEIFS('DailySum vs RHP'!Q:Q,'DailySum vs RHP'!$B:$B,$B163,'DailySum vs RHP'!$A:$A,"&lt;="&amp;$A163,'DailySum vs RHP'!$A:$A,"&gt;"&amp;$A163-10),
    "")</f>
        <v/>
      </c>
      <c r="I163" s="3" t="str">
        <f>IF(COUNTIFS(DailySum!$B:$B,$B163,DailySum!$A:$A,"&lt;="&amp;$A163)&gt;=15,
    AVERAGEIFS(DailySum!Q:Q,DailySum!$B:$B,$B163,DailySum!$A:$A,"&lt;="&amp;$A163,DailySum!$A:$A,"&gt;"&amp;$A163-15),
    "")</f>
        <v/>
      </c>
      <c r="J163" s="3" t="str">
        <f>IF(COUNTIFS(DailySum!$B:$B,$B163,DailySum!$A:$A,"&lt;="&amp;$A163)&gt;=15,
    AVERAGEIFS(DailySum!R:R,DailySum!$B:$B,$B163,DailySum!$A:$A,"&lt;="&amp;$A163,DailySum!$A:$A,"&gt;"&amp;$A163-15),
    "")</f>
        <v/>
      </c>
      <c r="K163" s="3" t="str">
        <f>IF(COUNTIFS(DailySum!$B:$B,$B163,DailySum!$A:$A,"&lt;="&amp;$A163)&gt;=15,
    AVERAGEIFS(DailySum!S:S,DailySum!$B:$B,$B163,DailySum!$A:$A,"&lt;="&amp;$A163,DailySum!$A:$A,"&gt;"&amp;$A163-15),
    "")</f>
        <v/>
      </c>
      <c r="L163" s="3" t="str">
        <f>IF(COUNTIFS(DailySum!$B:$B,$B163,DailySum!$A:$A,"&lt;="&amp;$A163)&gt;=15,
    AVERAGEIFS(DailySum!T:T,DailySum!$B:$B,$B163,DailySum!$A:$A,"&lt;="&amp;$A163,DailySum!$A:$A,"&gt;"&amp;$A163-15),
    "")</f>
        <v/>
      </c>
      <c r="M163" s="3" t="str">
        <f>IF(COUNTIFS(DailySum!$B:$B,$B163,DailySum!$A:$A,"&lt;="&amp;$A163)&gt;=15,
    AVERAGEIFS(DailySum!Q:Q,DailySum!$B:$B,$B163,'DailySum vs LHP'!$A:$A,"&lt;="&amp;$A163,'DailySum vs LHP'!$A:$A,"&gt;"&amp;$A163-15),
    "")</f>
        <v/>
      </c>
      <c r="N163" s="3" t="str">
        <f>IF(COUNTIFS(DailySum!$B:$B,$B163,DailySum!$A:$A,"&lt;="&amp;$A163)&gt;=15,
    AVERAGEIFS(DailySum!Q:Q,DailySum!$B:$B,$B163,'DailySum vs RHP'!$A:$A,"&lt;="&amp;$A163,'DailySum vs RHP'!$A:$A,"&gt;"&amp;$A163-15),
    "")</f>
        <v/>
      </c>
      <c r="O163" s="3" t="str">
        <f>IF(COUNTIFS(DailySum!$B:$B,$B163,DailySum!$A:$A,"&lt;="&amp;$A163)&gt;=20,
    AVERAGEIFS(DailySum!Q:Q,DailySum!$B:$B,$B163,DailySum!$A:$A,"&lt;="&amp;$A163,DailySum!$A:$A,"&gt;"&amp;$A163-20),
    "")</f>
        <v/>
      </c>
      <c r="P163" s="3" t="str">
        <f>IF(COUNTIFS(DailySum!$B:$B,$B163,DailySum!$A:$A,"&lt;="&amp;$A163)&gt;=20,
    AVERAGEIFS(DailySum!R:R,DailySum!$B:$B,$B163,DailySum!$A:$A,"&lt;="&amp;$A163,DailySum!$A:$A,"&gt;"&amp;$A163-20),
    "")</f>
        <v/>
      </c>
      <c r="Q163" s="3" t="str">
        <f>IF(COUNTIFS(DailySum!$B:$B,$B163,DailySum!$A:$A,"&lt;="&amp;$A163)&gt;=20,
    AVERAGEIFS(DailySum!S:S,DailySum!$B:$B,$B163,DailySum!$A:$A,"&lt;="&amp;$A163,DailySum!$A:$A,"&gt;"&amp;$A163-20),
    "")</f>
        <v/>
      </c>
      <c r="R163" s="3" t="str">
        <f>IF(COUNTIFS(DailySum!$B:$B,$B163,DailySum!$A:$A,"&lt;="&amp;$A163)&gt;=20,
    AVERAGEIFS(DailySum!T:T,DailySum!$B:$B,$B163,DailySum!$A:$A,"&lt;="&amp;$A163,DailySum!$A:$A,"&gt;"&amp;$A163-20),
    "")</f>
        <v/>
      </c>
      <c r="S163" s="3" t="str">
        <f>IF(COUNTIFS(DailySum!$B:$B,$B163,DailySum!$A:$A,"&lt;="&amp;$A163)&gt;=20,
    AVERAGEIFS(DailySum!Q:Q,DailySum!$B:$B,$B163,'DailySum vs LHP'!$A:$A,"&lt;="&amp;$A163,'DailySum vs LHP'!$A:$A,"&gt;"&amp;$A163-20),
    "")</f>
        <v/>
      </c>
      <c r="T163" s="3" t="str">
        <f>IF(COUNTIFS(DailySum!$B:$B,$B163,DailySum!$A:$A,"&lt;="&amp;$A163)&gt;=20,
    AVERAGEIFS(DailySum!Q:Q,DailySum!$B:$B,$B163,'DailySum vs RHP'!$A:$A,"&lt;="&amp;$A163,'DailySum vs RHP'!$A:$A,"&gt;"&amp;$A163-20),
    "")</f>
        <v/>
      </c>
    </row>
    <row r="164" spans="1:20" x14ac:dyDescent="0.25">
      <c r="A164" s="1">
        <v>45866</v>
      </c>
      <c r="B164" t="s">
        <v>37</v>
      </c>
      <c r="C164" s="3" t="str">
        <f>IF(COUNTIFS(DailySum!$B:$B,$B164,DailySum!$A:$A,"&lt;="&amp;$A164)&gt;=10,
    AVERAGEIFS(DailySum!Q:Q,DailySum!$B:$B,$B164,DailySum!$A:$A,"&lt;="&amp;$A164,DailySum!$A:$A,"&gt;"&amp;$A164-10),
    "")</f>
        <v/>
      </c>
      <c r="D164" s="3" t="str">
        <f>IF(COUNTIFS(DailySum!$B:$B,$B164,DailySum!$A:$A,"&lt;="&amp;$A164)&gt;=10,
    AVERAGEIFS(DailySum!R:R,DailySum!$B:$B,$B164,DailySum!$A:$A,"&lt;="&amp;$A164,DailySum!$A:$A,"&gt;"&amp;$A164-10),
    "")</f>
        <v/>
      </c>
      <c r="E164" s="3" t="str">
        <f>IF(COUNTIFS(DailySum!$B:$B,$B164,DailySum!$A:$A,"&lt;="&amp;$A164)&gt;=10,
    AVERAGEIFS(DailySum!S:S,DailySum!$B:$B,$B164,DailySum!$A:$A,"&lt;="&amp;$A164,DailySum!$A:$A,"&gt;"&amp;$A164-10),
    "")</f>
        <v/>
      </c>
      <c r="F164" s="3" t="str">
        <f>IF(COUNTIFS(DailySum!$B:$B,$B164,DailySum!$A:$A,"&lt;="&amp;$A164)&gt;=10,
    AVERAGEIFS(DailySum!T:T,DailySum!$B:$B,$B164,DailySum!$A:$A,"&lt;="&amp;$A164,DailySum!$A:$A,"&gt;"&amp;$A164-10),
    "")</f>
        <v/>
      </c>
      <c r="G164" s="3" t="str">
        <f>IF(COUNTIFS('DailySum vs LHP'!$B:$B,$B164,'DailySum vs LHP'!$A:$A,"&lt;="&amp;$A164)&gt;=10,
    AVERAGEIFS('DailySum vs LHP'!Q:Q,'DailySum vs LHP'!$B:$B,$B164,'DailySum vs LHP'!$A:$A,"&lt;="&amp;$A164,'DailySum vs LHP'!$A:$A,"&gt;"&amp;$A164-10),
    "")</f>
        <v/>
      </c>
      <c r="H164" s="3" t="str">
        <f>IF(COUNTIFS('DailySum vs RHP'!$B:$B,$B164,'DailySum vs RHP'!$A:$A,"&lt;="&amp;$A164)&gt;=10,
    AVERAGEIFS('DailySum vs RHP'!Q:Q,'DailySum vs RHP'!$B:$B,$B164,'DailySum vs RHP'!$A:$A,"&lt;="&amp;$A164,'DailySum vs RHP'!$A:$A,"&gt;"&amp;$A164-10),
    "")</f>
        <v/>
      </c>
      <c r="I164" s="3" t="str">
        <f>IF(COUNTIFS(DailySum!$B:$B,$B164,DailySum!$A:$A,"&lt;="&amp;$A164)&gt;=15,
    AVERAGEIFS(DailySum!Q:Q,DailySum!$B:$B,$B164,DailySum!$A:$A,"&lt;="&amp;$A164,DailySum!$A:$A,"&gt;"&amp;$A164-15),
    "")</f>
        <v/>
      </c>
      <c r="J164" s="3" t="str">
        <f>IF(COUNTIFS(DailySum!$B:$B,$B164,DailySum!$A:$A,"&lt;="&amp;$A164)&gt;=15,
    AVERAGEIFS(DailySum!R:R,DailySum!$B:$B,$B164,DailySum!$A:$A,"&lt;="&amp;$A164,DailySum!$A:$A,"&gt;"&amp;$A164-15),
    "")</f>
        <v/>
      </c>
      <c r="K164" s="3" t="str">
        <f>IF(COUNTIFS(DailySum!$B:$B,$B164,DailySum!$A:$A,"&lt;="&amp;$A164)&gt;=15,
    AVERAGEIFS(DailySum!S:S,DailySum!$B:$B,$B164,DailySum!$A:$A,"&lt;="&amp;$A164,DailySum!$A:$A,"&gt;"&amp;$A164-15),
    "")</f>
        <v/>
      </c>
      <c r="L164" s="3" t="str">
        <f>IF(COUNTIFS(DailySum!$B:$B,$B164,DailySum!$A:$A,"&lt;="&amp;$A164)&gt;=15,
    AVERAGEIFS(DailySum!T:T,DailySum!$B:$B,$B164,DailySum!$A:$A,"&lt;="&amp;$A164,DailySum!$A:$A,"&gt;"&amp;$A164-15),
    "")</f>
        <v/>
      </c>
      <c r="M164" s="3" t="str">
        <f>IF(COUNTIFS(DailySum!$B:$B,$B164,DailySum!$A:$A,"&lt;="&amp;$A164)&gt;=15,
    AVERAGEIFS(DailySum!Q:Q,DailySum!$B:$B,$B164,'DailySum vs LHP'!$A:$A,"&lt;="&amp;$A164,'DailySum vs LHP'!$A:$A,"&gt;"&amp;$A164-15),
    "")</f>
        <v/>
      </c>
      <c r="N164" s="3" t="str">
        <f>IF(COUNTIFS(DailySum!$B:$B,$B164,DailySum!$A:$A,"&lt;="&amp;$A164)&gt;=15,
    AVERAGEIFS(DailySum!Q:Q,DailySum!$B:$B,$B164,'DailySum vs RHP'!$A:$A,"&lt;="&amp;$A164,'DailySum vs RHP'!$A:$A,"&gt;"&amp;$A164-15),
    "")</f>
        <v/>
      </c>
      <c r="O164" s="3" t="str">
        <f>IF(COUNTIFS(DailySum!$B:$B,$B164,DailySum!$A:$A,"&lt;="&amp;$A164)&gt;=20,
    AVERAGEIFS(DailySum!Q:Q,DailySum!$B:$B,$B164,DailySum!$A:$A,"&lt;="&amp;$A164,DailySum!$A:$A,"&gt;"&amp;$A164-20),
    "")</f>
        <v/>
      </c>
      <c r="P164" s="3" t="str">
        <f>IF(COUNTIFS(DailySum!$B:$B,$B164,DailySum!$A:$A,"&lt;="&amp;$A164)&gt;=20,
    AVERAGEIFS(DailySum!R:R,DailySum!$B:$B,$B164,DailySum!$A:$A,"&lt;="&amp;$A164,DailySum!$A:$A,"&gt;"&amp;$A164-20),
    "")</f>
        <v/>
      </c>
      <c r="Q164" s="3" t="str">
        <f>IF(COUNTIFS(DailySum!$B:$B,$B164,DailySum!$A:$A,"&lt;="&amp;$A164)&gt;=20,
    AVERAGEIFS(DailySum!S:S,DailySum!$B:$B,$B164,DailySum!$A:$A,"&lt;="&amp;$A164,DailySum!$A:$A,"&gt;"&amp;$A164-20),
    "")</f>
        <v/>
      </c>
      <c r="R164" s="3" t="str">
        <f>IF(COUNTIFS(DailySum!$B:$B,$B164,DailySum!$A:$A,"&lt;="&amp;$A164)&gt;=20,
    AVERAGEIFS(DailySum!T:T,DailySum!$B:$B,$B164,DailySum!$A:$A,"&lt;="&amp;$A164,DailySum!$A:$A,"&gt;"&amp;$A164-20),
    "")</f>
        <v/>
      </c>
      <c r="S164" s="3" t="str">
        <f>IF(COUNTIFS(DailySum!$B:$B,$B164,DailySum!$A:$A,"&lt;="&amp;$A164)&gt;=20,
    AVERAGEIFS(DailySum!Q:Q,DailySum!$B:$B,$B164,'DailySum vs LHP'!$A:$A,"&lt;="&amp;$A164,'DailySum vs LHP'!$A:$A,"&gt;"&amp;$A164-20),
    "")</f>
        <v/>
      </c>
      <c r="T164" s="3" t="str">
        <f>IF(COUNTIFS(DailySum!$B:$B,$B164,DailySum!$A:$A,"&lt;="&amp;$A164)&gt;=20,
    AVERAGEIFS(DailySum!Q:Q,DailySum!$B:$B,$B164,'DailySum vs RHP'!$A:$A,"&lt;="&amp;$A164,'DailySum vs RHP'!$A:$A,"&gt;"&amp;$A164-20),
    "")</f>
        <v/>
      </c>
    </row>
    <row r="165" spans="1:20" x14ac:dyDescent="0.25">
      <c r="A165" s="1">
        <v>45866</v>
      </c>
      <c r="B165" t="s">
        <v>29</v>
      </c>
      <c r="C165" s="3" t="str">
        <f>IF(COUNTIFS(DailySum!$B:$B,$B165,DailySum!$A:$A,"&lt;="&amp;$A165)&gt;=10,
    AVERAGEIFS(DailySum!Q:Q,DailySum!$B:$B,$B165,DailySum!$A:$A,"&lt;="&amp;$A165,DailySum!$A:$A,"&gt;"&amp;$A165-10),
    "")</f>
        <v/>
      </c>
      <c r="D165" s="3" t="str">
        <f>IF(COUNTIFS(DailySum!$B:$B,$B165,DailySum!$A:$A,"&lt;="&amp;$A165)&gt;=10,
    AVERAGEIFS(DailySum!R:R,DailySum!$B:$B,$B165,DailySum!$A:$A,"&lt;="&amp;$A165,DailySum!$A:$A,"&gt;"&amp;$A165-10),
    "")</f>
        <v/>
      </c>
      <c r="E165" s="3" t="str">
        <f>IF(COUNTIFS(DailySum!$B:$B,$B165,DailySum!$A:$A,"&lt;="&amp;$A165)&gt;=10,
    AVERAGEIFS(DailySum!S:S,DailySum!$B:$B,$B165,DailySum!$A:$A,"&lt;="&amp;$A165,DailySum!$A:$A,"&gt;"&amp;$A165-10),
    "")</f>
        <v/>
      </c>
      <c r="F165" s="3" t="str">
        <f>IF(COUNTIFS(DailySum!$B:$B,$B165,DailySum!$A:$A,"&lt;="&amp;$A165)&gt;=10,
    AVERAGEIFS(DailySum!T:T,DailySum!$B:$B,$B165,DailySum!$A:$A,"&lt;="&amp;$A165,DailySum!$A:$A,"&gt;"&amp;$A165-10),
    "")</f>
        <v/>
      </c>
      <c r="G165" s="3" t="str">
        <f>IF(COUNTIFS('DailySum vs LHP'!$B:$B,$B165,'DailySum vs LHP'!$A:$A,"&lt;="&amp;$A165)&gt;=10,
    AVERAGEIFS('DailySum vs LHP'!Q:Q,'DailySum vs LHP'!$B:$B,$B165,'DailySum vs LHP'!$A:$A,"&lt;="&amp;$A165,'DailySum vs LHP'!$A:$A,"&gt;"&amp;$A165-10),
    "")</f>
        <v/>
      </c>
      <c r="H165" s="3" t="str">
        <f>IF(COUNTIFS('DailySum vs RHP'!$B:$B,$B165,'DailySum vs RHP'!$A:$A,"&lt;="&amp;$A165)&gt;=10,
    AVERAGEIFS('DailySum vs RHP'!Q:Q,'DailySum vs RHP'!$B:$B,$B165,'DailySum vs RHP'!$A:$A,"&lt;="&amp;$A165,'DailySum vs RHP'!$A:$A,"&gt;"&amp;$A165-10),
    "")</f>
        <v/>
      </c>
      <c r="I165" s="3" t="str">
        <f>IF(COUNTIFS(DailySum!$B:$B,$B165,DailySum!$A:$A,"&lt;="&amp;$A165)&gt;=15,
    AVERAGEIFS(DailySum!Q:Q,DailySum!$B:$B,$B165,DailySum!$A:$A,"&lt;="&amp;$A165,DailySum!$A:$A,"&gt;"&amp;$A165-15),
    "")</f>
        <v/>
      </c>
      <c r="J165" s="3" t="str">
        <f>IF(COUNTIFS(DailySum!$B:$B,$B165,DailySum!$A:$A,"&lt;="&amp;$A165)&gt;=15,
    AVERAGEIFS(DailySum!R:R,DailySum!$B:$B,$B165,DailySum!$A:$A,"&lt;="&amp;$A165,DailySum!$A:$A,"&gt;"&amp;$A165-15),
    "")</f>
        <v/>
      </c>
      <c r="K165" s="3" t="str">
        <f>IF(COUNTIFS(DailySum!$B:$B,$B165,DailySum!$A:$A,"&lt;="&amp;$A165)&gt;=15,
    AVERAGEIFS(DailySum!S:S,DailySum!$B:$B,$B165,DailySum!$A:$A,"&lt;="&amp;$A165,DailySum!$A:$A,"&gt;"&amp;$A165-15),
    "")</f>
        <v/>
      </c>
      <c r="L165" s="3" t="str">
        <f>IF(COUNTIFS(DailySum!$B:$B,$B165,DailySum!$A:$A,"&lt;="&amp;$A165)&gt;=15,
    AVERAGEIFS(DailySum!T:T,DailySum!$B:$B,$B165,DailySum!$A:$A,"&lt;="&amp;$A165,DailySum!$A:$A,"&gt;"&amp;$A165-15),
    "")</f>
        <v/>
      </c>
      <c r="M165" s="3" t="str">
        <f>IF(COUNTIFS(DailySum!$B:$B,$B165,DailySum!$A:$A,"&lt;="&amp;$A165)&gt;=15,
    AVERAGEIFS(DailySum!Q:Q,DailySum!$B:$B,$B165,'DailySum vs LHP'!$A:$A,"&lt;="&amp;$A165,'DailySum vs LHP'!$A:$A,"&gt;"&amp;$A165-15),
    "")</f>
        <v/>
      </c>
      <c r="N165" s="3" t="str">
        <f>IF(COUNTIFS(DailySum!$B:$B,$B165,DailySum!$A:$A,"&lt;="&amp;$A165)&gt;=15,
    AVERAGEIFS(DailySum!Q:Q,DailySum!$B:$B,$B165,'DailySum vs RHP'!$A:$A,"&lt;="&amp;$A165,'DailySum vs RHP'!$A:$A,"&gt;"&amp;$A165-15),
    "")</f>
        <v/>
      </c>
      <c r="O165" s="3" t="str">
        <f>IF(COUNTIFS(DailySum!$B:$B,$B165,DailySum!$A:$A,"&lt;="&amp;$A165)&gt;=20,
    AVERAGEIFS(DailySum!Q:Q,DailySum!$B:$B,$B165,DailySum!$A:$A,"&lt;="&amp;$A165,DailySum!$A:$A,"&gt;"&amp;$A165-20),
    "")</f>
        <v/>
      </c>
      <c r="P165" s="3" t="str">
        <f>IF(COUNTIFS(DailySum!$B:$B,$B165,DailySum!$A:$A,"&lt;="&amp;$A165)&gt;=20,
    AVERAGEIFS(DailySum!R:R,DailySum!$B:$B,$B165,DailySum!$A:$A,"&lt;="&amp;$A165,DailySum!$A:$A,"&gt;"&amp;$A165-20),
    "")</f>
        <v/>
      </c>
      <c r="Q165" s="3" t="str">
        <f>IF(COUNTIFS(DailySum!$B:$B,$B165,DailySum!$A:$A,"&lt;="&amp;$A165)&gt;=20,
    AVERAGEIFS(DailySum!S:S,DailySum!$B:$B,$B165,DailySum!$A:$A,"&lt;="&amp;$A165,DailySum!$A:$A,"&gt;"&amp;$A165-20),
    "")</f>
        <v/>
      </c>
      <c r="R165" s="3" t="str">
        <f>IF(COUNTIFS(DailySum!$B:$B,$B165,DailySum!$A:$A,"&lt;="&amp;$A165)&gt;=20,
    AVERAGEIFS(DailySum!T:T,DailySum!$B:$B,$B165,DailySum!$A:$A,"&lt;="&amp;$A165,DailySum!$A:$A,"&gt;"&amp;$A165-20),
    "")</f>
        <v/>
      </c>
      <c r="S165" s="3" t="str">
        <f>IF(COUNTIFS(DailySum!$B:$B,$B165,DailySum!$A:$A,"&lt;="&amp;$A165)&gt;=20,
    AVERAGEIFS(DailySum!Q:Q,DailySum!$B:$B,$B165,'DailySum vs LHP'!$A:$A,"&lt;="&amp;$A165,'DailySum vs LHP'!$A:$A,"&gt;"&amp;$A165-20),
    "")</f>
        <v/>
      </c>
      <c r="T165" s="3" t="str">
        <f>IF(COUNTIFS(DailySum!$B:$B,$B165,DailySum!$A:$A,"&lt;="&amp;$A165)&gt;=20,
    AVERAGEIFS(DailySum!Q:Q,DailySum!$B:$B,$B165,'DailySum vs RHP'!$A:$A,"&lt;="&amp;$A165,'DailySum vs RHP'!$A:$A,"&gt;"&amp;$A165-20),
    "")</f>
        <v/>
      </c>
    </row>
    <row r="166" spans="1:20" x14ac:dyDescent="0.25">
      <c r="A166" s="1">
        <v>45866</v>
      </c>
      <c r="B166" t="s">
        <v>35</v>
      </c>
      <c r="C166" s="3" t="str">
        <f>IF(COUNTIFS(DailySum!$B:$B,$B166,DailySum!$A:$A,"&lt;="&amp;$A166)&gt;=10,
    AVERAGEIFS(DailySum!Q:Q,DailySum!$B:$B,$B166,DailySum!$A:$A,"&lt;="&amp;$A166,DailySum!$A:$A,"&gt;"&amp;$A166-10),
    "")</f>
        <v/>
      </c>
      <c r="D166" s="3" t="str">
        <f>IF(COUNTIFS(DailySum!$B:$B,$B166,DailySum!$A:$A,"&lt;="&amp;$A166)&gt;=10,
    AVERAGEIFS(DailySum!R:R,DailySum!$B:$B,$B166,DailySum!$A:$A,"&lt;="&amp;$A166,DailySum!$A:$A,"&gt;"&amp;$A166-10),
    "")</f>
        <v/>
      </c>
      <c r="E166" s="3" t="str">
        <f>IF(COUNTIFS(DailySum!$B:$B,$B166,DailySum!$A:$A,"&lt;="&amp;$A166)&gt;=10,
    AVERAGEIFS(DailySum!S:S,DailySum!$B:$B,$B166,DailySum!$A:$A,"&lt;="&amp;$A166,DailySum!$A:$A,"&gt;"&amp;$A166-10),
    "")</f>
        <v/>
      </c>
      <c r="F166" s="3" t="str">
        <f>IF(COUNTIFS(DailySum!$B:$B,$B166,DailySum!$A:$A,"&lt;="&amp;$A166)&gt;=10,
    AVERAGEIFS(DailySum!T:T,DailySum!$B:$B,$B166,DailySum!$A:$A,"&lt;="&amp;$A166,DailySum!$A:$A,"&gt;"&amp;$A166-10),
    "")</f>
        <v/>
      </c>
      <c r="G166" s="3" t="str">
        <f>IF(COUNTIFS('DailySum vs LHP'!$B:$B,$B166,'DailySum vs LHP'!$A:$A,"&lt;="&amp;$A166)&gt;=10,
    AVERAGEIFS('DailySum vs LHP'!Q:Q,'DailySum vs LHP'!$B:$B,$B166,'DailySum vs LHP'!$A:$A,"&lt;="&amp;$A166,'DailySum vs LHP'!$A:$A,"&gt;"&amp;$A166-10),
    "")</f>
        <v/>
      </c>
      <c r="H166" s="3" t="str">
        <f>IF(COUNTIFS('DailySum vs RHP'!$B:$B,$B166,'DailySum vs RHP'!$A:$A,"&lt;="&amp;$A166)&gt;=10,
    AVERAGEIFS('DailySum vs RHP'!Q:Q,'DailySum vs RHP'!$B:$B,$B166,'DailySum vs RHP'!$A:$A,"&lt;="&amp;$A166,'DailySum vs RHP'!$A:$A,"&gt;"&amp;$A166-10),
    "")</f>
        <v/>
      </c>
      <c r="I166" s="3" t="str">
        <f>IF(COUNTIFS(DailySum!$B:$B,$B166,DailySum!$A:$A,"&lt;="&amp;$A166)&gt;=15,
    AVERAGEIFS(DailySum!Q:Q,DailySum!$B:$B,$B166,DailySum!$A:$A,"&lt;="&amp;$A166,DailySum!$A:$A,"&gt;"&amp;$A166-15),
    "")</f>
        <v/>
      </c>
      <c r="J166" s="3" t="str">
        <f>IF(COUNTIFS(DailySum!$B:$B,$B166,DailySum!$A:$A,"&lt;="&amp;$A166)&gt;=15,
    AVERAGEIFS(DailySum!R:R,DailySum!$B:$B,$B166,DailySum!$A:$A,"&lt;="&amp;$A166,DailySum!$A:$A,"&gt;"&amp;$A166-15),
    "")</f>
        <v/>
      </c>
      <c r="K166" s="3" t="str">
        <f>IF(COUNTIFS(DailySum!$B:$B,$B166,DailySum!$A:$A,"&lt;="&amp;$A166)&gt;=15,
    AVERAGEIFS(DailySum!S:S,DailySum!$B:$B,$B166,DailySum!$A:$A,"&lt;="&amp;$A166,DailySum!$A:$A,"&gt;"&amp;$A166-15),
    "")</f>
        <v/>
      </c>
      <c r="L166" s="3" t="str">
        <f>IF(COUNTIFS(DailySum!$B:$B,$B166,DailySum!$A:$A,"&lt;="&amp;$A166)&gt;=15,
    AVERAGEIFS(DailySum!T:T,DailySum!$B:$B,$B166,DailySum!$A:$A,"&lt;="&amp;$A166,DailySum!$A:$A,"&gt;"&amp;$A166-15),
    "")</f>
        <v/>
      </c>
      <c r="M166" s="3" t="str">
        <f>IF(COUNTIFS(DailySum!$B:$B,$B166,DailySum!$A:$A,"&lt;="&amp;$A166)&gt;=15,
    AVERAGEIFS(DailySum!Q:Q,DailySum!$B:$B,$B166,'DailySum vs LHP'!$A:$A,"&lt;="&amp;$A166,'DailySum vs LHP'!$A:$A,"&gt;"&amp;$A166-15),
    "")</f>
        <v/>
      </c>
      <c r="N166" s="3" t="str">
        <f>IF(COUNTIFS(DailySum!$B:$B,$B166,DailySum!$A:$A,"&lt;="&amp;$A166)&gt;=15,
    AVERAGEIFS(DailySum!Q:Q,DailySum!$B:$B,$B166,'DailySum vs RHP'!$A:$A,"&lt;="&amp;$A166,'DailySum vs RHP'!$A:$A,"&gt;"&amp;$A166-15),
    "")</f>
        <v/>
      </c>
      <c r="O166" s="3" t="str">
        <f>IF(COUNTIFS(DailySum!$B:$B,$B166,DailySum!$A:$A,"&lt;="&amp;$A166)&gt;=20,
    AVERAGEIFS(DailySum!Q:Q,DailySum!$B:$B,$B166,DailySum!$A:$A,"&lt;="&amp;$A166,DailySum!$A:$A,"&gt;"&amp;$A166-20),
    "")</f>
        <v/>
      </c>
      <c r="P166" s="3" t="str">
        <f>IF(COUNTIFS(DailySum!$B:$B,$B166,DailySum!$A:$A,"&lt;="&amp;$A166)&gt;=20,
    AVERAGEIFS(DailySum!R:R,DailySum!$B:$B,$B166,DailySum!$A:$A,"&lt;="&amp;$A166,DailySum!$A:$A,"&gt;"&amp;$A166-20),
    "")</f>
        <v/>
      </c>
      <c r="Q166" s="3" t="str">
        <f>IF(COUNTIFS(DailySum!$B:$B,$B166,DailySum!$A:$A,"&lt;="&amp;$A166)&gt;=20,
    AVERAGEIFS(DailySum!S:S,DailySum!$B:$B,$B166,DailySum!$A:$A,"&lt;="&amp;$A166,DailySum!$A:$A,"&gt;"&amp;$A166-20),
    "")</f>
        <v/>
      </c>
      <c r="R166" s="3" t="str">
        <f>IF(COUNTIFS(DailySum!$B:$B,$B166,DailySum!$A:$A,"&lt;="&amp;$A166)&gt;=20,
    AVERAGEIFS(DailySum!T:T,DailySum!$B:$B,$B166,DailySum!$A:$A,"&lt;="&amp;$A166,DailySum!$A:$A,"&gt;"&amp;$A166-20),
    "")</f>
        <v/>
      </c>
      <c r="S166" s="3" t="str">
        <f>IF(COUNTIFS(DailySum!$B:$B,$B166,DailySum!$A:$A,"&lt;="&amp;$A166)&gt;=20,
    AVERAGEIFS(DailySum!Q:Q,DailySum!$B:$B,$B166,'DailySum vs LHP'!$A:$A,"&lt;="&amp;$A166,'DailySum vs LHP'!$A:$A,"&gt;"&amp;$A166-20),
    "")</f>
        <v/>
      </c>
      <c r="T166" s="3" t="str">
        <f>IF(COUNTIFS(DailySum!$B:$B,$B166,DailySum!$A:$A,"&lt;="&amp;$A166)&gt;=20,
    AVERAGEIFS(DailySum!Q:Q,DailySum!$B:$B,$B166,'DailySum vs RHP'!$A:$A,"&lt;="&amp;$A166,'DailySum vs RHP'!$A:$A,"&gt;"&amp;$A166-20),
    "")</f>
        <v/>
      </c>
    </row>
    <row r="167" spans="1:20" x14ac:dyDescent="0.25">
      <c r="A167" s="1">
        <v>45866</v>
      </c>
      <c r="B167" t="s">
        <v>36</v>
      </c>
      <c r="C167" s="3" t="str">
        <f>IF(COUNTIFS(DailySum!$B:$B,$B167,DailySum!$A:$A,"&lt;="&amp;$A167)&gt;=10,
    AVERAGEIFS(DailySum!Q:Q,DailySum!$B:$B,$B167,DailySum!$A:$A,"&lt;="&amp;$A167,DailySum!$A:$A,"&gt;"&amp;$A167-10),
    "")</f>
        <v/>
      </c>
      <c r="D167" s="3" t="str">
        <f>IF(COUNTIFS(DailySum!$B:$B,$B167,DailySum!$A:$A,"&lt;="&amp;$A167)&gt;=10,
    AVERAGEIFS(DailySum!R:R,DailySum!$B:$B,$B167,DailySum!$A:$A,"&lt;="&amp;$A167,DailySum!$A:$A,"&gt;"&amp;$A167-10),
    "")</f>
        <v/>
      </c>
      <c r="E167" s="3" t="str">
        <f>IF(COUNTIFS(DailySum!$B:$B,$B167,DailySum!$A:$A,"&lt;="&amp;$A167)&gt;=10,
    AVERAGEIFS(DailySum!S:S,DailySum!$B:$B,$B167,DailySum!$A:$A,"&lt;="&amp;$A167,DailySum!$A:$A,"&gt;"&amp;$A167-10),
    "")</f>
        <v/>
      </c>
      <c r="F167" s="3" t="str">
        <f>IF(COUNTIFS(DailySum!$B:$B,$B167,DailySum!$A:$A,"&lt;="&amp;$A167)&gt;=10,
    AVERAGEIFS(DailySum!T:T,DailySum!$B:$B,$B167,DailySum!$A:$A,"&lt;="&amp;$A167,DailySum!$A:$A,"&gt;"&amp;$A167-10),
    "")</f>
        <v/>
      </c>
      <c r="G167" s="3" t="str">
        <f>IF(COUNTIFS('DailySum vs LHP'!$B:$B,$B167,'DailySum vs LHP'!$A:$A,"&lt;="&amp;$A167)&gt;=10,
    AVERAGEIFS('DailySum vs LHP'!Q:Q,'DailySum vs LHP'!$B:$B,$B167,'DailySum vs LHP'!$A:$A,"&lt;="&amp;$A167,'DailySum vs LHP'!$A:$A,"&gt;"&amp;$A167-10),
    "")</f>
        <v/>
      </c>
      <c r="H167" s="3" t="str">
        <f>IF(COUNTIFS('DailySum vs RHP'!$B:$B,$B167,'DailySum vs RHP'!$A:$A,"&lt;="&amp;$A167)&gt;=10,
    AVERAGEIFS('DailySum vs RHP'!Q:Q,'DailySum vs RHP'!$B:$B,$B167,'DailySum vs RHP'!$A:$A,"&lt;="&amp;$A167,'DailySum vs RHP'!$A:$A,"&gt;"&amp;$A167-10),
    "")</f>
        <v/>
      </c>
      <c r="I167" s="3" t="str">
        <f>IF(COUNTIFS(DailySum!$B:$B,$B167,DailySum!$A:$A,"&lt;="&amp;$A167)&gt;=15,
    AVERAGEIFS(DailySum!Q:Q,DailySum!$B:$B,$B167,DailySum!$A:$A,"&lt;="&amp;$A167,DailySum!$A:$A,"&gt;"&amp;$A167-15),
    "")</f>
        <v/>
      </c>
      <c r="J167" s="3" t="str">
        <f>IF(COUNTIFS(DailySum!$B:$B,$B167,DailySum!$A:$A,"&lt;="&amp;$A167)&gt;=15,
    AVERAGEIFS(DailySum!R:R,DailySum!$B:$B,$B167,DailySum!$A:$A,"&lt;="&amp;$A167,DailySum!$A:$A,"&gt;"&amp;$A167-15),
    "")</f>
        <v/>
      </c>
      <c r="K167" s="3" t="str">
        <f>IF(COUNTIFS(DailySum!$B:$B,$B167,DailySum!$A:$A,"&lt;="&amp;$A167)&gt;=15,
    AVERAGEIFS(DailySum!S:S,DailySum!$B:$B,$B167,DailySum!$A:$A,"&lt;="&amp;$A167,DailySum!$A:$A,"&gt;"&amp;$A167-15),
    "")</f>
        <v/>
      </c>
      <c r="L167" s="3" t="str">
        <f>IF(COUNTIFS(DailySum!$B:$B,$B167,DailySum!$A:$A,"&lt;="&amp;$A167)&gt;=15,
    AVERAGEIFS(DailySum!T:T,DailySum!$B:$B,$B167,DailySum!$A:$A,"&lt;="&amp;$A167,DailySum!$A:$A,"&gt;"&amp;$A167-15),
    "")</f>
        <v/>
      </c>
      <c r="M167" s="3" t="str">
        <f>IF(COUNTIFS(DailySum!$B:$B,$B167,DailySum!$A:$A,"&lt;="&amp;$A167)&gt;=15,
    AVERAGEIFS(DailySum!Q:Q,DailySum!$B:$B,$B167,'DailySum vs LHP'!$A:$A,"&lt;="&amp;$A167,'DailySum vs LHP'!$A:$A,"&gt;"&amp;$A167-15),
    "")</f>
        <v/>
      </c>
      <c r="N167" s="3" t="str">
        <f>IF(COUNTIFS(DailySum!$B:$B,$B167,DailySum!$A:$A,"&lt;="&amp;$A167)&gt;=15,
    AVERAGEIFS(DailySum!Q:Q,DailySum!$B:$B,$B167,'DailySum vs RHP'!$A:$A,"&lt;="&amp;$A167,'DailySum vs RHP'!$A:$A,"&gt;"&amp;$A167-15),
    "")</f>
        <v/>
      </c>
      <c r="O167" s="3" t="str">
        <f>IF(COUNTIFS(DailySum!$B:$B,$B167,DailySum!$A:$A,"&lt;="&amp;$A167)&gt;=20,
    AVERAGEIFS(DailySum!Q:Q,DailySum!$B:$B,$B167,DailySum!$A:$A,"&lt;="&amp;$A167,DailySum!$A:$A,"&gt;"&amp;$A167-20),
    "")</f>
        <v/>
      </c>
      <c r="P167" s="3" t="str">
        <f>IF(COUNTIFS(DailySum!$B:$B,$B167,DailySum!$A:$A,"&lt;="&amp;$A167)&gt;=20,
    AVERAGEIFS(DailySum!R:R,DailySum!$B:$B,$B167,DailySum!$A:$A,"&lt;="&amp;$A167,DailySum!$A:$A,"&gt;"&amp;$A167-20),
    "")</f>
        <v/>
      </c>
      <c r="Q167" s="3" t="str">
        <f>IF(COUNTIFS(DailySum!$B:$B,$B167,DailySum!$A:$A,"&lt;="&amp;$A167)&gt;=20,
    AVERAGEIFS(DailySum!S:S,DailySum!$B:$B,$B167,DailySum!$A:$A,"&lt;="&amp;$A167,DailySum!$A:$A,"&gt;"&amp;$A167-20),
    "")</f>
        <v/>
      </c>
      <c r="R167" s="3" t="str">
        <f>IF(COUNTIFS(DailySum!$B:$B,$B167,DailySum!$A:$A,"&lt;="&amp;$A167)&gt;=20,
    AVERAGEIFS(DailySum!T:T,DailySum!$B:$B,$B167,DailySum!$A:$A,"&lt;="&amp;$A167,DailySum!$A:$A,"&gt;"&amp;$A167-20),
    "")</f>
        <v/>
      </c>
      <c r="S167" s="3" t="str">
        <f>IF(COUNTIFS(DailySum!$B:$B,$B167,DailySum!$A:$A,"&lt;="&amp;$A167)&gt;=20,
    AVERAGEIFS(DailySum!Q:Q,DailySum!$B:$B,$B167,'DailySum vs LHP'!$A:$A,"&lt;="&amp;$A167,'DailySum vs LHP'!$A:$A,"&gt;"&amp;$A167-20),
    "")</f>
        <v/>
      </c>
      <c r="T167" s="3" t="str">
        <f>IF(COUNTIFS(DailySum!$B:$B,$B167,DailySum!$A:$A,"&lt;="&amp;$A167)&gt;=20,
    AVERAGEIFS(DailySum!Q:Q,DailySum!$B:$B,$B167,'DailySum vs RHP'!$A:$A,"&lt;="&amp;$A167,'DailySum vs RHP'!$A:$A,"&gt;"&amp;$A167-20),
    "")</f>
        <v/>
      </c>
    </row>
    <row r="168" spans="1:20" x14ac:dyDescent="0.25">
      <c r="A168" s="1">
        <v>45866</v>
      </c>
      <c r="B168" t="s">
        <v>25</v>
      </c>
      <c r="C168" s="3" t="str">
        <f>IF(COUNTIFS(DailySum!$B:$B,$B168,DailySum!$A:$A,"&lt;="&amp;$A168)&gt;=10,
    AVERAGEIFS(DailySum!Q:Q,DailySum!$B:$B,$B168,DailySum!$A:$A,"&lt;="&amp;$A168,DailySum!$A:$A,"&gt;"&amp;$A168-10),
    "")</f>
        <v/>
      </c>
      <c r="D168" s="3" t="str">
        <f>IF(COUNTIFS(DailySum!$B:$B,$B168,DailySum!$A:$A,"&lt;="&amp;$A168)&gt;=10,
    AVERAGEIFS(DailySum!R:R,DailySum!$B:$B,$B168,DailySum!$A:$A,"&lt;="&amp;$A168,DailySum!$A:$A,"&gt;"&amp;$A168-10),
    "")</f>
        <v/>
      </c>
      <c r="E168" s="3" t="str">
        <f>IF(COUNTIFS(DailySum!$B:$B,$B168,DailySum!$A:$A,"&lt;="&amp;$A168)&gt;=10,
    AVERAGEIFS(DailySum!S:S,DailySum!$B:$B,$B168,DailySum!$A:$A,"&lt;="&amp;$A168,DailySum!$A:$A,"&gt;"&amp;$A168-10),
    "")</f>
        <v/>
      </c>
      <c r="F168" s="3" t="str">
        <f>IF(COUNTIFS(DailySum!$B:$B,$B168,DailySum!$A:$A,"&lt;="&amp;$A168)&gt;=10,
    AVERAGEIFS(DailySum!T:T,DailySum!$B:$B,$B168,DailySum!$A:$A,"&lt;="&amp;$A168,DailySum!$A:$A,"&gt;"&amp;$A168-10),
    "")</f>
        <v/>
      </c>
      <c r="G168" s="3" t="str">
        <f>IF(COUNTIFS('DailySum vs LHP'!$B:$B,$B168,'DailySum vs LHP'!$A:$A,"&lt;="&amp;$A168)&gt;=10,
    AVERAGEIFS('DailySum vs LHP'!Q:Q,'DailySum vs LHP'!$B:$B,$B168,'DailySum vs LHP'!$A:$A,"&lt;="&amp;$A168,'DailySum vs LHP'!$A:$A,"&gt;"&amp;$A168-10),
    "")</f>
        <v/>
      </c>
      <c r="H168" s="3" t="str">
        <f>IF(COUNTIFS('DailySum vs RHP'!$B:$B,$B168,'DailySum vs RHP'!$A:$A,"&lt;="&amp;$A168)&gt;=10,
    AVERAGEIFS('DailySum vs RHP'!Q:Q,'DailySum vs RHP'!$B:$B,$B168,'DailySum vs RHP'!$A:$A,"&lt;="&amp;$A168,'DailySum vs RHP'!$A:$A,"&gt;"&amp;$A168-10),
    "")</f>
        <v/>
      </c>
      <c r="I168" s="3" t="str">
        <f>IF(COUNTIFS(DailySum!$B:$B,$B168,DailySum!$A:$A,"&lt;="&amp;$A168)&gt;=15,
    AVERAGEIFS(DailySum!Q:Q,DailySum!$B:$B,$B168,DailySum!$A:$A,"&lt;="&amp;$A168,DailySum!$A:$A,"&gt;"&amp;$A168-15),
    "")</f>
        <v/>
      </c>
      <c r="J168" s="3" t="str">
        <f>IF(COUNTIFS(DailySum!$B:$B,$B168,DailySum!$A:$A,"&lt;="&amp;$A168)&gt;=15,
    AVERAGEIFS(DailySum!R:R,DailySum!$B:$B,$B168,DailySum!$A:$A,"&lt;="&amp;$A168,DailySum!$A:$A,"&gt;"&amp;$A168-15),
    "")</f>
        <v/>
      </c>
      <c r="K168" s="3" t="str">
        <f>IF(COUNTIFS(DailySum!$B:$B,$B168,DailySum!$A:$A,"&lt;="&amp;$A168)&gt;=15,
    AVERAGEIFS(DailySum!S:S,DailySum!$B:$B,$B168,DailySum!$A:$A,"&lt;="&amp;$A168,DailySum!$A:$A,"&gt;"&amp;$A168-15),
    "")</f>
        <v/>
      </c>
      <c r="L168" s="3" t="str">
        <f>IF(COUNTIFS(DailySum!$B:$B,$B168,DailySum!$A:$A,"&lt;="&amp;$A168)&gt;=15,
    AVERAGEIFS(DailySum!T:T,DailySum!$B:$B,$B168,DailySum!$A:$A,"&lt;="&amp;$A168,DailySum!$A:$A,"&gt;"&amp;$A168-15),
    "")</f>
        <v/>
      </c>
      <c r="M168" s="3" t="str">
        <f>IF(COUNTIFS(DailySum!$B:$B,$B168,DailySum!$A:$A,"&lt;="&amp;$A168)&gt;=15,
    AVERAGEIFS(DailySum!Q:Q,DailySum!$B:$B,$B168,'DailySum vs LHP'!$A:$A,"&lt;="&amp;$A168,'DailySum vs LHP'!$A:$A,"&gt;"&amp;$A168-15),
    "")</f>
        <v/>
      </c>
      <c r="N168" s="3" t="str">
        <f>IF(COUNTIFS(DailySum!$B:$B,$B168,DailySum!$A:$A,"&lt;="&amp;$A168)&gt;=15,
    AVERAGEIFS(DailySum!Q:Q,DailySum!$B:$B,$B168,'DailySum vs RHP'!$A:$A,"&lt;="&amp;$A168,'DailySum vs RHP'!$A:$A,"&gt;"&amp;$A168-15),
    "")</f>
        <v/>
      </c>
      <c r="O168" s="3" t="str">
        <f>IF(COUNTIFS(DailySum!$B:$B,$B168,DailySum!$A:$A,"&lt;="&amp;$A168)&gt;=20,
    AVERAGEIFS(DailySum!Q:Q,DailySum!$B:$B,$B168,DailySum!$A:$A,"&lt;="&amp;$A168,DailySum!$A:$A,"&gt;"&amp;$A168-20),
    "")</f>
        <v/>
      </c>
      <c r="P168" s="3" t="str">
        <f>IF(COUNTIFS(DailySum!$B:$B,$B168,DailySum!$A:$A,"&lt;="&amp;$A168)&gt;=20,
    AVERAGEIFS(DailySum!R:R,DailySum!$B:$B,$B168,DailySum!$A:$A,"&lt;="&amp;$A168,DailySum!$A:$A,"&gt;"&amp;$A168-20),
    "")</f>
        <v/>
      </c>
      <c r="Q168" s="3" t="str">
        <f>IF(COUNTIFS(DailySum!$B:$B,$B168,DailySum!$A:$A,"&lt;="&amp;$A168)&gt;=20,
    AVERAGEIFS(DailySum!S:S,DailySum!$B:$B,$B168,DailySum!$A:$A,"&lt;="&amp;$A168,DailySum!$A:$A,"&gt;"&amp;$A168-20),
    "")</f>
        <v/>
      </c>
      <c r="R168" s="3" t="str">
        <f>IF(COUNTIFS(DailySum!$B:$B,$B168,DailySum!$A:$A,"&lt;="&amp;$A168)&gt;=20,
    AVERAGEIFS(DailySum!T:T,DailySum!$B:$B,$B168,DailySum!$A:$A,"&lt;="&amp;$A168,DailySum!$A:$A,"&gt;"&amp;$A168-20),
    "")</f>
        <v/>
      </c>
      <c r="S168" s="3" t="str">
        <f>IF(COUNTIFS(DailySum!$B:$B,$B168,DailySum!$A:$A,"&lt;="&amp;$A168)&gt;=20,
    AVERAGEIFS(DailySum!Q:Q,DailySum!$B:$B,$B168,'DailySum vs LHP'!$A:$A,"&lt;="&amp;$A168,'DailySum vs LHP'!$A:$A,"&gt;"&amp;$A168-20),
    "")</f>
        <v/>
      </c>
      <c r="T168" s="3" t="str">
        <f>IF(COUNTIFS(DailySum!$B:$B,$B168,DailySum!$A:$A,"&lt;="&amp;$A168)&gt;=20,
    AVERAGEIFS(DailySum!Q:Q,DailySum!$B:$B,$B168,'DailySum vs RHP'!$A:$A,"&lt;="&amp;$A168,'DailySum vs RHP'!$A:$A,"&gt;"&amp;$A168-20),
    "")</f>
        <v/>
      </c>
    </row>
    <row r="169" spans="1:20" x14ac:dyDescent="0.25">
      <c r="A169" s="1">
        <v>45866</v>
      </c>
      <c r="B169" t="s">
        <v>32</v>
      </c>
      <c r="C169" s="3" t="str">
        <f>IF(COUNTIFS(DailySum!$B:$B,$B169,DailySum!$A:$A,"&lt;="&amp;$A169)&gt;=10,
    AVERAGEIFS(DailySum!Q:Q,DailySum!$B:$B,$B169,DailySum!$A:$A,"&lt;="&amp;$A169,DailySum!$A:$A,"&gt;"&amp;$A169-10),
    "")</f>
        <v/>
      </c>
      <c r="D169" s="3" t="str">
        <f>IF(COUNTIFS(DailySum!$B:$B,$B169,DailySum!$A:$A,"&lt;="&amp;$A169)&gt;=10,
    AVERAGEIFS(DailySum!R:R,DailySum!$B:$B,$B169,DailySum!$A:$A,"&lt;="&amp;$A169,DailySum!$A:$A,"&gt;"&amp;$A169-10),
    "")</f>
        <v/>
      </c>
      <c r="E169" s="3" t="str">
        <f>IF(COUNTIFS(DailySum!$B:$B,$B169,DailySum!$A:$A,"&lt;="&amp;$A169)&gt;=10,
    AVERAGEIFS(DailySum!S:S,DailySum!$B:$B,$B169,DailySum!$A:$A,"&lt;="&amp;$A169,DailySum!$A:$A,"&gt;"&amp;$A169-10),
    "")</f>
        <v/>
      </c>
      <c r="F169" s="3" t="str">
        <f>IF(COUNTIFS(DailySum!$B:$B,$B169,DailySum!$A:$A,"&lt;="&amp;$A169)&gt;=10,
    AVERAGEIFS(DailySum!T:T,DailySum!$B:$B,$B169,DailySum!$A:$A,"&lt;="&amp;$A169,DailySum!$A:$A,"&gt;"&amp;$A169-10),
    "")</f>
        <v/>
      </c>
      <c r="G169" s="3" t="str">
        <f>IF(COUNTIFS('DailySum vs LHP'!$B:$B,$B169,'DailySum vs LHP'!$A:$A,"&lt;="&amp;$A169)&gt;=10,
    AVERAGEIFS('DailySum vs LHP'!Q:Q,'DailySum vs LHP'!$B:$B,$B169,'DailySum vs LHP'!$A:$A,"&lt;="&amp;$A169,'DailySum vs LHP'!$A:$A,"&gt;"&amp;$A169-10),
    "")</f>
        <v/>
      </c>
      <c r="H169" s="3" t="str">
        <f>IF(COUNTIFS('DailySum vs RHP'!$B:$B,$B169,'DailySum vs RHP'!$A:$A,"&lt;="&amp;$A169)&gt;=10,
    AVERAGEIFS('DailySum vs RHP'!Q:Q,'DailySum vs RHP'!$B:$B,$B169,'DailySum vs RHP'!$A:$A,"&lt;="&amp;$A169,'DailySum vs RHP'!$A:$A,"&gt;"&amp;$A169-10),
    "")</f>
        <v/>
      </c>
      <c r="I169" s="3" t="str">
        <f>IF(COUNTIFS(DailySum!$B:$B,$B169,DailySum!$A:$A,"&lt;="&amp;$A169)&gt;=15,
    AVERAGEIFS(DailySum!Q:Q,DailySum!$B:$B,$B169,DailySum!$A:$A,"&lt;="&amp;$A169,DailySum!$A:$A,"&gt;"&amp;$A169-15),
    "")</f>
        <v/>
      </c>
      <c r="J169" s="3" t="str">
        <f>IF(COUNTIFS(DailySum!$B:$B,$B169,DailySum!$A:$A,"&lt;="&amp;$A169)&gt;=15,
    AVERAGEIFS(DailySum!R:R,DailySum!$B:$B,$B169,DailySum!$A:$A,"&lt;="&amp;$A169,DailySum!$A:$A,"&gt;"&amp;$A169-15),
    "")</f>
        <v/>
      </c>
      <c r="K169" s="3" t="str">
        <f>IF(COUNTIFS(DailySum!$B:$B,$B169,DailySum!$A:$A,"&lt;="&amp;$A169)&gt;=15,
    AVERAGEIFS(DailySum!S:S,DailySum!$B:$B,$B169,DailySum!$A:$A,"&lt;="&amp;$A169,DailySum!$A:$A,"&gt;"&amp;$A169-15),
    "")</f>
        <v/>
      </c>
      <c r="L169" s="3" t="str">
        <f>IF(COUNTIFS(DailySum!$B:$B,$B169,DailySum!$A:$A,"&lt;="&amp;$A169)&gt;=15,
    AVERAGEIFS(DailySum!T:T,DailySum!$B:$B,$B169,DailySum!$A:$A,"&lt;="&amp;$A169,DailySum!$A:$A,"&gt;"&amp;$A169-15),
    "")</f>
        <v/>
      </c>
      <c r="M169" s="3" t="str">
        <f>IF(COUNTIFS(DailySum!$B:$B,$B169,DailySum!$A:$A,"&lt;="&amp;$A169)&gt;=15,
    AVERAGEIFS(DailySum!Q:Q,DailySum!$B:$B,$B169,'DailySum vs LHP'!$A:$A,"&lt;="&amp;$A169,'DailySum vs LHP'!$A:$A,"&gt;"&amp;$A169-15),
    "")</f>
        <v/>
      </c>
      <c r="N169" s="3" t="str">
        <f>IF(COUNTIFS(DailySum!$B:$B,$B169,DailySum!$A:$A,"&lt;="&amp;$A169)&gt;=15,
    AVERAGEIFS(DailySum!Q:Q,DailySum!$B:$B,$B169,'DailySum vs RHP'!$A:$A,"&lt;="&amp;$A169,'DailySum vs RHP'!$A:$A,"&gt;"&amp;$A169-15),
    "")</f>
        <v/>
      </c>
      <c r="O169" s="3" t="str">
        <f>IF(COUNTIFS(DailySum!$B:$B,$B169,DailySum!$A:$A,"&lt;="&amp;$A169)&gt;=20,
    AVERAGEIFS(DailySum!Q:Q,DailySum!$B:$B,$B169,DailySum!$A:$A,"&lt;="&amp;$A169,DailySum!$A:$A,"&gt;"&amp;$A169-20),
    "")</f>
        <v/>
      </c>
      <c r="P169" s="3" t="str">
        <f>IF(COUNTIFS(DailySum!$B:$B,$B169,DailySum!$A:$A,"&lt;="&amp;$A169)&gt;=20,
    AVERAGEIFS(DailySum!R:R,DailySum!$B:$B,$B169,DailySum!$A:$A,"&lt;="&amp;$A169,DailySum!$A:$A,"&gt;"&amp;$A169-20),
    "")</f>
        <v/>
      </c>
      <c r="Q169" s="3" t="str">
        <f>IF(COUNTIFS(DailySum!$B:$B,$B169,DailySum!$A:$A,"&lt;="&amp;$A169)&gt;=20,
    AVERAGEIFS(DailySum!S:S,DailySum!$B:$B,$B169,DailySum!$A:$A,"&lt;="&amp;$A169,DailySum!$A:$A,"&gt;"&amp;$A169-20),
    "")</f>
        <v/>
      </c>
      <c r="R169" s="3" t="str">
        <f>IF(COUNTIFS(DailySum!$B:$B,$B169,DailySum!$A:$A,"&lt;="&amp;$A169)&gt;=20,
    AVERAGEIFS(DailySum!T:T,DailySum!$B:$B,$B169,DailySum!$A:$A,"&lt;="&amp;$A169,DailySum!$A:$A,"&gt;"&amp;$A169-20),
    "")</f>
        <v/>
      </c>
      <c r="S169" s="3" t="str">
        <f>IF(COUNTIFS(DailySum!$B:$B,$B169,DailySum!$A:$A,"&lt;="&amp;$A169)&gt;=20,
    AVERAGEIFS(DailySum!Q:Q,DailySum!$B:$B,$B169,'DailySum vs LHP'!$A:$A,"&lt;="&amp;$A169,'DailySum vs LHP'!$A:$A,"&gt;"&amp;$A169-20),
    "")</f>
        <v/>
      </c>
      <c r="T169" s="3" t="str">
        <f>IF(COUNTIFS(DailySum!$B:$B,$B169,DailySum!$A:$A,"&lt;="&amp;$A169)&gt;=20,
    AVERAGEIFS(DailySum!Q:Q,DailySum!$B:$B,$B169,'DailySum vs RHP'!$A:$A,"&lt;="&amp;$A169,'DailySum vs RHP'!$A:$A,"&gt;"&amp;$A169-20),
    "")</f>
        <v/>
      </c>
    </row>
    <row r="170" spans="1:20" x14ac:dyDescent="0.25">
      <c r="A170" s="1">
        <v>45866</v>
      </c>
      <c r="B170" t="s">
        <v>41</v>
      </c>
      <c r="C170" s="3" t="str">
        <f>IF(COUNTIFS(DailySum!$B:$B,$B170,DailySum!$A:$A,"&lt;="&amp;$A170)&gt;=10,
    AVERAGEIFS(DailySum!Q:Q,DailySum!$B:$B,$B170,DailySum!$A:$A,"&lt;="&amp;$A170,DailySum!$A:$A,"&gt;"&amp;$A170-10),
    "")</f>
        <v/>
      </c>
      <c r="D170" s="3" t="str">
        <f>IF(COUNTIFS(DailySum!$B:$B,$B170,DailySum!$A:$A,"&lt;="&amp;$A170)&gt;=10,
    AVERAGEIFS(DailySum!R:R,DailySum!$B:$B,$B170,DailySum!$A:$A,"&lt;="&amp;$A170,DailySum!$A:$A,"&gt;"&amp;$A170-10),
    "")</f>
        <v/>
      </c>
      <c r="E170" s="3" t="str">
        <f>IF(COUNTIFS(DailySum!$B:$B,$B170,DailySum!$A:$A,"&lt;="&amp;$A170)&gt;=10,
    AVERAGEIFS(DailySum!S:S,DailySum!$B:$B,$B170,DailySum!$A:$A,"&lt;="&amp;$A170,DailySum!$A:$A,"&gt;"&amp;$A170-10),
    "")</f>
        <v/>
      </c>
      <c r="F170" s="3" t="str">
        <f>IF(COUNTIFS(DailySum!$B:$B,$B170,DailySum!$A:$A,"&lt;="&amp;$A170)&gt;=10,
    AVERAGEIFS(DailySum!T:T,DailySum!$B:$B,$B170,DailySum!$A:$A,"&lt;="&amp;$A170,DailySum!$A:$A,"&gt;"&amp;$A170-10),
    "")</f>
        <v/>
      </c>
      <c r="G170" s="3" t="str">
        <f>IF(COUNTIFS('DailySum vs LHP'!$B:$B,$B170,'DailySum vs LHP'!$A:$A,"&lt;="&amp;$A170)&gt;=10,
    AVERAGEIFS('DailySum vs LHP'!Q:Q,'DailySum vs LHP'!$B:$B,$B170,'DailySum vs LHP'!$A:$A,"&lt;="&amp;$A170,'DailySum vs LHP'!$A:$A,"&gt;"&amp;$A170-10),
    "")</f>
        <v/>
      </c>
      <c r="H170" s="3" t="str">
        <f>IF(COUNTIFS('DailySum vs RHP'!$B:$B,$B170,'DailySum vs RHP'!$A:$A,"&lt;="&amp;$A170)&gt;=10,
    AVERAGEIFS('DailySum vs RHP'!Q:Q,'DailySum vs RHP'!$B:$B,$B170,'DailySum vs RHP'!$A:$A,"&lt;="&amp;$A170,'DailySum vs RHP'!$A:$A,"&gt;"&amp;$A170-10),
    "")</f>
        <v/>
      </c>
      <c r="I170" s="3" t="str">
        <f>IF(COUNTIFS(DailySum!$B:$B,$B170,DailySum!$A:$A,"&lt;="&amp;$A170)&gt;=15,
    AVERAGEIFS(DailySum!Q:Q,DailySum!$B:$B,$B170,DailySum!$A:$A,"&lt;="&amp;$A170,DailySum!$A:$A,"&gt;"&amp;$A170-15),
    "")</f>
        <v/>
      </c>
      <c r="J170" s="3" t="str">
        <f>IF(COUNTIFS(DailySum!$B:$B,$B170,DailySum!$A:$A,"&lt;="&amp;$A170)&gt;=15,
    AVERAGEIFS(DailySum!R:R,DailySum!$B:$B,$B170,DailySum!$A:$A,"&lt;="&amp;$A170,DailySum!$A:$A,"&gt;"&amp;$A170-15),
    "")</f>
        <v/>
      </c>
      <c r="K170" s="3" t="str">
        <f>IF(COUNTIFS(DailySum!$B:$B,$B170,DailySum!$A:$A,"&lt;="&amp;$A170)&gt;=15,
    AVERAGEIFS(DailySum!S:S,DailySum!$B:$B,$B170,DailySum!$A:$A,"&lt;="&amp;$A170,DailySum!$A:$A,"&gt;"&amp;$A170-15),
    "")</f>
        <v/>
      </c>
      <c r="L170" s="3" t="str">
        <f>IF(COUNTIFS(DailySum!$B:$B,$B170,DailySum!$A:$A,"&lt;="&amp;$A170)&gt;=15,
    AVERAGEIFS(DailySum!T:T,DailySum!$B:$B,$B170,DailySum!$A:$A,"&lt;="&amp;$A170,DailySum!$A:$A,"&gt;"&amp;$A170-15),
    "")</f>
        <v/>
      </c>
      <c r="M170" s="3" t="str">
        <f>IF(COUNTIFS(DailySum!$B:$B,$B170,DailySum!$A:$A,"&lt;="&amp;$A170)&gt;=15,
    AVERAGEIFS(DailySum!Q:Q,DailySum!$B:$B,$B170,'DailySum vs LHP'!$A:$A,"&lt;="&amp;$A170,'DailySum vs LHP'!$A:$A,"&gt;"&amp;$A170-15),
    "")</f>
        <v/>
      </c>
      <c r="N170" s="3" t="str">
        <f>IF(COUNTIFS(DailySum!$B:$B,$B170,DailySum!$A:$A,"&lt;="&amp;$A170)&gt;=15,
    AVERAGEIFS(DailySum!Q:Q,DailySum!$B:$B,$B170,'DailySum vs RHP'!$A:$A,"&lt;="&amp;$A170,'DailySum vs RHP'!$A:$A,"&gt;"&amp;$A170-15),
    "")</f>
        <v/>
      </c>
      <c r="O170" s="3" t="str">
        <f>IF(COUNTIFS(DailySum!$B:$B,$B170,DailySum!$A:$A,"&lt;="&amp;$A170)&gt;=20,
    AVERAGEIFS(DailySum!Q:Q,DailySum!$B:$B,$B170,DailySum!$A:$A,"&lt;="&amp;$A170,DailySum!$A:$A,"&gt;"&amp;$A170-20),
    "")</f>
        <v/>
      </c>
      <c r="P170" s="3" t="str">
        <f>IF(COUNTIFS(DailySum!$B:$B,$B170,DailySum!$A:$A,"&lt;="&amp;$A170)&gt;=20,
    AVERAGEIFS(DailySum!R:R,DailySum!$B:$B,$B170,DailySum!$A:$A,"&lt;="&amp;$A170,DailySum!$A:$A,"&gt;"&amp;$A170-20),
    "")</f>
        <v/>
      </c>
      <c r="Q170" s="3" t="str">
        <f>IF(COUNTIFS(DailySum!$B:$B,$B170,DailySum!$A:$A,"&lt;="&amp;$A170)&gt;=20,
    AVERAGEIFS(DailySum!S:S,DailySum!$B:$B,$B170,DailySum!$A:$A,"&lt;="&amp;$A170,DailySum!$A:$A,"&gt;"&amp;$A170-20),
    "")</f>
        <v/>
      </c>
      <c r="R170" s="3" t="str">
        <f>IF(COUNTIFS(DailySum!$B:$B,$B170,DailySum!$A:$A,"&lt;="&amp;$A170)&gt;=20,
    AVERAGEIFS(DailySum!T:T,DailySum!$B:$B,$B170,DailySum!$A:$A,"&lt;="&amp;$A170,DailySum!$A:$A,"&gt;"&amp;$A170-20),
    "")</f>
        <v/>
      </c>
      <c r="S170" s="3" t="str">
        <f>IF(COUNTIFS(DailySum!$B:$B,$B170,DailySum!$A:$A,"&lt;="&amp;$A170)&gt;=20,
    AVERAGEIFS(DailySum!Q:Q,DailySum!$B:$B,$B170,'DailySum vs LHP'!$A:$A,"&lt;="&amp;$A170,'DailySum vs LHP'!$A:$A,"&gt;"&amp;$A170-20),
    "")</f>
        <v/>
      </c>
      <c r="T170" s="3" t="str">
        <f>IF(COUNTIFS(DailySum!$B:$B,$B170,DailySum!$A:$A,"&lt;="&amp;$A170)&gt;=20,
    AVERAGEIFS(DailySum!Q:Q,DailySum!$B:$B,$B170,'DailySum vs RHP'!$A:$A,"&lt;="&amp;$A170,'DailySum vs RHP'!$A:$A,"&gt;"&amp;$A170-20),
    "")</f>
        <v/>
      </c>
    </row>
    <row r="171" spans="1:20" x14ac:dyDescent="0.25">
      <c r="A171" s="1">
        <v>45866</v>
      </c>
      <c r="B171" t="s">
        <v>31</v>
      </c>
      <c r="C171" s="3" t="str">
        <f>IF(COUNTIFS(DailySum!$B:$B,$B171,DailySum!$A:$A,"&lt;="&amp;$A171)&gt;=10,
    AVERAGEIFS(DailySum!Q:Q,DailySum!$B:$B,$B171,DailySum!$A:$A,"&lt;="&amp;$A171,DailySum!$A:$A,"&gt;"&amp;$A171-10),
    "")</f>
        <v/>
      </c>
      <c r="D171" s="3" t="str">
        <f>IF(COUNTIFS(DailySum!$B:$B,$B171,DailySum!$A:$A,"&lt;="&amp;$A171)&gt;=10,
    AVERAGEIFS(DailySum!R:R,DailySum!$B:$B,$B171,DailySum!$A:$A,"&lt;="&amp;$A171,DailySum!$A:$A,"&gt;"&amp;$A171-10),
    "")</f>
        <v/>
      </c>
      <c r="E171" s="3" t="str">
        <f>IF(COUNTIFS(DailySum!$B:$B,$B171,DailySum!$A:$A,"&lt;="&amp;$A171)&gt;=10,
    AVERAGEIFS(DailySum!S:S,DailySum!$B:$B,$B171,DailySum!$A:$A,"&lt;="&amp;$A171,DailySum!$A:$A,"&gt;"&amp;$A171-10),
    "")</f>
        <v/>
      </c>
      <c r="F171" s="3" t="str">
        <f>IF(COUNTIFS(DailySum!$B:$B,$B171,DailySum!$A:$A,"&lt;="&amp;$A171)&gt;=10,
    AVERAGEIFS(DailySum!T:T,DailySum!$B:$B,$B171,DailySum!$A:$A,"&lt;="&amp;$A171,DailySum!$A:$A,"&gt;"&amp;$A171-10),
    "")</f>
        <v/>
      </c>
      <c r="G171" s="3" t="str">
        <f>IF(COUNTIFS('DailySum vs LHP'!$B:$B,$B171,'DailySum vs LHP'!$A:$A,"&lt;="&amp;$A171)&gt;=10,
    AVERAGEIFS('DailySum vs LHP'!Q:Q,'DailySum vs LHP'!$B:$B,$B171,'DailySum vs LHP'!$A:$A,"&lt;="&amp;$A171,'DailySum vs LHP'!$A:$A,"&gt;"&amp;$A171-10),
    "")</f>
        <v/>
      </c>
      <c r="H171" s="3" t="str">
        <f>IF(COUNTIFS('DailySum vs RHP'!$B:$B,$B171,'DailySum vs RHP'!$A:$A,"&lt;="&amp;$A171)&gt;=10,
    AVERAGEIFS('DailySum vs RHP'!Q:Q,'DailySum vs RHP'!$B:$B,$B171,'DailySum vs RHP'!$A:$A,"&lt;="&amp;$A171,'DailySum vs RHP'!$A:$A,"&gt;"&amp;$A171-10),
    "")</f>
        <v/>
      </c>
      <c r="I171" s="3" t="str">
        <f>IF(COUNTIFS(DailySum!$B:$B,$B171,DailySum!$A:$A,"&lt;="&amp;$A171)&gt;=15,
    AVERAGEIFS(DailySum!Q:Q,DailySum!$B:$B,$B171,DailySum!$A:$A,"&lt;="&amp;$A171,DailySum!$A:$A,"&gt;"&amp;$A171-15),
    "")</f>
        <v/>
      </c>
      <c r="J171" s="3" t="str">
        <f>IF(COUNTIFS(DailySum!$B:$B,$B171,DailySum!$A:$A,"&lt;="&amp;$A171)&gt;=15,
    AVERAGEIFS(DailySum!R:R,DailySum!$B:$B,$B171,DailySum!$A:$A,"&lt;="&amp;$A171,DailySum!$A:$A,"&gt;"&amp;$A171-15),
    "")</f>
        <v/>
      </c>
      <c r="K171" s="3" t="str">
        <f>IF(COUNTIFS(DailySum!$B:$B,$B171,DailySum!$A:$A,"&lt;="&amp;$A171)&gt;=15,
    AVERAGEIFS(DailySum!S:S,DailySum!$B:$B,$B171,DailySum!$A:$A,"&lt;="&amp;$A171,DailySum!$A:$A,"&gt;"&amp;$A171-15),
    "")</f>
        <v/>
      </c>
      <c r="L171" s="3" t="str">
        <f>IF(COUNTIFS(DailySum!$B:$B,$B171,DailySum!$A:$A,"&lt;="&amp;$A171)&gt;=15,
    AVERAGEIFS(DailySum!T:T,DailySum!$B:$B,$B171,DailySum!$A:$A,"&lt;="&amp;$A171,DailySum!$A:$A,"&gt;"&amp;$A171-15),
    "")</f>
        <v/>
      </c>
      <c r="M171" s="3" t="str">
        <f>IF(COUNTIFS(DailySum!$B:$B,$B171,DailySum!$A:$A,"&lt;="&amp;$A171)&gt;=15,
    AVERAGEIFS(DailySum!Q:Q,DailySum!$B:$B,$B171,'DailySum vs LHP'!$A:$A,"&lt;="&amp;$A171,'DailySum vs LHP'!$A:$A,"&gt;"&amp;$A171-15),
    "")</f>
        <v/>
      </c>
      <c r="N171" s="3" t="str">
        <f>IF(COUNTIFS(DailySum!$B:$B,$B171,DailySum!$A:$A,"&lt;="&amp;$A171)&gt;=15,
    AVERAGEIFS(DailySum!Q:Q,DailySum!$B:$B,$B171,'DailySum vs RHP'!$A:$A,"&lt;="&amp;$A171,'DailySum vs RHP'!$A:$A,"&gt;"&amp;$A171-15),
    "")</f>
        <v/>
      </c>
      <c r="O171" s="3" t="str">
        <f>IF(COUNTIFS(DailySum!$B:$B,$B171,DailySum!$A:$A,"&lt;="&amp;$A171)&gt;=20,
    AVERAGEIFS(DailySum!Q:Q,DailySum!$B:$B,$B171,DailySum!$A:$A,"&lt;="&amp;$A171,DailySum!$A:$A,"&gt;"&amp;$A171-20),
    "")</f>
        <v/>
      </c>
      <c r="P171" s="3" t="str">
        <f>IF(COUNTIFS(DailySum!$B:$B,$B171,DailySum!$A:$A,"&lt;="&amp;$A171)&gt;=20,
    AVERAGEIFS(DailySum!R:R,DailySum!$B:$B,$B171,DailySum!$A:$A,"&lt;="&amp;$A171,DailySum!$A:$A,"&gt;"&amp;$A171-20),
    "")</f>
        <v/>
      </c>
      <c r="Q171" s="3" t="str">
        <f>IF(COUNTIFS(DailySum!$B:$B,$B171,DailySum!$A:$A,"&lt;="&amp;$A171)&gt;=20,
    AVERAGEIFS(DailySum!S:S,DailySum!$B:$B,$B171,DailySum!$A:$A,"&lt;="&amp;$A171,DailySum!$A:$A,"&gt;"&amp;$A171-20),
    "")</f>
        <v/>
      </c>
      <c r="R171" s="3" t="str">
        <f>IF(COUNTIFS(DailySum!$B:$B,$B171,DailySum!$A:$A,"&lt;="&amp;$A171)&gt;=20,
    AVERAGEIFS(DailySum!T:T,DailySum!$B:$B,$B171,DailySum!$A:$A,"&lt;="&amp;$A171,DailySum!$A:$A,"&gt;"&amp;$A171-20),
    "")</f>
        <v/>
      </c>
      <c r="S171" s="3" t="str">
        <f>IF(COUNTIFS(DailySum!$B:$B,$B171,DailySum!$A:$A,"&lt;="&amp;$A171)&gt;=20,
    AVERAGEIFS(DailySum!Q:Q,DailySum!$B:$B,$B171,'DailySum vs LHP'!$A:$A,"&lt;="&amp;$A171,'DailySum vs LHP'!$A:$A,"&gt;"&amp;$A171-20),
    "")</f>
        <v/>
      </c>
      <c r="T171" s="3" t="str">
        <f>IF(COUNTIFS(DailySum!$B:$B,$B171,DailySum!$A:$A,"&lt;="&amp;$A171)&gt;=20,
    AVERAGEIFS(DailySum!Q:Q,DailySum!$B:$B,$B171,'DailySum vs RHP'!$A:$A,"&lt;="&amp;$A171,'DailySum vs RHP'!$A:$A,"&gt;"&amp;$A171-20),
    "")</f>
        <v/>
      </c>
    </row>
    <row r="172" spans="1:20" x14ac:dyDescent="0.25">
      <c r="A172" s="1">
        <v>45865</v>
      </c>
      <c r="B172" t="s">
        <v>24</v>
      </c>
      <c r="C172" s="3" t="str">
        <f>IF(COUNTIFS(DailySum!$B:$B,$B172,DailySum!$A:$A,"&lt;="&amp;$A172)&gt;=10,
    AVERAGEIFS(DailySum!Q:Q,DailySum!$B:$B,$B172,DailySum!$A:$A,"&lt;="&amp;$A172,DailySum!$A:$A,"&gt;"&amp;$A172-10),
    "")</f>
        <v/>
      </c>
      <c r="D172" s="3" t="str">
        <f>IF(COUNTIFS(DailySum!$B:$B,$B172,DailySum!$A:$A,"&lt;="&amp;$A172)&gt;=10,
    AVERAGEIFS(DailySum!R:R,DailySum!$B:$B,$B172,DailySum!$A:$A,"&lt;="&amp;$A172,DailySum!$A:$A,"&gt;"&amp;$A172-10),
    "")</f>
        <v/>
      </c>
      <c r="E172" s="3" t="str">
        <f>IF(COUNTIFS(DailySum!$B:$B,$B172,DailySum!$A:$A,"&lt;="&amp;$A172)&gt;=10,
    AVERAGEIFS(DailySum!S:S,DailySum!$B:$B,$B172,DailySum!$A:$A,"&lt;="&amp;$A172,DailySum!$A:$A,"&gt;"&amp;$A172-10),
    "")</f>
        <v/>
      </c>
      <c r="F172" s="3" t="str">
        <f>IF(COUNTIFS(DailySum!$B:$B,$B172,DailySum!$A:$A,"&lt;="&amp;$A172)&gt;=10,
    AVERAGEIFS(DailySum!T:T,DailySum!$B:$B,$B172,DailySum!$A:$A,"&lt;="&amp;$A172,DailySum!$A:$A,"&gt;"&amp;$A172-10),
    "")</f>
        <v/>
      </c>
      <c r="G172" s="3" t="str">
        <f>IF(COUNTIFS('DailySum vs LHP'!$B:$B,$B172,'DailySum vs LHP'!$A:$A,"&lt;="&amp;$A172)&gt;=10,
    AVERAGEIFS('DailySum vs LHP'!Q:Q,'DailySum vs LHP'!$B:$B,$B172,'DailySum vs LHP'!$A:$A,"&lt;="&amp;$A172,'DailySum vs LHP'!$A:$A,"&gt;"&amp;$A172-10),
    "")</f>
        <v/>
      </c>
      <c r="H172" s="3" t="str">
        <f>IF(COUNTIFS('DailySum vs RHP'!$B:$B,$B172,'DailySum vs RHP'!$A:$A,"&lt;="&amp;$A172)&gt;=10,
    AVERAGEIFS('DailySum vs RHP'!Q:Q,'DailySum vs RHP'!$B:$B,$B172,'DailySum vs RHP'!$A:$A,"&lt;="&amp;$A172,'DailySum vs RHP'!$A:$A,"&gt;"&amp;$A172-10),
    "")</f>
        <v/>
      </c>
      <c r="I172" s="3" t="str">
        <f>IF(COUNTIFS(DailySum!$B:$B,$B172,DailySum!$A:$A,"&lt;="&amp;$A172)&gt;=15,
    AVERAGEIFS(DailySum!Q:Q,DailySum!$B:$B,$B172,DailySum!$A:$A,"&lt;="&amp;$A172,DailySum!$A:$A,"&gt;"&amp;$A172-15),
    "")</f>
        <v/>
      </c>
      <c r="J172" s="3" t="str">
        <f>IF(COUNTIFS(DailySum!$B:$B,$B172,DailySum!$A:$A,"&lt;="&amp;$A172)&gt;=15,
    AVERAGEIFS(DailySum!R:R,DailySum!$B:$B,$B172,DailySum!$A:$A,"&lt;="&amp;$A172,DailySum!$A:$A,"&gt;"&amp;$A172-15),
    "")</f>
        <v/>
      </c>
      <c r="K172" s="3" t="str">
        <f>IF(COUNTIFS(DailySum!$B:$B,$B172,DailySum!$A:$A,"&lt;="&amp;$A172)&gt;=15,
    AVERAGEIFS(DailySum!S:S,DailySum!$B:$B,$B172,DailySum!$A:$A,"&lt;="&amp;$A172,DailySum!$A:$A,"&gt;"&amp;$A172-15),
    "")</f>
        <v/>
      </c>
      <c r="L172" s="3" t="str">
        <f>IF(COUNTIFS(DailySum!$B:$B,$B172,DailySum!$A:$A,"&lt;="&amp;$A172)&gt;=15,
    AVERAGEIFS(DailySum!T:T,DailySum!$B:$B,$B172,DailySum!$A:$A,"&lt;="&amp;$A172,DailySum!$A:$A,"&gt;"&amp;$A172-15),
    "")</f>
        <v/>
      </c>
      <c r="M172" s="3" t="str">
        <f>IF(COUNTIFS(DailySum!$B:$B,$B172,DailySum!$A:$A,"&lt;="&amp;$A172)&gt;=15,
    AVERAGEIFS(DailySum!Q:Q,DailySum!$B:$B,$B172,'DailySum vs LHP'!$A:$A,"&lt;="&amp;$A172,'DailySum vs LHP'!$A:$A,"&gt;"&amp;$A172-15),
    "")</f>
        <v/>
      </c>
      <c r="N172" s="3" t="str">
        <f>IF(COUNTIFS(DailySum!$B:$B,$B172,DailySum!$A:$A,"&lt;="&amp;$A172)&gt;=15,
    AVERAGEIFS(DailySum!Q:Q,DailySum!$B:$B,$B172,'DailySum vs RHP'!$A:$A,"&lt;="&amp;$A172,'DailySum vs RHP'!$A:$A,"&gt;"&amp;$A172-15),
    "")</f>
        <v/>
      </c>
      <c r="O172" s="3" t="str">
        <f>IF(COUNTIFS(DailySum!$B:$B,$B172,DailySum!$A:$A,"&lt;="&amp;$A172)&gt;=20,
    AVERAGEIFS(DailySum!Q:Q,DailySum!$B:$B,$B172,DailySum!$A:$A,"&lt;="&amp;$A172,DailySum!$A:$A,"&gt;"&amp;$A172-20),
    "")</f>
        <v/>
      </c>
      <c r="P172" s="3" t="str">
        <f>IF(COUNTIFS(DailySum!$B:$B,$B172,DailySum!$A:$A,"&lt;="&amp;$A172)&gt;=20,
    AVERAGEIFS(DailySum!R:R,DailySum!$B:$B,$B172,DailySum!$A:$A,"&lt;="&amp;$A172,DailySum!$A:$A,"&gt;"&amp;$A172-20),
    "")</f>
        <v/>
      </c>
      <c r="Q172" s="3" t="str">
        <f>IF(COUNTIFS(DailySum!$B:$B,$B172,DailySum!$A:$A,"&lt;="&amp;$A172)&gt;=20,
    AVERAGEIFS(DailySum!S:S,DailySum!$B:$B,$B172,DailySum!$A:$A,"&lt;="&amp;$A172,DailySum!$A:$A,"&gt;"&amp;$A172-20),
    "")</f>
        <v/>
      </c>
      <c r="R172" s="3" t="str">
        <f>IF(COUNTIFS(DailySum!$B:$B,$B172,DailySum!$A:$A,"&lt;="&amp;$A172)&gt;=20,
    AVERAGEIFS(DailySum!T:T,DailySum!$B:$B,$B172,DailySum!$A:$A,"&lt;="&amp;$A172,DailySum!$A:$A,"&gt;"&amp;$A172-20),
    "")</f>
        <v/>
      </c>
      <c r="S172" s="3" t="str">
        <f>IF(COUNTIFS(DailySum!$B:$B,$B172,DailySum!$A:$A,"&lt;="&amp;$A172)&gt;=20,
    AVERAGEIFS(DailySum!Q:Q,DailySum!$B:$B,$B172,'DailySum vs LHP'!$A:$A,"&lt;="&amp;$A172,'DailySum vs LHP'!$A:$A,"&gt;"&amp;$A172-20),
    "")</f>
        <v/>
      </c>
      <c r="T172" s="3" t="str">
        <f>IF(COUNTIFS(DailySum!$B:$B,$B172,DailySum!$A:$A,"&lt;="&amp;$A172)&gt;=20,
    AVERAGEIFS(DailySum!Q:Q,DailySum!$B:$B,$B172,'DailySum vs RHP'!$A:$A,"&lt;="&amp;$A172,'DailySum vs RHP'!$A:$A,"&gt;"&amp;$A172-20),
    "")</f>
        <v/>
      </c>
    </row>
    <row r="173" spans="1:20" x14ac:dyDescent="0.25">
      <c r="A173" s="1">
        <v>45865</v>
      </c>
      <c r="B173" t="s">
        <v>37</v>
      </c>
      <c r="C173" s="3" t="str">
        <f>IF(COUNTIFS(DailySum!$B:$B,$B173,DailySum!$A:$A,"&lt;="&amp;$A173)&gt;=10,
    AVERAGEIFS(DailySum!Q:Q,DailySum!$B:$B,$B173,DailySum!$A:$A,"&lt;="&amp;$A173,DailySum!$A:$A,"&gt;"&amp;$A173-10),
    "")</f>
        <v/>
      </c>
      <c r="D173" s="3" t="str">
        <f>IF(COUNTIFS(DailySum!$B:$B,$B173,DailySum!$A:$A,"&lt;="&amp;$A173)&gt;=10,
    AVERAGEIFS(DailySum!R:R,DailySum!$B:$B,$B173,DailySum!$A:$A,"&lt;="&amp;$A173,DailySum!$A:$A,"&gt;"&amp;$A173-10),
    "")</f>
        <v/>
      </c>
      <c r="E173" s="3" t="str">
        <f>IF(COUNTIFS(DailySum!$B:$B,$B173,DailySum!$A:$A,"&lt;="&amp;$A173)&gt;=10,
    AVERAGEIFS(DailySum!S:S,DailySum!$B:$B,$B173,DailySum!$A:$A,"&lt;="&amp;$A173,DailySum!$A:$A,"&gt;"&amp;$A173-10),
    "")</f>
        <v/>
      </c>
      <c r="F173" s="3" t="str">
        <f>IF(COUNTIFS(DailySum!$B:$B,$B173,DailySum!$A:$A,"&lt;="&amp;$A173)&gt;=10,
    AVERAGEIFS(DailySum!T:T,DailySum!$B:$B,$B173,DailySum!$A:$A,"&lt;="&amp;$A173,DailySum!$A:$A,"&gt;"&amp;$A173-10),
    "")</f>
        <v/>
      </c>
      <c r="G173" s="3" t="str">
        <f>IF(COUNTIFS('DailySum vs LHP'!$B:$B,$B173,'DailySum vs LHP'!$A:$A,"&lt;="&amp;$A173)&gt;=10,
    AVERAGEIFS('DailySum vs LHP'!Q:Q,'DailySum vs LHP'!$B:$B,$B173,'DailySum vs LHP'!$A:$A,"&lt;="&amp;$A173,'DailySum vs LHP'!$A:$A,"&gt;"&amp;$A173-10),
    "")</f>
        <v/>
      </c>
      <c r="H173" s="3" t="str">
        <f>IF(COUNTIFS('DailySum vs RHP'!$B:$B,$B173,'DailySum vs RHP'!$A:$A,"&lt;="&amp;$A173)&gt;=10,
    AVERAGEIFS('DailySum vs RHP'!Q:Q,'DailySum vs RHP'!$B:$B,$B173,'DailySum vs RHP'!$A:$A,"&lt;="&amp;$A173,'DailySum vs RHP'!$A:$A,"&gt;"&amp;$A173-10),
    "")</f>
        <v/>
      </c>
      <c r="I173" s="3" t="str">
        <f>IF(COUNTIFS(DailySum!$B:$B,$B173,DailySum!$A:$A,"&lt;="&amp;$A173)&gt;=15,
    AVERAGEIFS(DailySum!Q:Q,DailySum!$B:$B,$B173,DailySum!$A:$A,"&lt;="&amp;$A173,DailySum!$A:$A,"&gt;"&amp;$A173-15),
    "")</f>
        <v/>
      </c>
      <c r="J173" s="3" t="str">
        <f>IF(COUNTIFS(DailySum!$B:$B,$B173,DailySum!$A:$A,"&lt;="&amp;$A173)&gt;=15,
    AVERAGEIFS(DailySum!R:R,DailySum!$B:$B,$B173,DailySum!$A:$A,"&lt;="&amp;$A173,DailySum!$A:$A,"&gt;"&amp;$A173-15),
    "")</f>
        <v/>
      </c>
      <c r="K173" s="3" t="str">
        <f>IF(COUNTIFS(DailySum!$B:$B,$B173,DailySum!$A:$A,"&lt;="&amp;$A173)&gt;=15,
    AVERAGEIFS(DailySum!S:S,DailySum!$B:$B,$B173,DailySum!$A:$A,"&lt;="&amp;$A173,DailySum!$A:$A,"&gt;"&amp;$A173-15),
    "")</f>
        <v/>
      </c>
      <c r="L173" s="3" t="str">
        <f>IF(COUNTIFS(DailySum!$B:$B,$B173,DailySum!$A:$A,"&lt;="&amp;$A173)&gt;=15,
    AVERAGEIFS(DailySum!T:T,DailySum!$B:$B,$B173,DailySum!$A:$A,"&lt;="&amp;$A173,DailySum!$A:$A,"&gt;"&amp;$A173-15),
    "")</f>
        <v/>
      </c>
      <c r="M173" s="3" t="str">
        <f>IF(COUNTIFS(DailySum!$B:$B,$B173,DailySum!$A:$A,"&lt;="&amp;$A173)&gt;=15,
    AVERAGEIFS(DailySum!Q:Q,DailySum!$B:$B,$B173,'DailySum vs LHP'!$A:$A,"&lt;="&amp;$A173,'DailySum vs LHP'!$A:$A,"&gt;"&amp;$A173-15),
    "")</f>
        <v/>
      </c>
      <c r="N173" s="3" t="str">
        <f>IF(COUNTIFS(DailySum!$B:$B,$B173,DailySum!$A:$A,"&lt;="&amp;$A173)&gt;=15,
    AVERAGEIFS(DailySum!Q:Q,DailySum!$B:$B,$B173,'DailySum vs RHP'!$A:$A,"&lt;="&amp;$A173,'DailySum vs RHP'!$A:$A,"&gt;"&amp;$A173-15),
    "")</f>
        <v/>
      </c>
      <c r="O173" s="3" t="str">
        <f>IF(COUNTIFS(DailySum!$B:$B,$B173,DailySum!$A:$A,"&lt;="&amp;$A173)&gt;=20,
    AVERAGEIFS(DailySum!Q:Q,DailySum!$B:$B,$B173,DailySum!$A:$A,"&lt;="&amp;$A173,DailySum!$A:$A,"&gt;"&amp;$A173-20),
    "")</f>
        <v/>
      </c>
      <c r="P173" s="3" t="str">
        <f>IF(COUNTIFS(DailySum!$B:$B,$B173,DailySum!$A:$A,"&lt;="&amp;$A173)&gt;=20,
    AVERAGEIFS(DailySum!R:R,DailySum!$B:$B,$B173,DailySum!$A:$A,"&lt;="&amp;$A173,DailySum!$A:$A,"&gt;"&amp;$A173-20),
    "")</f>
        <v/>
      </c>
      <c r="Q173" s="3" t="str">
        <f>IF(COUNTIFS(DailySum!$B:$B,$B173,DailySum!$A:$A,"&lt;="&amp;$A173)&gt;=20,
    AVERAGEIFS(DailySum!S:S,DailySum!$B:$B,$B173,DailySum!$A:$A,"&lt;="&amp;$A173,DailySum!$A:$A,"&gt;"&amp;$A173-20),
    "")</f>
        <v/>
      </c>
      <c r="R173" s="3" t="str">
        <f>IF(COUNTIFS(DailySum!$B:$B,$B173,DailySum!$A:$A,"&lt;="&amp;$A173)&gt;=20,
    AVERAGEIFS(DailySum!T:T,DailySum!$B:$B,$B173,DailySum!$A:$A,"&lt;="&amp;$A173,DailySum!$A:$A,"&gt;"&amp;$A173-20),
    "")</f>
        <v/>
      </c>
      <c r="S173" s="3" t="str">
        <f>IF(COUNTIFS(DailySum!$B:$B,$B173,DailySum!$A:$A,"&lt;="&amp;$A173)&gt;=20,
    AVERAGEIFS(DailySum!Q:Q,DailySum!$B:$B,$B173,'DailySum vs LHP'!$A:$A,"&lt;="&amp;$A173,'DailySum vs LHP'!$A:$A,"&gt;"&amp;$A173-20),
    "")</f>
        <v/>
      </c>
      <c r="T173" s="3" t="str">
        <f>IF(COUNTIFS(DailySum!$B:$B,$B173,DailySum!$A:$A,"&lt;="&amp;$A173)&gt;=20,
    AVERAGEIFS(DailySum!Q:Q,DailySum!$B:$B,$B173,'DailySum vs RHP'!$A:$A,"&lt;="&amp;$A173,'DailySum vs RHP'!$A:$A,"&gt;"&amp;$A173-20),
    "")</f>
        <v/>
      </c>
    </row>
    <row r="174" spans="1:20" x14ac:dyDescent="0.25">
      <c r="A174" s="1">
        <v>45865</v>
      </c>
      <c r="B174" t="s">
        <v>29</v>
      </c>
      <c r="C174" s="3" t="str">
        <f>IF(COUNTIFS(DailySum!$B:$B,$B174,DailySum!$A:$A,"&lt;="&amp;$A174)&gt;=10,
    AVERAGEIFS(DailySum!Q:Q,DailySum!$B:$B,$B174,DailySum!$A:$A,"&lt;="&amp;$A174,DailySum!$A:$A,"&gt;"&amp;$A174-10),
    "")</f>
        <v/>
      </c>
      <c r="D174" s="3" t="str">
        <f>IF(COUNTIFS(DailySum!$B:$B,$B174,DailySum!$A:$A,"&lt;="&amp;$A174)&gt;=10,
    AVERAGEIFS(DailySum!R:R,DailySum!$B:$B,$B174,DailySum!$A:$A,"&lt;="&amp;$A174,DailySum!$A:$A,"&gt;"&amp;$A174-10),
    "")</f>
        <v/>
      </c>
      <c r="E174" s="3" t="str">
        <f>IF(COUNTIFS(DailySum!$B:$B,$B174,DailySum!$A:$A,"&lt;="&amp;$A174)&gt;=10,
    AVERAGEIFS(DailySum!S:S,DailySum!$B:$B,$B174,DailySum!$A:$A,"&lt;="&amp;$A174,DailySum!$A:$A,"&gt;"&amp;$A174-10),
    "")</f>
        <v/>
      </c>
      <c r="F174" s="3" t="str">
        <f>IF(COUNTIFS(DailySum!$B:$B,$B174,DailySum!$A:$A,"&lt;="&amp;$A174)&gt;=10,
    AVERAGEIFS(DailySum!T:T,DailySum!$B:$B,$B174,DailySum!$A:$A,"&lt;="&amp;$A174,DailySum!$A:$A,"&gt;"&amp;$A174-10),
    "")</f>
        <v/>
      </c>
      <c r="G174" s="3" t="str">
        <f>IF(COUNTIFS('DailySum vs LHP'!$B:$B,$B174,'DailySum vs LHP'!$A:$A,"&lt;="&amp;$A174)&gt;=10,
    AVERAGEIFS('DailySum vs LHP'!Q:Q,'DailySum vs LHP'!$B:$B,$B174,'DailySum vs LHP'!$A:$A,"&lt;="&amp;$A174,'DailySum vs LHP'!$A:$A,"&gt;"&amp;$A174-10),
    "")</f>
        <v/>
      </c>
      <c r="H174" s="3" t="str">
        <f>IF(COUNTIFS('DailySum vs RHP'!$B:$B,$B174,'DailySum vs RHP'!$A:$A,"&lt;="&amp;$A174)&gt;=10,
    AVERAGEIFS('DailySum vs RHP'!Q:Q,'DailySum vs RHP'!$B:$B,$B174,'DailySum vs RHP'!$A:$A,"&lt;="&amp;$A174,'DailySum vs RHP'!$A:$A,"&gt;"&amp;$A174-10),
    "")</f>
        <v/>
      </c>
      <c r="I174" s="3" t="str">
        <f>IF(COUNTIFS(DailySum!$B:$B,$B174,DailySum!$A:$A,"&lt;="&amp;$A174)&gt;=15,
    AVERAGEIFS(DailySum!Q:Q,DailySum!$B:$B,$B174,DailySum!$A:$A,"&lt;="&amp;$A174,DailySum!$A:$A,"&gt;"&amp;$A174-15),
    "")</f>
        <v/>
      </c>
      <c r="J174" s="3" t="str">
        <f>IF(COUNTIFS(DailySum!$B:$B,$B174,DailySum!$A:$A,"&lt;="&amp;$A174)&gt;=15,
    AVERAGEIFS(DailySum!R:R,DailySum!$B:$B,$B174,DailySum!$A:$A,"&lt;="&amp;$A174,DailySum!$A:$A,"&gt;"&amp;$A174-15),
    "")</f>
        <v/>
      </c>
      <c r="K174" s="3" t="str">
        <f>IF(COUNTIFS(DailySum!$B:$B,$B174,DailySum!$A:$A,"&lt;="&amp;$A174)&gt;=15,
    AVERAGEIFS(DailySum!S:S,DailySum!$B:$B,$B174,DailySum!$A:$A,"&lt;="&amp;$A174,DailySum!$A:$A,"&gt;"&amp;$A174-15),
    "")</f>
        <v/>
      </c>
      <c r="L174" s="3" t="str">
        <f>IF(COUNTIFS(DailySum!$B:$B,$B174,DailySum!$A:$A,"&lt;="&amp;$A174)&gt;=15,
    AVERAGEIFS(DailySum!T:T,DailySum!$B:$B,$B174,DailySum!$A:$A,"&lt;="&amp;$A174,DailySum!$A:$A,"&gt;"&amp;$A174-15),
    "")</f>
        <v/>
      </c>
      <c r="M174" s="3" t="str">
        <f>IF(COUNTIFS(DailySum!$B:$B,$B174,DailySum!$A:$A,"&lt;="&amp;$A174)&gt;=15,
    AVERAGEIFS(DailySum!Q:Q,DailySum!$B:$B,$B174,'DailySum vs LHP'!$A:$A,"&lt;="&amp;$A174,'DailySum vs LHP'!$A:$A,"&gt;"&amp;$A174-15),
    "")</f>
        <v/>
      </c>
      <c r="N174" s="3" t="str">
        <f>IF(COUNTIFS(DailySum!$B:$B,$B174,DailySum!$A:$A,"&lt;="&amp;$A174)&gt;=15,
    AVERAGEIFS(DailySum!Q:Q,DailySum!$B:$B,$B174,'DailySum vs RHP'!$A:$A,"&lt;="&amp;$A174,'DailySum vs RHP'!$A:$A,"&gt;"&amp;$A174-15),
    "")</f>
        <v/>
      </c>
      <c r="O174" s="3" t="str">
        <f>IF(COUNTIFS(DailySum!$B:$B,$B174,DailySum!$A:$A,"&lt;="&amp;$A174)&gt;=20,
    AVERAGEIFS(DailySum!Q:Q,DailySum!$B:$B,$B174,DailySum!$A:$A,"&lt;="&amp;$A174,DailySum!$A:$A,"&gt;"&amp;$A174-20),
    "")</f>
        <v/>
      </c>
      <c r="P174" s="3" t="str">
        <f>IF(COUNTIFS(DailySum!$B:$B,$B174,DailySum!$A:$A,"&lt;="&amp;$A174)&gt;=20,
    AVERAGEIFS(DailySum!R:R,DailySum!$B:$B,$B174,DailySum!$A:$A,"&lt;="&amp;$A174,DailySum!$A:$A,"&gt;"&amp;$A174-20),
    "")</f>
        <v/>
      </c>
      <c r="Q174" s="3" t="str">
        <f>IF(COUNTIFS(DailySum!$B:$B,$B174,DailySum!$A:$A,"&lt;="&amp;$A174)&gt;=20,
    AVERAGEIFS(DailySum!S:S,DailySum!$B:$B,$B174,DailySum!$A:$A,"&lt;="&amp;$A174,DailySum!$A:$A,"&gt;"&amp;$A174-20),
    "")</f>
        <v/>
      </c>
      <c r="R174" s="3" t="str">
        <f>IF(COUNTIFS(DailySum!$B:$B,$B174,DailySum!$A:$A,"&lt;="&amp;$A174)&gt;=20,
    AVERAGEIFS(DailySum!T:T,DailySum!$B:$B,$B174,DailySum!$A:$A,"&lt;="&amp;$A174,DailySum!$A:$A,"&gt;"&amp;$A174-20),
    "")</f>
        <v/>
      </c>
      <c r="S174" s="3" t="str">
        <f>IF(COUNTIFS(DailySum!$B:$B,$B174,DailySum!$A:$A,"&lt;="&amp;$A174)&gt;=20,
    AVERAGEIFS(DailySum!Q:Q,DailySum!$B:$B,$B174,'DailySum vs LHP'!$A:$A,"&lt;="&amp;$A174,'DailySum vs LHP'!$A:$A,"&gt;"&amp;$A174-20),
    "")</f>
        <v/>
      </c>
      <c r="T174" s="3" t="str">
        <f>IF(COUNTIFS(DailySum!$B:$B,$B174,DailySum!$A:$A,"&lt;="&amp;$A174)&gt;=20,
    AVERAGEIFS(DailySum!Q:Q,DailySum!$B:$B,$B174,'DailySum vs RHP'!$A:$A,"&lt;="&amp;$A174,'DailySum vs RHP'!$A:$A,"&gt;"&amp;$A174-20),
    "")</f>
        <v/>
      </c>
    </row>
    <row r="175" spans="1:20" x14ac:dyDescent="0.25">
      <c r="A175" s="1">
        <v>45865</v>
      </c>
      <c r="B175" t="s">
        <v>35</v>
      </c>
      <c r="C175" s="3" t="str">
        <f>IF(COUNTIFS(DailySum!$B:$B,$B175,DailySum!$A:$A,"&lt;="&amp;$A175)&gt;=10,
    AVERAGEIFS(DailySum!Q:Q,DailySum!$B:$B,$B175,DailySum!$A:$A,"&lt;="&amp;$A175,DailySum!$A:$A,"&gt;"&amp;$A175-10),
    "")</f>
        <v/>
      </c>
      <c r="D175" s="3" t="str">
        <f>IF(COUNTIFS(DailySum!$B:$B,$B175,DailySum!$A:$A,"&lt;="&amp;$A175)&gt;=10,
    AVERAGEIFS(DailySum!R:R,DailySum!$B:$B,$B175,DailySum!$A:$A,"&lt;="&amp;$A175,DailySum!$A:$A,"&gt;"&amp;$A175-10),
    "")</f>
        <v/>
      </c>
      <c r="E175" s="3" t="str">
        <f>IF(COUNTIFS(DailySum!$B:$B,$B175,DailySum!$A:$A,"&lt;="&amp;$A175)&gt;=10,
    AVERAGEIFS(DailySum!S:S,DailySum!$B:$B,$B175,DailySum!$A:$A,"&lt;="&amp;$A175,DailySum!$A:$A,"&gt;"&amp;$A175-10),
    "")</f>
        <v/>
      </c>
      <c r="F175" s="3" t="str">
        <f>IF(COUNTIFS(DailySum!$B:$B,$B175,DailySum!$A:$A,"&lt;="&amp;$A175)&gt;=10,
    AVERAGEIFS(DailySum!T:T,DailySum!$B:$B,$B175,DailySum!$A:$A,"&lt;="&amp;$A175,DailySum!$A:$A,"&gt;"&amp;$A175-10),
    "")</f>
        <v/>
      </c>
      <c r="G175" s="3" t="str">
        <f>IF(COUNTIFS('DailySum vs LHP'!$B:$B,$B175,'DailySum vs LHP'!$A:$A,"&lt;="&amp;$A175)&gt;=10,
    AVERAGEIFS('DailySum vs LHP'!Q:Q,'DailySum vs LHP'!$B:$B,$B175,'DailySum vs LHP'!$A:$A,"&lt;="&amp;$A175,'DailySum vs LHP'!$A:$A,"&gt;"&amp;$A175-10),
    "")</f>
        <v/>
      </c>
      <c r="H175" s="3" t="str">
        <f>IF(COUNTIFS('DailySum vs RHP'!$B:$B,$B175,'DailySum vs RHP'!$A:$A,"&lt;="&amp;$A175)&gt;=10,
    AVERAGEIFS('DailySum vs RHP'!Q:Q,'DailySum vs RHP'!$B:$B,$B175,'DailySum vs RHP'!$A:$A,"&lt;="&amp;$A175,'DailySum vs RHP'!$A:$A,"&gt;"&amp;$A175-10),
    "")</f>
        <v/>
      </c>
      <c r="I175" s="3" t="str">
        <f>IF(COUNTIFS(DailySum!$B:$B,$B175,DailySum!$A:$A,"&lt;="&amp;$A175)&gt;=15,
    AVERAGEIFS(DailySum!Q:Q,DailySum!$B:$B,$B175,DailySum!$A:$A,"&lt;="&amp;$A175,DailySum!$A:$A,"&gt;"&amp;$A175-15),
    "")</f>
        <v/>
      </c>
      <c r="J175" s="3" t="str">
        <f>IF(COUNTIFS(DailySum!$B:$B,$B175,DailySum!$A:$A,"&lt;="&amp;$A175)&gt;=15,
    AVERAGEIFS(DailySum!R:R,DailySum!$B:$B,$B175,DailySum!$A:$A,"&lt;="&amp;$A175,DailySum!$A:$A,"&gt;"&amp;$A175-15),
    "")</f>
        <v/>
      </c>
      <c r="K175" s="3" t="str">
        <f>IF(COUNTIFS(DailySum!$B:$B,$B175,DailySum!$A:$A,"&lt;="&amp;$A175)&gt;=15,
    AVERAGEIFS(DailySum!S:S,DailySum!$B:$B,$B175,DailySum!$A:$A,"&lt;="&amp;$A175,DailySum!$A:$A,"&gt;"&amp;$A175-15),
    "")</f>
        <v/>
      </c>
      <c r="L175" s="3" t="str">
        <f>IF(COUNTIFS(DailySum!$B:$B,$B175,DailySum!$A:$A,"&lt;="&amp;$A175)&gt;=15,
    AVERAGEIFS(DailySum!T:T,DailySum!$B:$B,$B175,DailySum!$A:$A,"&lt;="&amp;$A175,DailySum!$A:$A,"&gt;"&amp;$A175-15),
    "")</f>
        <v/>
      </c>
      <c r="M175" s="3" t="str">
        <f>IF(COUNTIFS(DailySum!$B:$B,$B175,DailySum!$A:$A,"&lt;="&amp;$A175)&gt;=15,
    AVERAGEIFS(DailySum!Q:Q,DailySum!$B:$B,$B175,'DailySum vs LHP'!$A:$A,"&lt;="&amp;$A175,'DailySum vs LHP'!$A:$A,"&gt;"&amp;$A175-15),
    "")</f>
        <v/>
      </c>
      <c r="N175" s="3" t="str">
        <f>IF(COUNTIFS(DailySum!$B:$B,$B175,DailySum!$A:$A,"&lt;="&amp;$A175)&gt;=15,
    AVERAGEIFS(DailySum!Q:Q,DailySum!$B:$B,$B175,'DailySum vs RHP'!$A:$A,"&lt;="&amp;$A175,'DailySum vs RHP'!$A:$A,"&gt;"&amp;$A175-15),
    "")</f>
        <v/>
      </c>
      <c r="O175" s="3" t="str">
        <f>IF(COUNTIFS(DailySum!$B:$B,$B175,DailySum!$A:$A,"&lt;="&amp;$A175)&gt;=20,
    AVERAGEIFS(DailySum!Q:Q,DailySum!$B:$B,$B175,DailySum!$A:$A,"&lt;="&amp;$A175,DailySum!$A:$A,"&gt;"&amp;$A175-20),
    "")</f>
        <v/>
      </c>
      <c r="P175" s="3" t="str">
        <f>IF(COUNTIFS(DailySum!$B:$B,$B175,DailySum!$A:$A,"&lt;="&amp;$A175)&gt;=20,
    AVERAGEIFS(DailySum!R:R,DailySum!$B:$B,$B175,DailySum!$A:$A,"&lt;="&amp;$A175,DailySum!$A:$A,"&gt;"&amp;$A175-20),
    "")</f>
        <v/>
      </c>
      <c r="Q175" s="3" t="str">
        <f>IF(COUNTIFS(DailySum!$B:$B,$B175,DailySum!$A:$A,"&lt;="&amp;$A175)&gt;=20,
    AVERAGEIFS(DailySum!S:S,DailySum!$B:$B,$B175,DailySum!$A:$A,"&lt;="&amp;$A175,DailySum!$A:$A,"&gt;"&amp;$A175-20),
    "")</f>
        <v/>
      </c>
      <c r="R175" s="3" t="str">
        <f>IF(COUNTIFS(DailySum!$B:$B,$B175,DailySum!$A:$A,"&lt;="&amp;$A175)&gt;=20,
    AVERAGEIFS(DailySum!T:T,DailySum!$B:$B,$B175,DailySum!$A:$A,"&lt;="&amp;$A175,DailySum!$A:$A,"&gt;"&amp;$A175-20),
    "")</f>
        <v/>
      </c>
      <c r="S175" s="3" t="str">
        <f>IF(COUNTIFS(DailySum!$B:$B,$B175,DailySum!$A:$A,"&lt;="&amp;$A175)&gt;=20,
    AVERAGEIFS(DailySum!Q:Q,DailySum!$B:$B,$B175,'DailySum vs LHP'!$A:$A,"&lt;="&amp;$A175,'DailySum vs LHP'!$A:$A,"&gt;"&amp;$A175-20),
    "")</f>
        <v/>
      </c>
      <c r="T175" s="3" t="str">
        <f>IF(COUNTIFS(DailySum!$B:$B,$B175,DailySum!$A:$A,"&lt;="&amp;$A175)&gt;=20,
    AVERAGEIFS(DailySum!Q:Q,DailySum!$B:$B,$B175,'DailySum vs RHP'!$A:$A,"&lt;="&amp;$A175,'DailySum vs RHP'!$A:$A,"&gt;"&amp;$A175-20),
    "")</f>
        <v/>
      </c>
    </row>
    <row r="176" spans="1:20" x14ac:dyDescent="0.25">
      <c r="A176" s="1">
        <v>45865</v>
      </c>
      <c r="B176" t="s">
        <v>36</v>
      </c>
      <c r="C176" s="3" t="str">
        <f>IF(COUNTIFS(DailySum!$B:$B,$B176,DailySum!$A:$A,"&lt;="&amp;$A176)&gt;=10,
    AVERAGEIFS(DailySum!Q:Q,DailySum!$B:$B,$B176,DailySum!$A:$A,"&lt;="&amp;$A176,DailySum!$A:$A,"&gt;"&amp;$A176-10),
    "")</f>
        <v/>
      </c>
      <c r="D176" s="3" t="str">
        <f>IF(COUNTIFS(DailySum!$B:$B,$B176,DailySum!$A:$A,"&lt;="&amp;$A176)&gt;=10,
    AVERAGEIFS(DailySum!R:R,DailySum!$B:$B,$B176,DailySum!$A:$A,"&lt;="&amp;$A176,DailySum!$A:$A,"&gt;"&amp;$A176-10),
    "")</f>
        <v/>
      </c>
      <c r="E176" s="3" t="str">
        <f>IF(COUNTIFS(DailySum!$B:$B,$B176,DailySum!$A:$A,"&lt;="&amp;$A176)&gt;=10,
    AVERAGEIFS(DailySum!S:S,DailySum!$B:$B,$B176,DailySum!$A:$A,"&lt;="&amp;$A176,DailySum!$A:$A,"&gt;"&amp;$A176-10),
    "")</f>
        <v/>
      </c>
      <c r="F176" s="3" t="str">
        <f>IF(COUNTIFS(DailySum!$B:$B,$B176,DailySum!$A:$A,"&lt;="&amp;$A176)&gt;=10,
    AVERAGEIFS(DailySum!T:T,DailySum!$B:$B,$B176,DailySum!$A:$A,"&lt;="&amp;$A176,DailySum!$A:$A,"&gt;"&amp;$A176-10),
    "")</f>
        <v/>
      </c>
      <c r="G176" s="3" t="str">
        <f>IF(COUNTIFS('DailySum vs LHP'!$B:$B,$B176,'DailySum vs LHP'!$A:$A,"&lt;="&amp;$A176)&gt;=10,
    AVERAGEIFS('DailySum vs LHP'!Q:Q,'DailySum vs LHP'!$B:$B,$B176,'DailySum vs LHP'!$A:$A,"&lt;="&amp;$A176,'DailySum vs LHP'!$A:$A,"&gt;"&amp;$A176-10),
    "")</f>
        <v/>
      </c>
      <c r="H176" s="3" t="str">
        <f>IF(COUNTIFS('DailySum vs RHP'!$B:$B,$B176,'DailySum vs RHP'!$A:$A,"&lt;="&amp;$A176)&gt;=10,
    AVERAGEIFS('DailySum vs RHP'!Q:Q,'DailySum vs RHP'!$B:$B,$B176,'DailySum vs RHP'!$A:$A,"&lt;="&amp;$A176,'DailySum vs RHP'!$A:$A,"&gt;"&amp;$A176-10),
    "")</f>
        <v/>
      </c>
      <c r="I176" s="3" t="str">
        <f>IF(COUNTIFS(DailySum!$B:$B,$B176,DailySum!$A:$A,"&lt;="&amp;$A176)&gt;=15,
    AVERAGEIFS(DailySum!Q:Q,DailySum!$B:$B,$B176,DailySum!$A:$A,"&lt;="&amp;$A176,DailySum!$A:$A,"&gt;"&amp;$A176-15),
    "")</f>
        <v/>
      </c>
      <c r="J176" s="3" t="str">
        <f>IF(COUNTIFS(DailySum!$B:$B,$B176,DailySum!$A:$A,"&lt;="&amp;$A176)&gt;=15,
    AVERAGEIFS(DailySum!R:R,DailySum!$B:$B,$B176,DailySum!$A:$A,"&lt;="&amp;$A176,DailySum!$A:$A,"&gt;"&amp;$A176-15),
    "")</f>
        <v/>
      </c>
      <c r="K176" s="3" t="str">
        <f>IF(COUNTIFS(DailySum!$B:$B,$B176,DailySum!$A:$A,"&lt;="&amp;$A176)&gt;=15,
    AVERAGEIFS(DailySum!S:S,DailySum!$B:$B,$B176,DailySum!$A:$A,"&lt;="&amp;$A176,DailySum!$A:$A,"&gt;"&amp;$A176-15),
    "")</f>
        <v/>
      </c>
      <c r="L176" s="3" t="str">
        <f>IF(COUNTIFS(DailySum!$B:$B,$B176,DailySum!$A:$A,"&lt;="&amp;$A176)&gt;=15,
    AVERAGEIFS(DailySum!T:T,DailySum!$B:$B,$B176,DailySum!$A:$A,"&lt;="&amp;$A176,DailySum!$A:$A,"&gt;"&amp;$A176-15),
    "")</f>
        <v/>
      </c>
      <c r="M176" s="3" t="str">
        <f>IF(COUNTIFS(DailySum!$B:$B,$B176,DailySum!$A:$A,"&lt;="&amp;$A176)&gt;=15,
    AVERAGEIFS(DailySum!Q:Q,DailySum!$B:$B,$B176,'DailySum vs LHP'!$A:$A,"&lt;="&amp;$A176,'DailySum vs LHP'!$A:$A,"&gt;"&amp;$A176-15),
    "")</f>
        <v/>
      </c>
      <c r="N176" s="3" t="str">
        <f>IF(COUNTIFS(DailySum!$B:$B,$B176,DailySum!$A:$A,"&lt;="&amp;$A176)&gt;=15,
    AVERAGEIFS(DailySum!Q:Q,DailySum!$B:$B,$B176,'DailySum vs RHP'!$A:$A,"&lt;="&amp;$A176,'DailySum vs RHP'!$A:$A,"&gt;"&amp;$A176-15),
    "")</f>
        <v/>
      </c>
      <c r="O176" s="3" t="str">
        <f>IF(COUNTIFS(DailySum!$B:$B,$B176,DailySum!$A:$A,"&lt;="&amp;$A176)&gt;=20,
    AVERAGEIFS(DailySum!Q:Q,DailySum!$B:$B,$B176,DailySum!$A:$A,"&lt;="&amp;$A176,DailySum!$A:$A,"&gt;"&amp;$A176-20),
    "")</f>
        <v/>
      </c>
      <c r="P176" s="3" t="str">
        <f>IF(COUNTIFS(DailySum!$B:$B,$B176,DailySum!$A:$A,"&lt;="&amp;$A176)&gt;=20,
    AVERAGEIFS(DailySum!R:R,DailySum!$B:$B,$B176,DailySum!$A:$A,"&lt;="&amp;$A176,DailySum!$A:$A,"&gt;"&amp;$A176-20),
    "")</f>
        <v/>
      </c>
      <c r="Q176" s="3" t="str">
        <f>IF(COUNTIFS(DailySum!$B:$B,$B176,DailySum!$A:$A,"&lt;="&amp;$A176)&gt;=20,
    AVERAGEIFS(DailySum!S:S,DailySum!$B:$B,$B176,DailySum!$A:$A,"&lt;="&amp;$A176,DailySum!$A:$A,"&gt;"&amp;$A176-20),
    "")</f>
        <v/>
      </c>
      <c r="R176" s="3" t="str">
        <f>IF(COUNTIFS(DailySum!$B:$B,$B176,DailySum!$A:$A,"&lt;="&amp;$A176)&gt;=20,
    AVERAGEIFS(DailySum!T:T,DailySum!$B:$B,$B176,DailySum!$A:$A,"&lt;="&amp;$A176,DailySum!$A:$A,"&gt;"&amp;$A176-20),
    "")</f>
        <v/>
      </c>
      <c r="S176" s="3" t="str">
        <f>IF(COUNTIFS(DailySum!$B:$B,$B176,DailySum!$A:$A,"&lt;="&amp;$A176)&gt;=20,
    AVERAGEIFS(DailySum!Q:Q,DailySum!$B:$B,$B176,'DailySum vs LHP'!$A:$A,"&lt;="&amp;$A176,'DailySum vs LHP'!$A:$A,"&gt;"&amp;$A176-20),
    "")</f>
        <v/>
      </c>
      <c r="T176" s="3" t="str">
        <f>IF(COUNTIFS(DailySum!$B:$B,$B176,DailySum!$A:$A,"&lt;="&amp;$A176)&gt;=20,
    AVERAGEIFS(DailySum!Q:Q,DailySum!$B:$B,$B176,'DailySum vs RHP'!$A:$A,"&lt;="&amp;$A176,'DailySum vs RHP'!$A:$A,"&gt;"&amp;$A176-20),
    "")</f>
        <v/>
      </c>
    </row>
    <row r="177" spans="1:20" x14ac:dyDescent="0.25">
      <c r="A177" s="1">
        <v>45865</v>
      </c>
      <c r="B177" t="s">
        <v>32</v>
      </c>
      <c r="C177" s="3" t="str">
        <f>IF(COUNTIFS(DailySum!$B:$B,$B177,DailySum!$A:$A,"&lt;="&amp;$A177)&gt;=10,
    AVERAGEIFS(DailySum!Q:Q,DailySum!$B:$B,$B177,DailySum!$A:$A,"&lt;="&amp;$A177,DailySum!$A:$A,"&gt;"&amp;$A177-10),
    "")</f>
        <v/>
      </c>
      <c r="D177" s="3" t="str">
        <f>IF(COUNTIFS(DailySum!$B:$B,$B177,DailySum!$A:$A,"&lt;="&amp;$A177)&gt;=10,
    AVERAGEIFS(DailySum!R:R,DailySum!$B:$B,$B177,DailySum!$A:$A,"&lt;="&amp;$A177,DailySum!$A:$A,"&gt;"&amp;$A177-10),
    "")</f>
        <v/>
      </c>
      <c r="E177" s="3" t="str">
        <f>IF(COUNTIFS(DailySum!$B:$B,$B177,DailySum!$A:$A,"&lt;="&amp;$A177)&gt;=10,
    AVERAGEIFS(DailySum!S:S,DailySum!$B:$B,$B177,DailySum!$A:$A,"&lt;="&amp;$A177,DailySum!$A:$A,"&gt;"&amp;$A177-10),
    "")</f>
        <v/>
      </c>
      <c r="F177" s="3" t="str">
        <f>IF(COUNTIFS(DailySum!$B:$B,$B177,DailySum!$A:$A,"&lt;="&amp;$A177)&gt;=10,
    AVERAGEIFS(DailySum!T:T,DailySum!$B:$B,$B177,DailySum!$A:$A,"&lt;="&amp;$A177,DailySum!$A:$A,"&gt;"&amp;$A177-10),
    "")</f>
        <v/>
      </c>
      <c r="G177" s="3" t="str">
        <f>IF(COUNTIFS('DailySum vs LHP'!$B:$B,$B177,'DailySum vs LHP'!$A:$A,"&lt;="&amp;$A177)&gt;=10,
    AVERAGEIFS('DailySum vs LHP'!Q:Q,'DailySum vs LHP'!$B:$B,$B177,'DailySum vs LHP'!$A:$A,"&lt;="&amp;$A177,'DailySum vs LHP'!$A:$A,"&gt;"&amp;$A177-10),
    "")</f>
        <v/>
      </c>
      <c r="H177" s="3" t="str">
        <f>IF(COUNTIFS('DailySum vs RHP'!$B:$B,$B177,'DailySum vs RHP'!$A:$A,"&lt;="&amp;$A177)&gt;=10,
    AVERAGEIFS('DailySum vs RHP'!Q:Q,'DailySum vs RHP'!$B:$B,$B177,'DailySum vs RHP'!$A:$A,"&lt;="&amp;$A177,'DailySum vs RHP'!$A:$A,"&gt;"&amp;$A177-10),
    "")</f>
        <v/>
      </c>
      <c r="I177" s="3" t="str">
        <f>IF(COUNTIFS(DailySum!$B:$B,$B177,DailySum!$A:$A,"&lt;="&amp;$A177)&gt;=15,
    AVERAGEIFS(DailySum!Q:Q,DailySum!$B:$B,$B177,DailySum!$A:$A,"&lt;="&amp;$A177,DailySum!$A:$A,"&gt;"&amp;$A177-15),
    "")</f>
        <v/>
      </c>
      <c r="J177" s="3" t="str">
        <f>IF(COUNTIFS(DailySum!$B:$B,$B177,DailySum!$A:$A,"&lt;="&amp;$A177)&gt;=15,
    AVERAGEIFS(DailySum!R:R,DailySum!$B:$B,$B177,DailySum!$A:$A,"&lt;="&amp;$A177,DailySum!$A:$A,"&gt;"&amp;$A177-15),
    "")</f>
        <v/>
      </c>
      <c r="K177" s="3" t="str">
        <f>IF(COUNTIFS(DailySum!$B:$B,$B177,DailySum!$A:$A,"&lt;="&amp;$A177)&gt;=15,
    AVERAGEIFS(DailySum!S:S,DailySum!$B:$B,$B177,DailySum!$A:$A,"&lt;="&amp;$A177,DailySum!$A:$A,"&gt;"&amp;$A177-15),
    "")</f>
        <v/>
      </c>
      <c r="L177" s="3" t="str">
        <f>IF(COUNTIFS(DailySum!$B:$B,$B177,DailySum!$A:$A,"&lt;="&amp;$A177)&gt;=15,
    AVERAGEIFS(DailySum!T:T,DailySum!$B:$B,$B177,DailySum!$A:$A,"&lt;="&amp;$A177,DailySum!$A:$A,"&gt;"&amp;$A177-15),
    "")</f>
        <v/>
      </c>
      <c r="M177" s="3" t="str">
        <f>IF(COUNTIFS(DailySum!$B:$B,$B177,DailySum!$A:$A,"&lt;="&amp;$A177)&gt;=15,
    AVERAGEIFS(DailySum!Q:Q,DailySum!$B:$B,$B177,'DailySum vs LHP'!$A:$A,"&lt;="&amp;$A177,'DailySum vs LHP'!$A:$A,"&gt;"&amp;$A177-15),
    "")</f>
        <v/>
      </c>
      <c r="N177" s="3" t="str">
        <f>IF(COUNTIFS(DailySum!$B:$B,$B177,DailySum!$A:$A,"&lt;="&amp;$A177)&gt;=15,
    AVERAGEIFS(DailySum!Q:Q,DailySum!$B:$B,$B177,'DailySum vs RHP'!$A:$A,"&lt;="&amp;$A177,'DailySum vs RHP'!$A:$A,"&gt;"&amp;$A177-15),
    "")</f>
        <v/>
      </c>
      <c r="O177" s="3" t="str">
        <f>IF(COUNTIFS(DailySum!$B:$B,$B177,DailySum!$A:$A,"&lt;="&amp;$A177)&gt;=20,
    AVERAGEIFS(DailySum!Q:Q,DailySum!$B:$B,$B177,DailySum!$A:$A,"&lt;="&amp;$A177,DailySum!$A:$A,"&gt;"&amp;$A177-20),
    "")</f>
        <v/>
      </c>
      <c r="P177" s="3" t="str">
        <f>IF(COUNTIFS(DailySum!$B:$B,$B177,DailySum!$A:$A,"&lt;="&amp;$A177)&gt;=20,
    AVERAGEIFS(DailySum!R:R,DailySum!$B:$B,$B177,DailySum!$A:$A,"&lt;="&amp;$A177,DailySum!$A:$A,"&gt;"&amp;$A177-20),
    "")</f>
        <v/>
      </c>
      <c r="Q177" s="3" t="str">
        <f>IF(COUNTIFS(DailySum!$B:$B,$B177,DailySum!$A:$A,"&lt;="&amp;$A177)&gt;=20,
    AVERAGEIFS(DailySum!S:S,DailySum!$B:$B,$B177,DailySum!$A:$A,"&lt;="&amp;$A177,DailySum!$A:$A,"&gt;"&amp;$A177-20),
    "")</f>
        <v/>
      </c>
      <c r="R177" s="3" t="str">
        <f>IF(COUNTIFS(DailySum!$B:$B,$B177,DailySum!$A:$A,"&lt;="&amp;$A177)&gt;=20,
    AVERAGEIFS(DailySum!T:T,DailySum!$B:$B,$B177,DailySum!$A:$A,"&lt;="&amp;$A177,DailySum!$A:$A,"&gt;"&amp;$A177-20),
    "")</f>
        <v/>
      </c>
      <c r="S177" s="3" t="str">
        <f>IF(COUNTIFS(DailySum!$B:$B,$B177,DailySum!$A:$A,"&lt;="&amp;$A177)&gt;=20,
    AVERAGEIFS(DailySum!Q:Q,DailySum!$B:$B,$B177,'DailySum vs LHP'!$A:$A,"&lt;="&amp;$A177,'DailySum vs LHP'!$A:$A,"&gt;"&amp;$A177-20),
    "")</f>
        <v/>
      </c>
      <c r="T177" s="3" t="str">
        <f>IF(COUNTIFS(DailySum!$B:$B,$B177,DailySum!$A:$A,"&lt;="&amp;$A177)&gt;=20,
    AVERAGEIFS(DailySum!Q:Q,DailySum!$B:$B,$B177,'DailySum vs RHP'!$A:$A,"&lt;="&amp;$A177,'DailySum vs RHP'!$A:$A,"&gt;"&amp;$A177-20),
    "")</f>
        <v/>
      </c>
    </row>
    <row r="178" spans="1:20" x14ac:dyDescent="0.25">
      <c r="A178" s="1">
        <v>45865</v>
      </c>
      <c r="B178" t="s">
        <v>40</v>
      </c>
      <c r="C178" s="3" t="str">
        <f>IF(COUNTIFS(DailySum!$B:$B,$B178,DailySum!$A:$A,"&lt;="&amp;$A178)&gt;=10,
    AVERAGEIFS(DailySum!Q:Q,DailySum!$B:$B,$B178,DailySum!$A:$A,"&lt;="&amp;$A178,DailySum!$A:$A,"&gt;"&amp;$A178-10),
    "")</f>
        <v/>
      </c>
      <c r="D178" s="3" t="str">
        <f>IF(COUNTIFS(DailySum!$B:$B,$B178,DailySum!$A:$A,"&lt;="&amp;$A178)&gt;=10,
    AVERAGEIFS(DailySum!R:R,DailySum!$B:$B,$B178,DailySum!$A:$A,"&lt;="&amp;$A178,DailySum!$A:$A,"&gt;"&amp;$A178-10),
    "")</f>
        <v/>
      </c>
      <c r="E178" s="3" t="str">
        <f>IF(COUNTIFS(DailySum!$B:$B,$B178,DailySum!$A:$A,"&lt;="&amp;$A178)&gt;=10,
    AVERAGEIFS(DailySum!S:S,DailySum!$B:$B,$B178,DailySum!$A:$A,"&lt;="&amp;$A178,DailySum!$A:$A,"&gt;"&amp;$A178-10),
    "")</f>
        <v/>
      </c>
      <c r="F178" s="3" t="str">
        <f>IF(COUNTIFS(DailySum!$B:$B,$B178,DailySum!$A:$A,"&lt;="&amp;$A178)&gt;=10,
    AVERAGEIFS(DailySum!T:T,DailySum!$B:$B,$B178,DailySum!$A:$A,"&lt;="&amp;$A178,DailySum!$A:$A,"&gt;"&amp;$A178-10),
    "")</f>
        <v/>
      </c>
      <c r="G178" s="3" t="str">
        <f>IF(COUNTIFS('DailySum vs LHP'!$B:$B,$B178,'DailySum vs LHP'!$A:$A,"&lt;="&amp;$A178)&gt;=10,
    AVERAGEIFS('DailySum vs LHP'!Q:Q,'DailySum vs LHP'!$B:$B,$B178,'DailySum vs LHP'!$A:$A,"&lt;="&amp;$A178,'DailySum vs LHP'!$A:$A,"&gt;"&amp;$A178-10),
    "")</f>
        <v/>
      </c>
      <c r="H178" s="3" t="str">
        <f>IF(COUNTIFS('DailySum vs RHP'!$B:$B,$B178,'DailySum vs RHP'!$A:$A,"&lt;="&amp;$A178)&gt;=10,
    AVERAGEIFS('DailySum vs RHP'!Q:Q,'DailySum vs RHP'!$B:$B,$B178,'DailySum vs RHP'!$A:$A,"&lt;="&amp;$A178,'DailySum vs RHP'!$A:$A,"&gt;"&amp;$A178-10),
    "")</f>
        <v/>
      </c>
      <c r="I178" s="3" t="str">
        <f>IF(COUNTIFS(DailySum!$B:$B,$B178,DailySum!$A:$A,"&lt;="&amp;$A178)&gt;=15,
    AVERAGEIFS(DailySum!Q:Q,DailySum!$B:$B,$B178,DailySum!$A:$A,"&lt;="&amp;$A178,DailySum!$A:$A,"&gt;"&amp;$A178-15),
    "")</f>
        <v/>
      </c>
      <c r="J178" s="3" t="str">
        <f>IF(COUNTIFS(DailySum!$B:$B,$B178,DailySum!$A:$A,"&lt;="&amp;$A178)&gt;=15,
    AVERAGEIFS(DailySum!R:R,DailySum!$B:$B,$B178,DailySum!$A:$A,"&lt;="&amp;$A178,DailySum!$A:$A,"&gt;"&amp;$A178-15),
    "")</f>
        <v/>
      </c>
      <c r="K178" s="3" t="str">
        <f>IF(COUNTIFS(DailySum!$B:$B,$B178,DailySum!$A:$A,"&lt;="&amp;$A178)&gt;=15,
    AVERAGEIFS(DailySum!S:S,DailySum!$B:$B,$B178,DailySum!$A:$A,"&lt;="&amp;$A178,DailySum!$A:$A,"&gt;"&amp;$A178-15),
    "")</f>
        <v/>
      </c>
      <c r="L178" s="3" t="str">
        <f>IF(COUNTIFS(DailySum!$B:$B,$B178,DailySum!$A:$A,"&lt;="&amp;$A178)&gt;=15,
    AVERAGEIFS(DailySum!T:T,DailySum!$B:$B,$B178,DailySum!$A:$A,"&lt;="&amp;$A178,DailySum!$A:$A,"&gt;"&amp;$A178-15),
    "")</f>
        <v/>
      </c>
      <c r="M178" s="3" t="str">
        <f>IF(COUNTIFS(DailySum!$B:$B,$B178,DailySum!$A:$A,"&lt;="&amp;$A178)&gt;=15,
    AVERAGEIFS(DailySum!Q:Q,DailySum!$B:$B,$B178,'DailySum vs LHP'!$A:$A,"&lt;="&amp;$A178,'DailySum vs LHP'!$A:$A,"&gt;"&amp;$A178-15),
    "")</f>
        <v/>
      </c>
      <c r="N178" s="3" t="str">
        <f>IF(COUNTIFS(DailySum!$B:$B,$B178,DailySum!$A:$A,"&lt;="&amp;$A178)&gt;=15,
    AVERAGEIFS(DailySum!Q:Q,DailySum!$B:$B,$B178,'DailySum vs RHP'!$A:$A,"&lt;="&amp;$A178,'DailySum vs RHP'!$A:$A,"&gt;"&amp;$A178-15),
    "")</f>
        <v/>
      </c>
      <c r="O178" s="3" t="str">
        <f>IF(COUNTIFS(DailySum!$B:$B,$B178,DailySum!$A:$A,"&lt;="&amp;$A178)&gt;=20,
    AVERAGEIFS(DailySum!Q:Q,DailySum!$B:$B,$B178,DailySum!$A:$A,"&lt;="&amp;$A178,DailySum!$A:$A,"&gt;"&amp;$A178-20),
    "")</f>
        <v/>
      </c>
      <c r="P178" s="3" t="str">
        <f>IF(COUNTIFS(DailySum!$B:$B,$B178,DailySum!$A:$A,"&lt;="&amp;$A178)&gt;=20,
    AVERAGEIFS(DailySum!R:R,DailySum!$B:$B,$B178,DailySum!$A:$A,"&lt;="&amp;$A178,DailySum!$A:$A,"&gt;"&amp;$A178-20),
    "")</f>
        <v/>
      </c>
      <c r="Q178" s="3" t="str">
        <f>IF(COUNTIFS(DailySum!$B:$B,$B178,DailySum!$A:$A,"&lt;="&amp;$A178)&gt;=20,
    AVERAGEIFS(DailySum!S:S,DailySum!$B:$B,$B178,DailySum!$A:$A,"&lt;="&amp;$A178,DailySum!$A:$A,"&gt;"&amp;$A178-20),
    "")</f>
        <v/>
      </c>
      <c r="R178" s="3" t="str">
        <f>IF(COUNTIFS(DailySum!$B:$B,$B178,DailySum!$A:$A,"&lt;="&amp;$A178)&gt;=20,
    AVERAGEIFS(DailySum!T:T,DailySum!$B:$B,$B178,DailySum!$A:$A,"&lt;="&amp;$A178,DailySum!$A:$A,"&gt;"&amp;$A178-20),
    "")</f>
        <v/>
      </c>
      <c r="S178" s="3" t="str">
        <f>IF(COUNTIFS(DailySum!$B:$B,$B178,DailySum!$A:$A,"&lt;="&amp;$A178)&gt;=20,
    AVERAGEIFS(DailySum!Q:Q,DailySum!$B:$B,$B178,'DailySum vs LHP'!$A:$A,"&lt;="&amp;$A178,'DailySum vs LHP'!$A:$A,"&gt;"&amp;$A178-20),
    "")</f>
        <v/>
      </c>
      <c r="T178" s="3" t="str">
        <f>IF(COUNTIFS(DailySum!$B:$B,$B178,DailySum!$A:$A,"&lt;="&amp;$A178)&gt;=20,
    AVERAGEIFS(DailySum!Q:Q,DailySum!$B:$B,$B178,'DailySum vs RHP'!$A:$A,"&lt;="&amp;$A178,'DailySum vs RHP'!$A:$A,"&gt;"&amp;$A178-20),
    "")</f>
        <v/>
      </c>
    </row>
    <row r="179" spans="1:20" x14ac:dyDescent="0.25">
      <c r="A179" s="1">
        <v>45865</v>
      </c>
      <c r="B179" t="s">
        <v>42</v>
      </c>
      <c r="C179" s="3" t="str">
        <f>IF(COUNTIFS(DailySum!$B:$B,$B179,DailySum!$A:$A,"&lt;="&amp;$A179)&gt;=10,
    AVERAGEIFS(DailySum!Q:Q,DailySum!$B:$B,$B179,DailySum!$A:$A,"&lt;="&amp;$A179,DailySum!$A:$A,"&gt;"&amp;$A179-10),
    "")</f>
        <v/>
      </c>
      <c r="D179" s="3" t="str">
        <f>IF(COUNTIFS(DailySum!$B:$B,$B179,DailySum!$A:$A,"&lt;="&amp;$A179)&gt;=10,
    AVERAGEIFS(DailySum!R:R,DailySum!$B:$B,$B179,DailySum!$A:$A,"&lt;="&amp;$A179,DailySum!$A:$A,"&gt;"&amp;$A179-10),
    "")</f>
        <v/>
      </c>
      <c r="E179" s="3" t="str">
        <f>IF(COUNTIFS(DailySum!$B:$B,$B179,DailySum!$A:$A,"&lt;="&amp;$A179)&gt;=10,
    AVERAGEIFS(DailySum!S:S,DailySum!$B:$B,$B179,DailySum!$A:$A,"&lt;="&amp;$A179,DailySum!$A:$A,"&gt;"&amp;$A179-10),
    "")</f>
        <v/>
      </c>
      <c r="F179" s="3" t="str">
        <f>IF(COUNTIFS(DailySum!$B:$B,$B179,DailySum!$A:$A,"&lt;="&amp;$A179)&gt;=10,
    AVERAGEIFS(DailySum!T:T,DailySum!$B:$B,$B179,DailySum!$A:$A,"&lt;="&amp;$A179,DailySum!$A:$A,"&gt;"&amp;$A179-10),
    "")</f>
        <v/>
      </c>
      <c r="G179" s="3" t="str">
        <f>IF(COUNTIFS('DailySum vs LHP'!$B:$B,$B179,'DailySum vs LHP'!$A:$A,"&lt;="&amp;$A179)&gt;=10,
    AVERAGEIFS('DailySum vs LHP'!Q:Q,'DailySum vs LHP'!$B:$B,$B179,'DailySum vs LHP'!$A:$A,"&lt;="&amp;$A179,'DailySum vs LHP'!$A:$A,"&gt;"&amp;$A179-10),
    "")</f>
        <v/>
      </c>
      <c r="H179" s="3" t="str">
        <f>IF(COUNTIFS('DailySum vs RHP'!$B:$B,$B179,'DailySum vs RHP'!$A:$A,"&lt;="&amp;$A179)&gt;=10,
    AVERAGEIFS('DailySum vs RHP'!Q:Q,'DailySum vs RHP'!$B:$B,$B179,'DailySum vs RHP'!$A:$A,"&lt;="&amp;$A179,'DailySum vs RHP'!$A:$A,"&gt;"&amp;$A179-10),
    "")</f>
        <v/>
      </c>
      <c r="I179" s="3" t="str">
        <f>IF(COUNTIFS(DailySum!$B:$B,$B179,DailySum!$A:$A,"&lt;="&amp;$A179)&gt;=15,
    AVERAGEIFS(DailySum!Q:Q,DailySum!$B:$B,$B179,DailySum!$A:$A,"&lt;="&amp;$A179,DailySum!$A:$A,"&gt;"&amp;$A179-15),
    "")</f>
        <v/>
      </c>
      <c r="J179" s="3" t="str">
        <f>IF(COUNTIFS(DailySum!$B:$B,$B179,DailySum!$A:$A,"&lt;="&amp;$A179)&gt;=15,
    AVERAGEIFS(DailySum!R:R,DailySum!$B:$B,$B179,DailySum!$A:$A,"&lt;="&amp;$A179,DailySum!$A:$A,"&gt;"&amp;$A179-15),
    "")</f>
        <v/>
      </c>
      <c r="K179" s="3" t="str">
        <f>IF(COUNTIFS(DailySum!$B:$B,$B179,DailySum!$A:$A,"&lt;="&amp;$A179)&gt;=15,
    AVERAGEIFS(DailySum!S:S,DailySum!$B:$B,$B179,DailySum!$A:$A,"&lt;="&amp;$A179,DailySum!$A:$A,"&gt;"&amp;$A179-15),
    "")</f>
        <v/>
      </c>
      <c r="L179" s="3" t="str">
        <f>IF(COUNTIFS(DailySum!$B:$B,$B179,DailySum!$A:$A,"&lt;="&amp;$A179)&gt;=15,
    AVERAGEIFS(DailySum!T:T,DailySum!$B:$B,$B179,DailySum!$A:$A,"&lt;="&amp;$A179,DailySum!$A:$A,"&gt;"&amp;$A179-15),
    "")</f>
        <v/>
      </c>
      <c r="M179" s="3" t="str">
        <f>IF(COUNTIFS(DailySum!$B:$B,$B179,DailySum!$A:$A,"&lt;="&amp;$A179)&gt;=15,
    AVERAGEIFS(DailySum!Q:Q,DailySum!$B:$B,$B179,'DailySum vs LHP'!$A:$A,"&lt;="&amp;$A179,'DailySum vs LHP'!$A:$A,"&gt;"&amp;$A179-15),
    "")</f>
        <v/>
      </c>
      <c r="N179" s="3" t="str">
        <f>IF(COUNTIFS(DailySum!$B:$B,$B179,DailySum!$A:$A,"&lt;="&amp;$A179)&gt;=15,
    AVERAGEIFS(DailySum!Q:Q,DailySum!$B:$B,$B179,'DailySum vs RHP'!$A:$A,"&lt;="&amp;$A179,'DailySum vs RHP'!$A:$A,"&gt;"&amp;$A179-15),
    "")</f>
        <v/>
      </c>
      <c r="O179" s="3" t="str">
        <f>IF(COUNTIFS(DailySum!$B:$B,$B179,DailySum!$A:$A,"&lt;="&amp;$A179)&gt;=20,
    AVERAGEIFS(DailySum!Q:Q,DailySum!$B:$B,$B179,DailySum!$A:$A,"&lt;="&amp;$A179,DailySum!$A:$A,"&gt;"&amp;$A179-20),
    "")</f>
        <v/>
      </c>
      <c r="P179" s="3" t="str">
        <f>IF(COUNTIFS(DailySum!$B:$B,$B179,DailySum!$A:$A,"&lt;="&amp;$A179)&gt;=20,
    AVERAGEIFS(DailySum!R:R,DailySum!$B:$B,$B179,DailySum!$A:$A,"&lt;="&amp;$A179,DailySum!$A:$A,"&gt;"&amp;$A179-20),
    "")</f>
        <v/>
      </c>
      <c r="Q179" s="3" t="str">
        <f>IF(COUNTIFS(DailySum!$B:$B,$B179,DailySum!$A:$A,"&lt;="&amp;$A179)&gt;=20,
    AVERAGEIFS(DailySum!S:S,DailySum!$B:$B,$B179,DailySum!$A:$A,"&lt;="&amp;$A179,DailySum!$A:$A,"&gt;"&amp;$A179-20),
    "")</f>
        <v/>
      </c>
      <c r="R179" s="3" t="str">
        <f>IF(COUNTIFS(DailySum!$B:$B,$B179,DailySum!$A:$A,"&lt;="&amp;$A179)&gt;=20,
    AVERAGEIFS(DailySum!T:T,DailySum!$B:$B,$B179,DailySum!$A:$A,"&lt;="&amp;$A179,DailySum!$A:$A,"&gt;"&amp;$A179-20),
    "")</f>
        <v/>
      </c>
      <c r="S179" s="3" t="str">
        <f>IF(COUNTIFS(DailySum!$B:$B,$B179,DailySum!$A:$A,"&lt;="&amp;$A179)&gt;=20,
    AVERAGEIFS(DailySum!Q:Q,DailySum!$B:$B,$B179,'DailySum vs LHP'!$A:$A,"&lt;="&amp;$A179,'DailySum vs LHP'!$A:$A,"&gt;"&amp;$A179-20),
    "")</f>
        <v/>
      </c>
      <c r="T179" s="3" t="str">
        <f>IF(COUNTIFS(DailySum!$B:$B,$B179,DailySum!$A:$A,"&lt;="&amp;$A179)&gt;=20,
    AVERAGEIFS(DailySum!Q:Q,DailySum!$B:$B,$B179,'DailySum vs RHP'!$A:$A,"&lt;="&amp;$A179,'DailySum vs RHP'!$A:$A,"&gt;"&amp;$A179-20),
    "")</f>
        <v/>
      </c>
    </row>
    <row r="180" spans="1:20" x14ac:dyDescent="0.25">
      <c r="A180" s="1">
        <v>45865</v>
      </c>
      <c r="B180" t="s">
        <v>31</v>
      </c>
      <c r="C180" s="3" t="str">
        <f>IF(COUNTIFS(DailySum!$B:$B,$B180,DailySum!$A:$A,"&lt;="&amp;$A180)&gt;=10,
    AVERAGEIFS(DailySum!Q:Q,DailySum!$B:$B,$B180,DailySum!$A:$A,"&lt;="&amp;$A180,DailySum!$A:$A,"&gt;"&amp;$A180-10),
    "")</f>
        <v/>
      </c>
      <c r="D180" s="3" t="str">
        <f>IF(COUNTIFS(DailySum!$B:$B,$B180,DailySum!$A:$A,"&lt;="&amp;$A180)&gt;=10,
    AVERAGEIFS(DailySum!R:R,DailySum!$B:$B,$B180,DailySum!$A:$A,"&lt;="&amp;$A180,DailySum!$A:$A,"&gt;"&amp;$A180-10),
    "")</f>
        <v/>
      </c>
      <c r="E180" s="3" t="str">
        <f>IF(COUNTIFS(DailySum!$B:$B,$B180,DailySum!$A:$A,"&lt;="&amp;$A180)&gt;=10,
    AVERAGEIFS(DailySum!S:S,DailySum!$B:$B,$B180,DailySum!$A:$A,"&lt;="&amp;$A180,DailySum!$A:$A,"&gt;"&amp;$A180-10),
    "")</f>
        <v/>
      </c>
      <c r="F180" s="3" t="str">
        <f>IF(COUNTIFS(DailySum!$B:$B,$B180,DailySum!$A:$A,"&lt;="&amp;$A180)&gt;=10,
    AVERAGEIFS(DailySum!T:T,DailySum!$B:$B,$B180,DailySum!$A:$A,"&lt;="&amp;$A180,DailySum!$A:$A,"&gt;"&amp;$A180-10),
    "")</f>
        <v/>
      </c>
      <c r="G180" s="3" t="str">
        <f>IF(COUNTIFS('DailySum vs LHP'!$B:$B,$B180,'DailySum vs LHP'!$A:$A,"&lt;="&amp;$A180)&gt;=10,
    AVERAGEIFS('DailySum vs LHP'!Q:Q,'DailySum vs LHP'!$B:$B,$B180,'DailySum vs LHP'!$A:$A,"&lt;="&amp;$A180,'DailySum vs LHP'!$A:$A,"&gt;"&amp;$A180-10),
    "")</f>
        <v/>
      </c>
      <c r="H180" s="3" t="str">
        <f>IF(COUNTIFS('DailySum vs RHP'!$B:$B,$B180,'DailySum vs RHP'!$A:$A,"&lt;="&amp;$A180)&gt;=10,
    AVERAGEIFS('DailySum vs RHP'!Q:Q,'DailySum vs RHP'!$B:$B,$B180,'DailySum vs RHP'!$A:$A,"&lt;="&amp;$A180,'DailySum vs RHP'!$A:$A,"&gt;"&amp;$A180-10),
    "")</f>
        <v/>
      </c>
      <c r="I180" s="3" t="str">
        <f>IF(COUNTIFS(DailySum!$B:$B,$B180,DailySum!$A:$A,"&lt;="&amp;$A180)&gt;=15,
    AVERAGEIFS(DailySum!Q:Q,DailySum!$B:$B,$B180,DailySum!$A:$A,"&lt;="&amp;$A180,DailySum!$A:$A,"&gt;"&amp;$A180-15),
    "")</f>
        <v/>
      </c>
      <c r="J180" s="3" t="str">
        <f>IF(COUNTIFS(DailySum!$B:$B,$B180,DailySum!$A:$A,"&lt;="&amp;$A180)&gt;=15,
    AVERAGEIFS(DailySum!R:R,DailySum!$B:$B,$B180,DailySum!$A:$A,"&lt;="&amp;$A180,DailySum!$A:$A,"&gt;"&amp;$A180-15),
    "")</f>
        <v/>
      </c>
      <c r="K180" s="3" t="str">
        <f>IF(COUNTIFS(DailySum!$B:$B,$B180,DailySum!$A:$A,"&lt;="&amp;$A180)&gt;=15,
    AVERAGEIFS(DailySum!S:S,DailySum!$B:$B,$B180,DailySum!$A:$A,"&lt;="&amp;$A180,DailySum!$A:$A,"&gt;"&amp;$A180-15),
    "")</f>
        <v/>
      </c>
      <c r="L180" s="3" t="str">
        <f>IF(COUNTIFS(DailySum!$B:$B,$B180,DailySum!$A:$A,"&lt;="&amp;$A180)&gt;=15,
    AVERAGEIFS(DailySum!T:T,DailySum!$B:$B,$B180,DailySum!$A:$A,"&lt;="&amp;$A180,DailySum!$A:$A,"&gt;"&amp;$A180-15),
    "")</f>
        <v/>
      </c>
      <c r="M180" s="3" t="str">
        <f>IF(COUNTIFS(DailySum!$B:$B,$B180,DailySum!$A:$A,"&lt;="&amp;$A180)&gt;=15,
    AVERAGEIFS(DailySum!Q:Q,DailySum!$B:$B,$B180,'DailySum vs LHP'!$A:$A,"&lt;="&amp;$A180,'DailySum vs LHP'!$A:$A,"&gt;"&amp;$A180-15),
    "")</f>
        <v/>
      </c>
      <c r="N180" s="3" t="str">
        <f>IF(COUNTIFS(DailySum!$B:$B,$B180,DailySum!$A:$A,"&lt;="&amp;$A180)&gt;=15,
    AVERAGEIFS(DailySum!Q:Q,DailySum!$B:$B,$B180,'DailySum vs RHP'!$A:$A,"&lt;="&amp;$A180,'DailySum vs RHP'!$A:$A,"&gt;"&amp;$A180-15),
    "")</f>
        <v/>
      </c>
      <c r="O180" s="3" t="str">
        <f>IF(COUNTIFS(DailySum!$B:$B,$B180,DailySum!$A:$A,"&lt;="&amp;$A180)&gt;=20,
    AVERAGEIFS(DailySum!Q:Q,DailySum!$B:$B,$B180,DailySum!$A:$A,"&lt;="&amp;$A180,DailySum!$A:$A,"&gt;"&amp;$A180-20),
    "")</f>
        <v/>
      </c>
      <c r="P180" s="3" t="str">
        <f>IF(COUNTIFS(DailySum!$B:$B,$B180,DailySum!$A:$A,"&lt;="&amp;$A180)&gt;=20,
    AVERAGEIFS(DailySum!R:R,DailySum!$B:$B,$B180,DailySum!$A:$A,"&lt;="&amp;$A180,DailySum!$A:$A,"&gt;"&amp;$A180-20),
    "")</f>
        <v/>
      </c>
      <c r="Q180" s="3" t="str">
        <f>IF(COUNTIFS(DailySum!$B:$B,$B180,DailySum!$A:$A,"&lt;="&amp;$A180)&gt;=20,
    AVERAGEIFS(DailySum!S:S,DailySum!$B:$B,$B180,DailySum!$A:$A,"&lt;="&amp;$A180,DailySum!$A:$A,"&gt;"&amp;$A180-20),
    "")</f>
        <v/>
      </c>
      <c r="R180" s="3" t="str">
        <f>IF(COUNTIFS(DailySum!$B:$B,$B180,DailySum!$A:$A,"&lt;="&amp;$A180)&gt;=20,
    AVERAGEIFS(DailySum!T:T,DailySum!$B:$B,$B180,DailySum!$A:$A,"&lt;="&amp;$A180,DailySum!$A:$A,"&gt;"&amp;$A180-20),
    "")</f>
        <v/>
      </c>
      <c r="S180" s="3" t="str">
        <f>IF(COUNTIFS(DailySum!$B:$B,$B180,DailySum!$A:$A,"&lt;="&amp;$A180)&gt;=20,
    AVERAGEIFS(DailySum!Q:Q,DailySum!$B:$B,$B180,'DailySum vs LHP'!$A:$A,"&lt;="&amp;$A180,'DailySum vs LHP'!$A:$A,"&gt;"&amp;$A180-20),
    "")</f>
        <v/>
      </c>
      <c r="T180" s="3" t="str">
        <f>IF(COUNTIFS(DailySum!$B:$B,$B180,DailySum!$A:$A,"&lt;="&amp;$A180)&gt;=20,
    AVERAGEIFS(DailySum!Q:Q,DailySum!$B:$B,$B180,'DailySum vs RHP'!$A:$A,"&lt;="&amp;$A180,'DailySum vs RHP'!$A:$A,"&gt;"&amp;$A180-20),
    "")</f>
        <v/>
      </c>
    </row>
    <row r="181" spans="1:20" x14ac:dyDescent="0.25">
      <c r="A181" s="1">
        <v>45865</v>
      </c>
      <c r="B181" t="s">
        <v>85</v>
      </c>
      <c r="C181" s="3" t="str">
        <f>IF(COUNTIFS(DailySum!$B:$B,$B181,DailySum!$A:$A,"&lt;="&amp;$A181)&gt;=10,
    AVERAGEIFS(DailySum!Q:Q,DailySum!$B:$B,$B181,DailySum!$A:$A,"&lt;="&amp;$A181,DailySum!$A:$A,"&gt;"&amp;$A181-10),
    "")</f>
        <v/>
      </c>
      <c r="D181" s="3" t="str">
        <f>IF(COUNTIFS(DailySum!$B:$B,$B181,DailySum!$A:$A,"&lt;="&amp;$A181)&gt;=10,
    AVERAGEIFS(DailySum!R:R,DailySum!$B:$B,$B181,DailySum!$A:$A,"&lt;="&amp;$A181,DailySum!$A:$A,"&gt;"&amp;$A181-10),
    "")</f>
        <v/>
      </c>
      <c r="E181" s="3" t="str">
        <f>IF(COUNTIFS(DailySum!$B:$B,$B181,DailySum!$A:$A,"&lt;="&amp;$A181)&gt;=10,
    AVERAGEIFS(DailySum!S:S,DailySum!$B:$B,$B181,DailySum!$A:$A,"&lt;="&amp;$A181,DailySum!$A:$A,"&gt;"&amp;$A181-10),
    "")</f>
        <v/>
      </c>
      <c r="F181" s="3" t="str">
        <f>IF(COUNTIFS(DailySum!$B:$B,$B181,DailySum!$A:$A,"&lt;="&amp;$A181)&gt;=10,
    AVERAGEIFS(DailySum!T:T,DailySum!$B:$B,$B181,DailySum!$A:$A,"&lt;="&amp;$A181,DailySum!$A:$A,"&gt;"&amp;$A181-10),
    "")</f>
        <v/>
      </c>
      <c r="G181" s="3" t="str">
        <f>IF(COUNTIFS('DailySum vs LHP'!$B:$B,$B181,'DailySum vs LHP'!$A:$A,"&lt;="&amp;$A181)&gt;=10,
    AVERAGEIFS('DailySum vs LHP'!Q:Q,'DailySum vs LHP'!$B:$B,$B181,'DailySum vs LHP'!$A:$A,"&lt;="&amp;$A181,'DailySum vs LHP'!$A:$A,"&gt;"&amp;$A181-10),
    "")</f>
        <v/>
      </c>
      <c r="H181" s="3" t="str">
        <f>IF(COUNTIFS('DailySum vs RHP'!$B:$B,$B181,'DailySum vs RHP'!$A:$A,"&lt;="&amp;$A181)&gt;=10,
    AVERAGEIFS('DailySum vs RHP'!Q:Q,'DailySum vs RHP'!$B:$B,$B181,'DailySum vs RHP'!$A:$A,"&lt;="&amp;$A181,'DailySum vs RHP'!$A:$A,"&gt;"&amp;$A181-10),
    "")</f>
        <v/>
      </c>
      <c r="I181" s="3" t="str">
        <f>IF(COUNTIFS(DailySum!$B:$B,$B181,DailySum!$A:$A,"&lt;="&amp;$A181)&gt;=15,
    AVERAGEIFS(DailySum!Q:Q,DailySum!$B:$B,$B181,DailySum!$A:$A,"&lt;="&amp;$A181,DailySum!$A:$A,"&gt;"&amp;$A181-15),
    "")</f>
        <v/>
      </c>
      <c r="J181" s="3" t="str">
        <f>IF(COUNTIFS(DailySum!$B:$B,$B181,DailySum!$A:$A,"&lt;="&amp;$A181)&gt;=15,
    AVERAGEIFS(DailySum!R:R,DailySum!$B:$B,$B181,DailySum!$A:$A,"&lt;="&amp;$A181,DailySum!$A:$A,"&gt;"&amp;$A181-15),
    "")</f>
        <v/>
      </c>
      <c r="K181" s="3" t="str">
        <f>IF(COUNTIFS(DailySum!$B:$B,$B181,DailySum!$A:$A,"&lt;="&amp;$A181)&gt;=15,
    AVERAGEIFS(DailySum!S:S,DailySum!$B:$B,$B181,DailySum!$A:$A,"&lt;="&amp;$A181,DailySum!$A:$A,"&gt;"&amp;$A181-15),
    "")</f>
        <v/>
      </c>
      <c r="L181" s="3" t="str">
        <f>IF(COUNTIFS(DailySum!$B:$B,$B181,DailySum!$A:$A,"&lt;="&amp;$A181)&gt;=15,
    AVERAGEIFS(DailySum!T:T,DailySum!$B:$B,$B181,DailySum!$A:$A,"&lt;="&amp;$A181,DailySum!$A:$A,"&gt;"&amp;$A181-15),
    "")</f>
        <v/>
      </c>
      <c r="M181" s="3" t="str">
        <f>IF(COUNTIFS(DailySum!$B:$B,$B181,DailySum!$A:$A,"&lt;="&amp;$A181)&gt;=15,
    AVERAGEIFS(DailySum!Q:Q,DailySum!$B:$B,$B181,'DailySum vs LHP'!$A:$A,"&lt;="&amp;$A181,'DailySum vs LHP'!$A:$A,"&gt;"&amp;$A181-15),
    "")</f>
        <v/>
      </c>
      <c r="N181" s="3" t="str">
        <f>IF(COUNTIFS(DailySum!$B:$B,$B181,DailySum!$A:$A,"&lt;="&amp;$A181)&gt;=15,
    AVERAGEIFS(DailySum!Q:Q,DailySum!$B:$B,$B181,'DailySum vs RHP'!$A:$A,"&lt;="&amp;$A181,'DailySum vs RHP'!$A:$A,"&gt;"&amp;$A181-15),
    "")</f>
        <v/>
      </c>
      <c r="O181" s="3" t="str">
        <f>IF(COUNTIFS(DailySum!$B:$B,$B181,DailySum!$A:$A,"&lt;="&amp;$A181)&gt;=20,
    AVERAGEIFS(DailySum!Q:Q,DailySum!$B:$B,$B181,DailySum!$A:$A,"&lt;="&amp;$A181,DailySum!$A:$A,"&gt;"&amp;$A181-20),
    "")</f>
        <v/>
      </c>
      <c r="P181" s="3" t="str">
        <f>IF(COUNTIFS(DailySum!$B:$B,$B181,DailySum!$A:$A,"&lt;="&amp;$A181)&gt;=20,
    AVERAGEIFS(DailySum!R:R,DailySum!$B:$B,$B181,DailySum!$A:$A,"&lt;="&amp;$A181,DailySum!$A:$A,"&gt;"&amp;$A181-20),
    "")</f>
        <v/>
      </c>
      <c r="Q181" s="3" t="str">
        <f>IF(COUNTIFS(DailySum!$B:$B,$B181,DailySum!$A:$A,"&lt;="&amp;$A181)&gt;=20,
    AVERAGEIFS(DailySum!S:S,DailySum!$B:$B,$B181,DailySum!$A:$A,"&lt;="&amp;$A181,DailySum!$A:$A,"&gt;"&amp;$A181-20),
    "")</f>
        <v/>
      </c>
      <c r="R181" s="3" t="str">
        <f>IF(COUNTIFS(DailySum!$B:$B,$B181,DailySum!$A:$A,"&lt;="&amp;$A181)&gt;=20,
    AVERAGEIFS(DailySum!T:T,DailySum!$B:$B,$B181,DailySum!$A:$A,"&lt;="&amp;$A181,DailySum!$A:$A,"&gt;"&amp;$A181-20),
    "")</f>
        <v/>
      </c>
      <c r="S181" s="3" t="str">
        <f>IF(COUNTIFS(DailySum!$B:$B,$B181,DailySum!$A:$A,"&lt;="&amp;$A181)&gt;=20,
    AVERAGEIFS(DailySum!Q:Q,DailySum!$B:$B,$B181,'DailySum vs LHP'!$A:$A,"&lt;="&amp;$A181,'DailySum vs LHP'!$A:$A,"&gt;"&amp;$A181-20),
    "")</f>
        <v/>
      </c>
      <c r="T181" s="3" t="str">
        <f>IF(COUNTIFS(DailySum!$B:$B,$B181,DailySum!$A:$A,"&lt;="&amp;$A181)&gt;=20,
    AVERAGEIFS(DailySum!Q:Q,DailySum!$B:$B,$B181,'DailySum vs RHP'!$A:$A,"&lt;="&amp;$A181,'DailySum vs RHP'!$A:$A,"&gt;"&amp;$A181-20),
    "")</f>
        <v/>
      </c>
    </row>
    <row r="182" spans="1:20" x14ac:dyDescent="0.25">
      <c r="A182" s="1">
        <v>45865</v>
      </c>
      <c r="B182" t="s">
        <v>25</v>
      </c>
      <c r="C182" s="3" t="str">
        <f>IF(COUNTIFS(DailySum!$B:$B,$B182,DailySum!$A:$A,"&lt;="&amp;$A182)&gt;=10,
    AVERAGEIFS(DailySum!Q:Q,DailySum!$B:$B,$B182,DailySum!$A:$A,"&lt;="&amp;$A182,DailySum!$A:$A,"&gt;"&amp;$A182-10),
    "")</f>
        <v/>
      </c>
      <c r="D182" s="3" t="str">
        <f>IF(COUNTIFS(DailySum!$B:$B,$B182,DailySum!$A:$A,"&lt;="&amp;$A182)&gt;=10,
    AVERAGEIFS(DailySum!R:R,DailySum!$B:$B,$B182,DailySum!$A:$A,"&lt;="&amp;$A182,DailySum!$A:$A,"&gt;"&amp;$A182-10),
    "")</f>
        <v/>
      </c>
      <c r="E182" s="3" t="str">
        <f>IF(COUNTIFS(DailySum!$B:$B,$B182,DailySum!$A:$A,"&lt;="&amp;$A182)&gt;=10,
    AVERAGEIFS(DailySum!S:S,DailySum!$B:$B,$B182,DailySum!$A:$A,"&lt;="&amp;$A182,DailySum!$A:$A,"&gt;"&amp;$A182-10),
    "")</f>
        <v/>
      </c>
      <c r="F182" s="3" t="str">
        <f>IF(COUNTIFS(DailySum!$B:$B,$B182,DailySum!$A:$A,"&lt;="&amp;$A182)&gt;=10,
    AVERAGEIFS(DailySum!T:T,DailySum!$B:$B,$B182,DailySum!$A:$A,"&lt;="&amp;$A182,DailySum!$A:$A,"&gt;"&amp;$A182-10),
    "")</f>
        <v/>
      </c>
      <c r="G182" s="3" t="str">
        <f>IF(COUNTIFS('DailySum vs LHP'!$B:$B,$B182,'DailySum vs LHP'!$A:$A,"&lt;="&amp;$A182)&gt;=10,
    AVERAGEIFS('DailySum vs LHP'!Q:Q,'DailySum vs LHP'!$B:$B,$B182,'DailySum vs LHP'!$A:$A,"&lt;="&amp;$A182,'DailySum vs LHP'!$A:$A,"&gt;"&amp;$A182-10),
    "")</f>
        <v/>
      </c>
      <c r="H182" s="3" t="str">
        <f>IF(COUNTIFS('DailySum vs RHP'!$B:$B,$B182,'DailySum vs RHP'!$A:$A,"&lt;="&amp;$A182)&gt;=10,
    AVERAGEIFS('DailySum vs RHP'!Q:Q,'DailySum vs RHP'!$B:$B,$B182,'DailySum vs RHP'!$A:$A,"&lt;="&amp;$A182,'DailySum vs RHP'!$A:$A,"&gt;"&amp;$A182-10),
    "")</f>
        <v/>
      </c>
      <c r="I182" s="3" t="str">
        <f>IF(COUNTIFS(DailySum!$B:$B,$B182,DailySum!$A:$A,"&lt;="&amp;$A182)&gt;=15,
    AVERAGEIFS(DailySum!Q:Q,DailySum!$B:$B,$B182,DailySum!$A:$A,"&lt;="&amp;$A182,DailySum!$A:$A,"&gt;"&amp;$A182-15),
    "")</f>
        <v/>
      </c>
      <c r="J182" s="3" t="str">
        <f>IF(COUNTIFS(DailySum!$B:$B,$B182,DailySum!$A:$A,"&lt;="&amp;$A182)&gt;=15,
    AVERAGEIFS(DailySum!R:R,DailySum!$B:$B,$B182,DailySum!$A:$A,"&lt;="&amp;$A182,DailySum!$A:$A,"&gt;"&amp;$A182-15),
    "")</f>
        <v/>
      </c>
      <c r="K182" s="3" t="str">
        <f>IF(COUNTIFS(DailySum!$B:$B,$B182,DailySum!$A:$A,"&lt;="&amp;$A182)&gt;=15,
    AVERAGEIFS(DailySum!S:S,DailySum!$B:$B,$B182,DailySum!$A:$A,"&lt;="&amp;$A182,DailySum!$A:$A,"&gt;"&amp;$A182-15),
    "")</f>
        <v/>
      </c>
      <c r="L182" s="3" t="str">
        <f>IF(COUNTIFS(DailySum!$B:$B,$B182,DailySum!$A:$A,"&lt;="&amp;$A182)&gt;=15,
    AVERAGEIFS(DailySum!T:T,DailySum!$B:$B,$B182,DailySum!$A:$A,"&lt;="&amp;$A182,DailySum!$A:$A,"&gt;"&amp;$A182-15),
    "")</f>
        <v/>
      </c>
      <c r="M182" s="3" t="str">
        <f>IF(COUNTIFS(DailySum!$B:$B,$B182,DailySum!$A:$A,"&lt;="&amp;$A182)&gt;=15,
    AVERAGEIFS(DailySum!Q:Q,DailySum!$B:$B,$B182,'DailySum vs LHP'!$A:$A,"&lt;="&amp;$A182,'DailySum vs LHP'!$A:$A,"&gt;"&amp;$A182-15),
    "")</f>
        <v/>
      </c>
      <c r="N182" s="3" t="str">
        <f>IF(COUNTIFS(DailySum!$B:$B,$B182,DailySum!$A:$A,"&lt;="&amp;$A182)&gt;=15,
    AVERAGEIFS(DailySum!Q:Q,DailySum!$B:$B,$B182,'DailySum vs RHP'!$A:$A,"&lt;="&amp;$A182,'DailySum vs RHP'!$A:$A,"&gt;"&amp;$A182-15),
    "")</f>
        <v/>
      </c>
      <c r="O182" s="3" t="str">
        <f>IF(COUNTIFS(DailySum!$B:$B,$B182,DailySum!$A:$A,"&lt;="&amp;$A182)&gt;=20,
    AVERAGEIFS(DailySum!Q:Q,DailySum!$B:$B,$B182,DailySum!$A:$A,"&lt;="&amp;$A182,DailySum!$A:$A,"&gt;"&amp;$A182-20),
    "")</f>
        <v/>
      </c>
      <c r="P182" s="3" t="str">
        <f>IF(COUNTIFS(DailySum!$B:$B,$B182,DailySum!$A:$A,"&lt;="&amp;$A182)&gt;=20,
    AVERAGEIFS(DailySum!R:R,DailySum!$B:$B,$B182,DailySum!$A:$A,"&lt;="&amp;$A182,DailySum!$A:$A,"&gt;"&amp;$A182-20),
    "")</f>
        <v/>
      </c>
      <c r="Q182" s="3" t="str">
        <f>IF(COUNTIFS(DailySum!$B:$B,$B182,DailySum!$A:$A,"&lt;="&amp;$A182)&gt;=20,
    AVERAGEIFS(DailySum!S:S,DailySum!$B:$B,$B182,DailySum!$A:$A,"&lt;="&amp;$A182,DailySum!$A:$A,"&gt;"&amp;$A182-20),
    "")</f>
        <v/>
      </c>
      <c r="R182" s="3" t="str">
        <f>IF(COUNTIFS(DailySum!$B:$B,$B182,DailySum!$A:$A,"&lt;="&amp;$A182)&gt;=20,
    AVERAGEIFS(DailySum!T:T,DailySum!$B:$B,$B182,DailySum!$A:$A,"&lt;="&amp;$A182,DailySum!$A:$A,"&gt;"&amp;$A182-20),
    "")</f>
        <v/>
      </c>
      <c r="S182" s="3" t="str">
        <f>IF(COUNTIFS(DailySum!$B:$B,$B182,DailySum!$A:$A,"&lt;="&amp;$A182)&gt;=20,
    AVERAGEIFS(DailySum!Q:Q,DailySum!$B:$B,$B182,'DailySum vs LHP'!$A:$A,"&lt;="&amp;$A182,'DailySum vs LHP'!$A:$A,"&gt;"&amp;$A182-20),
    "")</f>
        <v/>
      </c>
      <c r="T182" s="3" t="str">
        <f>IF(COUNTIFS(DailySum!$B:$B,$B182,DailySum!$A:$A,"&lt;="&amp;$A182)&gt;=20,
    AVERAGEIFS(DailySum!Q:Q,DailySum!$B:$B,$B182,'DailySum vs RHP'!$A:$A,"&lt;="&amp;$A182,'DailySum vs RHP'!$A:$A,"&gt;"&amp;$A182-20),
    "")</f>
        <v/>
      </c>
    </row>
    <row r="183" spans="1:20" x14ac:dyDescent="0.25">
      <c r="A183" s="1">
        <v>45864</v>
      </c>
      <c r="B183" t="s">
        <v>24</v>
      </c>
      <c r="C183" s="3" t="str">
        <f>IF(COUNTIFS(DailySum!$B:$B,$B183,DailySum!$A:$A,"&lt;="&amp;$A183)&gt;=10,
    AVERAGEIFS(DailySum!Q:Q,DailySum!$B:$B,$B183,DailySum!$A:$A,"&lt;="&amp;$A183,DailySum!$A:$A,"&gt;"&amp;$A183-10),
    "")</f>
        <v/>
      </c>
      <c r="D183" s="3" t="str">
        <f>IF(COUNTIFS(DailySum!$B:$B,$B183,DailySum!$A:$A,"&lt;="&amp;$A183)&gt;=10,
    AVERAGEIFS(DailySum!R:R,DailySum!$B:$B,$B183,DailySum!$A:$A,"&lt;="&amp;$A183,DailySum!$A:$A,"&gt;"&amp;$A183-10),
    "")</f>
        <v/>
      </c>
      <c r="E183" s="3" t="str">
        <f>IF(COUNTIFS(DailySum!$B:$B,$B183,DailySum!$A:$A,"&lt;="&amp;$A183)&gt;=10,
    AVERAGEIFS(DailySum!S:S,DailySum!$B:$B,$B183,DailySum!$A:$A,"&lt;="&amp;$A183,DailySum!$A:$A,"&gt;"&amp;$A183-10),
    "")</f>
        <v/>
      </c>
      <c r="F183" s="3" t="str">
        <f>IF(COUNTIFS(DailySum!$B:$B,$B183,DailySum!$A:$A,"&lt;="&amp;$A183)&gt;=10,
    AVERAGEIFS(DailySum!T:T,DailySum!$B:$B,$B183,DailySum!$A:$A,"&lt;="&amp;$A183,DailySum!$A:$A,"&gt;"&amp;$A183-10),
    "")</f>
        <v/>
      </c>
      <c r="G183" s="3" t="str">
        <f>IF(COUNTIFS('DailySum vs LHP'!$B:$B,$B183,'DailySum vs LHP'!$A:$A,"&lt;="&amp;$A183)&gt;=10,
    AVERAGEIFS('DailySum vs LHP'!Q:Q,'DailySum vs LHP'!$B:$B,$B183,'DailySum vs LHP'!$A:$A,"&lt;="&amp;$A183,'DailySum vs LHP'!$A:$A,"&gt;"&amp;$A183-10),
    "")</f>
        <v/>
      </c>
      <c r="H183" s="3" t="str">
        <f>IF(COUNTIFS('DailySum vs RHP'!$B:$B,$B183,'DailySum vs RHP'!$A:$A,"&lt;="&amp;$A183)&gt;=10,
    AVERAGEIFS('DailySum vs RHP'!Q:Q,'DailySum vs RHP'!$B:$B,$B183,'DailySum vs RHP'!$A:$A,"&lt;="&amp;$A183,'DailySum vs RHP'!$A:$A,"&gt;"&amp;$A183-10),
    "")</f>
        <v/>
      </c>
      <c r="I183" s="3" t="str">
        <f>IF(COUNTIFS(DailySum!$B:$B,$B183,DailySum!$A:$A,"&lt;="&amp;$A183)&gt;=15,
    AVERAGEIFS(DailySum!Q:Q,DailySum!$B:$B,$B183,DailySum!$A:$A,"&lt;="&amp;$A183,DailySum!$A:$A,"&gt;"&amp;$A183-15),
    "")</f>
        <v/>
      </c>
      <c r="J183" s="3" t="str">
        <f>IF(COUNTIFS(DailySum!$B:$B,$B183,DailySum!$A:$A,"&lt;="&amp;$A183)&gt;=15,
    AVERAGEIFS(DailySum!R:R,DailySum!$B:$B,$B183,DailySum!$A:$A,"&lt;="&amp;$A183,DailySum!$A:$A,"&gt;"&amp;$A183-15),
    "")</f>
        <v/>
      </c>
      <c r="K183" s="3" t="str">
        <f>IF(COUNTIFS(DailySum!$B:$B,$B183,DailySum!$A:$A,"&lt;="&amp;$A183)&gt;=15,
    AVERAGEIFS(DailySum!S:S,DailySum!$B:$B,$B183,DailySum!$A:$A,"&lt;="&amp;$A183,DailySum!$A:$A,"&gt;"&amp;$A183-15),
    "")</f>
        <v/>
      </c>
      <c r="L183" s="3" t="str">
        <f>IF(COUNTIFS(DailySum!$B:$B,$B183,DailySum!$A:$A,"&lt;="&amp;$A183)&gt;=15,
    AVERAGEIFS(DailySum!T:T,DailySum!$B:$B,$B183,DailySum!$A:$A,"&lt;="&amp;$A183,DailySum!$A:$A,"&gt;"&amp;$A183-15),
    "")</f>
        <v/>
      </c>
      <c r="M183" s="3" t="str">
        <f>IF(COUNTIFS(DailySum!$B:$B,$B183,DailySum!$A:$A,"&lt;="&amp;$A183)&gt;=15,
    AVERAGEIFS(DailySum!Q:Q,DailySum!$B:$B,$B183,'DailySum vs LHP'!$A:$A,"&lt;="&amp;$A183,'DailySum vs LHP'!$A:$A,"&gt;"&amp;$A183-15),
    "")</f>
        <v/>
      </c>
      <c r="N183" s="3" t="str">
        <f>IF(COUNTIFS(DailySum!$B:$B,$B183,DailySum!$A:$A,"&lt;="&amp;$A183)&gt;=15,
    AVERAGEIFS(DailySum!Q:Q,DailySum!$B:$B,$B183,'DailySum vs RHP'!$A:$A,"&lt;="&amp;$A183,'DailySum vs RHP'!$A:$A,"&gt;"&amp;$A183-15),
    "")</f>
        <v/>
      </c>
      <c r="O183" s="3" t="str">
        <f>IF(COUNTIFS(DailySum!$B:$B,$B183,DailySum!$A:$A,"&lt;="&amp;$A183)&gt;=20,
    AVERAGEIFS(DailySum!Q:Q,DailySum!$B:$B,$B183,DailySum!$A:$A,"&lt;="&amp;$A183,DailySum!$A:$A,"&gt;"&amp;$A183-20),
    "")</f>
        <v/>
      </c>
      <c r="P183" s="3" t="str">
        <f>IF(COUNTIFS(DailySum!$B:$B,$B183,DailySum!$A:$A,"&lt;="&amp;$A183)&gt;=20,
    AVERAGEIFS(DailySum!R:R,DailySum!$B:$B,$B183,DailySum!$A:$A,"&lt;="&amp;$A183,DailySum!$A:$A,"&gt;"&amp;$A183-20),
    "")</f>
        <v/>
      </c>
      <c r="Q183" s="3" t="str">
        <f>IF(COUNTIFS(DailySum!$B:$B,$B183,DailySum!$A:$A,"&lt;="&amp;$A183)&gt;=20,
    AVERAGEIFS(DailySum!S:S,DailySum!$B:$B,$B183,DailySum!$A:$A,"&lt;="&amp;$A183,DailySum!$A:$A,"&gt;"&amp;$A183-20),
    "")</f>
        <v/>
      </c>
      <c r="R183" s="3" t="str">
        <f>IF(COUNTIFS(DailySum!$B:$B,$B183,DailySum!$A:$A,"&lt;="&amp;$A183)&gt;=20,
    AVERAGEIFS(DailySum!T:T,DailySum!$B:$B,$B183,DailySum!$A:$A,"&lt;="&amp;$A183,DailySum!$A:$A,"&gt;"&amp;$A183-20),
    "")</f>
        <v/>
      </c>
      <c r="S183" s="3" t="str">
        <f>IF(COUNTIFS(DailySum!$B:$B,$B183,DailySum!$A:$A,"&lt;="&amp;$A183)&gt;=20,
    AVERAGEIFS(DailySum!Q:Q,DailySum!$B:$B,$B183,'DailySum vs LHP'!$A:$A,"&lt;="&amp;$A183,'DailySum vs LHP'!$A:$A,"&gt;"&amp;$A183-20),
    "")</f>
        <v/>
      </c>
      <c r="T183" s="3" t="str">
        <f>IF(COUNTIFS(DailySum!$B:$B,$B183,DailySum!$A:$A,"&lt;="&amp;$A183)&gt;=20,
    AVERAGEIFS(DailySum!Q:Q,DailySum!$B:$B,$B183,'DailySum vs RHP'!$A:$A,"&lt;="&amp;$A183,'DailySum vs RHP'!$A:$A,"&gt;"&amp;$A183-20),
    "")</f>
        <v/>
      </c>
    </row>
    <row r="184" spans="1:20" x14ac:dyDescent="0.25">
      <c r="A184" s="1">
        <v>45864</v>
      </c>
      <c r="B184" t="s">
        <v>37</v>
      </c>
      <c r="C184" s="3" t="str">
        <f>IF(COUNTIFS(DailySum!$B:$B,$B184,DailySum!$A:$A,"&lt;="&amp;$A184)&gt;=10,
    AVERAGEIFS(DailySum!Q:Q,DailySum!$B:$B,$B184,DailySum!$A:$A,"&lt;="&amp;$A184,DailySum!$A:$A,"&gt;"&amp;$A184-10),
    "")</f>
        <v/>
      </c>
      <c r="D184" s="3" t="str">
        <f>IF(COUNTIFS(DailySum!$B:$B,$B184,DailySum!$A:$A,"&lt;="&amp;$A184)&gt;=10,
    AVERAGEIFS(DailySum!R:R,DailySum!$B:$B,$B184,DailySum!$A:$A,"&lt;="&amp;$A184,DailySum!$A:$A,"&gt;"&amp;$A184-10),
    "")</f>
        <v/>
      </c>
      <c r="E184" s="3" t="str">
        <f>IF(COUNTIFS(DailySum!$B:$B,$B184,DailySum!$A:$A,"&lt;="&amp;$A184)&gt;=10,
    AVERAGEIFS(DailySum!S:S,DailySum!$B:$B,$B184,DailySum!$A:$A,"&lt;="&amp;$A184,DailySum!$A:$A,"&gt;"&amp;$A184-10),
    "")</f>
        <v/>
      </c>
      <c r="F184" s="3" t="str">
        <f>IF(COUNTIFS(DailySum!$B:$B,$B184,DailySum!$A:$A,"&lt;="&amp;$A184)&gt;=10,
    AVERAGEIFS(DailySum!T:T,DailySum!$B:$B,$B184,DailySum!$A:$A,"&lt;="&amp;$A184,DailySum!$A:$A,"&gt;"&amp;$A184-10),
    "")</f>
        <v/>
      </c>
      <c r="G184" s="3" t="str">
        <f>IF(COUNTIFS('DailySum vs LHP'!$B:$B,$B184,'DailySum vs LHP'!$A:$A,"&lt;="&amp;$A184)&gt;=10,
    AVERAGEIFS('DailySum vs LHP'!Q:Q,'DailySum vs LHP'!$B:$B,$B184,'DailySum vs LHP'!$A:$A,"&lt;="&amp;$A184,'DailySum vs LHP'!$A:$A,"&gt;"&amp;$A184-10),
    "")</f>
        <v/>
      </c>
      <c r="H184" s="3" t="str">
        <f>IF(COUNTIFS('DailySum vs RHP'!$B:$B,$B184,'DailySum vs RHP'!$A:$A,"&lt;="&amp;$A184)&gt;=10,
    AVERAGEIFS('DailySum vs RHP'!Q:Q,'DailySum vs RHP'!$B:$B,$B184,'DailySum vs RHP'!$A:$A,"&lt;="&amp;$A184,'DailySum vs RHP'!$A:$A,"&gt;"&amp;$A184-10),
    "")</f>
        <v/>
      </c>
      <c r="I184" s="3" t="str">
        <f>IF(COUNTIFS(DailySum!$B:$B,$B184,DailySum!$A:$A,"&lt;="&amp;$A184)&gt;=15,
    AVERAGEIFS(DailySum!Q:Q,DailySum!$B:$B,$B184,DailySum!$A:$A,"&lt;="&amp;$A184,DailySum!$A:$A,"&gt;"&amp;$A184-15),
    "")</f>
        <v/>
      </c>
      <c r="J184" s="3" t="str">
        <f>IF(COUNTIFS(DailySum!$B:$B,$B184,DailySum!$A:$A,"&lt;="&amp;$A184)&gt;=15,
    AVERAGEIFS(DailySum!R:R,DailySum!$B:$B,$B184,DailySum!$A:$A,"&lt;="&amp;$A184,DailySum!$A:$A,"&gt;"&amp;$A184-15),
    "")</f>
        <v/>
      </c>
      <c r="K184" s="3" t="str">
        <f>IF(COUNTIFS(DailySum!$B:$B,$B184,DailySum!$A:$A,"&lt;="&amp;$A184)&gt;=15,
    AVERAGEIFS(DailySum!S:S,DailySum!$B:$B,$B184,DailySum!$A:$A,"&lt;="&amp;$A184,DailySum!$A:$A,"&gt;"&amp;$A184-15),
    "")</f>
        <v/>
      </c>
      <c r="L184" s="3" t="str">
        <f>IF(COUNTIFS(DailySum!$B:$B,$B184,DailySum!$A:$A,"&lt;="&amp;$A184)&gt;=15,
    AVERAGEIFS(DailySum!T:T,DailySum!$B:$B,$B184,DailySum!$A:$A,"&lt;="&amp;$A184,DailySum!$A:$A,"&gt;"&amp;$A184-15),
    "")</f>
        <v/>
      </c>
      <c r="M184" s="3" t="str">
        <f>IF(COUNTIFS(DailySum!$B:$B,$B184,DailySum!$A:$A,"&lt;="&amp;$A184)&gt;=15,
    AVERAGEIFS(DailySum!Q:Q,DailySum!$B:$B,$B184,'DailySum vs LHP'!$A:$A,"&lt;="&amp;$A184,'DailySum vs LHP'!$A:$A,"&gt;"&amp;$A184-15),
    "")</f>
        <v/>
      </c>
      <c r="N184" s="3" t="str">
        <f>IF(COUNTIFS(DailySum!$B:$B,$B184,DailySum!$A:$A,"&lt;="&amp;$A184)&gt;=15,
    AVERAGEIFS(DailySum!Q:Q,DailySum!$B:$B,$B184,'DailySum vs RHP'!$A:$A,"&lt;="&amp;$A184,'DailySum vs RHP'!$A:$A,"&gt;"&amp;$A184-15),
    "")</f>
        <v/>
      </c>
      <c r="O184" s="3" t="str">
        <f>IF(COUNTIFS(DailySum!$B:$B,$B184,DailySum!$A:$A,"&lt;="&amp;$A184)&gt;=20,
    AVERAGEIFS(DailySum!Q:Q,DailySum!$B:$B,$B184,DailySum!$A:$A,"&lt;="&amp;$A184,DailySum!$A:$A,"&gt;"&amp;$A184-20),
    "")</f>
        <v/>
      </c>
      <c r="P184" s="3" t="str">
        <f>IF(COUNTIFS(DailySum!$B:$B,$B184,DailySum!$A:$A,"&lt;="&amp;$A184)&gt;=20,
    AVERAGEIFS(DailySum!R:R,DailySum!$B:$B,$B184,DailySum!$A:$A,"&lt;="&amp;$A184,DailySum!$A:$A,"&gt;"&amp;$A184-20),
    "")</f>
        <v/>
      </c>
      <c r="Q184" s="3" t="str">
        <f>IF(COUNTIFS(DailySum!$B:$B,$B184,DailySum!$A:$A,"&lt;="&amp;$A184)&gt;=20,
    AVERAGEIFS(DailySum!S:S,DailySum!$B:$B,$B184,DailySum!$A:$A,"&lt;="&amp;$A184,DailySum!$A:$A,"&gt;"&amp;$A184-20),
    "")</f>
        <v/>
      </c>
      <c r="R184" s="3" t="str">
        <f>IF(COUNTIFS(DailySum!$B:$B,$B184,DailySum!$A:$A,"&lt;="&amp;$A184)&gt;=20,
    AVERAGEIFS(DailySum!T:T,DailySum!$B:$B,$B184,DailySum!$A:$A,"&lt;="&amp;$A184,DailySum!$A:$A,"&gt;"&amp;$A184-20),
    "")</f>
        <v/>
      </c>
      <c r="S184" s="3" t="str">
        <f>IF(COUNTIFS(DailySum!$B:$B,$B184,DailySum!$A:$A,"&lt;="&amp;$A184)&gt;=20,
    AVERAGEIFS(DailySum!Q:Q,DailySum!$B:$B,$B184,'DailySum vs LHP'!$A:$A,"&lt;="&amp;$A184,'DailySum vs LHP'!$A:$A,"&gt;"&amp;$A184-20),
    "")</f>
        <v/>
      </c>
      <c r="T184" s="3" t="str">
        <f>IF(COUNTIFS(DailySum!$B:$B,$B184,DailySum!$A:$A,"&lt;="&amp;$A184)&gt;=20,
    AVERAGEIFS(DailySum!Q:Q,DailySum!$B:$B,$B184,'DailySum vs RHP'!$A:$A,"&lt;="&amp;$A184,'DailySum vs RHP'!$A:$A,"&gt;"&amp;$A184-20),
    "")</f>
        <v/>
      </c>
    </row>
    <row r="185" spans="1:20" x14ac:dyDescent="0.25">
      <c r="A185" s="1">
        <v>45864</v>
      </c>
      <c r="B185" t="s">
        <v>29</v>
      </c>
      <c r="C185" s="3" t="str">
        <f>IF(COUNTIFS(DailySum!$B:$B,$B185,DailySum!$A:$A,"&lt;="&amp;$A185)&gt;=10,
    AVERAGEIFS(DailySum!Q:Q,DailySum!$B:$B,$B185,DailySum!$A:$A,"&lt;="&amp;$A185,DailySum!$A:$A,"&gt;"&amp;$A185-10),
    "")</f>
        <v/>
      </c>
      <c r="D185" s="3" t="str">
        <f>IF(COUNTIFS(DailySum!$B:$B,$B185,DailySum!$A:$A,"&lt;="&amp;$A185)&gt;=10,
    AVERAGEIFS(DailySum!R:R,DailySum!$B:$B,$B185,DailySum!$A:$A,"&lt;="&amp;$A185,DailySum!$A:$A,"&gt;"&amp;$A185-10),
    "")</f>
        <v/>
      </c>
      <c r="E185" s="3" t="str">
        <f>IF(COUNTIFS(DailySum!$B:$B,$B185,DailySum!$A:$A,"&lt;="&amp;$A185)&gt;=10,
    AVERAGEIFS(DailySum!S:S,DailySum!$B:$B,$B185,DailySum!$A:$A,"&lt;="&amp;$A185,DailySum!$A:$A,"&gt;"&amp;$A185-10),
    "")</f>
        <v/>
      </c>
      <c r="F185" s="3" t="str">
        <f>IF(COUNTIFS(DailySum!$B:$B,$B185,DailySum!$A:$A,"&lt;="&amp;$A185)&gt;=10,
    AVERAGEIFS(DailySum!T:T,DailySum!$B:$B,$B185,DailySum!$A:$A,"&lt;="&amp;$A185,DailySum!$A:$A,"&gt;"&amp;$A185-10),
    "")</f>
        <v/>
      </c>
      <c r="G185" s="3" t="str">
        <f>IF(COUNTIFS('DailySum vs LHP'!$B:$B,$B185,'DailySum vs LHP'!$A:$A,"&lt;="&amp;$A185)&gt;=10,
    AVERAGEIFS('DailySum vs LHP'!Q:Q,'DailySum vs LHP'!$B:$B,$B185,'DailySum vs LHP'!$A:$A,"&lt;="&amp;$A185,'DailySum vs LHP'!$A:$A,"&gt;"&amp;$A185-10),
    "")</f>
        <v/>
      </c>
      <c r="H185" s="3" t="str">
        <f>IF(COUNTIFS('DailySum vs RHP'!$B:$B,$B185,'DailySum vs RHP'!$A:$A,"&lt;="&amp;$A185)&gt;=10,
    AVERAGEIFS('DailySum vs RHP'!Q:Q,'DailySum vs RHP'!$B:$B,$B185,'DailySum vs RHP'!$A:$A,"&lt;="&amp;$A185,'DailySum vs RHP'!$A:$A,"&gt;"&amp;$A185-10),
    "")</f>
        <v/>
      </c>
      <c r="I185" s="3" t="str">
        <f>IF(COUNTIFS(DailySum!$B:$B,$B185,DailySum!$A:$A,"&lt;="&amp;$A185)&gt;=15,
    AVERAGEIFS(DailySum!Q:Q,DailySum!$B:$B,$B185,DailySum!$A:$A,"&lt;="&amp;$A185,DailySum!$A:$A,"&gt;"&amp;$A185-15),
    "")</f>
        <v/>
      </c>
      <c r="J185" s="3" t="str">
        <f>IF(COUNTIFS(DailySum!$B:$B,$B185,DailySum!$A:$A,"&lt;="&amp;$A185)&gt;=15,
    AVERAGEIFS(DailySum!R:R,DailySum!$B:$B,$B185,DailySum!$A:$A,"&lt;="&amp;$A185,DailySum!$A:$A,"&gt;"&amp;$A185-15),
    "")</f>
        <v/>
      </c>
      <c r="K185" s="3" t="str">
        <f>IF(COUNTIFS(DailySum!$B:$B,$B185,DailySum!$A:$A,"&lt;="&amp;$A185)&gt;=15,
    AVERAGEIFS(DailySum!S:S,DailySum!$B:$B,$B185,DailySum!$A:$A,"&lt;="&amp;$A185,DailySum!$A:$A,"&gt;"&amp;$A185-15),
    "")</f>
        <v/>
      </c>
      <c r="L185" s="3" t="str">
        <f>IF(COUNTIFS(DailySum!$B:$B,$B185,DailySum!$A:$A,"&lt;="&amp;$A185)&gt;=15,
    AVERAGEIFS(DailySum!T:T,DailySum!$B:$B,$B185,DailySum!$A:$A,"&lt;="&amp;$A185,DailySum!$A:$A,"&gt;"&amp;$A185-15),
    "")</f>
        <v/>
      </c>
      <c r="M185" s="3" t="str">
        <f>IF(COUNTIFS(DailySum!$B:$B,$B185,DailySum!$A:$A,"&lt;="&amp;$A185)&gt;=15,
    AVERAGEIFS(DailySum!Q:Q,DailySum!$B:$B,$B185,'DailySum vs LHP'!$A:$A,"&lt;="&amp;$A185,'DailySum vs LHP'!$A:$A,"&gt;"&amp;$A185-15),
    "")</f>
        <v/>
      </c>
      <c r="N185" s="3" t="str">
        <f>IF(COUNTIFS(DailySum!$B:$B,$B185,DailySum!$A:$A,"&lt;="&amp;$A185)&gt;=15,
    AVERAGEIFS(DailySum!Q:Q,DailySum!$B:$B,$B185,'DailySum vs RHP'!$A:$A,"&lt;="&amp;$A185,'DailySum vs RHP'!$A:$A,"&gt;"&amp;$A185-15),
    "")</f>
        <v/>
      </c>
      <c r="O185" s="3" t="str">
        <f>IF(COUNTIFS(DailySum!$B:$B,$B185,DailySum!$A:$A,"&lt;="&amp;$A185)&gt;=20,
    AVERAGEIFS(DailySum!Q:Q,DailySum!$B:$B,$B185,DailySum!$A:$A,"&lt;="&amp;$A185,DailySum!$A:$A,"&gt;"&amp;$A185-20),
    "")</f>
        <v/>
      </c>
      <c r="P185" s="3" t="str">
        <f>IF(COUNTIFS(DailySum!$B:$B,$B185,DailySum!$A:$A,"&lt;="&amp;$A185)&gt;=20,
    AVERAGEIFS(DailySum!R:R,DailySum!$B:$B,$B185,DailySum!$A:$A,"&lt;="&amp;$A185,DailySum!$A:$A,"&gt;"&amp;$A185-20),
    "")</f>
        <v/>
      </c>
      <c r="Q185" s="3" t="str">
        <f>IF(COUNTIFS(DailySum!$B:$B,$B185,DailySum!$A:$A,"&lt;="&amp;$A185)&gt;=20,
    AVERAGEIFS(DailySum!S:S,DailySum!$B:$B,$B185,DailySum!$A:$A,"&lt;="&amp;$A185,DailySum!$A:$A,"&gt;"&amp;$A185-20),
    "")</f>
        <v/>
      </c>
      <c r="R185" s="3" t="str">
        <f>IF(COUNTIFS(DailySum!$B:$B,$B185,DailySum!$A:$A,"&lt;="&amp;$A185)&gt;=20,
    AVERAGEIFS(DailySum!T:T,DailySum!$B:$B,$B185,DailySum!$A:$A,"&lt;="&amp;$A185,DailySum!$A:$A,"&gt;"&amp;$A185-20),
    "")</f>
        <v/>
      </c>
      <c r="S185" s="3" t="str">
        <f>IF(COUNTIFS(DailySum!$B:$B,$B185,DailySum!$A:$A,"&lt;="&amp;$A185)&gt;=20,
    AVERAGEIFS(DailySum!Q:Q,DailySum!$B:$B,$B185,'DailySum vs LHP'!$A:$A,"&lt;="&amp;$A185,'DailySum vs LHP'!$A:$A,"&gt;"&amp;$A185-20),
    "")</f>
        <v/>
      </c>
      <c r="T185" s="3" t="str">
        <f>IF(COUNTIFS(DailySum!$B:$B,$B185,DailySum!$A:$A,"&lt;="&amp;$A185)&gt;=20,
    AVERAGEIFS(DailySum!Q:Q,DailySum!$B:$B,$B185,'DailySum vs RHP'!$A:$A,"&lt;="&amp;$A185,'DailySum vs RHP'!$A:$A,"&gt;"&amp;$A185-20),
    "")</f>
        <v/>
      </c>
    </row>
    <row r="186" spans="1:20" x14ac:dyDescent="0.25">
      <c r="A186" s="1">
        <v>45864</v>
      </c>
      <c r="B186" t="s">
        <v>36</v>
      </c>
      <c r="C186" s="3" t="str">
        <f>IF(COUNTIFS(DailySum!$B:$B,$B186,DailySum!$A:$A,"&lt;="&amp;$A186)&gt;=10,
    AVERAGEIFS(DailySum!Q:Q,DailySum!$B:$B,$B186,DailySum!$A:$A,"&lt;="&amp;$A186,DailySum!$A:$A,"&gt;"&amp;$A186-10),
    "")</f>
        <v/>
      </c>
      <c r="D186" s="3" t="str">
        <f>IF(COUNTIFS(DailySum!$B:$B,$B186,DailySum!$A:$A,"&lt;="&amp;$A186)&gt;=10,
    AVERAGEIFS(DailySum!R:R,DailySum!$B:$B,$B186,DailySum!$A:$A,"&lt;="&amp;$A186,DailySum!$A:$A,"&gt;"&amp;$A186-10),
    "")</f>
        <v/>
      </c>
      <c r="E186" s="3" t="str">
        <f>IF(COUNTIFS(DailySum!$B:$B,$B186,DailySum!$A:$A,"&lt;="&amp;$A186)&gt;=10,
    AVERAGEIFS(DailySum!S:S,DailySum!$B:$B,$B186,DailySum!$A:$A,"&lt;="&amp;$A186,DailySum!$A:$A,"&gt;"&amp;$A186-10),
    "")</f>
        <v/>
      </c>
      <c r="F186" s="3" t="str">
        <f>IF(COUNTIFS(DailySum!$B:$B,$B186,DailySum!$A:$A,"&lt;="&amp;$A186)&gt;=10,
    AVERAGEIFS(DailySum!T:T,DailySum!$B:$B,$B186,DailySum!$A:$A,"&lt;="&amp;$A186,DailySum!$A:$A,"&gt;"&amp;$A186-10),
    "")</f>
        <v/>
      </c>
      <c r="G186" s="3" t="str">
        <f>IF(COUNTIFS('DailySum vs LHP'!$B:$B,$B186,'DailySum vs LHP'!$A:$A,"&lt;="&amp;$A186)&gt;=10,
    AVERAGEIFS('DailySum vs LHP'!Q:Q,'DailySum vs LHP'!$B:$B,$B186,'DailySum vs LHP'!$A:$A,"&lt;="&amp;$A186,'DailySum vs LHP'!$A:$A,"&gt;"&amp;$A186-10),
    "")</f>
        <v/>
      </c>
      <c r="H186" s="3" t="str">
        <f>IF(COUNTIFS('DailySum vs RHP'!$B:$B,$B186,'DailySum vs RHP'!$A:$A,"&lt;="&amp;$A186)&gt;=10,
    AVERAGEIFS('DailySum vs RHP'!Q:Q,'DailySum vs RHP'!$B:$B,$B186,'DailySum vs RHP'!$A:$A,"&lt;="&amp;$A186,'DailySum vs RHP'!$A:$A,"&gt;"&amp;$A186-10),
    "")</f>
        <v/>
      </c>
      <c r="I186" s="3" t="str">
        <f>IF(COUNTIFS(DailySum!$B:$B,$B186,DailySum!$A:$A,"&lt;="&amp;$A186)&gt;=15,
    AVERAGEIFS(DailySum!Q:Q,DailySum!$B:$B,$B186,DailySum!$A:$A,"&lt;="&amp;$A186,DailySum!$A:$A,"&gt;"&amp;$A186-15),
    "")</f>
        <v/>
      </c>
      <c r="J186" s="3" t="str">
        <f>IF(COUNTIFS(DailySum!$B:$B,$B186,DailySum!$A:$A,"&lt;="&amp;$A186)&gt;=15,
    AVERAGEIFS(DailySum!R:R,DailySum!$B:$B,$B186,DailySum!$A:$A,"&lt;="&amp;$A186,DailySum!$A:$A,"&gt;"&amp;$A186-15),
    "")</f>
        <v/>
      </c>
      <c r="K186" s="3" t="str">
        <f>IF(COUNTIFS(DailySum!$B:$B,$B186,DailySum!$A:$A,"&lt;="&amp;$A186)&gt;=15,
    AVERAGEIFS(DailySum!S:S,DailySum!$B:$B,$B186,DailySum!$A:$A,"&lt;="&amp;$A186,DailySum!$A:$A,"&gt;"&amp;$A186-15),
    "")</f>
        <v/>
      </c>
      <c r="L186" s="3" t="str">
        <f>IF(COUNTIFS(DailySum!$B:$B,$B186,DailySum!$A:$A,"&lt;="&amp;$A186)&gt;=15,
    AVERAGEIFS(DailySum!T:T,DailySum!$B:$B,$B186,DailySum!$A:$A,"&lt;="&amp;$A186,DailySum!$A:$A,"&gt;"&amp;$A186-15),
    "")</f>
        <v/>
      </c>
      <c r="M186" s="3" t="str">
        <f>IF(COUNTIFS(DailySum!$B:$B,$B186,DailySum!$A:$A,"&lt;="&amp;$A186)&gt;=15,
    AVERAGEIFS(DailySum!Q:Q,DailySum!$B:$B,$B186,'DailySum vs LHP'!$A:$A,"&lt;="&amp;$A186,'DailySum vs LHP'!$A:$A,"&gt;"&amp;$A186-15),
    "")</f>
        <v/>
      </c>
      <c r="N186" s="3" t="str">
        <f>IF(COUNTIFS(DailySum!$B:$B,$B186,DailySum!$A:$A,"&lt;="&amp;$A186)&gt;=15,
    AVERAGEIFS(DailySum!Q:Q,DailySum!$B:$B,$B186,'DailySum vs RHP'!$A:$A,"&lt;="&amp;$A186,'DailySum vs RHP'!$A:$A,"&gt;"&amp;$A186-15),
    "")</f>
        <v/>
      </c>
      <c r="O186" s="3" t="str">
        <f>IF(COUNTIFS(DailySum!$B:$B,$B186,DailySum!$A:$A,"&lt;="&amp;$A186)&gt;=20,
    AVERAGEIFS(DailySum!Q:Q,DailySum!$B:$B,$B186,DailySum!$A:$A,"&lt;="&amp;$A186,DailySum!$A:$A,"&gt;"&amp;$A186-20),
    "")</f>
        <v/>
      </c>
      <c r="P186" s="3" t="str">
        <f>IF(COUNTIFS(DailySum!$B:$B,$B186,DailySum!$A:$A,"&lt;="&amp;$A186)&gt;=20,
    AVERAGEIFS(DailySum!R:R,DailySum!$B:$B,$B186,DailySum!$A:$A,"&lt;="&amp;$A186,DailySum!$A:$A,"&gt;"&amp;$A186-20),
    "")</f>
        <v/>
      </c>
      <c r="Q186" s="3" t="str">
        <f>IF(COUNTIFS(DailySum!$B:$B,$B186,DailySum!$A:$A,"&lt;="&amp;$A186)&gt;=20,
    AVERAGEIFS(DailySum!S:S,DailySum!$B:$B,$B186,DailySum!$A:$A,"&lt;="&amp;$A186,DailySum!$A:$A,"&gt;"&amp;$A186-20),
    "")</f>
        <v/>
      </c>
      <c r="R186" s="3" t="str">
        <f>IF(COUNTIFS(DailySum!$B:$B,$B186,DailySum!$A:$A,"&lt;="&amp;$A186)&gt;=20,
    AVERAGEIFS(DailySum!T:T,DailySum!$B:$B,$B186,DailySum!$A:$A,"&lt;="&amp;$A186,DailySum!$A:$A,"&gt;"&amp;$A186-20),
    "")</f>
        <v/>
      </c>
      <c r="S186" s="3" t="str">
        <f>IF(COUNTIFS(DailySum!$B:$B,$B186,DailySum!$A:$A,"&lt;="&amp;$A186)&gt;=20,
    AVERAGEIFS(DailySum!Q:Q,DailySum!$B:$B,$B186,'DailySum vs LHP'!$A:$A,"&lt;="&amp;$A186,'DailySum vs LHP'!$A:$A,"&gt;"&amp;$A186-20),
    "")</f>
        <v/>
      </c>
      <c r="T186" s="3" t="str">
        <f>IF(COUNTIFS(DailySum!$B:$B,$B186,DailySum!$A:$A,"&lt;="&amp;$A186)&gt;=20,
    AVERAGEIFS(DailySum!Q:Q,DailySum!$B:$B,$B186,'DailySum vs RHP'!$A:$A,"&lt;="&amp;$A186,'DailySum vs RHP'!$A:$A,"&gt;"&amp;$A186-20),
    "")</f>
        <v/>
      </c>
    </row>
    <row r="187" spans="1:20" x14ac:dyDescent="0.25">
      <c r="A187" s="1">
        <v>45864</v>
      </c>
      <c r="B187" t="s">
        <v>25</v>
      </c>
      <c r="C187" s="3" t="str">
        <f>IF(COUNTIFS(DailySum!$B:$B,$B187,DailySum!$A:$A,"&lt;="&amp;$A187)&gt;=10,
    AVERAGEIFS(DailySum!Q:Q,DailySum!$B:$B,$B187,DailySum!$A:$A,"&lt;="&amp;$A187,DailySum!$A:$A,"&gt;"&amp;$A187-10),
    "")</f>
        <v/>
      </c>
      <c r="D187" s="3" t="str">
        <f>IF(COUNTIFS(DailySum!$B:$B,$B187,DailySum!$A:$A,"&lt;="&amp;$A187)&gt;=10,
    AVERAGEIFS(DailySum!R:R,DailySum!$B:$B,$B187,DailySum!$A:$A,"&lt;="&amp;$A187,DailySum!$A:$A,"&gt;"&amp;$A187-10),
    "")</f>
        <v/>
      </c>
      <c r="E187" s="3" t="str">
        <f>IF(COUNTIFS(DailySum!$B:$B,$B187,DailySum!$A:$A,"&lt;="&amp;$A187)&gt;=10,
    AVERAGEIFS(DailySum!S:S,DailySum!$B:$B,$B187,DailySum!$A:$A,"&lt;="&amp;$A187,DailySum!$A:$A,"&gt;"&amp;$A187-10),
    "")</f>
        <v/>
      </c>
      <c r="F187" s="3" t="str">
        <f>IF(COUNTIFS(DailySum!$B:$B,$B187,DailySum!$A:$A,"&lt;="&amp;$A187)&gt;=10,
    AVERAGEIFS(DailySum!T:T,DailySum!$B:$B,$B187,DailySum!$A:$A,"&lt;="&amp;$A187,DailySum!$A:$A,"&gt;"&amp;$A187-10),
    "")</f>
        <v/>
      </c>
      <c r="G187" s="3" t="str">
        <f>IF(COUNTIFS('DailySum vs LHP'!$B:$B,$B187,'DailySum vs LHP'!$A:$A,"&lt;="&amp;$A187)&gt;=10,
    AVERAGEIFS('DailySum vs LHP'!Q:Q,'DailySum vs LHP'!$B:$B,$B187,'DailySum vs LHP'!$A:$A,"&lt;="&amp;$A187,'DailySum vs LHP'!$A:$A,"&gt;"&amp;$A187-10),
    "")</f>
        <v/>
      </c>
      <c r="H187" s="3" t="str">
        <f>IF(COUNTIFS('DailySum vs RHP'!$B:$B,$B187,'DailySum vs RHP'!$A:$A,"&lt;="&amp;$A187)&gt;=10,
    AVERAGEIFS('DailySum vs RHP'!Q:Q,'DailySum vs RHP'!$B:$B,$B187,'DailySum vs RHP'!$A:$A,"&lt;="&amp;$A187,'DailySum vs RHP'!$A:$A,"&gt;"&amp;$A187-10),
    "")</f>
        <v/>
      </c>
      <c r="I187" s="3" t="str">
        <f>IF(COUNTIFS(DailySum!$B:$B,$B187,DailySum!$A:$A,"&lt;="&amp;$A187)&gt;=15,
    AVERAGEIFS(DailySum!Q:Q,DailySum!$B:$B,$B187,DailySum!$A:$A,"&lt;="&amp;$A187,DailySum!$A:$A,"&gt;"&amp;$A187-15),
    "")</f>
        <v/>
      </c>
      <c r="J187" s="3" t="str">
        <f>IF(COUNTIFS(DailySum!$B:$B,$B187,DailySum!$A:$A,"&lt;="&amp;$A187)&gt;=15,
    AVERAGEIFS(DailySum!R:R,DailySum!$B:$B,$B187,DailySum!$A:$A,"&lt;="&amp;$A187,DailySum!$A:$A,"&gt;"&amp;$A187-15),
    "")</f>
        <v/>
      </c>
      <c r="K187" s="3" t="str">
        <f>IF(COUNTIFS(DailySum!$B:$B,$B187,DailySum!$A:$A,"&lt;="&amp;$A187)&gt;=15,
    AVERAGEIFS(DailySum!S:S,DailySum!$B:$B,$B187,DailySum!$A:$A,"&lt;="&amp;$A187,DailySum!$A:$A,"&gt;"&amp;$A187-15),
    "")</f>
        <v/>
      </c>
      <c r="L187" s="3" t="str">
        <f>IF(COUNTIFS(DailySum!$B:$B,$B187,DailySum!$A:$A,"&lt;="&amp;$A187)&gt;=15,
    AVERAGEIFS(DailySum!T:T,DailySum!$B:$B,$B187,DailySum!$A:$A,"&lt;="&amp;$A187,DailySum!$A:$A,"&gt;"&amp;$A187-15),
    "")</f>
        <v/>
      </c>
      <c r="M187" s="3" t="str">
        <f>IF(COUNTIFS(DailySum!$B:$B,$B187,DailySum!$A:$A,"&lt;="&amp;$A187)&gt;=15,
    AVERAGEIFS(DailySum!Q:Q,DailySum!$B:$B,$B187,'DailySum vs LHP'!$A:$A,"&lt;="&amp;$A187,'DailySum vs LHP'!$A:$A,"&gt;"&amp;$A187-15),
    "")</f>
        <v/>
      </c>
      <c r="N187" s="3" t="str">
        <f>IF(COUNTIFS(DailySum!$B:$B,$B187,DailySum!$A:$A,"&lt;="&amp;$A187)&gt;=15,
    AVERAGEIFS(DailySum!Q:Q,DailySum!$B:$B,$B187,'DailySum vs RHP'!$A:$A,"&lt;="&amp;$A187,'DailySum vs RHP'!$A:$A,"&gt;"&amp;$A187-15),
    "")</f>
        <v/>
      </c>
      <c r="O187" s="3" t="str">
        <f>IF(COUNTIFS(DailySum!$B:$B,$B187,DailySum!$A:$A,"&lt;="&amp;$A187)&gt;=20,
    AVERAGEIFS(DailySum!Q:Q,DailySum!$B:$B,$B187,DailySum!$A:$A,"&lt;="&amp;$A187,DailySum!$A:$A,"&gt;"&amp;$A187-20),
    "")</f>
        <v/>
      </c>
      <c r="P187" s="3" t="str">
        <f>IF(COUNTIFS(DailySum!$B:$B,$B187,DailySum!$A:$A,"&lt;="&amp;$A187)&gt;=20,
    AVERAGEIFS(DailySum!R:R,DailySum!$B:$B,$B187,DailySum!$A:$A,"&lt;="&amp;$A187,DailySum!$A:$A,"&gt;"&amp;$A187-20),
    "")</f>
        <v/>
      </c>
      <c r="Q187" s="3" t="str">
        <f>IF(COUNTIFS(DailySum!$B:$B,$B187,DailySum!$A:$A,"&lt;="&amp;$A187)&gt;=20,
    AVERAGEIFS(DailySum!S:S,DailySum!$B:$B,$B187,DailySum!$A:$A,"&lt;="&amp;$A187,DailySum!$A:$A,"&gt;"&amp;$A187-20),
    "")</f>
        <v/>
      </c>
      <c r="R187" s="3" t="str">
        <f>IF(COUNTIFS(DailySum!$B:$B,$B187,DailySum!$A:$A,"&lt;="&amp;$A187)&gt;=20,
    AVERAGEIFS(DailySum!T:T,DailySum!$B:$B,$B187,DailySum!$A:$A,"&lt;="&amp;$A187,DailySum!$A:$A,"&gt;"&amp;$A187-20),
    "")</f>
        <v/>
      </c>
      <c r="S187" s="3" t="str">
        <f>IF(COUNTIFS(DailySum!$B:$B,$B187,DailySum!$A:$A,"&lt;="&amp;$A187)&gt;=20,
    AVERAGEIFS(DailySum!Q:Q,DailySum!$B:$B,$B187,'DailySum vs LHP'!$A:$A,"&lt;="&amp;$A187,'DailySum vs LHP'!$A:$A,"&gt;"&amp;$A187-20),
    "")</f>
        <v/>
      </c>
      <c r="T187" s="3" t="str">
        <f>IF(COUNTIFS(DailySum!$B:$B,$B187,DailySum!$A:$A,"&lt;="&amp;$A187)&gt;=20,
    AVERAGEIFS(DailySum!Q:Q,DailySum!$B:$B,$B187,'DailySum vs RHP'!$A:$A,"&lt;="&amp;$A187,'DailySum vs RHP'!$A:$A,"&gt;"&amp;$A187-20),
    "")</f>
        <v/>
      </c>
    </row>
    <row r="188" spans="1:20" x14ac:dyDescent="0.25">
      <c r="A188" s="1">
        <v>45864</v>
      </c>
      <c r="B188" t="s">
        <v>41</v>
      </c>
      <c r="C188" s="3" t="str">
        <f>IF(COUNTIFS(DailySum!$B:$B,$B188,DailySum!$A:$A,"&lt;="&amp;$A188)&gt;=10,
    AVERAGEIFS(DailySum!Q:Q,DailySum!$B:$B,$B188,DailySum!$A:$A,"&lt;="&amp;$A188,DailySum!$A:$A,"&gt;"&amp;$A188-10),
    "")</f>
        <v/>
      </c>
      <c r="D188" s="3" t="str">
        <f>IF(COUNTIFS(DailySum!$B:$B,$B188,DailySum!$A:$A,"&lt;="&amp;$A188)&gt;=10,
    AVERAGEIFS(DailySum!R:R,DailySum!$B:$B,$B188,DailySum!$A:$A,"&lt;="&amp;$A188,DailySum!$A:$A,"&gt;"&amp;$A188-10),
    "")</f>
        <v/>
      </c>
      <c r="E188" s="3" t="str">
        <f>IF(COUNTIFS(DailySum!$B:$B,$B188,DailySum!$A:$A,"&lt;="&amp;$A188)&gt;=10,
    AVERAGEIFS(DailySum!S:S,DailySum!$B:$B,$B188,DailySum!$A:$A,"&lt;="&amp;$A188,DailySum!$A:$A,"&gt;"&amp;$A188-10),
    "")</f>
        <v/>
      </c>
      <c r="F188" s="3" t="str">
        <f>IF(COUNTIFS(DailySum!$B:$B,$B188,DailySum!$A:$A,"&lt;="&amp;$A188)&gt;=10,
    AVERAGEIFS(DailySum!T:T,DailySum!$B:$B,$B188,DailySum!$A:$A,"&lt;="&amp;$A188,DailySum!$A:$A,"&gt;"&amp;$A188-10),
    "")</f>
        <v/>
      </c>
      <c r="G188" s="3" t="str">
        <f>IF(COUNTIFS('DailySum vs LHP'!$B:$B,$B188,'DailySum vs LHP'!$A:$A,"&lt;="&amp;$A188)&gt;=10,
    AVERAGEIFS('DailySum vs LHP'!Q:Q,'DailySum vs LHP'!$B:$B,$B188,'DailySum vs LHP'!$A:$A,"&lt;="&amp;$A188,'DailySum vs LHP'!$A:$A,"&gt;"&amp;$A188-10),
    "")</f>
        <v/>
      </c>
      <c r="H188" s="3" t="str">
        <f>IF(COUNTIFS('DailySum vs RHP'!$B:$B,$B188,'DailySum vs RHP'!$A:$A,"&lt;="&amp;$A188)&gt;=10,
    AVERAGEIFS('DailySum vs RHP'!Q:Q,'DailySum vs RHP'!$B:$B,$B188,'DailySum vs RHP'!$A:$A,"&lt;="&amp;$A188,'DailySum vs RHP'!$A:$A,"&gt;"&amp;$A188-10),
    "")</f>
        <v/>
      </c>
      <c r="I188" s="3" t="str">
        <f>IF(COUNTIFS(DailySum!$B:$B,$B188,DailySum!$A:$A,"&lt;="&amp;$A188)&gt;=15,
    AVERAGEIFS(DailySum!Q:Q,DailySum!$B:$B,$B188,DailySum!$A:$A,"&lt;="&amp;$A188,DailySum!$A:$A,"&gt;"&amp;$A188-15),
    "")</f>
        <v/>
      </c>
      <c r="J188" s="3" t="str">
        <f>IF(COUNTIFS(DailySum!$B:$B,$B188,DailySum!$A:$A,"&lt;="&amp;$A188)&gt;=15,
    AVERAGEIFS(DailySum!R:R,DailySum!$B:$B,$B188,DailySum!$A:$A,"&lt;="&amp;$A188,DailySum!$A:$A,"&gt;"&amp;$A188-15),
    "")</f>
        <v/>
      </c>
      <c r="K188" s="3" t="str">
        <f>IF(COUNTIFS(DailySum!$B:$B,$B188,DailySum!$A:$A,"&lt;="&amp;$A188)&gt;=15,
    AVERAGEIFS(DailySum!S:S,DailySum!$B:$B,$B188,DailySum!$A:$A,"&lt;="&amp;$A188,DailySum!$A:$A,"&gt;"&amp;$A188-15),
    "")</f>
        <v/>
      </c>
      <c r="L188" s="3" t="str">
        <f>IF(COUNTIFS(DailySum!$B:$B,$B188,DailySum!$A:$A,"&lt;="&amp;$A188)&gt;=15,
    AVERAGEIFS(DailySum!T:T,DailySum!$B:$B,$B188,DailySum!$A:$A,"&lt;="&amp;$A188,DailySum!$A:$A,"&gt;"&amp;$A188-15),
    "")</f>
        <v/>
      </c>
      <c r="M188" s="3" t="str">
        <f>IF(COUNTIFS(DailySum!$B:$B,$B188,DailySum!$A:$A,"&lt;="&amp;$A188)&gt;=15,
    AVERAGEIFS(DailySum!Q:Q,DailySum!$B:$B,$B188,'DailySum vs LHP'!$A:$A,"&lt;="&amp;$A188,'DailySum vs LHP'!$A:$A,"&gt;"&amp;$A188-15),
    "")</f>
        <v/>
      </c>
      <c r="N188" s="3" t="str">
        <f>IF(COUNTIFS(DailySum!$B:$B,$B188,DailySum!$A:$A,"&lt;="&amp;$A188)&gt;=15,
    AVERAGEIFS(DailySum!Q:Q,DailySum!$B:$B,$B188,'DailySum vs RHP'!$A:$A,"&lt;="&amp;$A188,'DailySum vs RHP'!$A:$A,"&gt;"&amp;$A188-15),
    "")</f>
        <v/>
      </c>
      <c r="O188" s="3" t="str">
        <f>IF(COUNTIFS(DailySum!$B:$B,$B188,DailySum!$A:$A,"&lt;="&amp;$A188)&gt;=20,
    AVERAGEIFS(DailySum!Q:Q,DailySum!$B:$B,$B188,DailySum!$A:$A,"&lt;="&amp;$A188,DailySum!$A:$A,"&gt;"&amp;$A188-20),
    "")</f>
        <v/>
      </c>
      <c r="P188" s="3" t="str">
        <f>IF(COUNTIFS(DailySum!$B:$B,$B188,DailySum!$A:$A,"&lt;="&amp;$A188)&gt;=20,
    AVERAGEIFS(DailySum!R:R,DailySum!$B:$B,$B188,DailySum!$A:$A,"&lt;="&amp;$A188,DailySum!$A:$A,"&gt;"&amp;$A188-20),
    "")</f>
        <v/>
      </c>
      <c r="Q188" s="3" t="str">
        <f>IF(COUNTIFS(DailySum!$B:$B,$B188,DailySum!$A:$A,"&lt;="&amp;$A188)&gt;=20,
    AVERAGEIFS(DailySum!S:S,DailySum!$B:$B,$B188,DailySum!$A:$A,"&lt;="&amp;$A188,DailySum!$A:$A,"&gt;"&amp;$A188-20),
    "")</f>
        <v/>
      </c>
      <c r="R188" s="3" t="str">
        <f>IF(COUNTIFS(DailySum!$B:$B,$B188,DailySum!$A:$A,"&lt;="&amp;$A188)&gt;=20,
    AVERAGEIFS(DailySum!T:T,DailySum!$B:$B,$B188,DailySum!$A:$A,"&lt;="&amp;$A188,DailySum!$A:$A,"&gt;"&amp;$A188-20),
    "")</f>
        <v/>
      </c>
      <c r="S188" s="3" t="str">
        <f>IF(COUNTIFS(DailySum!$B:$B,$B188,DailySum!$A:$A,"&lt;="&amp;$A188)&gt;=20,
    AVERAGEIFS(DailySum!Q:Q,DailySum!$B:$B,$B188,'DailySum vs LHP'!$A:$A,"&lt;="&amp;$A188,'DailySum vs LHP'!$A:$A,"&gt;"&amp;$A188-20),
    "")</f>
        <v/>
      </c>
      <c r="T188" s="3" t="str">
        <f>IF(COUNTIFS(DailySum!$B:$B,$B188,DailySum!$A:$A,"&lt;="&amp;$A188)&gt;=20,
    AVERAGEIFS(DailySum!Q:Q,DailySum!$B:$B,$B188,'DailySum vs RHP'!$A:$A,"&lt;="&amp;$A188,'DailySum vs RHP'!$A:$A,"&gt;"&amp;$A188-20),
    "")</f>
        <v/>
      </c>
    </row>
    <row r="189" spans="1:20" x14ac:dyDescent="0.25">
      <c r="A189" s="1">
        <v>45864</v>
      </c>
      <c r="B189" t="s">
        <v>40</v>
      </c>
      <c r="C189" s="3" t="str">
        <f>IF(COUNTIFS(DailySum!$B:$B,$B189,DailySum!$A:$A,"&lt;="&amp;$A189)&gt;=10,
    AVERAGEIFS(DailySum!Q:Q,DailySum!$B:$B,$B189,DailySum!$A:$A,"&lt;="&amp;$A189,DailySum!$A:$A,"&gt;"&amp;$A189-10),
    "")</f>
        <v/>
      </c>
      <c r="D189" s="3" t="str">
        <f>IF(COUNTIFS(DailySum!$B:$B,$B189,DailySum!$A:$A,"&lt;="&amp;$A189)&gt;=10,
    AVERAGEIFS(DailySum!R:R,DailySum!$B:$B,$B189,DailySum!$A:$A,"&lt;="&amp;$A189,DailySum!$A:$A,"&gt;"&amp;$A189-10),
    "")</f>
        <v/>
      </c>
      <c r="E189" s="3" t="str">
        <f>IF(COUNTIFS(DailySum!$B:$B,$B189,DailySum!$A:$A,"&lt;="&amp;$A189)&gt;=10,
    AVERAGEIFS(DailySum!S:S,DailySum!$B:$B,$B189,DailySum!$A:$A,"&lt;="&amp;$A189,DailySum!$A:$A,"&gt;"&amp;$A189-10),
    "")</f>
        <v/>
      </c>
      <c r="F189" s="3" t="str">
        <f>IF(COUNTIFS(DailySum!$B:$B,$B189,DailySum!$A:$A,"&lt;="&amp;$A189)&gt;=10,
    AVERAGEIFS(DailySum!T:T,DailySum!$B:$B,$B189,DailySum!$A:$A,"&lt;="&amp;$A189,DailySum!$A:$A,"&gt;"&amp;$A189-10),
    "")</f>
        <v/>
      </c>
      <c r="G189" s="3" t="str">
        <f>IF(COUNTIFS('DailySum vs LHP'!$B:$B,$B189,'DailySum vs LHP'!$A:$A,"&lt;="&amp;$A189)&gt;=10,
    AVERAGEIFS('DailySum vs LHP'!Q:Q,'DailySum vs LHP'!$B:$B,$B189,'DailySum vs LHP'!$A:$A,"&lt;="&amp;$A189,'DailySum vs LHP'!$A:$A,"&gt;"&amp;$A189-10),
    "")</f>
        <v/>
      </c>
      <c r="H189" s="3" t="str">
        <f>IF(COUNTIFS('DailySum vs RHP'!$B:$B,$B189,'DailySum vs RHP'!$A:$A,"&lt;="&amp;$A189)&gt;=10,
    AVERAGEIFS('DailySum vs RHP'!Q:Q,'DailySum vs RHP'!$B:$B,$B189,'DailySum vs RHP'!$A:$A,"&lt;="&amp;$A189,'DailySum vs RHP'!$A:$A,"&gt;"&amp;$A189-10),
    "")</f>
        <v/>
      </c>
      <c r="I189" s="3" t="str">
        <f>IF(COUNTIFS(DailySum!$B:$B,$B189,DailySum!$A:$A,"&lt;="&amp;$A189)&gt;=15,
    AVERAGEIFS(DailySum!Q:Q,DailySum!$B:$B,$B189,DailySum!$A:$A,"&lt;="&amp;$A189,DailySum!$A:$A,"&gt;"&amp;$A189-15),
    "")</f>
        <v/>
      </c>
      <c r="J189" s="3" t="str">
        <f>IF(COUNTIFS(DailySum!$B:$B,$B189,DailySum!$A:$A,"&lt;="&amp;$A189)&gt;=15,
    AVERAGEIFS(DailySum!R:R,DailySum!$B:$B,$B189,DailySum!$A:$A,"&lt;="&amp;$A189,DailySum!$A:$A,"&gt;"&amp;$A189-15),
    "")</f>
        <v/>
      </c>
      <c r="K189" s="3" t="str">
        <f>IF(COUNTIFS(DailySum!$B:$B,$B189,DailySum!$A:$A,"&lt;="&amp;$A189)&gt;=15,
    AVERAGEIFS(DailySum!S:S,DailySum!$B:$B,$B189,DailySum!$A:$A,"&lt;="&amp;$A189,DailySum!$A:$A,"&gt;"&amp;$A189-15),
    "")</f>
        <v/>
      </c>
      <c r="L189" s="3" t="str">
        <f>IF(COUNTIFS(DailySum!$B:$B,$B189,DailySum!$A:$A,"&lt;="&amp;$A189)&gt;=15,
    AVERAGEIFS(DailySum!T:T,DailySum!$B:$B,$B189,DailySum!$A:$A,"&lt;="&amp;$A189,DailySum!$A:$A,"&gt;"&amp;$A189-15),
    "")</f>
        <v/>
      </c>
      <c r="M189" s="3" t="str">
        <f>IF(COUNTIFS(DailySum!$B:$B,$B189,DailySum!$A:$A,"&lt;="&amp;$A189)&gt;=15,
    AVERAGEIFS(DailySum!Q:Q,DailySum!$B:$B,$B189,'DailySum vs LHP'!$A:$A,"&lt;="&amp;$A189,'DailySum vs LHP'!$A:$A,"&gt;"&amp;$A189-15),
    "")</f>
        <v/>
      </c>
      <c r="N189" s="3" t="str">
        <f>IF(COUNTIFS(DailySum!$B:$B,$B189,DailySum!$A:$A,"&lt;="&amp;$A189)&gt;=15,
    AVERAGEIFS(DailySum!Q:Q,DailySum!$B:$B,$B189,'DailySum vs RHP'!$A:$A,"&lt;="&amp;$A189,'DailySum vs RHP'!$A:$A,"&gt;"&amp;$A189-15),
    "")</f>
        <v/>
      </c>
      <c r="O189" s="3" t="str">
        <f>IF(COUNTIFS(DailySum!$B:$B,$B189,DailySum!$A:$A,"&lt;="&amp;$A189)&gt;=20,
    AVERAGEIFS(DailySum!Q:Q,DailySum!$B:$B,$B189,DailySum!$A:$A,"&lt;="&amp;$A189,DailySum!$A:$A,"&gt;"&amp;$A189-20),
    "")</f>
        <v/>
      </c>
      <c r="P189" s="3" t="str">
        <f>IF(COUNTIFS(DailySum!$B:$B,$B189,DailySum!$A:$A,"&lt;="&amp;$A189)&gt;=20,
    AVERAGEIFS(DailySum!R:R,DailySum!$B:$B,$B189,DailySum!$A:$A,"&lt;="&amp;$A189,DailySum!$A:$A,"&gt;"&amp;$A189-20),
    "")</f>
        <v/>
      </c>
      <c r="Q189" s="3" t="str">
        <f>IF(COUNTIFS(DailySum!$B:$B,$B189,DailySum!$A:$A,"&lt;="&amp;$A189)&gt;=20,
    AVERAGEIFS(DailySum!S:S,DailySum!$B:$B,$B189,DailySum!$A:$A,"&lt;="&amp;$A189,DailySum!$A:$A,"&gt;"&amp;$A189-20),
    "")</f>
        <v/>
      </c>
      <c r="R189" s="3" t="str">
        <f>IF(COUNTIFS(DailySum!$B:$B,$B189,DailySum!$A:$A,"&lt;="&amp;$A189)&gt;=20,
    AVERAGEIFS(DailySum!T:T,DailySum!$B:$B,$B189,DailySum!$A:$A,"&lt;="&amp;$A189,DailySum!$A:$A,"&gt;"&amp;$A189-20),
    "")</f>
        <v/>
      </c>
      <c r="S189" s="3" t="str">
        <f>IF(COUNTIFS(DailySum!$B:$B,$B189,DailySum!$A:$A,"&lt;="&amp;$A189)&gt;=20,
    AVERAGEIFS(DailySum!Q:Q,DailySum!$B:$B,$B189,'DailySum vs LHP'!$A:$A,"&lt;="&amp;$A189,'DailySum vs LHP'!$A:$A,"&gt;"&amp;$A189-20),
    "")</f>
        <v/>
      </c>
      <c r="T189" s="3" t="str">
        <f>IF(COUNTIFS(DailySum!$B:$B,$B189,DailySum!$A:$A,"&lt;="&amp;$A189)&gt;=20,
    AVERAGEIFS(DailySum!Q:Q,DailySum!$B:$B,$B189,'DailySum vs RHP'!$A:$A,"&lt;="&amp;$A189,'DailySum vs RHP'!$A:$A,"&gt;"&amp;$A189-20),
    "")</f>
        <v/>
      </c>
    </row>
    <row r="190" spans="1:20" x14ac:dyDescent="0.25">
      <c r="A190" s="1">
        <v>45864</v>
      </c>
      <c r="B190" t="s">
        <v>32</v>
      </c>
      <c r="C190" s="3" t="str">
        <f>IF(COUNTIFS(DailySum!$B:$B,$B190,DailySum!$A:$A,"&lt;="&amp;$A190)&gt;=10,
    AVERAGEIFS(DailySum!Q:Q,DailySum!$B:$B,$B190,DailySum!$A:$A,"&lt;="&amp;$A190,DailySum!$A:$A,"&gt;"&amp;$A190-10),
    "")</f>
        <v/>
      </c>
      <c r="D190" s="3" t="str">
        <f>IF(COUNTIFS(DailySum!$B:$B,$B190,DailySum!$A:$A,"&lt;="&amp;$A190)&gt;=10,
    AVERAGEIFS(DailySum!R:R,DailySum!$B:$B,$B190,DailySum!$A:$A,"&lt;="&amp;$A190,DailySum!$A:$A,"&gt;"&amp;$A190-10),
    "")</f>
        <v/>
      </c>
      <c r="E190" s="3" t="str">
        <f>IF(COUNTIFS(DailySum!$B:$B,$B190,DailySum!$A:$A,"&lt;="&amp;$A190)&gt;=10,
    AVERAGEIFS(DailySum!S:S,DailySum!$B:$B,$B190,DailySum!$A:$A,"&lt;="&amp;$A190,DailySum!$A:$A,"&gt;"&amp;$A190-10),
    "")</f>
        <v/>
      </c>
      <c r="F190" s="3" t="str">
        <f>IF(COUNTIFS(DailySum!$B:$B,$B190,DailySum!$A:$A,"&lt;="&amp;$A190)&gt;=10,
    AVERAGEIFS(DailySum!T:T,DailySum!$B:$B,$B190,DailySum!$A:$A,"&lt;="&amp;$A190,DailySum!$A:$A,"&gt;"&amp;$A190-10),
    "")</f>
        <v/>
      </c>
      <c r="G190" s="3" t="str">
        <f>IF(COUNTIFS('DailySum vs LHP'!$B:$B,$B190,'DailySum vs LHP'!$A:$A,"&lt;="&amp;$A190)&gt;=10,
    AVERAGEIFS('DailySum vs LHP'!Q:Q,'DailySum vs LHP'!$B:$B,$B190,'DailySum vs LHP'!$A:$A,"&lt;="&amp;$A190,'DailySum vs LHP'!$A:$A,"&gt;"&amp;$A190-10),
    "")</f>
        <v/>
      </c>
      <c r="H190" s="3" t="str">
        <f>IF(COUNTIFS('DailySum vs RHP'!$B:$B,$B190,'DailySum vs RHP'!$A:$A,"&lt;="&amp;$A190)&gt;=10,
    AVERAGEIFS('DailySum vs RHP'!Q:Q,'DailySum vs RHP'!$B:$B,$B190,'DailySum vs RHP'!$A:$A,"&lt;="&amp;$A190,'DailySum vs RHP'!$A:$A,"&gt;"&amp;$A190-10),
    "")</f>
        <v/>
      </c>
      <c r="I190" s="3" t="str">
        <f>IF(COUNTIFS(DailySum!$B:$B,$B190,DailySum!$A:$A,"&lt;="&amp;$A190)&gt;=15,
    AVERAGEIFS(DailySum!Q:Q,DailySum!$B:$B,$B190,DailySum!$A:$A,"&lt;="&amp;$A190,DailySum!$A:$A,"&gt;"&amp;$A190-15),
    "")</f>
        <v/>
      </c>
      <c r="J190" s="3" t="str">
        <f>IF(COUNTIFS(DailySum!$B:$B,$B190,DailySum!$A:$A,"&lt;="&amp;$A190)&gt;=15,
    AVERAGEIFS(DailySum!R:R,DailySum!$B:$B,$B190,DailySum!$A:$A,"&lt;="&amp;$A190,DailySum!$A:$A,"&gt;"&amp;$A190-15),
    "")</f>
        <v/>
      </c>
      <c r="K190" s="3" t="str">
        <f>IF(COUNTIFS(DailySum!$B:$B,$B190,DailySum!$A:$A,"&lt;="&amp;$A190)&gt;=15,
    AVERAGEIFS(DailySum!S:S,DailySum!$B:$B,$B190,DailySum!$A:$A,"&lt;="&amp;$A190,DailySum!$A:$A,"&gt;"&amp;$A190-15),
    "")</f>
        <v/>
      </c>
      <c r="L190" s="3" t="str">
        <f>IF(COUNTIFS(DailySum!$B:$B,$B190,DailySum!$A:$A,"&lt;="&amp;$A190)&gt;=15,
    AVERAGEIFS(DailySum!T:T,DailySum!$B:$B,$B190,DailySum!$A:$A,"&lt;="&amp;$A190,DailySum!$A:$A,"&gt;"&amp;$A190-15),
    "")</f>
        <v/>
      </c>
      <c r="M190" s="3" t="str">
        <f>IF(COUNTIFS(DailySum!$B:$B,$B190,DailySum!$A:$A,"&lt;="&amp;$A190)&gt;=15,
    AVERAGEIFS(DailySum!Q:Q,DailySum!$B:$B,$B190,'DailySum vs LHP'!$A:$A,"&lt;="&amp;$A190,'DailySum vs LHP'!$A:$A,"&gt;"&amp;$A190-15),
    "")</f>
        <v/>
      </c>
      <c r="N190" s="3" t="str">
        <f>IF(COUNTIFS(DailySum!$B:$B,$B190,DailySum!$A:$A,"&lt;="&amp;$A190)&gt;=15,
    AVERAGEIFS(DailySum!Q:Q,DailySum!$B:$B,$B190,'DailySum vs RHP'!$A:$A,"&lt;="&amp;$A190,'DailySum vs RHP'!$A:$A,"&gt;"&amp;$A190-15),
    "")</f>
        <v/>
      </c>
      <c r="O190" s="3" t="str">
        <f>IF(COUNTIFS(DailySum!$B:$B,$B190,DailySum!$A:$A,"&lt;="&amp;$A190)&gt;=20,
    AVERAGEIFS(DailySum!Q:Q,DailySum!$B:$B,$B190,DailySum!$A:$A,"&lt;="&amp;$A190,DailySum!$A:$A,"&gt;"&amp;$A190-20),
    "")</f>
        <v/>
      </c>
      <c r="P190" s="3" t="str">
        <f>IF(COUNTIFS(DailySum!$B:$B,$B190,DailySum!$A:$A,"&lt;="&amp;$A190)&gt;=20,
    AVERAGEIFS(DailySum!R:R,DailySum!$B:$B,$B190,DailySum!$A:$A,"&lt;="&amp;$A190,DailySum!$A:$A,"&gt;"&amp;$A190-20),
    "")</f>
        <v/>
      </c>
      <c r="Q190" s="3" t="str">
        <f>IF(COUNTIFS(DailySum!$B:$B,$B190,DailySum!$A:$A,"&lt;="&amp;$A190)&gt;=20,
    AVERAGEIFS(DailySum!S:S,DailySum!$B:$B,$B190,DailySum!$A:$A,"&lt;="&amp;$A190,DailySum!$A:$A,"&gt;"&amp;$A190-20),
    "")</f>
        <v/>
      </c>
      <c r="R190" s="3" t="str">
        <f>IF(COUNTIFS(DailySum!$B:$B,$B190,DailySum!$A:$A,"&lt;="&amp;$A190)&gt;=20,
    AVERAGEIFS(DailySum!T:T,DailySum!$B:$B,$B190,DailySum!$A:$A,"&lt;="&amp;$A190,DailySum!$A:$A,"&gt;"&amp;$A190-20),
    "")</f>
        <v/>
      </c>
      <c r="S190" s="3" t="str">
        <f>IF(COUNTIFS(DailySum!$B:$B,$B190,DailySum!$A:$A,"&lt;="&amp;$A190)&gt;=20,
    AVERAGEIFS(DailySum!Q:Q,DailySum!$B:$B,$B190,'DailySum vs LHP'!$A:$A,"&lt;="&amp;$A190,'DailySum vs LHP'!$A:$A,"&gt;"&amp;$A190-20),
    "")</f>
        <v/>
      </c>
      <c r="T190" s="3" t="str">
        <f>IF(COUNTIFS(DailySum!$B:$B,$B190,DailySum!$A:$A,"&lt;="&amp;$A190)&gt;=20,
    AVERAGEIFS(DailySum!Q:Q,DailySum!$B:$B,$B190,'DailySum vs RHP'!$A:$A,"&lt;="&amp;$A190,'DailySum vs RHP'!$A:$A,"&gt;"&amp;$A190-20),
    "")</f>
        <v/>
      </c>
    </row>
    <row r="191" spans="1:20" x14ac:dyDescent="0.25">
      <c r="A191" s="1">
        <v>45864</v>
      </c>
      <c r="B191" t="s">
        <v>31</v>
      </c>
      <c r="C191" s="3" t="str">
        <f>IF(COUNTIFS(DailySum!$B:$B,$B191,DailySum!$A:$A,"&lt;="&amp;$A191)&gt;=10,
    AVERAGEIFS(DailySum!Q:Q,DailySum!$B:$B,$B191,DailySum!$A:$A,"&lt;="&amp;$A191,DailySum!$A:$A,"&gt;"&amp;$A191-10),
    "")</f>
        <v/>
      </c>
      <c r="D191" s="3" t="str">
        <f>IF(COUNTIFS(DailySum!$B:$B,$B191,DailySum!$A:$A,"&lt;="&amp;$A191)&gt;=10,
    AVERAGEIFS(DailySum!R:R,DailySum!$B:$B,$B191,DailySum!$A:$A,"&lt;="&amp;$A191,DailySum!$A:$A,"&gt;"&amp;$A191-10),
    "")</f>
        <v/>
      </c>
      <c r="E191" s="3" t="str">
        <f>IF(COUNTIFS(DailySum!$B:$B,$B191,DailySum!$A:$A,"&lt;="&amp;$A191)&gt;=10,
    AVERAGEIFS(DailySum!S:S,DailySum!$B:$B,$B191,DailySum!$A:$A,"&lt;="&amp;$A191,DailySum!$A:$A,"&gt;"&amp;$A191-10),
    "")</f>
        <v/>
      </c>
      <c r="F191" s="3" t="str">
        <f>IF(COUNTIFS(DailySum!$B:$B,$B191,DailySum!$A:$A,"&lt;="&amp;$A191)&gt;=10,
    AVERAGEIFS(DailySum!T:T,DailySum!$B:$B,$B191,DailySum!$A:$A,"&lt;="&amp;$A191,DailySum!$A:$A,"&gt;"&amp;$A191-10),
    "")</f>
        <v/>
      </c>
      <c r="G191" s="3" t="str">
        <f>IF(COUNTIFS('DailySum vs LHP'!$B:$B,$B191,'DailySum vs LHP'!$A:$A,"&lt;="&amp;$A191)&gt;=10,
    AVERAGEIFS('DailySum vs LHP'!Q:Q,'DailySum vs LHP'!$B:$B,$B191,'DailySum vs LHP'!$A:$A,"&lt;="&amp;$A191,'DailySum vs LHP'!$A:$A,"&gt;"&amp;$A191-10),
    "")</f>
        <v/>
      </c>
      <c r="H191" s="3" t="str">
        <f>IF(COUNTIFS('DailySum vs RHP'!$B:$B,$B191,'DailySum vs RHP'!$A:$A,"&lt;="&amp;$A191)&gt;=10,
    AVERAGEIFS('DailySum vs RHP'!Q:Q,'DailySum vs RHP'!$B:$B,$B191,'DailySum vs RHP'!$A:$A,"&lt;="&amp;$A191,'DailySum vs RHP'!$A:$A,"&gt;"&amp;$A191-10),
    "")</f>
        <v/>
      </c>
      <c r="I191" s="3" t="str">
        <f>IF(COUNTIFS(DailySum!$B:$B,$B191,DailySum!$A:$A,"&lt;="&amp;$A191)&gt;=15,
    AVERAGEIFS(DailySum!Q:Q,DailySum!$B:$B,$B191,DailySum!$A:$A,"&lt;="&amp;$A191,DailySum!$A:$A,"&gt;"&amp;$A191-15),
    "")</f>
        <v/>
      </c>
      <c r="J191" s="3" t="str">
        <f>IF(COUNTIFS(DailySum!$B:$B,$B191,DailySum!$A:$A,"&lt;="&amp;$A191)&gt;=15,
    AVERAGEIFS(DailySum!R:R,DailySum!$B:$B,$B191,DailySum!$A:$A,"&lt;="&amp;$A191,DailySum!$A:$A,"&gt;"&amp;$A191-15),
    "")</f>
        <v/>
      </c>
      <c r="K191" s="3" t="str">
        <f>IF(COUNTIFS(DailySum!$B:$B,$B191,DailySum!$A:$A,"&lt;="&amp;$A191)&gt;=15,
    AVERAGEIFS(DailySum!S:S,DailySum!$B:$B,$B191,DailySum!$A:$A,"&lt;="&amp;$A191,DailySum!$A:$A,"&gt;"&amp;$A191-15),
    "")</f>
        <v/>
      </c>
      <c r="L191" s="3" t="str">
        <f>IF(COUNTIFS(DailySum!$B:$B,$B191,DailySum!$A:$A,"&lt;="&amp;$A191)&gt;=15,
    AVERAGEIFS(DailySum!T:T,DailySum!$B:$B,$B191,DailySum!$A:$A,"&lt;="&amp;$A191,DailySum!$A:$A,"&gt;"&amp;$A191-15),
    "")</f>
        <v/>
      </c>
      <c r="M191" s="3" t="str">
        <f>IF(COUNTIFS(DailySum!$B:$B,$B191,DailySum!$A:$A,"&lt;="&amp;$A191)&gt;=15,
    AVERAGEIFS(DailySum!Q:Q,DailySum!$B:$B,$B191,'DailySum vs LHP'!$A:$A,"&lt;="&amp;$A191,'DailySum vs LHP'!$A:$A,"&gt;"&amp;$A191-15),
    "")</f>
        <v/>
      </c>
      <c r="N191" s="3" t="str">
        <f>IF(COUNTIFS(DailySum!$B:$B,$B191,DailySum!$A:$A,"&lt;="&amp;$A191)&gt;=15,
    AVERAGEIFS(DailySum!Q:Q,DailySum!$B:$B,$B191,'DailySum vs RHP'!$A:$A,"&lt;="&amp;$A191,'DailySum vs RHP'!$A:$A,"&gt;"&amp;$A191-15),
    "")</f>
        <v/>
      </c>
      <c r="O191" s="3" t="str">
        <f>IF(COUNTIFS(DailySum!$B:$B,$B191,DailySum!$A:$A,"&lt;="&amp;$A191)&gt;=20,
    AVERAGEIFS(DailySum!Q:Q,DailySum!$B:$B,$B191,DailySum!$A:$A,"&lt;="&amp;$A191,DailySum!$A:$A,"&gt;"&amp;$A191-20),
    "")</f>
        <v/>
      </c>
      <c r="P191" s="3" t="str">
        <f>IF(COUNTIFS(DailySum!$B:$B,$B191,DailySum!$A:$A,"&lt;="&amp;$A191)&gt;=20,
    AVERAGEIFS(DailySum!R:R,DailySum!$B:$B,$B191,DailySum!$A:$A,"&lt;="&amp;$A191,DailySum!$A:$A,"&gt;"&amp;$A191-20),
    "")</f>
        <v/>
      </c>
      <c r="Q191" s="3" t="str">
        <f>IF(COUNTIFS(DailySum!$B:$B,$B191,DailySum!$A:$A,"&lt;="&amp;$A191)&gt;=20,
    AVERAGEIFS(DailySum!S:S,DailySum!$B:$B,$B191,DailySum!$A:$A,"&lt;="&amp;$A191,DailySum!$A:$A,"&gt;"&amp;$A191-20),
    "")</f>
        <v/>
      </c>
      <c r="R191" s="3" t="str">
        <f>IF(COUNTIFS(DailySum!$B:$B,$B191,DailySum!$A:$A,"&lt;="&amp;$A191)&gt;=20,
    AVERAGEIFS(DailySum!T:T,DailySum!$B:$B,$B191,DailySum!$A:$A,"&lt;="&amp;$A191,DailySum!$A:$A,"&gt;"&amp;$A191-20),
    "")</f>
        <v/>
      </c>
      <c r="S191" s="3" t="str">
        <f>IF(COUNTIFS(DailySum!$B:$B,$B191,DailySum!$A:$A,"&lt;="&amp;$A191)&gt;=20,
    AVERAGEIFS(DailySum!Q:Q,DailySum!$B:$B,$B191,'DailySum vs LHP'!$A:$A,"&lt;="&amp;$A191,'DailySum vs LHP'!$A:$A,"&gt;"&amp;$A191-20),
    "")</f>
        <v/>
      </c>
      <c r="T191" s="3" t="str">
        <f>IF(COUNTIFS(DailySum!$B:$B,$B191,DailySum!$A:$A,"&lt;="&amp;$A191)&gt;=20,
    AVERAGEIFS(DailySum!Q:Q,DailySum!$B:$B,$B191,'DailySum vs RHP'!$A:$A,"&lt;="&amp;$A191,'DailySum vs RHP'!$A:$A,"&gt;"&amp;$A191-20),
    "")</f>
        <v/>
      </c>
    </row>
    <row r="192" spans="1:20" x14ac:dyDescent="0.25">
      <c r="A192" s="1">
        <v>45864</v>
      </c>
      <c r="B192" t="s">
        <v>85</v>
      </c>
      <c r="C192" s="3" t="str">
        <f>IF(COUNTIFS(DailySum!$B:$B,$B192,DailySum!$A:$A,"&lt;="&amp;$A192)&gt;=10,
    AVERAGEIFS(DailySum!Q:Q,DailySum!$B:$B,$B192,DailySum!$A:$A,"&lt;="&amp;$A192,DailySum!$A:$A,"&gt;"&amp;$A192-10),
    "")</f>
        <v/>
      </c>
      <c r="D192" s="3" t="str">
        <f>IF(COUNTIFS(DailySum!$B:$B,$B192,DailySum!$A:$A,"&lt;="&amp;$A192)&gt;=10,
    AVERAGEIFS(DailySum!R:R,DailySum!$B:$B,$B192,DailySum!$A:$A,"&lt;="&amp;$A192,DailySum!$A:$A,"&gt;"&amp;$A192-10),
    "")</f>
        <v/>
      </c>
      <c r="E192" s="3" t="str">
        <f>IF(COUNTIFS(DailySum!$B:$B,$B192,DailySum!$A:$A,"&lt;="&amp;$A192)&gt;=10,
    AVERAGEIFS(DailySum!S:S,DailySum!$B:$B,$B192,DailySum!$A:$A,"&lt;="&amp;$A192,DailySum!$A:$A,"&gt;"&amp;$A192-10),
    "")</f>
        <v/>
      </c>
      <c r="F192" s="3" t="str">
        <f>IF(COUNTIFS(DailySum!$B:$B,$B192,DailySum!$A:$A,"&lt;="&amp;$A192)&gt;=10,
    AVERAGEIFS(DailySum!T:T,DailySum!$B:$B,$B192,DailySum!$A:$A,"&lt;="&amp;$A192,DailySum!$A:$A,"&gt;"&amp;$A192-10),
    "")</f>
        <v/>
      </c>
      <c r="G192" s="3" t="str">
        <f>IF(COUNTIFS('DailySum vs LHP'!$B:$B,$B192,'DailySum vs LHP'!$A:$A,"&lt;="&amp;$A192)&gt;=10,
    AVERAGEIFS('DailySum vs LHP'!Q:Q,'DailySum vs LHP'!$B:$B,$B192,'DailySum vs LHP'!$A:$A,"&lt;="&amp;$A192,'DailySum vs LHP'!$A:$A,"&gt;"&amp;$A192-10),
    "")</f>
        <v/>
      </c>
      <c r="H192" s="3" t="str">
        <f>IF(COUNTIFS('DailySum vs RHP'!$B:$B,$B192,'DailySum vs RHP'!$A:$A,"&lt;="&amp;$A192)&gt;=10,
    AVERAGEIFS('DailySum vs RHP'!Q:Q,'DailySum vs RHP'!$B:$B,$B192,'DailySum vs RHP'!$A:$A,"&lt;="&amp;$A192,'DailySum vs RHP'!$A:$A,"&gt;"&amp;$A192-10),
    "")</f>
        <v/>
      </c>
      <c r="I192" s="3" t="str">
        <f>IF(COUNTIFS(DailySum!$B:$B,$B192,DailySum!$A:$A,"&lt;="&amp;$A192)&gt;=15,
    AVERAGEIFS(DailySum!Q:Q,DailySum!$B:$B,$B192,DailySum!$A:$A,"&lt;="&amp;$A192,DailySum!$A:$A,"&gt;"&amp;$A192-15),
    "")</f>
        <v/>
      </c>
      <c r="J192" s="3" t="str">
        <f>IF(COUNTIFS(DailySum!$B:$B,$B192,DailySum!$A:$A,"&lt;="&amp;$A192)&gt;=15,
    AVERAGEIFS(DailySum!R:R,DailySum!$B:$B,$B192,DailySum!$A:$A,"&lt;="&amp;$A192,DailySum!$A:$A,"&gt;"&amp;$A192-15),
    "")</f>
        <v/>
      </c>
      <c r="K192" s="3" t="str">
        <f>IF(COUNTIFS(DailySum!$B:$B,$B192,DailySum!$A:$A,"&lt;="&amp;$A192)&gt;=15,
    AVERAGEIFS(DailySum!S:S,DailySum!$B:$B,$B192,DailySum!$A:$A,"&lt;="&amp;$A192,DailySum!$A:$A,"&gt;"&amp;$A192-15),
    "")</f>
        <v/>
      </c>
      <c r="L192" s="3" t="str">
        <f>IF(COUNTIFS(DailySum!$B:$B,$B192,DailySum!$A:$A,"&lt;="&amp;$A192)&gt;=15,
    AVERAGEIFS(DailySum!T:T,DailySum!$B:$B,$B192,DailySum!$A:$A,"&lt;="&amp;$A192,DailySum!$A:$A,"&gt;"&amp;$A192-15),
    "")</f>
        <v/>
      </c>
      <c r="M192" s="3" t="str">
        <f>IF(COUNTIFS(DailySum!$B:$B,$B192,DailySum!$A:$A,"&lt;="&amp;$A192)&gt;=15,
    AVERAGEIFS(DailySum!Q:Q,DailySum!$B:$B,$B192,'DailySum vs LHP'!$A:$A,"&lt;="&amp;$A192,'DailySum vs LHP'!$A:$A,"&gt;"&amp;$A192-15),
    "")</f>
        <v/>
      </c>
      <c r="N192" s="3" t="str">
        <f>IF(COUNTIFS(DailySum!$B:$B,$B192,DailySum!$A:$A,"&lt;="&amp;$A192)&gt;=15,
    AVERAGEIFS(DailySum!Q:Q,DailySum!$B:$B,$B192,'DailySum vs RHP'!$A:$A,"&lt;="&amp;$A192,'DailySum vs RHP'!$A:$A,"&gt;"&amp;$A192-15),
    "")</f>
        <v/>
      </c>
      <c r="O192" s="3" t="str">
        <f>IF(COUNTIFS(DailySum!$B:$B,$B192,DailySum!$A:$A,"&lt;="&amp;$A192)&gt;=20,
    AVERAGEIFS(DailySum!Q:Q,DailySum!$B:$B,$B192,DailySum!$A:$A,"&lt;="&amp;$A192,DailySum!$A:$A,"&gt;"&amp;$A192-20),
    "")</f>
        <v/>
      </c>
      <c r="P192" s="3" t="str">
        <f>IF(COUNTIFS(DailySum!$B:$B,$B192,DailySum!$A:$A,"&lt;="&amp;$A192)&gt;=20,
    AVERAGEIFS(DailySum!R:R,DailySum!$B:$B,$B192,DailySum!$A:$A,"&lt;="&amp;$A192,DailySum!$A:$A,"&gt;"&amp;$A192-20),
    "")</f>
        <v/>
      </c>
      <c r="Q192" s="3" t="str">
        <f>IF(COUNTIFS(DailySum!$B:$B,$B192,DailySum!$A:$A,"&lt;="&amp;$A192)&gt;=20,
    AVERAGEIFS(DailySum!S:S,DailySum!$B:$B,$B192,DailySum!$A:$A,"&lt;="&amp;$A192,DailySum!$A:$A,"&gt;"&amp;$A192-20),
    "")</f>
        <v/>
      </c>
      <c r="R192" s="3" t="str">
        <f>IF(COUNTIFS(DailySum!$B:$B,$B192,DailySum!$A:$A,"&lt;="&amp;$A192)&gt;=20,
    AVERAGEIFS(DailySum!T:T,DailySum!$B:$B,$B192,DailySum!$A:$A,"&lt;="&amp;$A192,DailySum!$A:$A,"&gt;"&amp;$A192-20),
    "")</f>
        <v/>
      </c>
      <c r="S192" s="3" t="str">
        <f>IF(COUNTIFS(DailySum!$B:$B,$B192,DailySum!$A:$A,"&lt;="&amp;$A192)&gt;=20,
    AVERAGEIFS(DailySum!Q:Q,DailySum!$B:$B,$B192,'DailySum vs LHP'!$A:$A,"&lt;="&amp;$A192,'DailySum vs LHP'!$A:$A,"&gt;"&amp;$A192-20),
    "")</f>
        <v/>
      </c>
      <c r="T192" s="3" t="str">
        <f>IF(COUNTIFS(DailySum!$B:$B,$B192,DailySum!$A:$A,"&lt;="&amp;$A192)&gt;=20,
    AVERAGEIFS(DailySum!Q:Q,DailySum!$B:$B,$B192,'DailySum vs RHP'!$A:$A,"&lt;="&amp;$A192,'DailySum vs RHP'!$A:$A,"&gt;"&amp;$A192-20),
    "")</f>
        <v/>
      </c>
    </row>
    <row r="193" spans="1:20" x14ac:dyDescent="0.25">
      <c r="A193" s="1">
        <v>45863</v>
      </c>
      <c r="B193" t="s">
        <v>24</v>
      </c>
      <c r="C193" s="3" t="str">
        <f>IF(COUNTIFS(DailySum!$B:$B,$B193,DailySum!$A:$A,"&lt;="&amp;$A193)&gt;=10,
    AVERAGEIFS(DailySum!Q:Q,DailySum!$B:$B,$B193,DailySum!$A:$A,"&lt;="&amp;$A193,DailySum!$A:$A,"&gt;"&amp;$A193-10),
    "")</f>
        <v/>
      </c>
      <c r="D193" s="3" t="str">
        <f>IF(COUNTIFS(DailySum!$B:$B,$B193,DailySum!$A:$A,"&lt;="&amp;$A193)&gt;=10,
    AVERAGEIFS(DailySum!R:R,DailySum!$B:$B,$B193,DailySum!$A:$A,"&lt;="&amp;$A193,DailySum!$A:$A,"&gt;"&amp;$A193-10),
    "")</f>
        <v/>
      </c>
      <c r="E193" s="3" t="str">
        <f>IF(COUNTIFS(DailySum!$B:$B,$B193,DailySum!$A:$A,"&lt;="&amp;$A193)&gt;=10,
    AVERAGEIFS(DailySum!S:S,DailySum!$B:$B,$B193,DailySum!$A:$A,"&lt;="&amp;$A193,DailySum!$A:$A,"&gt;"&amp;$A193-10),
    "")</f>
        <v/>
      </c>
      <c r="F193" s="3" t="str">
        <f>IF(COUNTIFS(DailySum!$B:$B,$B193,DailySum!$A:$A,"&lt;="&amp;$A193)&gt;=10,
    AVERAGEIFS(DailySum!T:T,DailySum!$B:$B,$B193,DailySum!$A:$A,"&lt;="&amp;$A193,DailySum!$A:$A,"&gt;"&amp;$A193-10),
    "")</f>
        <v/>
      </c>
      <c r="G193" s="3" t="str">
        <f>IF(COUNTIFS('DailySum vs LHP'!$B:$B,$B193,'DailySum vs LHP'!$A:$A,"&lt;="&amp;$A193)&gt;=10,
    AVERAGEIFS('DailySum vs LHP'!Q:Q,'DailySum vs LHP'!$B:$B,$B193,'DailySum vs LHP'!$A:$A,"&lt;="&amp;$A193,'DailySum vs LHP'!$A:$A,"&gt;"&amp;$A193-10),
    "")</f>
        <v/>
      </c>
      <c r="H193" s="3" t="str">
        <f>IF(COUNTIFS('DailySum vs RHP'!$B:$B,$B193,'DailySum vs RHP'!$A:$A,"&lt;="&amp;$A193)&gt;=10,
    AVERAGEIFS('DailySum vs RHP'!Q:Q,'DailySum vs RHP'!$B:$B,$B193,'DailySum vs RHP'!$A:$A,"&lt;="&amp;$A193,'DailySum vs RHP'!$A:$A,"&gt;"&amp;$A193-10),
    "")</f>
        <v/>
      </c>
      <c r="I193" s="3" t="str">
        <f>IF(COUNTIFS(DailySum!$B:$B,$B193,DailySum!$A:$A,"&lt;="&amp;$A193)&gt;=15,
    AVERAGEIFS(DailySum!Q:Q,DailySum!$B:$B,$B193,DailySum!$A:$A,"&lt;="&amp;$A193,DailySum!$A:$A,"&gt;"&amp;$A193-15),
    "")</f>
        <v/>
      </c>
      <c r="J193" s="3" t="str">
        <f>IF(COUNTIFS(DailySum!$B:$B,$B193,DailySum!$A:$A,"&lt;="&amp;$A193)&gt;=15,
    AVERAGEIFS(DailySum!R:R,DailySum!$B:$B,$B193,DailySum!$A:$A,"&lt;="&amp;$A193,DailySum!$A:$A,"&gt;"&amp;$A193-15),
    "")</f>
        <v/>
      </c>
      <c r="K193" s="3" t="str">
        <f>IF(COUNTIFS(DailySum!$B:$B,$B193,DailySum!$A:$A,"&lt;="&amp;$A193)&gt;=15,
    AVERAGEIFS(DailySum!S:S,DailySum!$B:$B,$B193,DailySum!$A:$A,"&lt;="&amp;$A193,DailySum!$A:$A,"&gt;"&amp;$A193-15),
    "")</f>
        <v/>
      </c>
      <c r="L193" s="3" t="str">
        <f>IF(COUNTIFS(DailySum!$B:$B,$B193,DailySum!$A:$A,"&lt;="&amp;$A193)&gt;=15,
    AVERAGEIFS(DailySum!T:T,DailySum!$B:$B,$B193,DailySum!$A:$A,"&lt;="&amp;$A193,DailySum!$A:$A,"&gt;"&amp;$A193-15),
    "")</f>
        <v/>
      </c>
      <c r="M193" s="3" t="str">
        <f>IF(COUNTIFS(DailySum!$B:$B,$B193,DailySum!$A:$A,"&lt;="&amp;$A193)&gt;=15,
    AVERAGEIFS(DailySum!Q:Q,DailySum!$B:$B,$B193,'DailySum vs LHP'!$A:$A,"&lt;="&amp;$A193,'DailySum vs LHP'!$A:$A,"&gt;"&amp;$A193-15),
    "")</f>
        <v/>
      </c>
      <c r="N193" s="3" t="str">
        <f>IF(COUNTIFS(DailySum!$B:$B,$B193,DailySum!$A:$A,"&lt;="&amp;$A193)&gt;=15,
    AVERAGEIFS(DailySum!Q:Q,DailySum!$B:$B,$B193,'DailySum vs RHP'!$A:$A,"&lt;="&amp;$A193,'DailySum vs RHP'!$A:$A,"&gt;"&amp;$A193-15),
    "")</f>
        <v/>
      </c>
      <c r="O193" s="3" t="str">
        <f>IF(COUNTIFS(DailySum!$B:$B,$B193,DailySum!$A:$A,"&lt;="&amp;$A193)&gt;=20,
    AVERAGEIFS(DailySum!Q:Q,DailySum!$B:$B,$B193,DailySum!$A:$A,"&lt;="&amp;$A193,DailySum!$A:$A,"&gt;"&amp;$A193-20),
    "")</f>
        <v/>
      </c>
      <c r="P193" s="3" t="str">
        <f>IF(COUNTIFS(DailySum!$B:$B,$B193,DailySum!$A:$A,"&lt;="&amp;$A193)&gt;=20,
    AVERAGEIFS(DailySum!R:R,DailySum!$B:$B,$B193,DailySum!$A:$A,"&lt;="&amp;$A193,DailySum!$A:$A,"&gt;"&amp;$A193-20),
    "")</f>
        <v/>
      </c>
      <c r="Q193" s="3" t="str">
        <f>IF(COUNTIFS(DailySum!$B:$B,$B193,DailySum!$A:$A,"&lt;="&amp;$A193)&gt;=20,
    AVERAGEIFS(DailySum!S:S,DailySum!$B:$B,$B193,DailySum!$A:$A,"&lt;="&amp;$A193,DailySum!$A:$A,"&gt;"&amp;$A193-20),
    "")</f>
        <v/>
      </c>
      <c r="R193" s="3" t="str">
        <f>IF(COUNTIFS(DailySum!$B:$B,$B193,DailySum!$A:$A,"&lt;="&amp;$A193)&gt;=20,
    AVERAGEIFS(DailySum!T:T,DailySum!$B:$B,$B193,DailySum!$A:$A,"&lt;="&amp;$A193,DailySum!$A:$A,"&gt;"&amp;$A193-20),
    "")</f>
        <v/>
      </c>
      <c r="S193" s="3" t="str">
        <f>IF(COUNTIFS(DailySum!$B:$B,$B193,DailySum!$A:$A,"&lt;="&amp;$A193)&gt;=20,
    AVERAGEIFS(DailySum!Q:Q,DailySum!$B:$B,$B193,'DailySum vs LHP'!$A:$A,"&lt;="&amp;$A193,'DailySum vs LHP'!$A:$A,"&gt;"&amp;$A193-20),
    "")</f>
        <v/>
      </c>
      <c r="T193" s="3" t="str">
        <f>IF(COUNTIFS(DailySum!$B:$B,$B193,DailySum!$A:$A,"&lt;="&amp;$A193)&gt;=20,
    AVERAGEIFS(DailySum!Q:Q,DailySum!$B:$B,$B193,'DailySum vs RHP'!$A:$A,"&lt;="&amp;$A193,'DailySum vs RHP'!$A:$A,"&gt;"&amp;$A193-20),
    "")</f>
        <v/>
      </c>
    </row>
    <row r="194" spans="1:20" x14ac:dyDescent="0.25">
      <c r="A194" s="1">
        <v>45863</v>
      </c>
      <c r="B194" t="s">
        <v>37</v>
      </c>
      <c r="C194" s="3" t="str">
        <f>IF(COUNTIFS(DailySum!$B:$B,$B194,DailySum!$A:$A,"&lt;="&amp;$A194)&gt;=10,
    AVERAGEIFS(DailySum!Q:Q,DailySum!$B:$B,$B194,DailySum!$A:$A,"&lt;="&amp;$A194,DailySum!$A:$A,"&gt;"&amp;$A194-10),
    "")</f>
        <v/>
      </c>
      <c r="D194" s="3" t="str">
        <f>IF(COUNTIFS(DailySum!$B:$B,$B194,DailySum!$A:$A,"&lt;="&amp;$A194)&gt;=10,
    AVERAGEIFS(DailySum!R:R,DailySum!$B:$B,$B194,DailySum!$A:$A,"&lt;="&amp;$A194,DailySum!$A:$A,"&gt;"&amp;$A194-10),
    "")</f>
        <v/>
      </c>
      <c r="E194" s="3" t="str">
        <f>IF(COUNTIFS(DailySum!$B:$B,$B194,DailySum!$A:$A,"&lt;="&amp;$A194)&gt;=10,
    AVERAGEIFS(DailySum!S:S,DailySum!$B:$B,$B194,DailySum!$A:$A,"&lt;="&amp;$A194,DailySum!$A:$A,"&gt;"&amp;$A194-10),
    "")</f>
        <v/>
      </c>
      <c r="F194" s="3" t="str">
        <f>IF(COUNTIFS(DailySum!$B:$B,$B194,DailySum!$A:$A,"&lt;="&amp;$A194)&gt;=10,
    AVERAGEIFS(DailySum!T:T,DailySum!$B:$B,$B194,DailySum!$A:$A,"&lt;="&amp;$A194,DailySum!$A:$A,"&gt;"&amp;$A194-10),
    "")</f>
        <v/>
      </c>
      <c r="G194" s="3" t="str">
        <f>IF(COUNTIFS('DailySum vs LHP'!$B:$B,$B194,'DailySum vs LHP'!$A:$A,"&lt;="&amp;$A194)&gt;=10,
    AVERAGEIFS('DailySum vs LHP'!Q:Q,'DailySum vs LHP'!$B:$B,$B194,'DailySum vs LHP'!$A:$A,"&lt;="&amp;$A194,'DailySum vs LHP'!$A:$A,"&gt;"&amp;$A194-10),
    "")</f>
        <v/>
      </c>
      <c r="H194" s="3" t="str">
        <f>IF(COUNTIFS('DailySum vs RHP'!$B:$B,$B194,'DailySum vs RHP'!$A:$A,"&lt;="&amp;$A194)&gt;=10,
    AVERAGEIFS('DailySum vs RHP'!Q:Q,'DailySum vs RHP'!$B:$B,$B194,'DailySum vs RHP'!$A:$A,"&lt;="&amp;$A194,'DailySum vs RHP'!$A:$A,"&gt;"&amp;$A194-10),
    "")</f>
        <v/>
      </c>
      <c r="I194" s="3" t="str">
        <f>IF(COUNTIFS(DailySum!$B:$B,$B194,DailySum!$A:$A,"&lt;="&amp;$A194)&gt;=15,
    AVERAGEIFS(DailySum!Q:Q,DailySum!$B:$B,$B194,DailySum!$A:$A,"&lt;="&amp;$A194,DailySum!$A:$A,"&gt;"&amp;$A194-15),
    "")</f>
        <v/>
      </c>
      <c r="J194" s="3" t="str">
        <f>IF(COUNTIFS(DailySum!$B:$B,$B194,DailySum!$A:$A,"&lt;="&amp;$A194)&gt;=15,
    AVERAGEIFS(DailySum!R:R,DailySum!$B:$B,$B194,DailySum!$A:$A,"&lt;="&amp;$A194,DailySum!$A:$A,"&gt;"&amp;$A194-15),
    "")</f>
        <v/>
      </c>
      <c r="K194" s="3" t="str">
        <f>IF(COUNTIFS(DailySum!$B:$B,$B194,DailySum!$A:$A,"&lt;="&amp;$A194)&gt;=15,
    AVERAGEIFS(DailySum!S:S,DailySum!$B:$B,$B194,DailySum!$A:$A,"&lt;="&amp;$A194,DailySum!$A:$A,"&gt;"&amp;$A194-15),
    "")</f>
        <v/>
      </c>
      <c r="L194" s="3" t="str">
        <f>IF(COUNTIFS(DailySum!$B:$B,$B194,DailySum!$A:$A,"&lt;="&amp;$A194)&gt;=15,
    AVERAGEIFS(DailySum!T:T,DailySum!$B:$B,$B194,DailySum!$A:$A,"&lt;="&amp;$A194,DailySum!$A:$A,"&gt;"&amp;$A194-15),
    "")</f>
        <v/>
      </c>
      <c r="M194" s="3" t="str">
        <f>IF(COUNTIFS(DailySum!$B:$B,$B194,DailySum!$A:$A,"&lt;="&amp;$A194)&gt;=15,
    AVERAGEIFS(DailySum!Q:Q,DailySum!$B:$B,$B194,'DailySum vs LHP'!$A:$A,"&lt;="&amp;$A194,'DailySum vs LHP'!$A:$A,"&gt;"&amp;$A194-15),
    "")</f>
        <v/>
      </c>
      <c r="N194" s="3" t="str">
        <f>IF(COUNTIFS(DailySum!$B:$B,$B194,DailySum!$A:$A,"&lt;="&amp;$A194)&gt;=15,
    AVERAGEIFS(DailySum!Q:Q,DailySum!$B:$B,$B194,'DailySum vs RHP'!$A:$A,"&lt;="&amp;$A194,'DailySum vs RHP'!$A:$A,"&gt;"&amp;$A194-15),
    "")</f>
        <v/>
      </c>
      <c r="O194" s="3" t="str">
        <f>IF(COUNTIFS(DailySum!$B:$B,$B194,DailySum!$A:$A,"&lt;="&amp;$A194)&gt;=20,
    AVERAGEIFS(DailySum!Q:Q,DailySum!$B:$B,$B194,DailySum!$A:$A,"&lt;="&amp;$A194,DailySum!$A:$A,"&gt;"&amp;$A194-20),
    "")</f>
        <v/>
      </c>
      <c r="P194" s="3" t="str">
        <f>IF(COUNTIFS(DailySum!$B:$B,$B194,DailySum!$A:$A,"&lt;="&amp;$A194)&gt;=20,
    AVERAGEIFS(DailySum!R:R,DailySum!$B:$B,$B194,DailySum!$A:$A,"&lt;="&amp;$A194,DailySum!$A:$A,"&gt;"&amp;$A194-20),
    "")</f>
        <v/>
      </c>
      <c r="Q194" s="3" t="str">
        <f>IF(COUNTIFS(DailySum!$B:$B,$B194,DailySum!$A:$A,"&lt;="&amp;$A194)&gt;=20,
    AVERAGEIFS(DailySum!S:S,DailySum!$B:$B,$B194,DailySum!$A:$A,"&lt;="&amp;$A194,DailySum!$A:$A,"&gt;"&amp;$A194-20),
    "")</f>
        <v/>
      </c>
      <c r="R194" s="3" t="str">
        <f>IF(COUNTIFS(DailySum!$B:$B,$B194,DailySum!$A:$A,"&lt;="&amp;$A194)&gt;=20,
    AVERAGEIFS(DailySum!T:T,DailySum!$B:$B,$B194,DailySum!$A:$A,"&lt;="&amp;$A194,DailySum!$A:$A,"&gt;"&amp;$A194-20),
    "")</f>
        <v/>
      </c>
      <c r="S194" s="3" t="str">
        <f>IF(COUNTIFS(DailySum!$B:$B,$B194,DailySum!$A:$A,"&lt;="&amp;$A194)&gt;=20,
    AVERAGEIFS(DailySum!Q:Q,DailySum!$B:$B,$B194,'DailySum vs LHP'!$A:$A,"&lt;="&amp;$A194,'DailySum vs LHP'!$A:$A,"&gt;"&amp;$A194-20),
    "")</f>
        <v/>
      </c>
      <c r="T194" s="3" t="str">
        <f>IF(COUNTIFS(DailySum!$B:$B,$B194,DailySum!$A:$A,"&lt;="&amp;$A194)&gt;=20,
    AVERAGEIFS(DailySum!Q:Q,DailySum!$B:$B,$B194,'DailySum vs RHP'!$A:$A,"&lt;="&amp;$A194,'DailySum vs RHP'!$A:$A,"&gt;"&amp;$A194-20),
    "")</f>
        <v/>
      </c>
    </row>
    <row r="195" spans="1:20" x14ac:dyDescent="0.25">
      <c r="A195" s="1">
        <v>45863</v>
      </c>
      <c r="B195" t="s">
        <v>29</v>
      </c>
      <c r="C195" s="3" t="str">
        <f>IF(COUNTIFS(DailySum!$B:$B,$B195,DailySum!$A:$A,"&lt;="&amp;$A195)&gt;=10,
    AVERAGEIFS(DailySum!Q:Q,DailySum!$B:$B,$B195,DailySum!$A:$A,"&lt;="&amp;$A195,DailySum!$A:$A,"&gt;"&amp;$A195-10),
    "")</f>
        <v/>
      </c>
      <c r="D195" s="3" t="str">
        <f>IF(COUNTIFS(DailySum!$B:$B,$B195,DailySum!$A:$A,"&lt;="&amp;$A195)&gt;=10,
    AVERAGEIFS(DailySum!R:R,DailySum!$B:$B,$B195,DailySum!$A:$A,"&lt;="&amp;$A195,DailySum!$A:$A,"&gt;"&amp;$A195-10),
    "")</f>
        <v/>
      </c>
      <c r="E195" s="3" t="str">
        <f>IF(COUNTIFS(DailySum!$B:$B,$B195,DailySum!$A:$A,"&lt;="&amp;$A195)&gt;=10,
    AVERAGEIFS(DailySum!S:S,DailySum!$B:$B,$B195,DailySum!$A:$A,"&lt;="&amp;$A195,DailySum!$A:$A,"&gt;"&amp;$A195-10),
    "")</f>
        <v/>
      </c>
      <c r="F195" s="3" t="str">
        <f>IF(COUNTIFS(DailySum!$B:$B,$B195,DailySum!$A:$A,"&lt;="&amp;$A195)&gt;=10,
    AVERAGEIFS(DailySum!T:T,DailySum!$B:$B,$B195,DailySum!$A:$A,"&lt;="&amp;$A195,DailySum!$A:$A,"&gt;"&amp;$A195-10),
    "")</f>
        <v/>
      </c>
      <c r="G195" s="3" t="str">
        <f>IF(COUNTIFS('DailySum vs LHP'!$B:$B,$B195,'DailySum vs LHP'!$A:$A,"&lt;="&amp;$A195)&gt;=10,
    AVERAGEIFS('DailySum vs LHP'!Q:Q,'DailySum vs LHP'!$B:$B,$B195,'DailySum vs LHP'!$A:$A,"&lt;="&amp;$A195,'DailySum vs LHP'!$A:$A,"&gt;"&amp;$A195-10),
    "")</f>
        <v/>
      </c>
      <c r="H195" s="3" t="str">
        <f>IF(COUNTIFS('DailySum vs RHP'!$B:$B,$B195,'DailySum vs RHP'!$A:$A,"&lt;="&amp;$A195)&gt;=10,
    AVERAGEIFS('DailySum vs RHP'!Q:Q,'DailySum vs RHP'!$B:$B,$B195,'DailySum vs RHP'!$A:$A,"&lt;="&amp;$A195,'DailySum vs RHP'!$A:$A,"&gt;"&amp;$A195-10),
    "")</f>
        <v/>
      </c>
      <c r="I195" s="3" t="str">
        <f>IF(COUNTIFS(DailySum!$B:$B,$B195,DailySum!$A:$A,"&lt;="&amp;$A195)&gt;=15,
    AVERAGEIFS(DailySum!Q:Q,DailySum!$B:$B,$B195,DailySum!$A:$A,"&lt;="&amp;$A195,DailySum!$A:$A,"&gt;"&amp;$A195-15),
    "")</f>
        <v/>
      </c>
      <c r="J195" s="3" t="str">
        <f>IF(COUNTIFS(DailySum!$B:$B,$B195,DailySum!$A:$A,"&lt;="&amp;$A195)&gt;=15,
    AVERAGEIFS(DailySum!R:R,DailySum!$B:$B,$B195,DailySum!$A:$A,"&lt;="&amp;$A195,DailySum!$A:$A,"&gt;"&amp;$A195-15),
    "")</f>
        <v/>
      </c>
      <c r="K195" s="3" t="str">
        <f>IF(COUNTIFS(DailySum!$B:$B,$B195,DailySum!$A:$A,"&lt;="&amp;$A195)&gt;=15,
    AVERAGEIFS(DailySum!S:S,DailySum!$B:$B,$B195,DailySum!$A:$A,"&lt;="&amp;$A195,DailySum!$A:$A,"&gt;"&amp;$A195-15),
    "")</f>
        <v/>
      </c>
      <c r="L195" s="3" t="str">
        <f>IF(COUNTIFS(DailySum!$B:$B,$B195,DailySum!$A:$A,"&lt;="&amp;$A195)&gt;=15,
    AVERAGEIFS(DailySum!T:T,DailySum!$B:$B,$B195,DailySum!$A:$A,"&lt;="&amp;$A195,DailySum!$A:$A,"&gt;"&amp;$A195-15),
    "")</f>
        <v/>
      </c>
      <c r="M195" s="3" t="str">
        <f>IF(COUNTIFS(DailySum!$B:$B,$B195,DailySum!$A:$A,"&lt;="&amp;$A195)&gt;=15,
    AVERAGEIFS(DailySum!Q:Q,DailySum!$B:$B,$B195,'DailySum vs LHP'!$A:$A,"&lt;="&amp;$A195,'DailySum vs LHP'!$A:$A,"&gt;"&amp;$A195-15),
    "")</f>
        <v/>
      </c>
      <c r="N195" s="3" t="str">
        <f>IF(COUNTIFS(DailySum!$B:$B,$B195,DailySum!$A:$A,"&lt;="&amp;$A195)&gt;=15,
    AVERAGEIFS(DailySum!Q:Q,DailySum!$B:$B,$B195,'DailySum vs RHP'!$A:$A,"&lt;="&amp;$A195,'DailySum vs RHP'!$A:$A,"&gt;"&amp;$A195-15),
    "")</f>
        <v/>
      </c>
      <c r="O195" s="3" t="str">
        <f>IF(COUNTIFS(DailySum!$B:$B,$B195,DailySum!$A:$A,"&lt;="&amp;$A195)&gt;=20,
    AVERAGEIFS(DailySum!Q:Q,DailySum!$B:$B,$B195,DailySum!$A:$A,"&lt;="&amp;$A195,DailySum!$A:$A,"&gt;"&amp;$A195-20),
    "")</f>
        <v/>
      </c>
      <c r="P195" s="3" t="str">
        <f>IF(COUNTIFS(DailySum!$B:$B,$B195,DailySum!$A:$A,"&lt;="&amp;$A195)&gt;=20,
    AVERAGEIFS(DailySum!R:R,DailySum!$B:$B,$B195,DailySum!$A:$A,"&lt;="&amp;$A195,DailySum!$A:$A,"&gt;"&amp;$A195-20),
    "")</f>
        <v/>
      </c>
      <c r="Q195" s="3" t="str">
        <f>IF(COUNTIFS(DailySum!$B:$B,$B195,DailySum!$A:$A,"&lt;="&amp;$A195)&gt;=20,
    AVERAGEIFS(DailySum!S:S,DailySum!$B:$B,$B195,DailySum!$A:$A,"&lt;="&amp;$A195,DailySum!$A:$A,"&gt;"&amp;$A195-20),
    "")</f>
        <v/>
      </c>
      <c r="R195" s="3" t="str">
        <f>IF(COUNTIFS(DailySum!$B:$B,$B195,DailySum!$A:$A,"&lt;="&amp;$A195)&gt;=20,
    AVERAGEIFS(DailySum!T:T,DailySum!$B:$B,$B195,DailySum!$A:$A,"&lt;="&amp;$A195,DailySum!$A:$A,"&gt;"&amp;$A195-20),
    "")</f>
        <v/>
      </c>
      <c r="S195" s="3" t="str">
        <f>IF(COUNTIFS(DailySum!$B:$B,$B195,DailySum!$A:$A,"&lt;="&amp;$A195)&gt;=20,
    AVERAGEIFS(DailySum!Q:Q,DailySum!$B:$B,$B195,'DailySum vs LHP'!$A:$A,"&lt;="&amp;$A195,'DailySum vs LHP'!$A:$A,"&gt;"&amp;$A195-20),
    "")</f>
        <v/>
      </c>
      <c r="T195" s="3" t="str">
        <f>IF(COUNTIFS(DailySum!$B:$B,$B195,DailySum!$A:$A,"&lt;="&amp;$A195)&gt;=20,
    AVERAGEIFS(DailySum!Q:Q,DailySum!$B:$B,$B195,'DailySum vs RHP'!$A:$A,"&lt;="&amp;$A195,'DailySum vs RHP'!$A:$A,"&gt;"&amp;$A195-20),
    "")</f>
        <v/>
      </c>
    </row>
    <row r="196" spans="1:20" x14ac:dyDescent="0.25">
      <c r="A196" s="1">
        <v>45863</v>
      </c>
      <c r="B196" t="s">
        <v>35</v>
      </c>
      <c r="C196" s="3" t="str">
        <f>IF(COUNTIFS(DailySum!$B:$B,$B196,DailySum!$A:$A,"&lt;="&amp;$A196)&gt;=10,
    AVERAGEIFS(DailySum!Q:Q,DailySum!$B:$B,$B196,DailySum!$A:$A,"&lt;="&amp;$A196,DailySum!$A:$A,"&gt;"&amp;$A196-10),
    "")</f>
        <v/>
      </c>
      <c r="D196" s="3" t="str">
        <f>IF(COUNTIFS(DailySum!$B:$B,$B196,DailySum!$A:$A,"&lt;="&amp;$A196)&gt;=10,
    AVERAGEIFS(DailySum!R:R,DailySum!$B:$B,$B196,DailySum!$A:$A,"&lt;="&amp;$A196,DailySum!$A:$A,"&gt;"&amp;$A196-10),
    "")</f>
        <v/>
      </c>
      <c r="E196" s="3" t="str">
        <f>IF(COUNTIFS(DailySum!$B:$B,$B196,DailySum!$A:$A,"&lt;="&amp;$A196)&gt;=10,
    AVERAGEIFS(DailySum!S:S,DailySum!$B:$B,$B196,DailySum!$A:$A,"&lt;="&amp;$A196,DailySum!$A:$A,"&gt;"&amp;$A196-10),
    "")</f>
        <v/>
      </c>
      <c r="F196" s="3" t="str">
        <f>IF(COUNTIFS(DailySum!$B:$B,$B196,DailySum!$A:$A,"&lt;="&amp;$A196)&gt;=10,
    AVERAGEIFS(DailySum!T:T,DailySum!$B:$B,$B196,DailySum!$A:$A,"&lt;="&amp;$A196,DailySum!$A:$A,"&gt;"&amp;$A196-10),
    "")</f>
        <v/>
      </c>
      <c r="G196" s="3" t="str">
        <f>IF(COUNTIFS('DailySum vs LHP'!$B:$B,$B196,'DailySum vs LHP'!$A:$A,"&lt;="&amp;$A196)&gt;=10,
    AVERAGEIFS('DailySum vs LHP'!Q:Q,'DailySum vs LHP'!$B:$B,$B196,'DailySum vs LHP'!$A:$A,"&lt;="&amp;$A196,'DailySum vs LHP'!$A:$A,"&gt;"&amp;$A196-10),
    "")</f>
        <v/>
      </c>
      <c r="H196" s="3" t="str">
        <f>IF(COUNTIFS('DailySum vs RHP'!$B:$B,$B196,'DailySum vs RHP'!$A:$A,"&lt;="&amp;$A196)&gt;=10,
    AVERAGEIFS('DailySum vs RHP'!Q:Q,'DailySum vs RHP'!$B:$B,$B196,'DailySum vs RHP'!$A:$A,"&lt;="&amp;$A196,'DailySum vs RHP'!$A:$A,"&gt;"&amp;$A196-10),
    "")</f>
        <v/>
      </c>
      <c r="I196" s="3" t="str">
        <f>IF(COUNTIFS(DailySum!$B:$B,$B196,DailySum!$A:$A,"&lt;="&amp;$A196)&gt;=15,
    AVERAGEIFS(DailySum!Q:Q,DailySum!$B:$B,$B196,DailySum!$A:$A,"&lt;="&amp;$A196,DailySum!$A:$A,"&gt;"&amp;$A196-15),
    "")</f>
        <v/>
      </c>
      <c r="J196" s="3" t="str">
        <f>IF(COUNTIFS(DailySum!$B:$B,$B196,DailySum!$A:$A,"&lt;="&amp;$A196)&gt;=15,
    AVERAGEIFS(DailySum!R:R,DailySum!$B:$B,$B196,DailySum!$A:$A,"&lt;="&amp;$A196,DailySum!$A:$A,"&gt;"&amp;$A196-15),
    "")</f>
        <v/>
      </c>
      <c r="K196" s="3" t="str">
        <f>IF(COUNTIFS(DailySum!$B:$B,$B196,DailySum!$A:$A,"&lt;="&amp;$A196)&gt;=15,
    AVERAGEIFS(DailySum!S:S,DailySum!$B:$B,$B196,DailySum!$A:$A,"&lt;="&amp;$A196,DailySum!$A:$A,"&gt;"&amp;$A196-15),
    "")</f>
        <v/>
      </c>
      <c r="L196" s="3" t="str">
        <f>IF(COUNTIFS(DailySum!$B:$B,$B196,DailySum!$A:$A,"&lt;="&amp;$A196)&gt;=15,
    AVERAGEIFS(DailySum!T:T,DailySum!$B:$B,$B196,DailySum!$A:$A,"&lt;="&amp;$A196,DailySum!$A:$A,"&gt;"&amp;$A196-15),
    "")</f>
        <v/>
      </c>
      <c r="M196" s="3" t="str">
        <f>IF(COUNTIFS(DailySum!$B:$B,$B196,DailySum!$A:$A,"&lt;="&amp;$A196)&gt;=15,
    AVERAGEIFS(DailySum!Q:Q,DailySum!$B:$B,$B196,'DailySum vs LHP'!$A:$A,"&lt;="&amp;$A196,'DailySum vs LHP'!$A:$A,"&gt;"&amp;$A196-15),
    "")</f>
        <v/>
      </c>
      <c r="N196" s="3" t="str">
        <f>IF(COUNTIFS(DailySum!$B:$B,$B196,DailySum!$A:$A,"&lt;="&amp;$A196)&gt;=15,
    AVERAGEIFS(DailySum!Q:Q,DailySum!$B:$B,$B196,'DailySum vs RHP'!$A:$A,"&lt;="&amp;$A196,'DailySum vs RHP'!$A:$A,"&gt;"&amp;$A196-15),
    "")</f>
        <v/>
      </c>
      <c r="O196" s="3" t="str">
        <f>IF(COUNTIFS(DailySum!$B:$B,$B196,DailySum!$A:$A,"&lt;="&amp;$A196)&gt;=20,
    AVERAGEIFS(DailySum!Q:Q,DailySum!$B:$B,$B196,DailySum!$A:$A,"&lt;="&amp;$A196,DailySum!$A:$A,"&gt;"&amp;$A196-20),
    "")</f>
        <v/>
      </c>
      <c r="P196" s="3" t="str">
        <f>IF(COUNTIFS(DailySum!$B:$B,$B196,DailySum!$A:$A,"&lt;="&amp;$A196)&gt;=20,
    AVERAGEIFS(DailySum!R:R,DailySum!$B:$B,$B196,DailySum!$A:$A,"&lt;="&amp;$A196,DailySum!$A:$A,"&gt;"&amp;$A196-20),
    "")</f>
        <v/>
      </c>
      <c r="Q196" s="3" t="str">
        <f>IF(COUNTIFS(DailySum!$B:$B,$B196,DailySum!$A:$A,"&lt;="&amp;$A196)&gt;=20,
    AVERAGEIFS(DailySum!S:S,DailySum!$B:$B,$B196,DailySum!$A:$A,"&lt;="&amp;$A196,DailySum!$A:$A,"&gt;"&amp;$A196-20),
    "")</f>
        <v/>
      </c>
      <c r="R196" s="3" t="str">
        <f>IF(COUNTIFS(DailySum!$B:$B,$B196,DailySum!$A:$A,"&lt;="&amp;$A196)&gt;=20,
    AVERAGEIFS(DailySum!T:T,DailySum!$B:$B,$B196,DailySum!$A:$A,"&lt;="&amp;$A196,DailySum!$A:$A,"&gt;"&amp;$A196-20),
    "")</f>
        <v/>
      </c>
      <c r="S196" s="3" t="str">
        <f>IF(COUNTIFS(DailySum!$B:$B,$B196,DailySum!$A:$A,"&lt;="&amp;$A196)&gt;=20,
    AVERAGEIFS(DailySum!Q:Q,DailySum!$B:$B,$B196,'DailySum vs LHP'!$A:$A,"&lt;="&amp;$A196,'DailySum vs LHP'!$A:$A,"&gt;"&amp;$A196-20),
    "")</f>
        <v/>
      </c>
      <c r="T196" s="3" t="str">
        <f>IF(COUNTIFS(DailySum!$B:$B,$B196,DailySum!$A:$A,"&lt;="&amp;$A196)&gt;=20,
    AVERAGEIFS(DailySum!Q:Q,DailySum!$B:$B,$B196,'DailySum vs RHP'!$A:$A,"&lt;="&amp;$A196,'DailySum vs RHP'!$A:$A,"&gt;"&amp;$A196-20),
    "")</f>
        <v/>
      </c>
    </row>
    <row r="197" spans="1:20" x14ac:dyDescent="0.25">
      <c r="A197" s="1">
        <v>45863</v>
      </c>
      <c r="B197" t="s">
        <v>36</v>
      </c>
      <c r="C197" s="3" t="str">
        <f>IF(COUNTIFS(DailySum!$B:$B,$B197,DailySum!$A:$A,"&lt;="&amp;$A197)&gt;=10,
    AVERAGEIFS(DailySum!Q:Q,DailySum!$B:$B,$B197,DailySum!$A:$A,"&lt;="&amp;$A197,DailySum!$A:$A,"&gt;"&amp;$A197-10),
    "")</f>
        <v/>
      </c>
      <c r="D197" s="3" t="str">
        <f>IF(COUNTIFS(DailySum!$B:$B,$B197,DailySum!$A:$A,"&lt;="&amp;$A197)&gt;=10,
    AVERAGEIFS(DailySum!R:R,DailySum!$B:$B,$B197,DailySum!$A:$A,"&lt;="&amp;$A197,DailySum!$A:$A,"&gt;"&amp;$A197-10),
    "")</f>
        <v/>
      </c>
      <c r="E197" s="3" t="str">
        <f>IF(COUNTIFS(DailySum!$B:$B,$B197,DailySum!$A:$A,"&lt;="&amp;$A197)&gt;=10,
    AVERAGEIFS(DailySum!S:S,DailySum!$B:$B,$B197,DailySum!$A:$A,"&lt;="&amp;$A197,DailySum!$A:$A,"&gt;"&amp;$A197-10),
    "")</f>
        <v/>
      </c>
      <c r="F197" s="3" t="str">
        <f>IF(COUNTIFS(DailySum!$B:$B,$B197,DailySum!$A:$A,"&lt;="&amp;$A197)&gt;=10,
    AVERAGEIFS(DailySum!T:T,DailySum!$B:$B,$B197,DailySum!$A:$A,"&lt;="&amp;$A197,DailySum!$A:$A,"&gt;"&amp;$A197-10),
    "")</f>
        <v/>
      </c>
      <c r="G197" s="3" t="str">
        <f>IF(COUNTIFS('DailySum vs LHP'!$B:$B,$B197,'DailySum vs LHP'!$A:$A,"&lt;="&amp;$A197)&gt;=10,
    AVERAGEIFS('DailySum vs LHP'!Q:Q,'DailySum vs LHP'!$B:$B,$B197,'DailySum vs LHP'!$A:$A,"&lt;="&amp;$A197,'DailySum vs LHP'!$A:$A,"&gt;"&amp;$A197-10),
    "")</f>
        <v/>
      </c>
      <c r="H197" s="3" t="str">
        <f>IF(COUNTIFS('DailySum vs RHP'!$B:$B,$B197,'DailySum vs RHP'!$A:$A,"&lt;="&amp;$A197)&gt;=10,
    AVERAGEIFS('DailySum vs RHP'!Q:Q,'DailySum vs RHP'!$B:$B,$B197,'DailySum vs RHP'!$A:$A,"&lt;="&amp;$A197,'DailySum vs RHP'!$A:$A,"&gt;"&amp;$A197-10),
    "")</f>
        <v/>
      </c>
      <c r="I197" s="3" t="str">
        <f>IF(COUNTIFS(DailySum!$B:$B,$B197,DailySum!$A:$A,"&lt;="&amp;$A197)&gt;=15,
    AVERAGEIFS(DailySum!Q:Q,DailySum!$B:$B,$B197,DailySum!$A:$A,"&lt;="&amp;$A197,DailySum!$A:$A,"&gt;"&amp;$A197-15),
    "")</f>
        <v/>
      </c>
      <c r="J197" s="3" t="str">
        <f>IF(COUNTIFS(DailySum!$B:$B,$B197,DailySum!$A:$A,"&lt;="&amp;$A197)&gt;=15,
    AVERAGEIFS(DailySum!R:R,DailySum!$B:$B,$B197,DailySum!$A:$A,"&lt;="&amp;$A197,DailySum!$A:$A,"&gt;"&amp;$A197-15),
    "")</f>
        <v/>
      </c>
      <c r="K197" s="3" t="str">
        <f>IF(COUNTIFS(DailySum!$B:$B,$B197,DailySum!$A:$A,"&lt;="&amp;$A197)&gt;=15,
    AVERAGEIFS(DailySum!S:S,DailySum!$B:$B,$B197,DailySum!$A:$A,"&lt;="&amp;$A197,DailySum!$A:$A,"&gt;"&amp;$A197-15),
    "")</f>
        <v/>
      </c>
      <c r="L197" s="3" t="str">
        <f>IF(COUNTIFS(DailySum!$B:$B,$B197,DailySum!$A:$A,"&lt;="&amp;$A197)&gt;=15,
    AVERAGEIFS(DailySum!T:T,DailySum!$B:$B,$B197,DailySum!$A:$A,"&lt;="&amp;$A197,DailySum!$A:$A,"&gt;"&amp;$A197-15),
    "")</f>
        <v/>
      </c>
      <c r="M197" s="3" t="str">
        <f>IF(COUNTIFS(DailySum!$B:$B,$B197,DailySum!$A:$A,"&lt;="&amp;$A197)&gt;=15,
    AVERAGEIFS(DailySum!Q:Q,DailySum!$B:$B,$B197,'DailySum vs LHP'!$A:$A,"&lt;="&amp;$A197,'DailySum vs LHP'!$A:$A,"&gt;"&amp;$A197-15),
    "")</f>
        <v/>
      </c>
      <c r="N197" s="3" t="str">
        <f>IF(COUNTIFS(DailySum!$B:$B,$B197,DailySum!$A:$A,"&lt;="&amp;$A197)&gt;=15,
    AVERAGEIFS(DailySum!Q:Q,DailySum!$B:$B,$B197,'DailySum vs RHP'!$A:$A,"&lt;="&amp;$A197,'DailySum vs RHP'!$A:$A,"&gt;"&amp;$A197-15),
    "")</f>
        <v/>
      </c>
      <c r="O197" s="3" t="str">
        <f>IF(COUNTIFS(DailySum!$B:$B,$B197,DailySum!$A:$A,"&lt;="&amp;$A197)&gt;=20,
    AVERAGEIFS(DailySum!Q:Q,DailySum!$B:$B,$B197,DailySum!$A:$A,"&lt;="&amp;$A197,DailySum!$A:$A,"&gt;"&amp;$A197-20),
    "")</f>
        <v/>
      </c>
      <c r="P197" s="3" t="str">
        <f>IF(COUNTIFS(DailySum!$B:$B,$B197,DailySum!$A:$A,"&lt;="&amp;$A197)&gt;=20,
    AVERAGEIFS(DailySum!R:R,DailySum!$B:$B,$B197,DailySum!$A:$A,"&lt;="&amp;$A197,DailySum!$A:$A,"&gt;"&amp;$A197-20),
    "")</f>
        <v/>
      </c>
      <c r="Q197" s="3" t="str">
        <f>IF(COUNTIFS(DailySum!$B:$B,$B197,DailySum!$A:$A,"&lt;="&amp;$A197)&gt;=20,
    AVERAGEIFS(DailySum!S:S,DailySum!$B:$B,$B197,DailySum!$A:$A,"&lt;="&amp;$A197,DailySum!$A:$A,"&gt;"&amp;$A197-20),
    "")</f>
        <v/>
      </c>
      <c r="R197" s="3" t="str">
        <f>IF(COUNTIFS(DailySum!$B:$B,$B197,DailySum!$A:$A,"&lt;="&amp;$A197)&gt;=20,
    AVERAGEIFS(DailySum!T:T,DailySum!$B:$B,$B197,DailySum!$A:$A,"&lt;="&amp;$A197,DailySum!$A:$A,"&gt;"&amp;$A197-20),
    "")</f>
        <v/>
      </c>
      <c r="S197" s="3" t="str">
        <f>IF(COUNTIFS(DailySum!$B:$B,$B197,DailySum!$A:$A,"&lt;="&amp;$A197)&gt;=20,
    AVERAGEIFS(DailySum!Q:Q,DailySum!$B:$B,$B197,'DailySum vs LHP'!$A:$A,"&lt;="&amp;$A197,'DailySum vs LHP'!$A:$A,"&gt;"&amp;$A197-20),
    "")</f>
        <v/>
      </c>
      <c r="T197" s="3" t="str">
        <f>IF(COUNTIFS(DailySum!$B:$B,$B197,DailySum!$A:$A,"&lt;="&amp;$A197)&gt;=20,
    AVERAGEIFS(DailySum!Q:Q,DailySum!$B:$B,$B197,'DailySum vs RHP'!$A:$A,"&lt;="&amp;$A197,'DailySum vs RHP'!$A:$A,"&gt;"&amp;$A197-20),
    "")</f>
        <v/>
      </c>
    </row>
    <row r="198" spans="1:20" x14ac:dyDescent="0.25">
      <c r="A198" s="1">
        <v>45863</v>
      </c>
      <c r="B198" t="s">
        <v>25</v>
      </c>
      <c r="C198" s="3" t="str">
        <f>IF(COUNTIFS(DailySum!$B:$B,$B198,DailySum!$A:$A,"&lt;="&amp;$A198)&gt;=10,
    AVERAGEIFS(DailySum!Q:Q,DailySum!$B:$B,$B198,DailySum!$A:$A,"&lt;="&amp;$A198,DailySum!$A:$A,"&gt;"&amp;$A198-10),
    "")</f>
        <v/>
      </c>
      <c r="D198" s="3" t="str">
        <f>IF(COUNTIFS(DailySum!$B:$B,$B198,DailySum!$A:$A,"&lt;="&amp;$A198)&gt;=10,
    AVERAGEIFS(DailySum!R:R,DailySum!$B:$B,$B198,DailySum!$A:$A,"&lt;="&amp;$A198,DailySum!$A:$A,"&gt;"&amp;$A198-10),
    "")</f>
        <v/>
      </c>
      <c r="E198" s="3" t="str">
        <f>IF(COUNTIFS(DailySum!$B:$B,$B198,DailySum!$A:$A,"&lt;="&amp;$A198)&gt;=10,
    AVERAGEIFS(DailySum!S:S,DailySum!$B:$B,$B198,DailySum!$A:$A,"&lt;="&amp;$A198,DailySum!$A:$A,"&gt;"&amp;$A198-10),
    "")</f>
        <v/>
      </c>
      <c r="F198" s="3" t="str">
        <f>IF(COUNTIFS(DailySum!$B:$B,$B198,DailySum!$A:$A,"&lt;="&amp;$A198)&gt;=10,
    AVERAGEIFS(DailySum!T:T,DailySum!$B:$B,$B198,DailySum!$A:$A,"&lt;="&amp;$A198,DailySum!$A:$A,"&gt;"&amp;$A198-10),
    "")</f>
        <v/>
      </c>
      <c r="G198" s="3" t="str">
        <f>IF(COUNTIFS('DailySum vs LHP'!$B:$B,$B198,'DailySum vs LHP'!$A:$A,"&lt;="&amp;$A198)&gt;=10,
    AVERAGEIFS('DailySum vs LHP'!Q:Q,'DailySum vs LHP'!$B:$B,$B198,'DailySum vs LHP'!$A:$A,"&lt;="&amp;$A198,'DailySum vs LHP'!$A:$A,"&gt;"&amp;$A198-10),
    "")</f>
        <v/>
      </c>
      <c r="H198" s="3" t="str">
        <f>IF(COUNTIFS('DailySum vs RHP'!$B:$B,$B198,'DailySum vs RHP'!$A:$A,"&lt;="&amp;$A198)&gt;=10,
    AVERAGEIFS('DailySum vs RHP'!Q:Q,'DailySum vs RHP'!$B:$B,$B198,'DailySum vs RHP'!$A:$A,"&lt;="&amp;$A198,'DailySum vs RHP'!$A:$A,"&gt;"&amp;$A198-10),
    "")</f>
        <v/>
      </c>
      <c r="I198" s="3" t="str">
        <f>IF(COUNTIFS(DailySum!$B:$B,$B198,DailySum!$A:$A,"&lt;="&amp;$A198)&gt;=15,
    AVERAGEIFS(DailySum!Q:Q,DailySum!$B:$B,$B198,DailySum!$A:$A,"&lt;="&amp;$A198,DailySum!$A:$A,"&gt;"&amp;$A198-15),
    "")</f>
        <v/>
      </c>
      <c r="J198" s="3" t="str">
        <f>IF(COUNTIFS(DailySum!$B:$B,$B198,DailySum!$A:$A,"&lt;="&amp;$A198)&gt;=15,
    AVERAGEIFS(DailySum!R:R,DailySum!$B:$B,$B198,DailySum!$A:$A,"&lt;="&amp;$A198,DailySum!$A:$A,"&gt;"&amp;$A198-15),
    "")</f>
        <v/>
      </c>
      <c r="K198" s="3" t="str">
        <f>IF(COUNTIFS(DailySum!$B:$B,$B198,DailySum!$A:$A,"&lt;="&amp;$A198)&gt;=15,
    AVERAGEIFS(DailySum!S:S,DailySum!$B:$B,$B198,DailySum!$A:$A,"&lt;="&amp;$A198,DailySum!$A:$A,"&gt;"&amp;$A198-15),
    "")</f>
        <v/>
      </c>
      <c r="L198" s="3" t="str">
        <f>IF(COUNTIFS(DailySum!$B:$B,$B198,DailySum!$A:$A,"&lt;="&amp;$A198)&gt;=15,
    AVERAGEIFS(DailySum!T:T,DailySum!$B:$B,$B198,DailySum!$A:$A,"&lt;="&amp;$A198,DailySum!$A:$A,"&gt;"&amp;$A198-15),
    "")</f>
        <v/>
      </c>
      <c r="M198" s="3" t="str">
        <f>IF(COUNTIFS(DailySum!$B:$B,$B198,DailySum!$A:$A,"&lt;="&amp;$A198)&gt;=15,
    AVERAGEIFS(DailySum!Q:Q,DailySum!$B:$B,$B198,'DailySum vs LHP'!$A:$A,"&lt;="&amp;$A198,'DailySum vs LHP'!$A:$A,"&gt;"&amp;$A198-15),
    "")</f>
        <v/>
      </c>
      <c r="N198" s="3" t="str">
        <f>IF(COUNTIFS(DailySum!$B:$B,$B198,DailySum!$A:$A,"&lt;="&amp;$A198)&gt;=15,
    AVERAGEIFS(DailySum!Q:Q,DailySum!$B:$B,$B198,'DailySum vs RHP'!$A:$A,"&lt;="&amp;$A198,'DailySum vs RHP'!$A:$A,"&gt;"&amp;$A198-15),
    "")</f>
        <v/>
      </c>
      <c r="O198" s="3" t="str">
        <f>IF(COUNTIFS(DailySum!$B:$B,$B198,DailySum!$A:$A,"&lt;="&amp;$A198)&gt;=20,
    AVERAGEIFS(DailySum!Q:Q,DailySum!$B:$B,$B198,DailySum!$A:$A,"&lt;="&amp;$A198,DailySum!$A:$A,"&gt;"&amp;$A198-20),
    "")</f>
        <v/>
      </c>
      <c r="P198" s="3" t="str">
        <f>IF(COUNTIFS(DailySum!$B:$B,$B198,DailySum!$A:$A,"&lt;="&amp;$A198)&gt;=20,
    AVERAGEIFS(DailySum!R:R,DailySum!$B:$B,$B198,DailySum!$A:$A,"&lt;="&amp;$A198,DailySum!$A:$A,"&gt;"&amp;$A198-20),
    "")</f>
        <v/>
      </c>
      <c r="Q198" s="3" t="str">
        <f>IF(COUNTIFS(DailySum!$B:$B,$B198,DailySum!$A:$A,"&lt;="&amp;$A198)&gt;=20,
    AVERAGEIFS(DailySum!S:S,DailySum!$B:$B,$B198,DailySum!$A:$A,"&lt;="&amp;$A198,DailySum!$A:$A,"&gt;"&amp;$A198-20),
    "")</f>
        <v/>
      </c>
      <c r="R198" s="3" t="str">
        <f>IF(COUNTIFS(DailySum!$B:$B,$B198,DailySum!$A:$A,"&lt;="&amp;$A198)&gt;=20,
    AVERAGEIFS(DailySum!T:T,DailySum!$B:$B,$B198,DailySum!$A:$A,"&lt;="&amp;$A198,DailySum!$A:$A,"&gt;"&amp;$A198-20),
    "")</f>
        <v/>
      </c>
      <c r="S198" s="3" t="str">
        <f>IF(COUNTIFS(DailySum!$B:$B,$B198,DailySum!$A:$A,"&lt;="&amp;$A198)&gt;=20,
    AVERAGEIFS(DailySum!Q:Q,DailySum!$B:$B,$B198,'DailySum vs LHP'!$A:$A,"&lt;="&amp;$A198,'DailySum vs LHP'!$A:$A,"&gt;"&amp;$A198-20),
    "")</f>
        <v/>
      </c>
      <c r="T198" s="3" t="str">
        <f>IF(COUNTIFS(DailySum!$B:$B,$B198,DailySum!$A:$A,"&lt;="&amp;$A198)&gt;=20,
    AVERAGEIFS(DailySum!Q:Q,DailySum!$B:$B,$B198,'DailySum vs RHP'!$A:$A,"&lt;="&amp;$A198,'DailySum vs RHP'!$A:$A,"&gt;"&amp;$A198-20),
    "")</f>
        <v/>
      </c>
    </row>
    <row r="199" spans="1:20" x14ac:dyDescent="0.25">
      <c r="A199" s="1">
        <v>45863</v>
      </c>
      <c r="B199" t="s">
        <v>41</v>
      </c>
      <c r="C199" s="3" t="str">
        <f>IF(COUNTIFS(DailySum!$B:$B,$B199,DailySum!$A:$A,"&lt;="&amp;$A199)&gt;=10,
    AVERAGEIFS(DailySum!Q:Q,DailySum!$B:$B,$B199,DailySum!$A:$A,"&lt;="&amp;$A199,DailySum!$A:$A,"&gt;"&amp;$A199-10),
    "")</f>
        <v/>
      </c>
      <c r="D199" s="3" t="str">
        <f>IF(COUNTIFS(DailySum!$B:$B,$B199,DailySum!$A:$A,"&lt;="&amp;$A199)&gt;=10,
    AVERAGEIFS(DailySum!R:R,DailySum!$B:$B,$B199,DailySum!$A:$A,"&lt;="&amp;$A199,DailySum!$A:$A,"&gt;"&amp;$A199-10),
    "")</f>
        <v/>
      </c>
      <c r="E199" s="3" t="str">
        <f>IF(COUNTIFS(DailySum!$B:$B,$B199,DailySum!$A:$A,"&lt;="&amp;$A199)&gt;=10,
    AVERAGEIFS(DailySum!S:S,DailySum!$B:$B,$B199,DailySum!$A:$A,"&lt;="&amp;$A199,DailySum!$A:$A,"&gt;"&amp;$A199-10),
    "")</f>
        <v/>
      </c>
      <c r="F199" s="3" t="str">
        <f>IF(COUNTIFS(DailySum!$B:$B,$B199,DailySum!$A:$A,"&lt;="&amp;$A199)&gt;=10,
    AVERAGEIFS(DailySum!T:T,DailySum!$B:$B,$B199,DailySum!$A:$A,"&lt;="&amp;$A199,DailySum!$A:$A,"&gt;"&amp;$A199-10),
    "")</f>
        <v/>
      </c>
      <c r="G199" s="3" t="str">
        <f>IF(COUNTIFS('DailySum vs LHP'!$B:$B,$B199,'DailySum vs LHP'!$A:$A,"&lt;="&amp;$A199)&gt;=10,
    AVERAGEIFS('DailySum vs LHP'!Q:Q,'DailySum vs LHP'!$B:$B,$B199,'DailySum vs LHP'!$A:$A,"&lt;="&amp;$A199,'DailySum vs LHP'!$A:$A,"&gt;"&amp;$A199-10),
    "")</f>
        <v/>
      </c>
      <c r="H199" s="3" t="str">
        <f>IF(COUNTIFS('DailySum vs RHP'!$B:$B,$B199,'DailySum vs RHP'!$A:$A,"&lt;="&amp;$A199)&gt;=10,
    AVERAGEIFS('DailySum vs RHP'!Q:Q,'DailySum vs RHP'!$B:$B,$B199,'DailySum vs RHP'!$A:$A,"&lt;="&amp;$A199,'DailySum vs RHP'!$A:$A,"&gt;"&amp;$A199-10),
    "")</f>
        <v/>
      </c>
      <c r="I199" s="3" t="str">
        <f>IF(COUNTIFS(DailySum!$B:$B,$B199,DailySum!$A:$A,"&lt;="&amp;$A199)&gt;=15,
    AVERAGEIFS(DailySum!Q:Q,DailySum!$B:$B,$B199,DailySum!$A:$A,"&lt;="&amp;$A199,DailySum!$A:$A,"&gt;"&amp;$A199-15),
    "")</f>
        <v/>
      </c>
      <c r="J199" s="3" t="str">
        <f>IF(COUNTIFS(DailySum!$B:$B,$B199,DailySum!$A:$A,"&lt;="&amp;$A199)&gt;=15,
    AVERAGEIFS(DailySum!R:R,DailySum!$B:$B,$B199,DailySum!$A:$A,"&lt;="&amp;$A199,DailySum!$A:$A,"&gt;"&amp;$A199-15),
    "")</f>
        <v/>
      </c>
      <c r="K199" s="3" t="str">
        <f>IF(COUNTIFS(DailySum!$B:$B,$B199,DailySum!$A:$A,"&lt;="&amp;$A199)&gt;=15,
    AVERAGEIFS(DailySum!S:S,DailySum!$B:$B,$B199,DailySum!$A:$A,"&lt;="&amp;$A199,DailySum!$A:$A,"&gt;"&amp;$A199-15),
    "")</f>
        <v/>
      </c>
      <c r="L199" s="3" t="str">
        <f>IF(COUNTIFS(DailySum!$B:$B,$B199,DailySum!$A:$A,"&lt;="&amp;$A199)&gt;=15,
    AVERAGEIFS(DailySum!T:T,DailySum!$B:$B,$B199,DailySum!$A:$A,"&lt;="&amp;$A199,DailySum!$A:$A,"&gt;"&amp;$A199-15),
    "")</f>
        <v/>
      </c>
      <c r="M199" s="3" t="str">
        <f>IF(COUNTIFS(DailySum!$B:$B,$B199,DailySum!$A:$A,"&lt;="&amp;$A199)&gt;=15,
    AVERAGEIFS(DailySum!Q:Q,DailySum!$B:$B,$B199,'DailySum vs LHP'!$A:$A,"&lt;="&amp;$A199,'DailySum vs LHP'!$A:$A,"&gt;"&amp;$A199-15),
    "")</f>
        <v/>
      </c>
      <c r="N199" s="3" t="str">
        <f>IF(COUNTIFS(DailySum!$B:$B,$B199,DailySum!$A:$A,"&lt;="&amp;$A199)&gt;=15,
    AVERAGEIFS(DailySum!Q:Q,DailySum!$B:$B,$B199,'DailySum vs RHP'!$A:$A,"&lt;="&amp;$A199,'DailySum vs RHP'!$A:$A,"&gt;"&amp;$A199-15),
    "")</f>
        <v/>
      </c>
      <c r="O199" s="3" t="str">
        <f>IF(COUNTIFS(DailySum!$B:$B,$B199,DailySum!$A:$A,"&lt;="&amp;$A199)&gt;=20,
    AVERAGEIFS(DailySum!Q:Q,DailySum!$B:$B,$B199,DailySum!$A:$A,"&lt;="&amp;$A199,DailySum!$A:$A,"&gt;"&amp;$A199-20),
    "")</f>
        <v/>
      </c>
      <c r="P199" s="3" t="str">
        <f>IF(COUNTIFS(DailySum!$B:$B,$B199,DailySum!$A:$A,"&lt;="&amp;$A199)&gt;=20,
    AVERAGEIFS(DailySum!R:R,DailySum!$B:$B,$B199,DailySum!$A:$A,"&lt;="&amp;$A199,DailySum!$A:$A,"&gt;"&amp;$A199-20),
    "")</f>
        <v/>
      </c>
      <c r="Q199" s="3" t="str">
        <f>IF(COUNTIFS(DailySum!$B:$B,$B199,DailySum!$A:$A,"&lt;="&amp;$A199)&gt;=20,
    AVERAGEIFS(DailySum!S:S,DailySum!$B:$B,$B199,DailySum!$A:$A,"&lt;="&amp;$A199,DailySum!$A:$A,"&gt;"&amp;$A199-20),
    "")</f>
        <v/>
      </c>
      <c r="R199" s="3" t="str">
        <f>IF(COUNTIFS(DailySum!$B:$B,$B199,DailySum!$A:$A,"&lt;="&amp;$A199)&gt;=20,
    AVERAGEIFS(DailySum!T:T,DailySum!$B:$B,$B199,DailySum!$A:$A,"&lt;="&amp;$A199,DailySum!$A:$A,"&gt;"&amp;$A199-20),
    "")</f>
        <v/>
      </c>
      <c r="S199" s="3" t="str">
        <f>IF(COUNTIFS(DailySum!$B:$B,$B199,DailySum!$A:$A,"&lt;="&amp;$A199)&gt;=20,
    AVERAGEIFS(DailySum!Q:Q,DailySum!$B:$B,$B199,'DailySum vs LHP'!$A:$A,"&lt;="&amp;$A199,'DailySum vs LHP'!$A:$A,"&gt;"&amp;$A199-20),
    "")</f>
        <v/>
      </c>
      <c r="T199" s="3" t="str">
        <f>IF(COUNTIFS(DailySum!$B:$B,$B199,DailySum!$A:$A,"&lt;="&amp;$A199)&gt;=20,
    AVERAGEIFS(DailySum!Q:Q,DailySum!$B:$B,$B199,'DailySum vs RHP'!$A:$A,"&lt;="&amp;$A199,'DailySum vs RHP'!$A:$A,"&gt;"&amp;$A199-20),
    "")</f>
        <v/>
      </c>
    </row>
    <row r="200" spans="1:20" x14ac:dyDescent="0.25">
      <c r="A200" s="1">
        <v>45863</v>
      </c>
      <c r="B200" t="s">
        <v>32</v>
      </c>
      <c r="C200" s="3" t="str">
        <f>IF(COUNTIFS(DailySum!$B:$B,$B200,DailySum!$A:$A,"&lt;="&amp;$A200)&gt;=10,
    AVERAGEIFS(DailySum!Q:Q,DailySum!$B:$B,$B200,DailySum!$A:$A,"&lt;="&amp;$A200,DailySum!$A:$A,"&gt;"&amp;$A200-10),
    "")</f>
        <v/>
      </c>
      <c r="D200" s="3" t="str">
        <f>IF(COUNTIFS(DailySum!$B:$B,$B200,DailySum!$A:$A,"&lt;="&amp;$A200)&gt;=10,
    AVERAGEIFS(DailySum!R:R,DailySum!$B:$B,$B200,DailySum!$A:$A,"&lt;="&amp;$A200,DailySum!$A:$A,"&gt;"&amp;$A200-10),
    "")</f>
        <v/>
      </c>
      <c r="E200" s="3" t="str">
        <f>IF(COUNTIFS(DailySum!$B:$B,$B200,DailySum!$A:$A,"&lt;="&amp;$A200)&gt;=10,
    AVERAGEIFS(DailySum!S:S,DailySum!$B:$B,$B200,DailySum!$A:$A,"&lt;="&amp;$A200,DailySum!$A:$A,"&gt;"&amp;$A200-10),
    "")</f>
        <v/>
      </c>
      <c r="F200" s="3" t="str">
        <f>IF(COUNTIFS(DailySum!$B:$B,$B200,DailySum!$A:$A,"&lt;="&amp;$A200)&gt;=10,
    AVERAGEIFS(DailySum!T:T,DailySum!$B:$B,$B200,DailySum!$A:$A,"&lt;="&amp;$A200,DailySum!$A:$A,"&gt;"&amp;$A200-10),
    "")</f>
        <v/>
      </c>
      <c r="G200" s="3" t="str">
        <f>IF(COUNTIFS('DailySum vs LHP'!$B:$B,$B200,'DailySum vs LHP'!$A:$A,"&lt;="&amp;$A200)&gt;=10,
    AVERAGEIFS('DailySum vs LHP'!Q:Q,'DailySum vs LHP'!$B:$B,$B200,'DailySum vs LHP'!$A:$A,"&lt;="&amp;$A200,'DailySum vs LHP'!$A:$A,"&gt;"&amp;$A200-10),
    "")</f>
        <v/>
      </c>
      <c r="H200" s="3" t="str">
        <f>IF(COUNTIFS('DailySum vs RHP'!$B:$B,$B200,'DailySum vs RHP'!$A:$A,"&lt;="&amp;$A200)&gt;=10,
    AVERAGEIFS('DailySum vs RHP'!Q:Q,'DailySum vs RHP'!$B:$B,$B200,'DailySum vs RHP'!$A:$A,"&lt;="&amp;$A200,'DailySum vs RHP'!$A:$A,"&gt;"&amp;$A200-10),
    "")</f>
        <v/>
      </c>
      <c r="I200" s="3" t="str">
        <f>IF(COUNTIFS(DailySum!$B:$B,$B200,DailySum!$A:$A,"&lt;="&amp;$A200)&gt;=15,
    AVERAGEIFS(DailySum!Q:Q,DailySum!$B:$B,$B200,DailySum!$A:$A,"&lt;="&amp;$A200,DailySum!$A:$A,"&gt;"&amp;$A200-15),
    "")</f>
        <v/>
      </c>
      <c r="J200" s="3" t="str">
        <f>IF(COUNTIFS(DailySum!$B:$B,$B200,DailySum!$A:$A,"&lt;="&amp;$A200)&gt;=15,
    AVERAGEIFS(DailySum!R:R,DailySum!$B:$B,$B200,DailySum!$A:$A,"&lt;="&amp;$A200,DailySum!$A:$A,"&gt;"&amp;$A200-15),
    "")</f>
        <v/>
      </c>
      <c r="K200" s="3" t="str">
        <f>IF(COUNTIFS(DailySum!$B:$B,$B200,DailySum!$A:$A,"&lt;="&amp;$A200)&gt;=15,
    AVERAGEIFS(DailySum!S:S,DailySum!$B:$B,$B200,DailySum!$A:$A,"&lt;="&amp;$A200,DailySum!$A:$A,"&gt;"&amp;$A200-15),
    "")</f>
        <v/>
      </c>
      <c r="L200" s="3" t="str">
        <f>IF(COUNTIFS(DailySum!$B:$B,$B200,DailySum!$A:$A,"&lt;="&amp;$A200)&gt;=15,
    AVERAGEIFS(DailySum!T:T,DailySum!$B:$B,$B200,DailySum!$A:$A,"&lt;="&amp;$A200,DailySum!$A:$A,"&gt;"&amp;$A200-15),
    "")</f>
        <v/>
      </c>
      <c r="M200" s="3" t="str">
        <f>IF(COUNTIFS(DailySum!$B:$B,$B200,DailySum!$A:$A,"&lt;="&amp;$A200)&gt;=15,
    AVERAGEIFS(DailySum!Q:Q,DailySum!$B:$B,$B200,'DailySum vs LHP'!$A:$A,"&lt;="&amp;$A200,'DailySum vs LHP'!$A:$A,"&gt;"&amp;$A200-15),
    "")</f>
        <v/>
      </c>
      <c r="N200" s="3" t="str">
        <f>IF(COUNTIFS(DailySum!$B:$B,$B200,DailySum!$A:$A,"&lt;="&amp;$A200)&gt;=15,
    AVERAGEIFS(DailySum!Q:Q,DailySum!$B:$B,$B200,'DailySum vs RHP'!$A:$A,"&lt;="&amp;$A200,'DailySum vs RHP'!$A:$A,"&gt;"&amp;$A200-15),
    "")</f>
        <v/>
      </c>
      <c r="O200" s="3" t="str">
        <f>IF(COUNTIFS(DailySum!$B:$B,$B200,DailySum!$A:$A,"&lt;="&amp;$A200)&gt;=20,
    AVERAGEIFS(DailySum!Q:Q,DailySum!$B:$B,$B200,DailySum!$A:$A,"&lt;="&amp;$A200,DailySum!$A:$A,"&gt;"&amp;$A200-20),
    "")</f>
        <v/>
      </c>
      <c r="P200" s="3" t="str">
        <f>IF(COUNTIFS(DailySum!$B:$B,$B200,DailySum!$A:$A,"&lt;="&amp;$A200)&gt;=20,
    AVERAGEIFS(DailySum!R:R,DailySum!$B:$B,$B200,DailySum!$A:$A,"&lt;="&amp;$A200,DailySum!$A:$A,"&gt;"&amp;$A200-20),
    "")</f>
        <v/>
      </c>
      <c r="Q200" s="3" t="str">
        <f>IF(COUNTIFS(DailySum!$B:$B,$B200,DailySum!$A:$A,"&lt;="&amp;$A200)&gt;=20,
    AVERAGEIFS(DailySum!S:S,DailySum!$B:$B,$B200,DailySum!$A:$A,"&lt;="&amp;$A200,DailySum!$A:$A,"&gt;"&amp;$A200-20),
    "")</f>
        <v/>
      </c>
      <c r="R200" s="3" t="str">
        <f>IF(COUNTIFS(DailySum!$B:$B,$B200,DailySum!$A:$A,"&lt;="&amp;$A200)&gt;=20,
    AVERAGEIFS(DailySum!T:T,DailySum!$B:$B,$B200,DailySum!$A:$A,"&lt;="&amp;$A200,DailySum!$A:$A,"&gt;"&amp;$A200-20),
    "")</f>
        <v/>
      </c>
      <c r="S200" s="3" t="str">
        <f>IF(COUNTIFS(DailySum!$B:$B,$B200,DailySum!$A:$A,"&lt;="&amp;$A200)&gt;=20,
    AVERAGEIFS(DailySum!Q:Q,DailySum!$B:$B,$B200,'DailySum vs LHP'!$A:$A,"&lt;="&amp;$A200,'DailySum vs LHP'!$A:$A,"&gt;"&amp;$A200-20),
    "")</f>
        <v/>
      </c>
      <c r="T200" s="3" t="str">
        <f>IF(COUNTIFS(DailySum!$B:$B,$B200,DailySum!$A:$A,"&lt;="&amp;$A200)&gt;=20,
    AVERAGEIFS(DailySum!Q:Q,DailySum!$B:$B,$B200,'DailySum vs RHP'!$A:$A,"&lt;="&amp;$A200,'DailySum vs RHP'!$A:$A,"&gt;"&amp;$A200-20),
    "")</f>
        <v/>
      </c>
    </row>
    <row r="201" spans="1:20" x14ac:dyDescent="0.25">
      <c r="A201" s="1">
        <v>45863</v>
      </c>
      <c r="B201" t="s">
        <v>40</v>
      </c>
      <c r="C201" s="3" t="str">
        <f>IF(COUNTIFS(DailySum!$B:$B,$B201,DailySum!$A:$A,"&lt;="&amp;$A201)&gt;=10,
    AVERAGEIFS(DailySum!Q:Q,DailySum!$B:$B,$B201,DailySum!$A:$A,"&lt;="&amp;$A201,DailySum!$A:$A,"&gt;"&amp;$A201-10),
    "")</f>
        <v/>
      </c>
      <c r="D201" s="3" t="str">
        <f>IF(COUNTIFS(DailySum!$B:$B,$B201,DailySum!$A:$A,"&lt;="&amp;$A201)&gt;=10,
    AVERAGEIFS(DailySum!R:R,DailySum!$B:$B,$B201,DailySum!$A:$A,"&lt;="&amp;$A201,DailySum!$A:$A,"&gt;"&amp;$A201-10),
    "")</f>
        <v/>
      </c>
      <c r="E201" s="3" t="str">
        <f>IF(COUNTIFS(DailySum!$B:$B,$B201,DailySum!$A:$A,"&lt;="&amp;$A201)&gt;=10,
    AVERAGEIFS(DailySum!S:S,DailySum!$B:$B,$B201,DailySum!$A:$A,"&lt;="&amp;$A201,DailySum!$A:$A,"&gt;"&amp;$A201-10),
    "")</f>
        <v/>
      </c>
      <c r="F201" s="3" t="str">
        <f>IF(COUNTIFS(DailySum!$B:$B,$B201,DailySum!$A:$A,"&lt;="&amp;$A201)&gt;=10,
    AVERAGEIFS(DailySum!T:T,DailySum!$B:$B,$B201,DailySum!$A:$A,"&lt;="&amp;$A201,DailySum!$A:$A,"&gt;"&amp;$A201-10),
    "")</f>
        <v/>
      </c>
      <c r="G201" s="3" t="str">
        <f>IF(COUNTIFS('DailySum vs LHP'!$B:$B,$B201,'DailySum vs LHP'!$A:$A,"&lt;="&amp;$A201)&gt;=10,
    AVERAGEIFS('DailySum vs LHP'!Q:Q,'DailySum vs LHP'!$B:$B,$B201,'DailySum vs LHP'!$A:$A,"&lt;="&amp;$A201,'DailySum vs LHP'!$A:$A,"&gt;"&amp;$A201-10),
    "")</f>
        <v/>
      </c>
      <c r="H201" s="3" t="str">
        <f>IF(COUNTIFS('DailySum vs RHP'!$B:$B,$B201,'DailySum vs RHP'!$A:$A,"&lt;="&amp;$A201)&gt;=10,
    AVERAGEIFS('DailySum vs RHP'!Q:Q,'DailySum vs RHP'!$B:$B,$B201,'DailySum vs RHP'!$A:$A,"&lt;="&amp;$A201,'DailySum vs RHP'!$A:$A,"&gt;"&amp;$A201-10),
    "")</f>
        <v/>
      </c>
      <c r="I201" s="3" t="str">
        <f>IF(COUNTIFS(DailySum!$B:$B,$B201,DailySum!$A:$A,"&lt;="&amp;$A201)&gt;=15,
    AVERAGEIFS(DailySum!Q:Q,DailySum!$B:$B,$B201,DailySum!$A:$A,"&lt;="&amp;$A201,DailySum!$A:$A,"&gt;"&amp;$A201-15),
    "")</f>
        <v/>
      </c>
      <c r="J201" s="3" t="str">
        <f>IF(COUNTIFS(DailySum!$B:$B,$B201,DailySum!$A:$A,"&lt;="&amp;$A201)&gt;=15,
    AVERAGEIFS(DailySum!R:R,DailySum!$B:$B,$B201,DailySum!$A:$A,"&lt;="&amp;$A201,DailySum!$A:$A,"&gt;"&amp;$A201-15),
    "")</f>
        <v/>
      </c>
      <c r="K201" s="3" t="str">
        <f>IF(COUNTIFS(DailySum!$B:$B,$B201,DailySum!$A:$A,"&lt;="&amp;$A201)&gt;=15,
    AVERAGEIFS(DailySum!S:S,DailySum!$B:$B,$B201,DailySum!$A:$A,"&lt;="&amp;$A201,DailySum!$A:$A,"&gt;"&amp;$A201-15),
    "")</f>
        <v/>
      </c>
      <c r="L201" s="3" t="str">
        <f>IF(COUNTIFS(DailySum!$B:$B,$B201,DailySum!$A:$A,"&lt;="&amp;$A201)&gt;=15,
    AVERAGEIFS(DailySum!T:T,DailySum!$B:$B,$B201,DailySum!$A:$A,"&lt;="&amp;$A201,DailySum!$A:$A,"&gt;"&amp;$A201-15),
    "")</f>
        <v/>
      </c>
      <c r="M201" s="3" t="str">
        <f>IF(COUNTIFS(DailySum!$B:$B,$B201,DailySum!$A:$A,"&lt;="&amp;$A201)&gt;=15,
    AVERAGEIFS(DailySum!Q:Q,DailySum!$B:$B,$B201,'DailySum vs LHP'!$A:$A,"&lt;="&amp;$A201,'DailySum vs LHP'!$A:$A,"&gt;"&amp;$A201-15),
    "")</f>
        <v/>
      </c>
      <c r="N201" s="3" t="str">
        <f>IF(COUNTIFS(DailySum!$B:$B,$B201,DailySum!$A:$A,"&lt;="&amp;$A201)&gt;=15,
    AVERAGEIFS(DailySum!Q:Q,DailySum!$B:$B,$B201,'DailySum vs RHP'!$A:$A,"&lt;="&amp;$A201,'DailySum vs RHP'!$A:$A,"&gt;"&amp;$A201-15),
    "")</f>
        <v/>
      </c>
      <c r="O201" s="3" t="str">
        <f>IF(COUNTIFS(DailySum!$B:$B,$B201,DailySum!$A:$A,"&lt;="&amp;$A201)&gt;=20,
    AVERAGEIFS(DailySum!Q:Q,DailySum!$B:$B,$B201,DailySum!$A:$A,"&lt;="&amp;$A201,DailySum!$A:$A,"&gt;"&amp;$A201-20),
    "")</f>
        <v/>
      </c>
      <c r="P201" s="3" t="str">
        <f>IF(COUNTIFS(DailySum!$B:$B,$B201,DailySum!$A:$A,"&lt;="&amp;$A201)&gt;=20,
    AVERAGEIFS(DailySum!R:R,DailySum!$B:$B,$B201,DailySum!$A:$A,"&lt;="&amp;$A201,DailySum!$A:$A,"&gt;"&amp;$A201-20),
    "")</f>
        <v/>
      </c>
      <c r="Q201" s="3" t="str">
        <f>IF(COUNTIFS(DailySum!$B:$B,$B201,DailySum!$A:$A,"&lt;="&amp;$A201)&gt;=20,
    AVERAGEIFS(DailySum!S:S,DailySum!$B:$B,$B201,DailySum!$A:$A,"&lt;="&amp;$A201,DailySum!$A:$A,"&gt;"&amp;$A201-20),
    "")</f>
        <v/>
      </c>
      <c r="R201" s="3" t="str">
        <f>IF(COUNTIFS(DailySum!$B:$B,$B201,DailySum!$A:$A,"&lt;="&amp;$A201)&gt;=20,
    AVERAGEIFS(DailySum!T:T,DailySum!$B:$B,$B201,DailySum!$A:$A,"&lt;="&amp;$A201,DailySum!$A:$A,"&gt;"&amp;$A201-20),
    "")</f>
        <v/>
      </c>
      <c r="S201" s="3" t="str">
        <f>IF(COUNTIFS(DailySum!$B:$B,$B201,DailySum!$A:$A,"&lt;="&amp;$A201)&gt;=20,
    AVERAGEIFS(DailySum!Q:Q,DailySum!$B:$B,$B201,'DailySum vs LHP'!$A:$A,"&lt;="&amp;$A201,'DailySum vs LHP'!$A:$A,"&gt;"&amp;$A201-20),
    "")</f>
        <v/>
      </c>
      <c r="T201" s="3" t="str">
        <f>IF(COUNTIFS(DailySum!$B:$B,$B201,DailySum!$A:$A,"&lt;="&amp;$A201)&gt;=20,
    AVERAGEIFS(DailySum!Q:Q,DailySum!$B:$B,$B201,'DailySum vs RHP'!$A:$A,"&lt;="&amp;$A201,'DailySum vs RHP'!$A:$A,"&gt;"&amp;$A201-20),
    "")</f>
        <v/>
      </c>
    </row>
    <row r="202" spans="1:20" x14ac:dyDescent="0.25">
      <c r="A202" s="1">
        <v>45863</v>
      </c>
      <c r="B202" t="s">
        <v>31</v>
      </c>
      <c r="C202" s="3" t="str">
        <f>IF(COUNTIFS(DailySum!$B:$B,$B202,DailySum!$A:$A,"&lt;="&amp;$A202)&gt;=10,
    AVERAGEIFS(DailySum!Q:Q,DailySum!$B:$B,$B202,DailySum!$A:$A,"&lt;="&amp;$A202,DailySum!$A:$A,"&gt;"&amp;$A202-10),
    "")</f>
        <v/>
      </c>
      <c r="D202" s="3" t="str">
        <f>IF(COUNTIFS(DailySum!$B:$B,$B202,DailySum!$A:$A,"&lt;="&amp;$A202)&gt;=10,
    AVERAGEIFS(DailySum!R:R,DailySum!$B:$B,$B202,DailySum!$A:$A,"&lt;="&amp;$A202,DailySum!$A:$A,"&gt;"&amp;$A202-10),
    "")</f>
        <v/>
      </c>
      <c r="E202" s="3" t="str">
        <f>IF(COUNTIFS(DailySum!$B:$B,$B202,DailySum!$A:$A,"&lt;="&amp;$A202)&gt;=10,
    AVERAGEIFS(DailySum!S:S,DailySum!$B:$B,$B202,DailySum!$A:$A,"&lt;="&amp;$A202,DailySum!$A:$A,"&gt;"&amp;$A202-10),
    "")</f>
        <v/>
      </c>
      <c r="F202" s="3" t="str">
        <f>IF(COUNTIFS(DailySum!$B:$B,$B202,DailySum!$A:$A,"&lt;="&amp;$A202)&gt;=10,
    AVERAGEIFS(DailySum!T:T,DailySum!$B:$B,$B202,DailySum!$A:$A,"&lt;="&amp;$A202,DailySum!$A:$A,"&gt;"&amp;$A202-10),
    "")</f>
        <v/>
      </c>
      <c r="G202" s="3" t="str">
        <f>IF(COUNTIFS('DailySum vs LHP'!$B:$B,$B202,'DailySum vs LHP'!$A:$A,"&lt;="&amp;$A202)&gt;=10,
    AVERAGEIFS('DailySum vs LHP'!Q:Q,'DailySum vs LHP'!$B:$B,$B202,'DailySum vs LHP'!$A:$A,"&lt;="&amp;$A202,'DailySum vs LHP'!$A:$A,"&gt;"&amp;$A202-10),
    "")</f>
        <v/>
      </c>
      <c r="H202" s="3" t="str">
        <f>IF(COUNTIFS('DailySum vs RHP'!$B:$B,$B202,'DailySum vs RHP'!$A:$A,"&lt;="&amp;$A202)&gt;=10,
    AVERAGEIFS('DailySum vs RHP'!Q:Q,'DailySum vs RHP'!$B:$B,$B202,'DailySum vs RHP'!$A:$A,"&lt;="&amp;$A202,'DailySum vs RHP'!$A:$A,"&gt;"&amp;$A202-10),
    "")</f>
        <v/>
      </c>
      <c r="I202" s="3" t="str">
        <f>IF(COUNTIFS(DailySum!$B:$B,$B202,DailySum!$A:$A,"&lt;="&amp;$A202)&gt;=15,
    AVERAGEIFS(DailySum!Q:Q,DailySum!$B:$B,$B202,DailySum!$A:$A,"&lt;="&amp;$A202,DailySum!$A:$A,"&gt;"&amp;$A202-15),
    "")</f>
        <v/>
      </c>
      <c r="J202" s="3" t="str">
        <f>IF(COUNTIFS(DailySum!$B:$B,$B202,DailySum!$A:$A,"&lt;="&amp;$A202)&gt;=15,
    AVERAGEIFS(DailySum!R:R,DailySum!$B:$B,$B202,DailySum!$A:$A,"&lt;="&amp;$A202,DailySum!$A:$A,"&gt;"&amp;$A202-15),
    "")</f>
        <v/>
      </c>
      <c r="K202" s="3" t="str">
        <f>IF(COUNTIFS(DailySum!$B:$B,$B202,DailySum!$A:$A,"&lt;="&amp;$A202)&gt;=15,
    AVERAGEIFS(DailySum!S:S,DailySum!$B:$B,$B202,DailySum!$A:$A,"&lt;="&amp;$A202,DailySum!$A:$A,"&gt;"&amp;$A202-15),
    "")</f>
        <v/>
      </c>
      <c r="L202" s="3" t="str">
        <f>IF(COUNTIFS(DailySum!$B:$B,$B202,DailySum!$A:$A,"&lt;="&amp;$A202)&gt;=15,
    AVERAGEIFS(DailySum!T:T,DailySum!$B:$B,$B202,DailySum!$A:$A,"&lt;="&amp;$A202,DailySum!$A:$A,"&gt;"&amp;$A202-15),
    "")</f>
        <v/>
      </c>
      <c r="M202" s="3" t="str">
        <f>IF(COUNTIFS(DailySum!$B:$B,$B202,DailySum!$A:$A,"&lt;="&amp;$A202)&gt;=15,
    AVERAGEIFS(DailySum!Q:Q,DailySum!$B:$B,$B202,'DailySum vs LHP'!$A:$A,"&lt;="&amp;$A202,'DailySum vs LHP'!$A:$A,"&gt;"&amp;$A202-15),
    "")</f>
        <v/>
      </c>
      <c r="N202" s="3" t="str">
        <f>IF(COUNTIFS(DailySum!$B:$B,$B202,DailySum!$A:$A,"&lt;="&amp;$A202)&gt;=15,
    AVERAGEIFS(DailySum!Q:Q,DailySum!$B:$B,$B202,'DailySum vs RHP'!$A:$A,"&lt;="&amp;$A202,'DailySum vs RHP'!$A:$A,"&gt;"&amp;$A202-15),
    "")</f>
        <v/>
      </c>
      <c r="O202" s="3" t="str">
        <f>IF(COUNTIFS(DailySum!$B:$B,$B202,DailySum!$A:$A,"&lt;="&amp;$A202)&gt;=20,
    AVERAGEIFS(DailySum!Q:Q,DailySum!$B:$B,$B202,DailySum!$A:$A,"&lt;="&amp;$A202,DailySum!$A:$A,"&gt;"&amp;$A202-20),
    "")</f>
        <v/>
      </c>
      <c r="P202" s="3" t="str">
        <f>IF(COUNTIFS(DailySum!$B:$B,$B202,DailySum!$A:$A,"&lt;="&amp;$A202)&gt;=20,
    AVERAGEIFS(DailySum!R:R,DailySum!$B:$B,$B202,DailySum!$A:$A,"&lt;="&amp;$A202,DailySum!$A:$A,"&gt;"&amp;$A202-20),
    "")</f>
        <v/>
      </c>
      <c r="Q202" s="3" t="str">
        <f>IF(COUNTIFS(DailySum!$B:$B,$B202,DailySum!$A:$A,"&lt;="&amp;$A202)&gt;=20,
    AVERAGEIFS(DailySum!S:S,DailySum!$B:$B,$B202,DailySum!$A:$A,"&lt;="&amp;$A202,DailySum!$A:$A,"&gt;"&amp;$A202-20),
    "")</f>
        <v/>
      </c>
      <c r="R202" s="3" t="str">
        <f>IF(COUNTIFS(DailySum!$B:$B,$B202,DailySum!$A:$A,"&lt;="&amp;$A202)&gt;=20,
    AVERAGEIFS(DailySum!T:T,DailySum!$B:$B,$B202,DailySum!$A:$A,"&lt;="&amp;$A202,DailySum!$A:$A,"&gt;"&amp;$A202-20),
    "")</f>
        <v/>
      </c>
      <c r="S202" s="3" t="str">
        <f>IF(COUNTIFS(DailySum!$B:$B,$B202,DailySum!$A:$A,"&lt;="&amp;$A202)&gt;=20,
    AVERAGEIFS(DailySum!Q:Q,DailySum!$B:$B,$B202,'DailySum vs LHP'!$A:$A,"&lt;="&amp;$A202,'DailySum vs LHP'!$A:$A,"&gt;"&amp;$A202-20),
    "")</f>
        <v/>
      </c>
      <c r="T202" s="3" t="str">
        <f>IF(COUNTIFS(DailySum!$B:$B,$B202,DailySum!$A:$A,"&lt;="&amp;$A202)&gt;=20,
    AVERAGEIFS(DailySum!Q:Q,DailySum!$B:$B,$B202,'DailySum vs RHP'!$A:$A,"&lt;="&amp;$A202,'DailySum vs RHP'!$A:$A,"&gt;"&amp;$A202-20),
    "")</f>
        <v/>
      </c>
    </row>
    <row r="203" spans="1:20" x14ac:dyDescent="0.25">
      <c r="A203" s="1">
        <v>45861</v>
      </c>
      <c r="B203" t="s">
        <v>24</v>
      </c>
      <c r="C203" s="3" t="str">
        <f>IF(COUNTIFS(DailySum!$B:$B,$B203,DailySum!$A:$A,"&lt;="&amp;$A203)&gt;=10,
    AVERAGEIFS(DailySum!Q:Q,DailySum!$B:$B,$B203,DailySum!$A:$A,"&lt;="&amp;$A203,DailySum!$A:$A,"&gt;"&amp;$A203-10),
    "")</f>
        <v/>
      </c>
      <c r="D203" s="3" t="str">
        <f>IF(COUNTIFS(DailySum!$B:$B,$B203,DailySum!$A:$A,"&lt;="&amp;$A203)&gt;=10,
    AVERAGEIFS(DailySum!R:R,DailySum!$B:$B,$B203,DailySum!$A:$A,"&lt;="&amp;$A203,DailySum!$A:$A,"&gt;"&amp;$A203-10),
    "")</f>
        <v/>
      </c>
      <c r="E203" s="3" t="str">
        <f>IF(COUNTIFS(DailySum!$B:$B,$B203,DailySum!$A:$A,"&lt;="&amp;$A203)&gt;=10,
    AVERAGEIFS(DailySum!S:S,DailySum!$B:$B,$B203,DailySum!$A:$A,"&lt;="&amp;$A203,DailySum!$A:$A,"&gt;"&amp;$A203-10),
    "")</f>
        <v/>
      </c>
      <c r="F203" s="3" t="str">
        <f>IF(COUNTIFS(DailySum!$B:$B,$B203,DailySum!$A:$A,"&lt;="&amp;$A203)&gt;=10,
    AVERAGEIFS(DailySum!T:T,DailySum!$B:$B,$B203,DailySum!$A:$A,"&lt;="&amp;$A203,DailySum!$A:$A,"&gt;"&amp;$A203-10),
    "")</f>
        <v/>
      </c>
      <c r="G203" s="3" t="str">
        <f>IF(COUNTIFS('DailySum vs LHP'!$B:$B,$B203,'DailySum vs LHP'!$A:$A,"&lt;="&amp;$A203)&gt;=10,
    AVERAGEIFS('DailySum vs LHP'!Q:Q,'DailySum vs LHP'!$B:$B,$B203,'DailySum vs LHP'!$A:$A,"&lt;="&amp;$A203,'DailySum vs LHP'!$A:$A,"&gt;"&amp;$A203-10),
    "")</f>
        <v/>
      </c>
      <c r="H203" s="3" t="str">
        <f>IF(COUNTIFS('DailySum vs RHP'!$B:$B,$B203,'DailySum vs RHP'!$A:$A,"&lt;="&amp;$A203)&gt;=10,
    AVERAGEIFS('DailySum vs RHP'!Q:Q,'DailySum vs RHP'!$B:$B,$B203,'DailySum vs RHP'!$A:$A,"&lt;="&amp;$A203,'DailySum vs RHP'!$A:$A,"&gt;"&amp;$A203-10),
    "")</f>
        <v/>
      </c>
      <c r="I203" s="3" t="str">
        <f>IF(COUNTIFS(DailySum!$B:$B,$B203,DailySum!$A:$A,"&lt;="&amp;$A203)&gt;=15,
    AVERAGEIFS(DailySum!Q:Q,DailySum!$B:$B,$B203,DailySum!$A:$A,"&lt;="&amp;$A203,DailySum!$A:$A,"&gt;"&amp;$A203-15),
    "")</f>
        <v/>
      </c>
      <c r="J203" s="3" t="str">
        <f>IF(COUNTIFS(DailySum!$B:$B,$B203,DailySum!$A:$A,"&lt;="&amp;$A203)&gt;=15,
    AVERAGEIFS(DailySum!R:R,DailySum!$B:$B,$B203,DailySum!$A:$A,"&lt;="&amp;$A203,DailySum!$A:$A,"&gt;"&amp;$A203-15),
    "")</f>
        <v/>
      </c>
      <c r="K203" s="3" t="str">
        <f>IF(COUNTIFS(DailySum!$B:$B,$B203,DailySum!$A:$A,"&lt;="&amp;$A203)&gt;=15,
    AVERAGEIFS(DailySum!S:S,DailySum!$B:$B,$B203,DailySum!$A:$A,"&lt;="&amp;$A203,DailySum!$A:$A,"&gt;"&amp;$A203-15),
    "")</f>
        <v/>
      </c>
      <c r="L203" s="3" t="str">
        <f>IF(COUNTIFS(DailySum!$B:$B,$B203,DailySum!$A:$A,"&lt;="&amp;$A203)&gt;=15,
    AVERAGEIFS(DailySum!T:T,DailySum!$B:$B,$B203,DailySum!$A:$A,"&lt;="&amp;$A203,DailySum!$A:$A,"&gt;"&amp;$A203-15),
    "")</f>
        <v/>
      </c>
      <c r="M203" s="3" t="str">
        <f>IF(COUNTIFS(DailySum!$B:$B,$B203,DailySum!$A:$A,"&lt;="&amp;$A203)&gt;=15,
    AVERAGEIFS(DailySum!Q:Q,DailySum!$B:$B,$B203,'DailySum vs LHP'!$A:$A,"&lt;="&amp;$A203,'DailySum vs LHP'!$A:$A,"&gt;"&amp;$A203-15),
    "")</f>
        <v/>
      </c>
      <c r="N203" s="3" t="str">
        <f>IF(COUNTIFS(DailySum!$B:$B,$B203,DailySum!$A:$A,"&lt;="&amp;$A203)&gt;=15,
    AVERAGEIFS(DailySum!Q:Q,DailySum!$B:$B,$B203,'DailySum vs RHP'!$A:$A,"&lt;="&amp;$A203,'DailySum vs RHP'!$A:$A,"&gt;"&amp;$A203-15),
    "")</f>
        <v/>
      </c>
      <c r="O203" s="3" t="str">
        <f>IF(COUNTIFS(DailySum!$B:$B,$B203,DailySum!$A:$A,"&lt;="&amp;$A203)&gt;=20,
    AVERAGEIFS(DailySum!Q:Q,DailySum!$B:$B,$B203,DailySum!$A:$A,"&lt;="&amp;$A203,DailySum!$A:$A,"&gt;"&amp;$A203-20),
    "")</f>
        <v/>
      </c>
      <c r="P203" s="3" t="str">
        <f>IF(COUNTIFS(DailySum!$B:$B,$B203,DailySum!$A:$A,"&lt;="&amp;$A203)&gt;=20,
    AVERAGEIFS(DailySum!R:R,DailySum!$B:$B,$B203,DailySum!$A:$A,"&lt;="&amp;$A203,DailySum!$A:$A,"&gt;"&amp;$A203-20),
    "")</f>
        <v/>
      </c>
      <c r="Q203" s="3" t="str">
        <f>IF(COUNTIFS(DailySum!$B:$B,$B203,DailySum!$A:$A,"&lt;="&amp;$A203)&gt;=20,
    AVERAGEIFS(DailySum!S:S,DailySum!$B:$B,$B203,DailySum!$A:$A,"&lt;="&amp;$A203,DailySum!$A:$A,"&gt;"&amp;$A203-20),
    "")</f>
        <v/>
      </c>
      <c r="R203" s="3" t="str">
        <f>IF(COUNTIFS(DailySum!$B:$B,$B203,DailySum!$A:$A,"&lt;="&amp;$A203)&gt;=20,
    AVERAGEIFS(DailySum!T:T,DailySum!$B:$B,$B203,DailySum!$A:$A,"&lt;="&amp;$A203,DailySum!$A:$A,"&gt;"&amp;$A203-20),
    "")</f>
        <v/>
      </c>
      <c r="S203" s="3" t="str">
        <f>IF(COUNTIFS(DailySum!$B:$B,$B203,DailySum!$A:$A,"&lt;="&amp;$A203)&gt;=20,
    AVERAGEIFS(DailySum!Q:Q,DailySum!$B:$B,$B203,'DailySum vs LHP'!$A:$A,"&lt;="&amp;$A203,'DailySum vs LHP'!$A:$A,"&gt;"&amp;$A203-20),
    "")</f>
        <v/>
      </c>
      <c r="T203" s="3" t="str">
        <f>IF(COUNTIFS(DailySum!$B:$B,$B203,DailySum!$A:$A,"&lt;="&amp;$A203)&gt;=20,
    AVERAGEIFS(DailySum!Q:Q,DailySum!$B:$B,$B203,'DailySum vs RHP'!$A:$A,"&lt;="&amp;$A203,'DailySum vs RHP'!$A:$A,"&gt;"&amp;$A203-20),
    "")</f>
        <v/>
      </c>
    </row>
    <row r="204" spans="1:20" x14ac:dyDescent="0.25">
      <c r="A204" s="1">
        <v>45861</v>
      </c>
      <c r="B204" t="s">
        <v>37</v>
      </c>
      <c r="C204" s="3" t="str">
        <f>IF(COUNTIFS(DailySum!$B:$B,$B204,DailySum!$A:$A,"&lt;="&amp;$A204)&gt;=10,
    AVERAGEIFS(DailySum!Q:Q,DailySum!$B:$B,$B204,DailySum!$A:$A,"&lt;="&amp;$A204,DailySum!$A:$A,"&gt;"&amp;$A204-10),
    "")</f>
        <v/>
      </c>
      <c r="D204" s="3" t="str">
        <f>IF(COUNTIFS(DailySum!$B:$B,$B204,DailySum!$A:$A,"&lt;="&amp;$A204)&gt;=10,
    AVERAGEIFS(DailySum!R:R,DailySum!$B:$B,$B204,DailySum!$A:$A,"&lt;="&amp;$A204,DailySum!$A:$A,"&gt;"&amp;$A204-10),
    "")</f>
        <v/>
      </c>
      <c r="E204" s="3" t="str">
        <f>IF(COUNTIFS(DailySum!$B:$B,$B204,DailySum!$A:$A,"&lt;="&amp;$A204)&gt;=10,
    AVERAGEIFS(DailySum!S:S,DailySum!$B:$B,$B204,DailySum!$A:$A,"&lt;="&amp;$A204,DailySum!$A:$A,"&gt;"&amp;$A204-10),
    "")</f>
        <v/>
      </c>
      <c r="F204" s="3" t="str">
        <f>IF(COUNTIFS(DailySum!$B:$B,$B204,DailySum!$A:$A,"&lt;="&amp;$A204)&gt;=10,
    AVERAGEIFS(DailySum!T:T,DailySum!$B:$B,$B204,DailySum!$A:$A,"&lt;="&amp;$A204,DailySum!$A:$A,"&gt;"&amp;$A204-10),
    "")</f>
        <v/>
      </c>
      <c r="G204" s="3" t="str">
        <f>IF(COUNTIFS('DailySum vs LHP'!$B:$B,$B204,'DailySum vs LHP'!$A:$A,"&lt;="&amp;$A204)&gt;=10,
    AVERAGEIFS('DailySum vs LHP'!Q:Q,'DailySum vs LHP'!$B:$B,$B204,'DailySum vs LHP'!$A:$A,"&lt;="&amp;$A204,'DailySum vs LHP'!$A:$A,"&gt;"&amp;$A204-10),
    "")</f>
        <v/>
      </c>
      <c r="H204" s="3" t="str">
        <f>IF(COUNTIFS('DailySum vs RHP'!$B:$B,$B204,'DailySum vs RHP'!$A:$A,"&lt;="&amp;$A204)&gt;=10,
    AVERAGEIFS('DailySum vs RHP'!Q:Q,'DailySum vs RHP'!$B:$B,$B204,'DailySum vs RHP'!$A:$A,"&lt;="&amp;$A204,'DailySum vs RHP'!$A:$A,"&gt;"&amp;$A204-10),
    "")</f>
        <v/>
      </c>
      <c r="I204" s="3" t="str">
        <f>IF(COUNTIFS(DailySum!$B:$B,$B204,DailySum!$A:$A,"&lt;="&amp;$A204)&gt;=15,
    AVERAGEIFS(DailySum!Q:Q,DailySum!$B:$B,$B204,DailySum!$A:$A,"&lt;="&amp;$A204,DailySum!$A:$A,"&gt;"&amp;$A204-15),
    "")</f>
        <v/>
      </c>
      <c r="J204" s="3" t="str">
        <f>IF(COUNTIFS(DailySum!$B:$B,$B204,DailySum!$A:$A,"&lt;="&amp;$A204)&gt;=15,
    AVERAGEIFS(DailySum!R:R,DailySum!$B:$B,$B204,DailySum!$A:$A,"&lt;="&amp;$A204,DailySum!$A:$A,"&gt;"&amp;$A204-15),
    "")</f>
        <v/>
      </c>
      <c r="K204" s="3" t="str">
        <f>IF(COUNTIFS(DailySum!$B:$B,$B204,DailySum!$A:$A,"&lt;="&amp;$A204)&gt;=15,
    AVERAGEIFS(DailySum!S:S,DailySum!$B:$B,$B204,DailySum!$A:$A,"&lt;="&amp;$A204,DailySum!$A:$A,"&gt;"&amp;$A204-15),
    "")</f>
        <v/>
      </c>
      <c r="L204" s="3" t="str">
        <f>IF(COUNTIFS(DailySum!$B:$B,$B204,DailySum!$A:$A,"&lt;="&amp;$A204)&gt;=15,
    AVERAGEIFS(DailySum!T:T,DailySum!$B:$B,$B204,DailySum!$A:$A,"&lt;="&amp;$A204,DailySum!$A:$A,"&gt;"&amp;$A204-15),
    "")</f>
        <v/>
      </c>
      <c r="M204" s="3" t="str">
        <f>IF(COUNTIFS(DailySum!$B:$B,$B204,DailySum!$A:$A,"&lt;="&amp;$A204)&gt;=15,
    AVERAGEIFS(DailySum!Q:Q,DailySum!$B:$B,$B204,'DailySum vs LHP'!$A:$A,"&lt;="&amp;$A204,'DailySum vs LHP'!$A:$A,"&gt;"&amp;$A204-15),
    "")</f>
        <v/>
      </c>
      <c r="N204" s="3" t="str">
        <f>IF(COUNTIFS(DailySum!$B:$B,$B204,DailySum!$A:$A,"&lt;="&amp;$A204)&gt;=15,
    AVERAGEIFS(DailySum!Q:Q,DailySum!$B:$B,$B204,'DailySum vs RHP'!$A:$A,"&lt;="&amp;$A204,'DailySum vs RHP'!$A:$A,"&gt;"&amp;$A204-15),
    "")</f>
        <v/>
      </c>
      <c r="O204" s="3" t="str">
        <f>IF(COUNTIFS(DailySum!$B:$B,$B204,DailySum!$A:$A,"&lt;="&amp;$A204)&gt;=20,
    AVERAGEIFS(DailySum!Q:Q,DailySum!$B:$B,$B204,DailySum!$A:$A,"&lt;="&amp;$A204,DailySum!$A:$A,"&gt;"&amp;$A204-20),
    "")</f>
        <v/>
      </c>
      <c r="P204" s="3" t="str">
        <f>IF(COUNTIFS(DailySum!$B:$B,$B204,DailySum!$A:$A,"&lt;="&amp;$A204)&gt;=20,
    AVERAGEIFS(DailySum!R:R,DailySum!$B:$B,$B204,DailySum!$A:$A,"&lt;="&amp;$A204,DailySum!$A:$A,"&gt;"&amp;$A204-20),
    "")</f>
        <v/>
      </c>
      <c r="Q204" s="3" t="str">
        <f>IF(COUNTIFS(DailySum!$B:$B,$B204,DailySum!$A:$A,"&lt;="&amp;$A204)&gt;=20,
    AVERAGEIFS(DailySum!S:S,DailySum!$B:$B,$B204,DailySum!$A:$A,"&lt;="&amp;$A204,DailySum!$A:$A,"&gt;"&amp;$A204-20),
    "")</f>
        <v/>
      </c>
      <c r="R204" s="3" t="str">
        <f>IF(COUNTIFS(DailySum!$B:$B,$B204,DailySum!$A:$A,"&lt;="&amp;$A204)&gt;=20,
    AVERAGEIFS(DailySum!T:T,DailySum!$B:$B,$B204,DailySum!$A:$A,"&lt;="&amp;$A204,DailySum!$A:$A,"&gt;"&amp;$A204-20),
    "")</f>
        <v/>
      </c>
      <c r="S204" s="3" t="str">
        <f>IF(COUNTIFS(DailySum!$B:$B,$B204,DailySum!$A:$A,"&lt;="&amp;$A204)&gt;=20,
    AVERAGEIFS(DailySum!Q:Q,DailySum!$B:$B,$B204,'DailySum vs LHP'!$A:$A,"&lt;="&amp;$A204,'DailySum vs LHP'!$A:$A,"&gt;"&amp;$A204-20),
    "")</f>
        <v/>
      </c>
      <c r="T204" s="3" t="str">
        <f>IF(COUNTIFS(DailySum!$B:$B,$B204,DailySum!$A:$A,"&lt;="&amp;$A204)&gt;=20,
    AVERAGEIFS(DailySum!Q:Q,DailySum!$B:$B,$B204,'DailySum vs RHP'!$A:$A,"&lt;="&amp;$A204,'DailySum vs RHP'!$A:$A,"&gt;"&amp;$A204-20),
    "")</f>
        <v/>
      </c>
    </row>
    <row r="205" spans="1:20" x14ac:dyDescent="0.25">
      <c r="A205" s="1">
        <v>45861</v>
      </c>
      <c r="B205" t="s">
        <v>42</v>
      </c>
      <c r="C205" s="3" t="str">
        <f>IF(COUNTIFS(DailySum!$B:$B,$B205,DailySum!$A:$A,"&lt;="&amp;$A205)&gt;=10,
    AVERAGEIFS(DailySum!Q:Q,DailySum!$B:$B,$B205,DailySum!$A:$A,"&lt;="&amp;$A205,DailySum!$A:$A,"&gt;"&amp;$A205-10),
    "")</f>
        <v/>
      </c>
      <c r="D205" s="3" t="str">
        <f>IF(COUNTIFS(DailySum!$B:$B,$B205,DailySum!$A:$A,"&lt;="&amp;$A205)&gt;=10,
    AVERAGEIFS(DailySum!R:R,DailySum!$B:$B,$B205,DailySum!$A:$A,"&lt;="&amp;$A205,DailySum!$A:$A,"&gt;"&amp;$A205-10),
    "")</f>
        <v/>
      </c>
      <c r="E205" s="3" t="str">
        <f>IF(COUNTIFS(DailySum!$B:$B,$B205,DailySum!$A:$A,"&lt;="&amp;$A205)&gt;=10,
    AVERAGEIFS(DailySum!S:S,DailySum!$B:$B,$B205,DailySum!$A:$A,"&lt;="&amp;$A205,DailySum!$A:$A,"&gt;"&amp;$A205-10),
    "")</f>
        <v/>
      </c>
      <c r="F205" s="3" t="str">
        <f>IF(COUNTIFS(DailySum!$B:$B,$B205,DailySum!$A:$A,"&lt;="&amp;$A205)&gt;=10,
    AVERAGEIFS(DailySum!T:T,DailySum!$B:$B,$B205,DailySum!$A:$A,"&lt;="&amp;$A205,DailySum!$A:$A,"&gt;"&amp;$A205-10),
    "")</f>
        <v/>
      </c>
      <c r="G205" s="3" t="str">
        <f>IF(COUNTIFS('DailySum vs LHP'!$B:$B,$B205,'DailySum vs LHP'!$A:$A,"&lt;="&amp;$A205)&gt;=10,
    AVERAGEIFS('DailySum vs LHP'!Q:Q,'DailySum vs LHP'!$B:$B,$B205,'DailySum vs LHP'!$A:$A,"&lt;="&amp;$A205,'DailySum vs LHP'!$A:$A,"&gt;"&amp;$A205-10),
    "")</f>
        <v/>
      </c>
      <c r="H205" s="3" t="str">
        <f>IF(COUNTIFS('DailySum vs RHP'!$B:$B,$B205,'DailySum vs RHP'!$A:$A,"&lt;="&amp;$A205)&gt;=10,
    AVERAGEIFS('DailySum vs RHP'!Q:Q,'DailySum vs RHP'!$B:$B,$B205,'DailySum vs RHP'!$A:$A,"&lt;="&amp;$A205,'DailySum vs RHP'!$A:$A,"&gt;"&amp;$A205-10),
    "")</f>
        <v/>
      </c>
      <c r="I205" s="3" t="str">
        <f>IF(COUNTIFS(DailySum!$B:$B,$B205,DailySum!$A:$A,"&lt;="&amp;$A205)&gt;=15,
    AVERAGEIFS(DailySum!Q:Q,DailySum!$B:$B,$B205,DailySum!$A:$A,"&lt;="&amp;$A205,DailySum!$A:$A,"&gt;"&amp;$A205-15),
    "")</f>
        <v/>
      </c>
      <c r="J205" s="3" t="str">
        <f>IF(COUNTIFS(DailySum!$B:$B,$B205,DailySum!$A:$A,"&lt;="&amp;$A205)&gt;=15,
    AVERAGEIFS(DailySum!R:R,DailySum!$B:$B,$B205,DailySum!$A:$A,"&lt;="&amp;$A205,DailySum!$A:$A,"&gt;"&amp;$A205-15),
    "")</f>
        <v/>
      </c>
      <c r="K205" s="3" t="str">
        <f>IF(COUNTIFS(DailySum!$B:$B,$B205,DailySum!$A:$A,"&lt;="&amp;$A205)&gt;=15,
    AVERAGEIFS(DailySum!S:S,DailySum!$B:$B,$B205,DailySum!$A:$A,"&lt;="&amp;$A205,DailySum!$A:$A,"&gt;"&amp;$A205-15),
    "")</f>
        <v/>
      </c>
      <c r="L205" s="3" t="str">
        <f>IF(COUNTIFS(DailySum!$B:$B,$B205,DailySum!$A:$A,"&lt;="&amp;$A205)&gt;=15,
    AVERAGEIFS(DailySum!T:T,DailySum!$B:$B,$B205,DailySum!$A:$A,"&lt;="&amp;$A205,DailySum!$A:$A,"&gt;"&amp;$A205-15),
    "")</f>
        <v/>
      </c>
      <c r="M205" s="3" t="str">
        <f>IF(COUNTIFS(DailySum!$B:$B,$B205,DailySum!$A:$A,"&lt;="&amp;$A205)&gt;=15,
    AVERAGEIFS(DailySum!Q:Q,DailySum!$B:$B,$B205,'DailySum vs LHP'!$A:$A,"&lt;="&amp;$A205,'DailySum vs LHP'!$A:$A,"&gt;"&amp;$A205-15),
    "")</f>
        <v/>
      </c>
      <c r="N205" s="3" t="str">
        <f>IF(COUNTIFS(DailySum!$B:$B,$B205,DailySum!$A:$A,"&lt;="&amp;$A205)&gt;=15,
    AVERAGEIFS(DailySum!Q:Q,DailySum!$B:$B,$B205,'DailySum vs RHP'!$A:$A,"&lt;="&amp;$A205,'DailySum vs RHP'!$A:$A,"&gt;"&amp;$A205-15),
    "")</f>
        <v/>
      </c>
      <c r="O205" s="3" t="str">
        <f>IF(COUNTIFS(DailySum!$B:$B,$B205,DailySum!$A:$A,"&lt;="&amp;$A205)&gt;=20,
    AVERAGEIFS(DailySum!Q:Q,DailySum!$B:$B,$B205,DailySum!$A:$A,"&lt;="&amp;$A205,DailySum!$A:$A,"&gt;"&amp;$A205-20),
    "")</f>
        <v/>
      </c>
      <c r="P205" s="3" t="str">
        <f>IF(COUNTIFS(DailySum!$B:$B,$B205,DailySum!$A:$A,"&lt;="&amp;$A205)&gt;=20,
    AVERAGEIFS(DailySum!R:R,DailySum!$B:$B,$B205,DailySum!$A:$A,"&lt;="&amp;$A205,DailySum!$A:$A,"&gt;"&amp;$A205-20),
    "")</f>
        <v/>
      </c>
      <c r="Q205" s="3" t="str">
        <f>IF(COUNTIFS(DailySum!$B:$B,$B205,DailySum!$A:$A,"&lt;="&amp;$A205)&gt;=20,
    AVERAGEIFS(DailySum!S:S,DailySum!$B:$B,$B205,DailySum!$A:$A,"&lt;="&amp;$A205,DailySum!$A:$A,"&gt;"&amp;$A205-20),
    "")</f>
        <v/>
      </c>
      <c r="R205" s="3" t="str">
        <f>IF(COUNTIFS(DailySum!$B:$B,$B205,DailySum!$A:$A,"&lt;="&amp;$A205)&gt;=20,
    AVERAGEIFS(DailySum!T:T,DailySum!$B:$B,$B205,DailySum!$A:$A,"&lt;="&amp;$A205,DailySum!$A:$A,"&gt;"&amp;$A205-20),
    "")</f>
        <v/>
      </c>
      <c r="S205" s="3" t="str">
        <f>IF(COUNTIFS(DailySum!$B:$B,$B205,DailySum!$A:$A,"&lt;="&amp;$A205)&gt;=20,
    AVERAGEIFS(DailySum!Q:Q,DailySum!$B:$B,$B205,'DailySum vs LHP'!$A:$A,"&lt;="&amp;$A205,'DailySum vs LHP'!$A:$A,"&gt;"&amp;$A205-20),
    "")</f>
        <v/>
      </c>
      <c r="T205" s="3" t="str">
        <f>IF(COUNTIFS(DailySum!$B:$B,$B205,DailySum!$A:$A,"&lt;="&amp;$A205)&gt;=20,
    AVERAGEIFS(DailySum!Q:Q,DailySum!$B:$B,$B205,'DailySum vs RHP'!$A:$A,"&lt;="&amp;$A205,'DailySum vs RHP'!$A:$A,"&gt;"&amp;$A205-20),
    "")</f>
        <v/>
      </c>
    </row>
    <row r="206" spans="1:20" x14ac:dyDescent="0.25">
      <c r="A206" s="1">
        <v>45861</v>
      </c>
      <c r="B206" t="s">
        <v>29</v>
      </c>
      <c r="C206" s="3" t="str">
        <f>IF(COUNTIFS(DailySum!$B:$B,$B206,DailySum!$A:$A,"&lt;="&amp;$A206)&gt;=10,
    AVERAGEIFS(DailySum!Q:Q,DailySum!$B:$B,$B206,DailySum!$A:$A,"&lt;="&amp;$A206,DailySum!$A:$A,"&gt;"&amp;$A206-10),
    "")</f>
        <v/>
      </c>
      <c r="D206" s="3" t="str">
        <f>IF(COUNTIFS(DailySum!$B:$B,$B206,DailySum!$A:$A,"&lt;="&amp;$A206)&gt;=10,
    AVERAGEIFS(DailySum!R:R,DailySum!$B:$B,$B206,DailySum!$A:$A,"&lt;="&amp;$A206,DailySum!$A:$A,"&gt;"&amp;$A206-10),
    "")</f>
        <v/>
      </c>
      <c r="E206" s="3" t="str">
        <f>IF(COUNTIFS(DailySum!$B:$B,$B206,DailySum!$A:$A,"&lt;="&amp;$A206)&gt;=10,
    AVERAGEIFS(DailySum!S:S,DailySum!$B:$B,$B206,DailySum!$A:$A,"&lt;="&amp;$A206,DailySum!$A:$A,"&gt;"&amp;$A206-10),
    "")</f>
        <v/>
      </c>
      <c r="F206" s="3" t="str">
        <f>IF(COUNTIFS(DailySum!$B:$B,$B206,DailySum!$A:$A,"&lt;="&amp;$A206)&gt;=10,
    AVERAGEIFS(DailySum!T:T,DailySum!$B:$B,$B206,DailySum!$A:$A,"&lt;="&amp;$A206,DailySum!$A:$A,"&gt;"&amp;$A206-10),
    "")</f>
        <v/>
      </c>
      <c r="G206" s="3" t="str">
        <f>IF(COUNTIFS('DailySum vs LHP'!$B:$B,$B206,'DailySum vs LHP'!$A:$A,"&lt;="&amp;$A206)&gt;=10,
    AVERAGEIFS('DailySum vs LHP'!Q:Q,'DailySum vs LHP'!$B:$B,$B206,'DailySum vs LHP'!$A:$A,"&lt;="&amp;$A206,'DailySum vs LHP'!$A:$A,"&gt;"&amp;$A206-10),
    "")</f>
        <v/>
      </c>
      <c r="H206" s="3" t="str">
        <f>IF(COUNTIFS('DailySum vs RHP'!$B:$B,$B206,'DailySum vs RHP'!$A:$A,"&lt;="&amp;$A206)&gt;=10,
    AVERAGEIFS('DailySum vs RHP'!Q:Q,'DailySum vs RHP'!$B:$B,$B206,'DailySum vs RHP'!$A:$A,"&lt;="&amp;$A206,'DailySum vs RHP'!$A:$A,"&gt;"&amp;$A206-10),
    "")</f>
        <v/>
      </c>
      <c r="I206" s="3" t="str">
        <f>IF(COUNTIFS(DailySum!$B:$B,$B206,DailySum!$A:$A,"&lt;="&amp;$A206)&gt;=15,
    AVERAGEIFS(DailySum!Q:Q,DailySum!$B:$B,$B206,DailySum!$A:$A,"&lt;="&amp;$A206,DailySum!$A:$A,"&gt;"&amp;$A206-15),
    "")</f>
        <v/>
      </c>
      <c r="J206" s="3" t="str">
        <f>IF(COUNTIFS(DailySum!$B:$B,$B206,DailySum!$A:$A,"&lt;="&amp;$A206)&gt;=15,
    AVERAGEIFS(DailySum!R:R,DailySum!$B:$B,$B206,DailySum!$A:$A,"&lt;="&amp;$A206,DailySum!$A:$A,"&gt;"&amp;$A206-15),
    "")</f>
        <v/>
      </c>
      <c r="K206" s="3" t="str">
        <f>IF(COUNTIFS(DailySum!$B:$B,$B206,DailySum!$A:$A,"&lt;="&amp;$A206)&gt;=15,
    AVERAGEIFS(DailySum!S:S,DailySum!$B:$B,$B206,DailySum!$A:$A,"&lt;="&amp;$A206,DailySum!$A:$A,"&gt;"&amp;$A206-15),
    "")</f>
        <v/>
      </c>
      <c r="L206" s="3" t="str">
        <f>IF(COUNTIFS(DailySum!$B:$B,$B206,DailySum!$A:$A,"&lt;="&amp;$A206)&gt;=15,
    AVERAGEIFS(DailySum!T:T,DailySum!$B:$B,$B206,DailySum!$A:$A,"&lt;="&amp;$A206,DailySum!$A:$A,"&gt;"&amp;$A206-15),
    "")</f>
        <v/>
      </c>
      <c r="M206" s="3" t="str">
        <f>IF(COUNTIFS(DailySum!$B:$B,$B206,DailySum!$A:$A,"&lt;="&amp;$A206)&gt;=15,
    AVERAGEIFS(DailySum!Q:Q,DailySum!$B:$B,$B206,'DailySum vs LHP'!$A:$A,"&lt;="&amp;$A206,'DailySum vs LHP'!$A:$A,"&gt;"&amp;$A206-15),
    "")</f>
        <v/>
      </c>
      <c r="N206" s="3" t="str">
        <f>IF(COUNTIFS(DailySum!$B:$B,$B206,DailySum!$A:$A,"&lt;="&amp;$A206)&gt;=15,
    AVERAGEIFS(DailySum!Q:Q,DailySum!$B:$B,$B206,'DailySum vs RHP'!$A:$A,"&lt;="&amp;$A206,'DailySum vs RHP'!$A:$A,"&gt;"&amp;$A206-15),
    "")</f>
        <v/>
      </c>
      <c r="O206" s="3" t="str">
        <f>IF(COUNTIFS(DailySum!$B:$B,$B206,DailySum!$A:$A,"&lt;="&amp;$A206)&gt;=20,
    AVERAGEIFS(DailySum!Q:Q,DailySum!$B:$B,$B206,DailySum!$A:$A,"&lt;="&amp;$A206,DailySum!$A:$A,"&gt;"&amp;$A206-20),
    "")</f>
        <v/>
      </c>
      <c r="P206" s="3" t="str">
        <f>IF(COUNTIFS(DailySum!$B:$B,$B206,DailySum!$A:$A,"&lt;="&amp;$A206)&gt;=20,
    AVERAGEIFS(DailySum!R:R,DailySum!$B:$B,$B206,DailySum!$A:$A,"&lt;="&amp;$A206,DailySum!$A:$A,"&gt;"&amp;$A206-20),
    "")</f>
        <v/>
      </c>
      <c r="Q206" s="3" t="str">
        <f>IF(COUNTIFS(DailySum!$B:$B,$B206,DailySum!$A:$A,"&lt;="&amp;$A206)&gt;=20,
    AVERAGEIFS(DailySum!S:S,DailySum!$B:$B,$B206,DailySum!$A:$A,"&lt;="&amp;$A206,DailySum!$A:$A,"&gt;"&amp;$A206-20),
    "")</f>
        <v/>
      </c>
      <c r="R206" s="3" t="str">
        <f>IF(COUNTIFS(DailySum!$B:$B,$B206,DailySum!$A:$A,"&lt;="&amp;$A206)&gt;=20,
    AVERAGEIFS(DailySum!T:T,DailySum!$B:$B,$B206,DailySum!$A:$A,"&lt;="&amp;$A206,DailySum!$A:$A,"&gt;"&amp;$A206-20),
    "")</f>
        <v/>
      </c>
      <c r="S206" s="3" t="str">
        <f>IF(COUNTIFS(DailySum!$B:$B,$B206,DailySum!$A:$A,"&lt;="&amp;$A206)&gt;=20,
    AVERAGEIFS(DailySum!Q:Q,DailySum!$B:$B,$B206,'DailySum vs LHP'!$A:$A,"&lt;="&amp;$A206,'DailySum vs LHP'!$A:$A,"&gt;"&amp;$A206-20),
    "")</f>
        <v/>
      </c>
      <c r="T206" s="3" t="str">
        <f>IF(COUNTIFS(DailySum!$B:$B,$B206,DailySum!$A:$A,"&lt;="&amp;$A206)&gt;=20,
    AVERAGEIFS(DailySum!Q:Q,DailySum!$B:$B,$B206,'DailySum vs RHP'!$A:$A,"&lt;="&amp;$A206,'DailySum vs RHP'!$A:$A,"&gt;"&amp;$A206-20),
    "")</f>
        <v/>
      </c>
    </row>
    <row r="207" spans="1:20" x14ac:dyDescent="0.25">
      <c r="A207" s="1">
        <v>45861</v>
      </c>
      <c r="B207" t="s">
        <v>35</v>
      </c>
      <c r="C207" s="3" t="str">
        <f>IF(COUNTIFS(DailySum!$B:$B,$B207,DailySum!$A:$A,"&lt;="&amp;$A207)&gt;=10,
    AVERAGEIFS(DailySum!Q:Q,DailySum!$B:$B,$B207,DailySum!$A:$A,"&lt;="&amp;$A207,DailySum!$A:$A,"&gt;"&amp;$A207-10),
    "")</f>
        <v/>
      </c>
      <c r="D207" s="3" t="str">
        <f>IF(COUNTIFS(DailySum!$B:$B,$B207,DailySum!$A:$A,"&lt;="&amp;$A207)&gt;=10,
    AVERAGEIFS(DailySum!R:R,DailySum!$B:$B,$B207,DailySum!$A:$A,"&lt;="&amp;$A207,DailySum!$A:$A,"&gt;"&amp;$A207-10),
    "")</f>
        <v/>
      </c>
      <c r="E207" s="3" t="str">
        <f>IF(COUNTIFS(DailySum!$B:$B,$B207,DailySum!$A:$A,"&lt;="&amp;$A207)&gt;=10,
    AVERAGEIFS(DailySum!S:S,DailySum!$B:$B,$B207,DailySum!$A:$A,"&lt;="&amp;$A207,DailySum!$A:$A,"&gt;"&amp;$A207-10),
    "")</f>
        <v/>
      </c>
      <c r="F207" s="3" t="str">
        <f>IF(COUNTIFS(DailySum!$B:$B,$B207,DailySum!$A:$A,"&lt;="&amp;$A207)&gt;=10,
    AVERAGEIFS(DailySum!T:T,DailySum!$B:$B,$B207,DailySum!$A:$A,"&lt;="&amp;$A207,DailySum!$A:$A,"&gt;"&amp;$A207-10),
    "")</f>
        <v/>
      </c>
      <c r="G207" s="3" t="str">
        <f>IF(COUNTIFS('DailySum vs LHP'!$B:$B,$B207,'DailySum vs LHP'!$A:$A,"&lt;="&amp;$A207)&gt;=10,
    AVERAGEIFS('DailySum vs LHP'!Q:Q,'DailySum vs LHP'!$B:$B,$B207,'DailySum vs LHP'!$A:$A,"&lt;="&amp;$A207,'DailySum vs LHP'!$A:$A,"&gt;"&amp;$A207-10),
    "")</f>
        <v/>
      </c>
      <c r="H207" s="3" t="str">
        <f>IF(COUNTIFS('DailySum vs RHP'!$B:$B,$B207,'DailySum vs RHP'!$A:$A,"&lt;="&amp;$A207)&gt;=10,
    AVERAGEIFS('DailySum vs RHP'!Q:Q,'DailySum vs RHP'!$B:$B,$B207,'DailySum vs RHP'!$A:$A,"&lt;="&amp;$A207,'DailySum vs RHP'!$A:$A,"&gt;"&amp;$A207-10),
    "")</f>
        <v/>
      </c>
      <c r="I207" s="3" t="str">
        <f>IF(COUNTIFS(DailySum!$B:$B,$B207,DailySum!$A:$A,"&lt;="&amp;$A207)&gt;=15,
    AVERAGEIFS(DailySum!Q:Q,DailySum!$B:$B,$B207,DailySum!$A:$A,"&lt;="&amp;$A207,DailySum!$A:$A,"&gt;"&amp;$A207-15),
    "")</f>
        <v/>
      </c>
      <c r="J207" s="3" t="str">
        <f>IF(COUNTIFS(DailySum!$B:$B,$B207,DailySum!$A:$A,"&lt;="&amp;$A207)&gt;=15,
    AVERAGEIFS(DailySum!R:R,DailySum!$B:$B,$B207,DailySum!$A:$A,"&lt;="&amp;$A207,DailySum!$A:$A,"&gt;"&amp;$A207-15),
    "")</f>
        <v/>
      </c>
      <c r="K207" s="3" t="str">
        <f>IF(COUNTIFS(DailySum!$B:$B,$B207,DailySum!$A:$A,"&lt;="&amp;$A207)&gt;=15,
    AVERAGEIFS(DailySum!S:S,DailySum!$B:$B,$B207,DailySum!$A:$A,"&lt;="&amp;$A207,DailySum!$A:$A,"&gt;"&amp;$A207-15),
    "")</f>
        <v/>
      </c>
      <c r="L207" s="3" t="str">
        <f>IF(COUNTIFS(DailySum!$B:$B,$B207,DailySum!$A:$A,"&lt;="&amp;$A207)&gt;=15,
    AVERAGEIFS(DailySum!T:T,DailySum!$B:$B,$B207,DailySum!$A:$A,"&lt;="&amp;$A207,DailySum!$A:$A,"&gt;"&amp;$A207-15),
    "")</f>
        <v/>
      </c>
      <c r="M207" s="3" t="str">
        <f>IF(COUNTIFS(DailySum!$B:$B,$B207,DailySum!$A:$A,"&lt;="&amp;$A207)&gt;=15,
    AVERAGEIFS(DailySum!Q:Q,DailySum!$B:$B,$B207,'DailySum vs LHP'!$A:$A,"&lt;="&amp;$A207,'DailySum vs LHP'!$A:$A,"&gt;"&amp;$A207-15),
    "")</f>
        <v/>
      </c>
      <c r="N207" s="3" t="str">
        <f>IF(COUNTIFS(DailySum!$B:$B,$B207,DailySum!$A:$A,"&lt;="&amp;$A207)&gt;=15,
    AVERAGEIFS(DailySum!Q:Q,DailySum!$B:$B,$B207,'DailySum vs RHP'!$A:$A,"&lt;="&amp;$A207,'DailySum vs RHP'!$A:$A,"&gt;"&amp;$A207-15),
    "")</f>
        <v/>
      </c>
      <c r="O207" s="3" t="str">
        <f>IF(COUNTIFS(DailySum!$B:$B,$B207,DailySum!$A:$A,"&lt;="&amp;$A207)&gt;=20,
    AVERAGEIFS(DailySum!Q:Q,DailySum!$B:$B,$B207,DailySum!$A:$A,"&lt;="&amp;$A207,DailySum!$A:$A,"&gt;"&amp;$A207-20),
    "")</f>
        <v/>
      </c>
      <c r="P207" s="3" t="str">
        <f>IF(COUNTIFS(DailySum!$B:$B,$B207,DailySum!$A:$A,"&lt;="&amp;$A207)&gt;=20,
    AVERAGEIFS(DailySum!R:R,DailySum!$B:$B,$B207,DailySum!$A:$A,"&lt;="&amp;$A207,DailySum!$A:$A,"&gt;"&amp;$A207-20),
    "")</f>
        <v/>
      </c>
      <c r="Q207" s="3" t="str">
        <f>IF(COUNTIFS(DailySum!$B:$B,$B207,DailySum!$A:$A,"&lt;="&amp;$A207)&gt;=20,
    AVERAGEIFS(DailySum!S:S,DailySum!$B:$B,$B207,DailySum!$A:$A,"&lt;="&amp;$A207,DailySum!$A:$A,"&gt;"&amp;$A207-20),
    "")</f>
        <v/>
      </c>
      <c r="R207" s="3" t="str">
        <f>IF(COUNTIFS(DailySum!$B:$B,$B207,DailySum!$A:$A,"&lt;="&amp;$A207)&gt;=20,
    AVERAGEIFS(DailySum!T:T,DailySum!$B:$B,$B207,DailySum!$A:$A,"&lt;="&amp;$A207,DailySum!$A:$A,"&gt;"&amp;$A207-20),
    "")</f>
        <v/>
      </c>
      <c r="S207" s="3" t="str">
        <f>IF(COUNTIFS(DailySum!$B:$B,$B207,DailySum!$A:$A,"&lt;="&amp;$A207)&gt;=20,
    AVERAGEIFS(DailySum!Q:Q,DailySum!$B:$B,$B207,'DailySum vs LHP'!$A:$A,"&lt;="&amp;$A207,'DailySum vs LHP'!$A:$A,"&gt;"&amp;$A207-20),
    "")</f>
        <v/>
      </c>
      <c r="T207" s="3" t="str">
        <f>IF(COUNTIFS(DailySum!$B:$B,$B207,DailySum!$A:$A,"&lt;="&amp;$A207)&gt;=20,
    AVERAGEIFS(DailySum!Q:Q,DailySum!$B:$B,$B207,'DailySum vs RHP'!$A:$A,"&lt;="&amp;$A207,'DailySum vs RHP'!$A:$A,"&gt;"&amp;$A207-20),
    "")</f>
        <v/>
      </c>
    </row>
    <row r="208" spans="1:20" x14ac:dyDescent="0.25">
      <c r="A208" s="1">
        <v>45861</v>
      </c>
      <c r="B208" t="s">
        <v>36</v>
      </c>
      <c r="C208" s="3" t="str">
        <f>IF(COUNTIFS(DailySum!$B:$B,$B208,DailySum!$A:$A,"&lt;="&amp;$A208)&gt;=10,
    AVERAGEIFS(DailySum!Q:Q,DailySum!$B:$B,$B208,DailySum!$A:$A,"&lt;="&amp;$A208,DailySum!$A:$A,"&gt;"&amp;$A208-10),
    "")</f>
        <v/>
      </c>
      <c r="D208" s="3" t="str">
        <f>IF(COUNTIFS(DailySum!$B:$B,$B208,DailySum!$A:$A,"&lt;="&amp;$A208)&gt;=10,
    AVERAGEIFS(DailySum!R:R,DailySum!$B:$B,$B208,DailySum!$A:$A,"&lt;="&amp;$A208,DailySum!$A:$A,"&gt;"&amp;$A208-10),
    "")</f>
        <v/>
      </c>
      <c r="E208" s="3" t="str">
        <f>IF(COUNTIFS(DailySum!$B:$B,$B208,DailySum!$A:$A,"&lt;="&amp;$A208)&gt;=10,
    AVERAGEIFS(DailySum!S:S,DailySum!$B:$B,$B208,DailySum!$A:$A,"&lt;="&amp;$A208,DailySum!$A:$A,"&gt;"&amp;$A208-10),
    "")</f>
        <v/>
      </c>
      <c r="F208" s="3" t="str">
        <f>IF(COUNTIFS(DailySum!$B:$B,$B208,DailySum!$A:$A,"&lt;="&amp;$A208)&gt;=10,
    AVERAGEIFS(DailySum!T:T,DailySum!$B:$B,$B208,DailySum!$A:$A,"&lt;="&amp;$A208,DailySum!$A:$A,"&gt;"&amp;$A208-10),
    "")</f>
        <v/>
      </c>
      <c r="G208" s="3" t="str">
        <f>IF(COUNTIFS('DailySum vs LHP'!$B:$B,$B208,'DailySum vs LHP'!$A:$A,"&lt;="&amp;$A208)&gt;=10,
    AVERAGEIFS('DailySum vs LHP'!Q:Q,'DailySum vs LHP'!$B:$B,$B208,'DailySum vs LHP'!$A:$A,"&lt;="&amp;$A208,'DailySum vs LHP'!$A:$A,"&gt;"&amp;$A208-10),
    "")</f>
        <v/>
      </c>
      <c r="H208" s="3" t="str">
        <f>IF(COUNTIFS('DailySum vs RHP'!$B:$B,$B208,'DailySum vs RHP'!$A:$A,"&lt;="&amp;$A208)&gt;=10,
    AVERAGEIFS('DailySum vs RHP'!Q:Q,'DailySum vs RHP'!$B:$B,$B208,'DailySum vs RHP'!$A:$A,"&lt;="&amp;$A208,'DailySum vs RHP'!$A:$A,"&gt;"&amp;$A208-10),
    "")</f>
        <v/>
      </c>
      <c r="I208" s="3" t="str">
        <f>IF(COUNTIFS(DailySum!$B:$B,$B208,DailySum!$A:$A,"&lt;="&amp;$A208)&gt;=15,
    AVERAGEIFS(DailySum!Q:Q,DailySum!$B:$B,$B208,DailySum!$A:$A,"&lt;="&amp;$A208,DailySum!$A:$A,"&gt;"&amp;$A208-15),
    "")</f>
        <v/>
      </c>
      <c r="J208" s="3" t="str">
        <f>IF(COUNTIFS(DailySum!$B:$B,$B208,DailySum!$A:$A,"&lt;="&amp;$A208)&gt;=15,
    AVERAGEIFS(DailySum!R:R,DailySum!$B:$B,$B208,DailySum!$A:$A,"&lt;="&amp;$A208,DailySum!$A:$A,"&gt;"&amp;$A208-15),
    "")</f>
        <v/>
      </c>
      <c r="K208" s="3" t="str">
        <f>IF(COUNTIFS(DailySum!$B:$B,$B208,DailySum!$A:$A,"&lt;="&amp;$A208)&gt;=15,
    AVERAGEIFS(DailySum!S:S,DailySum!$B:$B,$B208,DailySum!$A:$A,"&lt;="&amp;$A208,DailySum!$A:$A,"&gt;"&amp;$A208-15),
    "")</f>
        <v/>
      </c>
      <c r="L208" s="3" t="str">
        <f>IF(COUNTIFS(DailySum!$B:$B,$B208,DailySum!$A:$A,"&lt;="&amp;$A208)&gt;=15,
    AVERAGEIFS(DailySum!T:T,DailySum!$B:$B,$B208,DailySum!$A:$A,"&lt;="&amp;$A208,DailySum!$A:$A,"&gt;"&amp;$A208-15),
    "")</f>
        <v/>
      </c>
      <c r="M208" s="3" t="str">
        <f>IF(COUNTIFS(DailySum!$B:$B,$B208,DailySum!$A:$A,"&lt;="&amp;$A208)&gt;=15,
    AVERAGEIFS(DailySum!Q:Q,DailySum!$B:$B,$B208,'DailySum vs LHP'!$A:$A,"&lt;="&amp;$A208,'DailySum vs LHP'!$A:$A,"&gt;"&amp;$A208-15),
    "")</f>
        <v/>
      </c>
      <c r="N208" s="3" t="str">
        <f>IF(COUNTIFS(DailySum!$B:$B,$B208,DailySum!$A:$A,"&lt;="&amp;$A208)&gt;=15,
    AVERAGEIFS(DailySum!Q:Q,DailySum!$B:$B,$B208,'DailySum vs RHP'!$A:$A,"&lt;="&amp;$A208,'DailySum vs RHP'!$A:$A,"&gt;"&amp;$A208-15),
    "")</f>
        <v/>
      </c>
      <c r="O208" s="3" t="str">
        <f>IF(COUNTIFS(DailySum!$B:$B,$B208,DailySum!$A:$A,"&lt;="&amp;$A208)&gt;=20,
    AVERAGEIFS(DailySum!Q:Q,DailySum!$B:$B,$B208,DailySum!$A:$A,"&lt;="&amp;$A208,DailySum!$A:$A,"&gt;"&amp;$A208-20),
    "")</f>
        <v/>
      </c>
      <c r="P208" s="3" t="str">
        <f>IF(COUNTIFS(DailySum!$B:$B,$B208,DailySum!$A:$A,"&lt;="&amp;$A208)&gt;=20,
    AVERAGEIFS(DailySum!R:R,DailySum!$B:$B,$B208,DailySum!$A:$A,"&lt;="&amp;$A208,DailySum!$A:$A,"&gt;"&amp;$A208-20),
    "")</f>
        <v/>
      </c>
      <c r="Q208" s="3" t="str">
        <f>IF(COUNTIFS(DailySum!$B:$B,$B208,DailySum!$A:$A,"&lt;="&amp;$A208)&gt;=20,
    AVERAGEIFS(DailySum!S:S,DailySum!$B:$B,$B208,DailySum!$A:$A,"&lt;="&amp;$A208,DailySum!$A:$A,"&gt;"&amp;$A208-20),
    "")</f>
        <v/>
      </c>
      <c r="R208" s="3" t="str">
        <f>IF(COUNTIFS(DailySum!$B:$B,$B208,DailySum!$A:$A,"&lt;="&amp;$A208)&gt;=20,
    AVERAGEIFS(DailySum!T:T,DailySum!$B:$B,$B208,DailySum!$A:$A,"&lt;="&amp;$A208,DailySum!$A:$A,"&gt;"&amp;$A208-20),
    "")</f>
        <v/>
      </c>
      <c r="S208" s="3" t="str">
        <f>IF(COUNTIFS(DailySum!$B:$B,$B208,DailySum!$A:$A,"&lt;="&amp;$A208)&gt;=20,
    AVERAGEIFS(DailySum!Q:Q,DailySum!$B:$B,$B208,'DailySum vs LHP'!$A:$A,"&lt;="&amp;$A208,'DailySum vs LHP'!$A:$A,"&gt;"&amp;$A208-20),
    "")</f>
        <v/>
      </c>
      <c r="T208" s="3" t="str">
        <f>IF(COUNTIFS(DailySum!$B:$B,$B208,DailySum!$A:$A,"&lt;="&amp;$A208)&gt;=20,
    AVERAGEIFS(DailySum!Q:Q,DailySum!$B:$B,$B208,'DailySum vs RHP'!$A:$A,"&lt;="&amp;$A208,'DailySum vs RHP'!$A:$A,"&gt;"&amp;$A208-20),
    "")</f>
        <v/>
      </c>
    </row>
    <row r="209" spans="1:20" x14ac:dyDescent="0.25">
      <c r="A209" s="1">
        <v>45861</v>
      </c>
      <c r="B209" t="s">
        <v>25</v>
      </c>
      <c r="C209" s="3" t="str">
        <f>IF(COUNTIFS(DailySum!$B:$B,$B209,DailySum!$A:$A,"&lt;="&amp;$A209)&gt;=10,
    AVERAGEIFS(DailySum!Q:Q,DailySum!$B:$B,$B209,DailySum!$A:$A,"&lt;="&amp;$A209,DailySum!$A:$A,"&gt;"&amp;$A209-10),
    "")</f>
        <v/>
      </c>
      <c r="D209" s="3" t="str">
        <f>IF(COUNTIFS(DailySum!$B:$B,$B209,DailySum!$A:$A,"&lt;="&amp;$A209)&gt;=10,
    AVERAGEIFS(DailySum!R:R,DailySum!$B:$B,$B209,DailySum!$A:$A,"&lt;="&amp;$A209,DailySum!$A:$A,"&gt;"&amp;$A209-10),
    "")</f>
        <v/>
      </c>
      <c r="E209" s="3" t="str">
        <f>IF(COUNTIFS(DailySum!$B:$B,$B209,DailySum!$A:$A,"&lt;="&amp;$A209)&gt;=10,
    AVERAGEIFS(DailySum!S:S,DailySum!$B:$B,$B209,DailySum!$A:$A,"&lt;="&amp;$A209,DailySum!$A:$A,"&gt;"&amp;$A209-10),
    "")</f>
        <v/>
      </c>
      <c r="F209" s="3" t="str">
        <f>IF(COUNTIFS(DailySum!$B:$B,$B209,DailySum!$A:$A,"&lt;="&amp;$A209)&gt;=10,
    AVERAGEIFS(DailySum!T:T,DailySum!$B:$B,$B209,DailySum!$A:$A,"&lt;="&amp;$A209,DailySum!$A:$A,"&gt;"&amp;$A209-10),
    "")</f>
        <v/>
      </c>
      <c r="G209" s="3" t="str">
        <f>IF(COUNTIFS('DailySum vs LHP'!$B:$B,$B209,'DailySum vs LHP'!$A:$A,"&lt;="&amp;$A209)&gt;=10,
    AVERAGEIFS('DailySum vs LHP'!Q:Q,'DailySum vs LHP'!$B:$B,$B209,'DailySum vs LHP'!$A:$A,"&lt;="&amp;$A209,'DailySum vs LHP'!$A:$A,"&gt;"&amp;$A209-10),
    "")</f>
        <v/>
      </c>
      <c r="H209" s="3" t="str">
        <f>IF(COUNTIFS('DailySum vs RHP'!$B:$B,$B209,'DailySum vs RHP'!$A:$A,"&lt;="&amp;$A209)&gt;=10,
    AVERAGEIFS('DailySum vs RHP'!Q:Q,'DailySum vs RHP'!$B:$B,$B209,'DailySum vs RHP'!$A:$A,"&lt;="&amp;$A209,'DailySum vs RHP'!$A:$A,"&gt;"&amp;$A209-10),
    "")</f>
        <v/>
      </c>
      <c r="I209" s="3" t="str">
        <f>IF(COUNTIFS(DailySum!$B:$B,$B209,DailySum!$A:$A,"&lt;="&amp;$A209)&gt;=15,
    AVERAGEIFS(DailySum!Q:Q,DailySum!$B:$B,$B209,DailySum!$A:$A,"&lt;="&amp;$A209,DailySum!$A:$A,"&gt;"&amp;$A209-15),
    "")</f>
        <v/>
      </c>
      <c r="J209" s="3" t="str">
        <f>IF(COUNTIFS(DailySum!$B:$B,$B209,DailySum!$A:$A,"&lt;="&amp;$A209)&gt;=15,
    AVERAGEIFS(DailySum!R:R,DailySum!$B:$B,$B209,DailySum!$A:$A,"&lt;="&amp;$A209,DailySum!$A:$A,"&gt;"&amp;$A209-15),
    "")</f>
        <v/>
      </c>
      <c r="K209" s="3" t="str">
        <f>IF(COUNTIFS(DailySum!$B:$B,$B209,DailySum!$A:$A,"&lt;="&amp;$A209)&gt;=15,
    AVERAGEIFS(DailySum!S:S,DailySum!$B:$B,$B209,DailySum!$A:$A,"&lt;="&amp;$A209,DailySum!$A:$A,"&gt;"&amp;$A209-15),
    "")</f>
        <v/>
      </c>
      <c r="L209" s="3" t="str">
        <f>IF(COUNTIFS(DailySum!$B:$B,$B209,DailySum!$A:$A,"&lt;="&amp;$A209)&gt;=15,
    AVERAGEIFS(DailySum!T:T,DailySum!$B:$B,$B209,DailySum!$A:$A,"&lt;="&amp;$A209,DailySum!$A:$A,"&gt;"&amp;$A209-15),
    "")</f>
        <v/>
      </c>
      <c r="M209" s="3" t="str">
        <f>IF(COUNTIFS(DailySum!$B:$B,$B209,DailySum!$A:$A,"&lt;="&amp;$A209)&gt;=15,
    AVERAGEIFS(DailySum!Q:Q,DailySum!$B:$B,$B209,'DailySum vs LHP'!$A:$A,"&lt;="&amp;$A209,'DailySum vs LHP'!$A:$A,"&gt;"&amp;$A209-15),
    "")</f>
        <v/>
      </c>
      <c r="N209" s="3" t="str">
        <f>IF(COUNTIFS(DailySum!$B:$B,$B209,DailySum!$A:$A,"&lt;="&amp;$A209)&gt;=15,
    AVERAGEIFS(DailySum!Q:Q,DailySum!$B:$B,$B209,'DailySum vs RHP'!$A:$A,"&lt;="&amp;$A209,'DailySum vs RHP'!$A:$A,"&gt;"&amp;$A209-15),
    "")</f>
        <v/>
      </c>
      <c r="O209" s="3" t="str">
        <f>IF(COUNTIFS(DailySum!$B:$B,$B209,DailySum!$A:$A,"&lt;="&amp;$A209)&gt;=20,
    AVERAGEIFS(DailySum!Q:Q,DailySum!$B:$B,$B209,DailySum!$A:$A,"&lt;="&amp;$A209,DailySum!$A:$A,"&gt;"&amp;$A209-20),
    "")</f>
        <v/>
      </c>
      <c r="P209" s="3" t="str">
        <f>IF(COUNTIFS(DailySum!$B:$B,$B209,DailySum!$A:$A,"&lt;="&amp;$A209)&gt;=20,
    AVERAGEIFS(DailySum!R:R,DailySum!$B:$B,$B209,DailySum!$A:$A,"&lt;="&amp;$A209,DailySum!$A:$A,"&gt;"&amp;$A209-20),
    "")</f>
        <v/>
      </c>
      <c r="Q209" s="3" t="str">
        <f>IF(COUNTIFS(DailySum!$B:$B,$B209,DailySum!$A:$A,"&lt;="&amp;$A209)&gt;=20,
    AVERAGEIFS(DailySum!S:S,DailySum!$B:$B,$B209,DailySum!$A:$A,"&lt;="&amp;$A209,DailySum!$A:$A,"&gt;"&amp;$A209-20),
    "")</f>
        <v/>
      </c>
      <c r="R209" s="3" t="str">
        <f>IF(COUNTIFS(DailySum!$B:$B,$B209,DailySum!$A:$A,"&lt;="&amp;$A209)&gt;=20,
    AVERAGEIFS(DailySum!T:T,DailySum!$B:$B,$B209,DailySum!$A:$A,"&lt;="&amp;$A209,DailySum!$A:$A,"&gt;"&amp;$A209-20),
    "")</f>
        <v/>
      </c>
      <c r="S209" s="3" t="str">
        <f>IF(COUNTIFS(DailySum!$B:$B,$B209,DailySum!$A:$A,"&lt;="&amp;$A209)&gt;=20,
    AVERAGEIFS(DailySum!Q:Q,DailySum!$B:$B,$B209,'DailySum vs LHP'!$A:$A,"&lt;="&amp;$A209,'DailySum vs LHP'!$A:$A,"&gt;"&amp;$A209-20),
    "")</f>
        <v/>
      </c>
      <c r="T209" s="3" t="str">
        <f>IF(COUNTIFS(DailySum!$B:$B,$B209,DailySum!$A:$A,"&lt;="&amp;$A209)&gt;=20,
    AVERAGEIFS(DailySum!Q:Q,DailySum!$B:$B,$B209,'DailySum vs RHP'!$A:$A,"&lt;="&amp;$A209,'DailySum vs RHP'!$A:$A,"&gt;"&amp;$A209-20),
    "")</f>
        <v/>
      </c>
    </row>
    <row r="210" spans="1:20" x14ac:dyDescent="0.25">
      <c r="A210" s="1">
        <v>45861</v>
      </c>
      <c r="B210" t="s">
        <v>32</v>
      </c>
      <c r="C210" s="3" t="str">
        <f>IF(COUNTIFS(DailySum!$B:$B,$B210,DailySum!$A:$A,"&lt;="&amp;$A210)&gt;=10,
    AVERAGEIFS(DailySum!Q:Q,DailySum!$B:$B,$B210,DailySum!$A:$A,"&lt;="&amp;$A210,DailySum!$A:$A,"&gt;"&amp;$A210-10),
    "")</f>
        <v/>
      </c>
      <c r="D210" s="3" t="str">
        <f>IF(COUNTIFS(DailySum!$B:$B,$B210,DailySum!$A:$A,"&lt;="&amp;$A210)&gt;=10,
    AVERAGEIFS(DailySum!R:R,DailySum!$B:$B,$B210,DailySum!$A:$A,"&lt;="&amp;$A210,DailySum!$A:$A,"&gt;"&amp;$A210-10),
    "")</f>
        <v/>
      </c>
      <c r="E210" s="3" t="str">
        <f>IF(COUNTIFS(DailySum!$B:$B,$B210,DailySum!$A:$A,"&lt;="&amp;$A210)&gt;=10,
    AVERAGEIFS(DailySum!S:S,DailySum!$B:$B,$B210,DailySum!$A:$A,"&lt;="&amp;$A210,DailySum!$A:$A,"&gt;"&amp;$A210-10),
    "")</f>
        <v/>
      </c>
      <c r="F210" s="3" t="str">
        <f>IF(COUNTIFS(DailySum!$B:$B,$B210,DailySum!$A:$A,"&lt;="&amp;$A210)&gt;=10,
    AVERAGEIFS(DailySum!T:T,DailySum!$B:$B,$B210,DailySum!$A:$A,"&lt;="&amp;$A210,DailySum!$A:$A,"&gt;"&amp;$A210-10),
    "")</f>
        <v/>
      </c>
      <c r="G210" s="3" t="str">
        <f>IF(COUNTIFS('DailySum vs LHP'!$B:$B,$B210,'DailySum vs LHP'!$A:$A,"&lt;="&amp;$A210)&gt;=10,
    AVERAGEIFS('DailySum vs LHP'!Q:Q,'DailySum vs LHP'!$B:$B,$B210,'DailySum vs LHP'!$A:$A,"&lt;="&amp;$A210,'DailySum vs LHP'!$A:$A,"&gt;"&amp;$A210-10),
    "")</f>
        <v/>
      </c>
      <c r="H210" s="3" t="str">
        <f>IF(COUNTIFS('DailySum vs RHP'!$B:$B,$B210,'DailySum vs RHP'!$A:$A,"&lt;="&amp;$A210)&gt;=10,
    AVERAGEIFS('DailySum vs RHP'!Q:Q,'DailySum vs RHP'!$B:$B,$B210,'DailySum vs RHP'!$A:$A,"&lt;="&amp;$A210,'DailySum vs RHP'!$A:$A,"&gt;"&amp;$A210-10),
    "")</f>
        <v/>
      </c>
      <c r="I210" s="3" t="str">
        <f>IF(COUNTIFS(DailySum!$B:$B,$B210,DailySum!$A:$A,"&lt;="&amp;$A210)&gt;=15,
    AVERAGEIFS(DailySum!Q:Q,DailySum!$B:$B,$B210,DailySum!$A:$A,"&lt;="&amp;$A210,DailySum!$A:$A,"&gt;"&amp;$A210-15),
    "")</f>
        <v/>
      </c>
      <c r="J210" s="3" t="str">
        <f>IF(COUNTIFS(DailySum!$B:$B,$B210,DailySum!$A:$A,"&lt;="&amp;$A210)&gt;=15,
    AVERAGEIFS(DailySum!R:R,DailySum!$B:$B,$B210,DailySum!$A:$A,"&lt;="&amp;$A210,DailySum!$A:$A,"&gt;"&amp;$A210-15),
    "")</f>
        <v/>
      </c>
      <c r="K210" s="3" t="str">
        <f>IF(COUNTIFS(DailySum!$B:$B,$B210,DailySum!$A:$A,"&lt;="&amp;$A210)&gt;=15,
    AVERAGEIFS(DailySum!S:S,DailySum!$B:$B,$B210,DailySum!$A:$A,"&lt;="&amp;$A210,DailySum!$A:$A,"&gt;"&amp;$A210-15),
    "")</f>
        <v/>
      </c>
      <c r="L210" s="3" t="str">
        <f>IF(COUNTIFS(DailySum!$B:$B,$B210,DailySum!$A:$A,"&lt;="&amp;$A210)&gt;=15,
    AVERAGEIFS(DailySum!T:T,DailySum!$B:$B,$B210,DailySum!$A:$A,"&lt;="&amp;$A210,DailySum!$A:$A,"&gt;"&amp;$A210-15),
    "")</f>
        <v/>
      </c>
      <c r="M210" s="3" t="str">
        <f>IF(COUNTIFS(DailySum!$B:$B,$B210,DailySum!$A:$A,"&lt;="&amp;$A210)&gt;=15,
    AVERAGEIFS(DailySum!Q:Q,DailySum!$B:$B,$B210,'DailySum vs LHP'!$A:$A,"&lt;="&amp;$A210,'DailySum vs LHP'!$A:$A,"&gt;"&amp;$A210-15),
    "")</f>
        <v/>
      </c>
      <c r="N210" s="3" t="str">
        <f>IF(COUNTIFS(DailySum!$B:$B,$B210,DailySum!$A:$A,"&lt;="&amp;$A210)&gt;=15,
    AVERAGEIFS(DailySum!Q:Q,DailySum!$B:$B,$B210,'DailySum vs RHP'!$A:$A,"&lt;="&amp;$A210,'DailySum vs RHP'!$A:$A,"&gt;"&amp;$A210-15),
    "")</f>
        <v/>
      </c>
      <c r="O210" s="3" t="str">
        <f>IF(COUNTIFS(DailySum!$B:$B,$B210,DailySum!$A:$A,"&lt;="&amp;$A210)&gt;=20,
    AVERAGEIFS(DailySum!Q:Q,DailySum!$B:$B,$B210,DailySum!$A:$A,"&lt;="&amp;$A210,DailySum!$A:$A,"&gt;"&amp;$A210-20),
    "")</f>
        <v/>
      </c>
      <c r="P210" s="3" t="str">
        <f>IF(COUNTIFS(DailySum!$B:$B,$B210,DailySum!$A:$A,"&lt;="&amp;$A210)&gt;=20,
    AVERAGEIFS(DailySum!R:R,DailySum!$B:$B,$B210,DailySum!$A:$A,"&lt;="&amp;$A210,DailySum!$A:$A,"&gt;"&amp;$A210-20),
    "")</f>
        <v/>
      </c>
      <c r="Q210" s="3" t="str">
        <f>IF(COUNTIFS(DailySum!$B:$B,$B210,DailySum!$A:$A,"&lt;="&amp;$A210)&gt;=20,
    AVERAGEIFS(DailySum!S:S,DailySum!$B:$B,$B210,DailySum!$A:$A,"&lt;="&amp;$A210,DailySum!$A:$A,"&gt;"&amp;$A210-20),
    "")</f>
        <v/>
      </c>
      <c r="R210" s="3" t="str">
        <f>IF(COUNTIFS(DailySum!$B:$B,$B210,DailySum!$A:$A,"&lt;="&amp;$A210)&gt;=20,
    AVERAGEIFS(DailySum!T:T,DailySum!$B:$B,$B210,DailySum!$A:$A,"&lt;="&amp;$A210,DailySum!$A:$A,"&gt;"&amp;$A210-20),
    "")</f>
        <v/>
      </c>
      <c r="S210" s="3" t="str">
        <f>IF(COUNTIFS(DailySum!$B:$B,$B210,DailySum!$A:$A,"&lt;="&amp;$A210)&gt;=20,
    AVERAGEIFS(DailySum!Q:Q,DailySum!$B:$B,$B210,'DailySum vs LHP'!$A:$A,"&lt;="&amp;$A210,'DailySum vs LHP'!$A:$A,"&gt;"&amp;$A210-20),
    "")</f>
        <v/>
      </c>
      <c r="T210" s="3" t="str">
        <f>IF(COUNTIFS(DailySum!$B:$B,$B210,DailySum!$A:$A,"&lt;="&amp;$A210)&gt;=20,
    AVERAGEIFS(DailySum!Q:Q,DailySum!$B:$B,$B210,'DailySum vs RHP'!$A:$A,"&lt;="&amp;$A210,'DailySum vs RHP'!$A:$A,"&gt;"&amp;$A210-20),
    "")</f>
        <v/>
      </c>
    </row>
    <row r="211" spans="1:20" x14ac:dyDescent="0.25">
      <c r="A211" s="1">
        <v>45861</v>
      </c>
      <c r="B211" t="s">
        <v>85</v>
      </c>
      <c r="C211" s="3" t="str">
        <f>IF(COUNTIFS(DailySum!$B:$B,$B211,DailySum!$A:$A,"&lt;="&amp;$A211)&gt;=10,
    AVERAGEIFS(DailySum!Q:Q,DailySum!$B:$B,$B211,DailySum!$A:$A,"&lt;="&amp;$A211,DailySum!$A:$A,"&gt;"&amp;$A211-10),
    "")</f>
        <v/>
      </c>
      <c r="D211" s="3" t="str">
        <f>IF(COUNTIFS(DailySum!$B:$B,$B211,DailySum!$A:$A,"&lt;="&amp;$A211)&gt;=10,
    AVERAGEIFS(DailySum!R:R,DailySum!$B:$B,$B211,DailySum!$A:$A,"&lt;="&amp;$A211,DailySum!$A:$A,"&gt;"&amp;$A211-10),
    "")</f>
        <v/>
      </c>
      <c r="E211" s="3" t="str">
        <f>IF(COUNTIFS(DailySum!$B:$B,$B211,DailySum!$A:$A,"&lt;="&amp;$A211)&gt;=10,
    AVERAGEIFS(DailySum!S:S,DailySum!$B:$B,$B211,DailySum!$A:$A,"&lt;="&amp;$A211,DailySum!$A:$A,"&gt;"&amp;$A211-10),
    "")</f>
        <v/>
      </c>
      <c r="F211" s="3" t="str">
        <f>IF(COUNTIFS(DailySum!$B:$B,$B211,DailySum!$A:$A,"&lt;="&amp;$A211)&gt;=10,
    AVERAGEIFS(DailySum!T:T,DailySum!$B:$B,$B211,DailySum!$A:$A,"&lt;="&amp;$A211,DailySum!$A:$A,"&gt;"&amp;$A211-10),
    "")</f>
        <v/>
      </c>
      <c r="G211" s="3" t="str">
        <f>IF(COUNTIFS('DailySum vs LHP'!$B:$B,$B211,'DailySum vs LHP'!$A:$A,"&lt;="&amp;$A211)&gt;=10,
    AVERAGEIFS('DailySum vs LHP'!Q:Q,'DailySum vs LHP'!$B:$B,$B211,'DailySum vs LHP'!$A:$A,"&lt;="&amp;$A211,'DailySum vs LHP'!$A:$A,"&gt;"&amp;$A211-10),
    "")</f>
        <v/>
      </c>
      <c r="H211" s="3" t="str">
        <f>IF(COUNTIFS('DailySum vs RHP'!$B:$B,$B211,'DailySum vs RHP'!$A:$A,"&lt;="&amp;$A211)&gt;=10,
    AVERAGEIFS('DailySum vs RHP'!Q:Q,'DailySum vs RHP'!$B:$B,$B211,'DailySum vs RHP'!$A:$A,"&lt;="&amp;$A211,'DailySum vs RHP'!$A:$A,"&gt;"&amp;$A211-10),
    "")</f>
        <v/>
      </c>
      <c r="I211" s="3" t="str">
        <f>IF(COUNTIFS(DailySum!$B:$B,$B211,DailySum!$A:$A,"&lt;="&amp;$A211)&gt;=15,
    AVERAGEIFS(DailySum!Q:Q,DailySum!$B:$B,$B211,DailySum!$A:$A,"&lt;="&amp;$A211,DailySum!$A:$A,"&gt;"&amp;$A211-15),
    "")</f>
        <v/>
      </c>
      <c r="J211" s="3" t="str">
        <f>IF(COUNTIFS(DailySum!$B:$B,$B211,DailySum!$A:$A,"&lt;="&amp;$A211)&gt;=15,
    AVERAGEIFS(DailySum!R:R,DailySum!$B:$B,$B211,DailySum!$A:$A,"&lt;="&amp;$A211,DailySum!$A:$A,"&gt;"&amp;$A211-15),
    "")</f>
        <v/>
      </c>
      <c r="K211" s="3" t="str">
        <f>IF(COUNTIFS(DailySum!$B:$B,$B211,DailySum!$A:$A,"&lt;="&amp;$A211)&gt;=15,
    AVERAGEIFS(DailySum!S:S,DailySum!$B:$B,$B211,DailySum!$A:$A,"&lt;="&amp;$A211,DailySum!$A:$A,"&gt;"&amp;$A211-15),
    "")</f>
        <v/>
      </c>
      <c r="L211" s="3" t="str">
        <f>IF(COUNTIFS(DailySum!$B:$B,$B211,DailySum!$A:$A,"&lt;="&amp;$A211)&gt;=15,
    AVERAGEIFS(DailySum!T:T,DailySum!$B:$B,$B211,DailySum!$A:$A,"&lt;="&amp;$A211,DailySum!$A:$A,"&gt;"&amp;$A211-15),
    "")</f>
        <v/>
      </c>
      <c r="M211" s="3" t="str">
        <f>IF(COUNTIFS(DailySum!$B:$B,$B211,DailySum!$A:$A,"&lt;="&amp;$A211)&gt;=15,
    AVERAGEIFS(DailySum!Q:Q,DailySum!$B:$B,$B211,'DailySum vs LHP'!$A:$A,"&lt;="&amp;$A211,'DailySum vs LHP'!$A:$A,"&gt;"&amp;$A211-15),
    "")</f>
        <v/>
      </c>
      <c r="N211" s="3" t="str">
        <f>IF(COUNTIFS(DailySum!$B:$B,$B211,DailySum!$A:$A,"&lt;="&amp;$A211)&gt;=15,
    AVERAGEIFS(DailySum!Q:Q,DailySum!$B:$B,$B211,'DailySum vs RHP'!$A:$A,"&lt;="&amp;$A211,'DailySum vs RHP'!$A:$A,"&gt;"&amp;$A211-15),
    "")</f>
        <v/>
      </c>
      <c r="O211" s="3" t="str">
        <f>IF(COUNTIFS(DailySum!$B:$B,$B211,DailySum!$A:$A,"&lt;="&amp;$A211)&gt;=20,
    AVERAGEIFS(DailySum!Q:Q,DailySum!$B:$B,$B211,DailySum!$A:$A,"&lt;="&amp;$A211,DailySum!$A:$A,"&gt;"&amp;$A211-20),
    "")</f>
        <v/>
      </c>
      <c r="P211" s="3" t="str">
        <f>IF(COUNTIFS(DailySum!$B:$B,$B211,DailySum!$A:$A,"&lt;="&amp;$A211)&gt;=20,
    AVERAGEIFS(DailySum!R:R,DailySum!$B:$B,$B211,DailySum!$A:$A,"&lt;="&amp;$A211,DailySum!$A:$A,"&gt;"&amp;$A211-20),
    "")</f>
        <v/>
      </c>
      <c r="Q211" s="3" t="str">
        <f>IF(COUNTIFS(DailySum!$B:$B,$B211,DailySum!$A:$A,"&lt;="&amp;$A211)&gt;=20,
    AVERAGEIFS(DailySum!S:S,DailySum!$B:$B,$B211,DailySum!$A:$A,"&lt;="&amp;$A211,DailySum!$A:$A,"&gt;"&amp;$A211-20),
    "")</f>
        <v/>
      </c>
      <c r="R211" s="3" t="str">
        <f>IF(COUNTIFS(DailySum!$B:$B,$B211,DailySum!$A:$A,"&lt;="&amp;$A211)&gt;=20,
    AVERAGEIFS(DailySum!T:T,DailySum!$B:$B,$B211,DailySum!$A:$A,"&lt;="&amp;$A211,DailySum!$A:$A,"&gt;"&amp;$A211-20),
    "")</f>
        <v/>
      </c>
      <c r="S211" s="3" t="str">
        <f>IF(COUNTIFS(DailySum!$B:$B,$B211,DailySum!$A:$A,"&lt;="&amp;$A211)&gt;=20,
    AVERAGEIFS(DailySum!Q:Q,DailySum!$B:$B,$B211,'DailySum vs LHP'!$A:$A,"&lt;="&amp;$A211,'DailySum vs LHP'!$A:$A,"&gt;"&amp;$A211-20),
    "")</f>
        <v/>
      </c>
      <c r="T211" s="3" t="str">
        <f>IF(COUNTIFS(DailySum!$B:$B,$B211,DailySum!$A:$A,"&lt;="&amp;$A211)&gt;=20,
    AVERAGEIFS(DailySum!Q:Q,DailySum!$B:$B,$B211,'DailySum vs RHP'!$A:$A,"&lt;="&amp;$A211,'DailySum vs RHP'!$A:$A,"&gt;"&amp;$A211-20),
    "")</f>
        <v/>
      </c>
    </row>
    <row r="212" spans="1:20" x14ac:dyDescent="0.25">
      <c r="A212" s="1">
        <v>45861</v>
      </c>
      <c r="B212" t="s">
        <v>41</v>
      </c>
      <c r="C212" s="3" t="str">
        <f>IF(COUNTIFS(DailySum!$B:$B,$B212,DailySum!$A:$A,"&lt;="&amp;$A212)&gt;=10,
    AVERAGEIFS(DailySum!Q:Q,DailySum!$B:$B,$B212,DailySum!$A:$A,"&lt;="&amp;$A212,DailySum!$A:$A,"&gt;"&amp;$A212-10),
    "")</f>
        <v/>
      </c>
      <c r="D212" s="3" t="str">
        <f>IF(COUNTIFS(DailySum!$B:$B,$B212,DailySum!$A:$A,"&lt;="&amp;$A212)&gt;=10,
    AVERAGEIFS(DailySum!R:R,DailySum!$B:$B,$B212,DailySum!$A:$A,"&lt;="&amp;$A212,DailySum!$A:$A,"&gt;"&amp;$A212-10),
    "")</f>
        <v/>
      </c>
      <c r="E212" s="3" t="str">
        <f>IF(COUNTIFS(DailySum!$B:$B,$B212,DailySum!$A:$A,"&lt;="&amp;$A212)&gt;=10,
    AVERAGEIFS(DailySum!S:S,DailySum!$B:$B,$B212,DailySum!$A:$A,"&lt;="&amp;$A212,DailySum!$A:$A,"&gt;"&amp;$A212-10),
    "")</f>
        <v/>
      </c>
      <c r="F212" s="3" t="str">
        <f>IF(COUNTIFS(DailySum!$B:$B,$B212,DailySum!$A:$A,"&lt;="&amp;$A212)&gt;=10,
    AVERAGEIFS(DailySum!T:T,DailySum!$B:$B,$B212,DailySum!$A:$A,"&lt;="&amp;$A212,DailySum!$A:$A,"&gt;"&amp;$A212-10),
    "")</f>
        <v/>
      </c>
      <c r="G212" s="3" t="str">
        <f>IF(COUNTIFS('DailySum vs LHP'!$B:$B,$B212,'DailySum vs LHP'!$A:$A,"&lt;="&amp;$A212)&gt;=10,
    AVERAGEIFS('DailySum vs LHP'!Q:Q,'DailySum vs LHP'!$B:$B,$B212,'DailySum vs LHP'!$A:$A,"&lt;="&amp;$A212,'DailySum vs LHP'!$A:$A,"&gt;"&amp;$A212-10),
    "")</f>
        <v/>
      </c>
      <c r="H212" s="3" t="str">
        <f>IF(COUNTIFS('DailySum vs RHP'!$B:$B,$B212,'DailySum vs RHP'!$A:$A,"&lt;="&amp;$A212)&gt;=10,
    AVERAGEIFS('DailySum vs RHP'!Q:Q,'DailySum vs RHP'!$B:$B,$B212,'DailySum vs RHP'!$A:$A,"&lt;="&amp;$A212,'DailySum vs RHP'!$A:$A,"&gt;"&amp;$A212-10),
    "")</f>
        <v/>
      </c>
      <c r="I212" s="3" t="str">
        <f>IF(COUNTIFS(DailySum!$B:$B,$B212,DailySum!$A:$A,"&lt;="&amp;$A212)&gt;=15,
    AVERAGEIFS(DailySum!Q:Q,DailySum!$B:$B,$B212,DailySum!$A:$A,"&lt;="&amp;$A212,DailySum!$A:$A,"&gt;"&amp;$A212-15),
    "")</f>
        <v/>
      </c>
      <c r="J212" s="3" t="str">
        <f>IF(COUNTIFS(DailySum!$B:$B,$B212,DailySum!$A:$A,"&lt;="&amp;$A212)&gt;=15,
    AVERAGEIFS(DailySum!R:R,DailySum!$B:$B,$B212,DailySum!$A:$A,"&lt;="&amp;$A212,DailySum!$A:$A,"&gt;"&amp;$A212-15),
    "")</f>
        <v/>
      </c>
      <c r="K212" s="3" t="str">
        <f>IF(COUNTIFS(DailySum!$B:$B,$B212,DailySum!$A:$A,"&lt;="&amp;$A212)&gt;=15,
    AVERAGEIFS(DailySum!S:S,DailySum!$B:$B,$B212,DailySum!$A:$A,"&lt;="&amp;$A212,DailySum!$A:$A,"&gt;"&amp;$A212-15),
    "")</f>
        <v/>
      </c>
      <c r="L212" s="3" t="str">
        <f>IF(COUNTIFS(DailySum!$B:$B,$B212,DailySum!$A:$A,"&lt;="&amp;$A212)&gt;=15,
    AVERAGEIFS(DailySum!T:T,DailySum!$B:$B,$B212,DailySum!$A:$A,"&lt;="&amp;$A212,DailySum!$A:$A,"&gt;"&amp;$A212-15),
    "")</f>
        <v/>
      </c>
      <c r="M212" s="3" t="str">
        <f>IF(COUNTIFS(DailySum!$B:$B,$B212,DailySum!$A:$A,"&lt;="&amp;$A212)&gt;=15,
    AVERAGEIFS(DailySum!Q:Q,DailySum!$B:$B,$B212,'DailySum vs LHP'!$A:$A,"&lt;="&amp;$A212,'DailySum vs LHP'!$A:$A,"&gt;"&amp;$A212-15),
    "")</f>
        <v/>
      </c>
      <c r="N212" s="3" t="str">
        <f>IF(COUNTIFS(DailySum!$B:$B,$B212,DailySum!$A:$A,"&lt;="&amp;$A212)&gt;=15,
    AVERAGEIFS(DailySum!Q:Q,DailySum!$B:$B,$B212,'DailySum vs RHP'!$A:$A,"&lt;="&amp;$A212,'DailySum vs RHP'!$A:$A,"&gt;"&amp;$A212-15),
    "")</f>
        <v/>
      </c>
      <c r="O212" s="3" t="str">
        <f>IF(COUNTIFS(DailySum!$B:$B,$B212,DailySum!$A:$A,"&lt;="&amp;$A212)&gt;=20,
    AVERAGEIFS(DailySum!Q:Q,DailySum!$B:$B,$B212,DailySum!$A:$A,"&lt;="&amp;$A212,DailySum!$A:$A,"&gt;"&amp;$A212-20),
    "")</f>
        <v/>
      </c>
      <c r="P212" s="3" t="str">
        <f>IF(COUNTIFS(DailySum!$B:$B,$B212,DailySum!$A:$A,"&lt;="&amp;$A212)&gt;=20,
    AVERAGEIFS(DailySum!R:R,DailySum!$B:$B,$B212,DailySum!$A:$A,"&lt;="&amp;$A212,DailySum!$A:$A,"&gt;"&amp;$A212-20),
    "")</f>
        <v/>
      </c>
      <c r="Q212" s="3" t="str">
        <f>IF(COUNTIFS(DailySum!$B:$B,$B212,DailySum!$A:$A,"&lt;="&amp;$A212)&gt;=20,
    AVERAGEIFS(DailySum!S:S,DailySum!$B:$B,$B212,DailySum!$A:$A,"&lt;="&amp;$A212,DailySum!$A:$A,"&gt;"&amp;$A212-20),
    "")</f>
        <v/>
      </c>
      <c r="R212" s="3" t="str">
        <f>IF(COUNTIFS(DailySum!$B:$B,$B212,DailySum!$A:$A,"&lt;="&amp;$A212)&gt;=20,
    AVERAGEIFS(DailySum!T:T,DailySum!$B:$B,$B212,DailySum!$A:$A,"&lt;="&amp;$A212,DailySum!$A:$A,"&gt;"&amp;$A212-20),
    "")</f>
        <v/>
      </c>
      <c r="S212" s="3" t="str">
        <f>IF(COUNTIFS(DailySum!$B:$B,$B212,DailySum!$A:$A,"&lt;="&amp;$A212)&gt;=20,
    AVERAGEIFS(DailySum!Q:Q,DailySum!$B:$B,$B212,'DailySum vs LHP'!$A:$A,"&lt;="&amp;$A212,'DailySum vs LHP'!$A:$A,"&gt;"&amp;$A212-20),
    "")</f>
        <v/>
      </c>
      <c r="T212" s="3" t="str">
        <f>IF(COUNTIFS(DailySum!$B:$B,$B212,DailySum!$A:$A,"&lt;="&amp;$A212)&gt;=20,
    AVERAGEIFS(DailySum!Q:Q,DailySum!$B:$B,$B212,'DailySum vs RHP'!$A:$A,"&lt;="&amp;$A212,'DailySum vs RHP'!$A:$A,"&gt;"&amp;$A212-20),
    "")</f>
        <v/>
      </c>
    </row>
    <row r="213" spans="1:20" x14ac:dyDescent="0.25">
      <c r="A213" s="1">
        <v>45861</v>
      </c>
      <c r="B213" t="s">
        <v>40</v>
      </c>
      <c r="C213" s="3" t="str">
        <f>IF(COUNTIFS(DailySum!$B:$B,$B213,DailySum!$A:$A,"&lt;="&amp;$A213)&gt;=10,
    AVERAGEIFS(DailySum!Q:Q,DailySum!$B:$B,$B213,DailySum!$A:$A,"&lt;="&amp;$A213,DailySum!$A:$A,"&gt;"&amp;$A213-10),
    "")</f>
        <v/>
      </c>
      <c r="D213" s="3" t="str">
        <f>IF(COUNTIFS(DailySum!$B:$B,$B213,DailySum!$A:$A,"&lt;="&amp;$A213)&gt;=10,
    AVERAGEIFS(DailySum!R:R,DailySum!$B:$B,$B213,DailySum!$A:$A,"&lt;="&amp;$A213,DailySum!$A:$A,"&gt;"&amp;$A213-10),
    "")</f>
        <v/>
      </c>
      <c r="E213" s="3" t="str">
        <f>IF(COUNTIFS(DailySum!$B:$B,$B213,DailySum!$A:$A,"&lt;="&amp;$A213)&gt;=10,
    AVERAGEIFS(DailySum!S:S,DailySum!$B:$B,$B213,DailySum!$A:$A,"&lt;="&amp;$A213,DailySum!$A:$A,"&gt;"&amp;$A213-10),
    "")</f>
        <v/>
      </c>
      <c r="F213" s="3" t="str">
        <f>IF(COUNTIFS(DailySum!$B:$B,$B213,DailySum!$A:$A,"&lt;="&amp;$A213)&gt;=10,
    AVERAGEIFS(DailySum!T:T,DailySum!$B:$B,$B213,DailySum!$A:$A,"&lt;="&amp;$A213,DailySum!$A:$A,"&gt;"&amp;$A213-10),
    "")</f>
        <v/>
      </c>
      <c r="G213" s="3" t="str">
        <f>IF(COUNTIFS('DailySum vs LHP'!$B:$B,$B213,'DailySum vs LHP'!$A:$A,"&lt;="&amp;$A213)&gt;=10,
    AVERAGEIFS('DailySum vs LHP'!Q:Q,'DailySum vs LHP'!$B:$B,$B213,'DailySum vs LHP'!$A:$A,"&lt;="&amp;$A213,'DailySum vs LHP'!$A:$A,"&gt;"&amp;$A213-10),
    "")</f>
        <v/>
      </c>
      <c r="H213" s="3" t="str">
        <f>IF(COUNTIFS('DailySum vs RHP'!$B:$B,$B213,'DailySum vs RHP'!$A:$A,"&lt;="&amp;$A213)&gt;=10,
    AVERAGEIFS('DailySum vs RHP'!Q:Q,'DailySum vs RHP'!$B:$B,$B213,'DailySum vs RHP'!$A:$A,"&lt;="&amp;$A213,'DailySum vs RHP'!$A:$A,"&gt;"&amp;$A213-10),
    "")</f>
        <v/>
      </c>
      <c r="I213" s="3" t="str">
        <f>IF(COUNTIFS(DailySum!$B:$B,$B213,DailySum!$A:$A,"&lt;="&amp;$A213)&gt;=15,
    AVERAGEIFS(DailySum!Q:Q,DailySum!$B:$B,$B213,DailySum!$A:$A,"&lt;="&amp;$A213,DailySum!$A:$A,"&gt;"&amp;$A213-15),
    "")</f>
        <v/>
      </c>
      <c r="J213" s="3" t="str">
        <f>IF(COUNTIFS(DailySum!$B:$B,$B213,DailySum!$A:$A,"&lt;="&amp;$A213)&gt;=15,
    AVERAGEIFS(DailySum!R:R,DailySum!$B:$B,$B213,DailySum!$A:$A,"&lt;="&amp;$A213,DailySum!$A:$A,"&gt;"&amp;$A213-15),
    "")</f>
        <v/>
      </c>
      <c r="K213" s="3" t="str">
        <f>IF(COUNTIFS(DailySum!$B:$B,$B213,DailySum!$A:$A,"&lt;="&amp;$A213)&gt;=15,
    AVERAGEIFS(DailySum!S:S,DailySum!$B:$B,$B213,DailySum!$A:$A,"&lt;="&amp;$A213,DailySum!$A:$A,"&gt;"&amp;$A213-15),
    "")</f>
        <v/>
      </c>
      <c r="L213" s="3" t="str">
        <f>IF(COUNTIFS(DailySum!$B:$B,$B213,DailySum!$A:$A,"&lt;="&amp;$A213)&gt;=15,
    AVERAGEIFS(DailySum!T:T,DailySum!$B:$B,$B213,DailySum!$A:$A,"&lt;="&amp;$A213,DailySum!$A:$A,"&gt;"&amp;$A213-15),
    "")</f>
        <v/>
      </c>
      <c r="M213" s="3" t="str">
        <f>IF(COUNTIFS(DailySum!$B:$B,$B213,DailySum!$A:$A,"&lt;="&amp;$A213)&gt;=15,
    AVERAGEIFS(DailySum!Q:Q,DailySum!$B:$B,$B213,'DailySum vs LHP'!$A:$A,"&lt;="&amp;$A213,'DailySum vs LHP'!$A:$A,"&gt;"&amp;$A213-15),
    "")</f>
        <v/>
      </c>
      <c r="N213" s="3" t="str">
        <f>IF(COUNTIFS(DailySum!$B:$B,$B213,DailySum!$A:$A,"&lt;="&amp;$A213)&gt;=15,
    AVERAGEIFS(DailySum!Q:Q,DailySum!$B:$B,$B213,'DailySum vs RHP'!$A:$A,"&lt;="&amp;$A213,'DailySum vs RHP'!$A:$A,"&gt;"&amp;$A213-15),
    "")</f>
        <v/>
      </c>
      <c r="O213" s="3" t="str">
        <f>IF(COUNTIFS(DailySum!$B:$B,$B213,DailySum!$A:$A,"&lt;="&amp;$A213)&gt;=20,
    AVERAGEIFS(DailySum!Q:Q,DailySum!$B:$B,$B213,DailySum!$A:$A,"&lt;="&amp;$A213,DailySum!$A:$A,"&gt;"&amp;$A213-20),
    "")</f>
        <v/>
      </c>
      <c r="P213" s="3" t="str">
        <f>IF(COUNTIFS(DailySum!$B:$B,$B213,DailySum!$A:$A,"&lt;="&amp;$A213)&gt;=20,
    AVERAGEIFS(DailySum!R:R,DailySum!$B:$B,$B213,DailySum!$A:$A,"&lt;="&amp;$A213,DailySum!$A:$A,"&gt;"&amp;$A213-20),
    "")</f>
        <v/>
      </c>
      <c r="Q213" s="3" t="str">
        <f>IF(COUNTIFS(DailySum!$B:$B,$B213,DailySum!$A:$A,"&lt;="&amp;$A213)&gt;=20,
    AVERAGEIFS(DailySum!S:S,DailySum!$B:$B,$B213,DailySum!$A:$A,"&lt;="&amp;$A213,DailySum!$A:$A,"&gt;"&amp;$A213-20),
    "")</f>
        <v/>
      </c>
      <c r="R213" s="3" t="str">
        <f>IF(COUNTIFS(DailySum!$B:$B,$B213,DailySum!$A:$A,"&lt;="&amp;$A213)&gt;=20,
    AVERAGEIFS(DailySum!T:T,DailySum!$B:$B,$B213,DailySum!$A:$A,"&lt;="&amp;$A213,DailySum!$A:$A,"&gt;"&amp;$A213-20),
    "")</f>
        <v/>
      </c>
      <c r="S213" s="3" t="str">
        <f>IF(COUNTIFS(DailySum!$B:$B,$B213,DailySum!$A:$A,"&lt;="&amp;$A213)&gt;=20,
    AVERAGEIFS(DailySum!Q:Q,DailySum!$B:$B,$B213,'DailySum vs LHP'!$A:$A,"&lt;="&amp;$A213,'DailySum vs LHP'!$A:$A,"&gt;"&amp;$A213-20),
    "")</f>
        <v/>
      </c>
      <c r="T213" s="3" t="str">
        <f>IF(COUNTIFS(DailySum!$B:$B,$B213,DailySum!$A:$A,"&lt;="&amp;$A213)&gt;=20,
    AVERAGEIFS(DailySum!Q:Q,DailySum!$B:$B,$B213,'DailySum vs RHP'!$A:$A,"&lt;="&amp;$A213,'DailySum vs RHP'!$A:$A,"&gt;"&amp;$A213-20),
    "")</f>
        <v/>
      </c>
    </row>
    <row r="214" spans="1:20" x14ac:dyDescent="0.25">
      <c r="A214" s="1">
        <v>45861</v>
      </c>
      <c r="B214" t="s">
        <v>31</v>
      </c>
      <c r="C214" s="3" t="str">
        <f>IF(COUNTIFS(DailySum!$B:$B,$B214,DailySum!$A:$A,"&lt;="&amp;$A214)&gt;=10,
    AVERAGEIFS(DailySum!Q:Q,DailySum!$B:$B,$B214,DailySum!$A:$A,"&lt;="&amp;$A214,DailySum!$A:$A,"&gt;"&amp;$A214-10),
    "")</f>
        <v/>
      </c>
      <c r="D214" s="3" t="str">
        <f>IF(COUNTIFS(DailySum!$B:$B,$B214,DailySum!$A:$A,"&lt;="&amp;$A214)&gt;=10,
    AVERAGEIFS(DailySum!R:R,DailySum!$B:$B,$B214,DailySum!$A:$A,"&lt;="&amp;$A214,DailySum!$A:$A,"&gt;"&amp;$A214-10),
    "")</f>
        <v/>
      </c>
      <c r="E214" s="3" t="str">
        <f>IF(COUNTIFS(DailySum!$B:$B,$B214,DailySum!$A:$A,"&lt;="&amp;$A214)&gt;=10,
    AVERAGEIFS(DailySum!S:S,DailySum!$B:$B,$B214,DailySum!$A:$A,"&lt;="&amp;$A214,DailySum!$A:$A,"&gt;"&amp;$A214-10),
    "")</f>
        <v/>
      </c>
      <c r="F214" s="3" t="str">
        <f>IF(COUNTIFS(DailySum!$B:$B,$B214,DailySum!$A:$A,"&lt;="&amp;$A214)&gt;=10,
    AVERAGEIFS(DailySum!T:T,DailySum!$B:$B,$B214,DailySum!$A:$A,"&lt;="&amp;$A214,DailySum!$A:$A,"&gt;"&amp;$A214-10),
    "")</f>
        <v/>
      </c>
      <c r="G214" s="3" t="str">
        <f>IF(COUNTIFS('DailySum vs LHP'!$B:$B,$B214,'DailySum vs LHP'!$A:$A,"&lt;="&amp;$A214)&gt;=10,
    AVERAGEIFS('DailySum vs LHP'!Q:Q,'DailySum vs LHP'!$B:$B,$B214,'DailySum vs LHP'!$A:$A,"&lt;="&amp;$A214,'DailySum vs LHP'!$A:$A,"&gt;"&amp;$A214-10),
    "")</f>
        <v/>
      </c>
      <c r="H214" s="3" t="str">
        <f>IF(COUNTIFS('DailySum vs RHP'!$B:$B,$B214,'DailySum vs RHP'!$A:$A,"&lt;="&amp;$A214)&gt;=10,
    AVERAGEIFS('DailySum vs RHP'!Q:Q,'DailySum vs RHP'!$B:$B,$B214,'DailySum vs RHP'!$A:$A,"&lt;="&amp;$A214,'DailySum vs RHP'!$A:$A,"&gt;"&amp;$A214-10),
    "")</f>
        <v/>
      </c>
      <c r="I214" s="3" t="str">
        <f>IF(COUNTIFS(DailySum!$B:$B,$B214,DailySum!$A:$A,"&lt;="&amp;$A214)&gt;=15,
    AVERAGEIFS(DailySum!Q:Q,DailySum!$B:$B,$B214,DailySum!$A:$A,"&lt;="&amp;$A214,DailySum!$A:$A,"&gt;"&amp;$A214-15),
    "")</f>
        <v/>
      </c>
      <c r="J214" s="3" t="str">
        <f>IF(COUNTIFS(DailySum!$B:$B,$B214,DailySum!$A:$A,"&lt;="&amp;$A214)&gt;=15,
    AVERAGEIFS(DailySum!R:R,DailySum!$B:$B,$B214,DailySum!$A:$A,"&lt;="&amp;$A214,DailySum!$A:$A,"&gt;"&amp;$A214-15),
    "")</f>
        <v/>
      </c>
      <c r="K214" s="3" t="str">
        <f>IF(COUNTIFS(DailySum!$B:$B,$B214,DailySum!$A:$A,"&lt;="&amp;$A214)&gt;=15,
    AVERAGEIFS(DailySum!S:S,DailySum!$B:$B,$B214,DailySum!$A:$A,"&lt;="&amp;$A214,DailySum!$A:$A,"&gt;"&amp;$A214-15),
    "")</f>
        <v/>
      </c>
      <c r="L214" s="3" t="str">
        <f>IF(COUNTIFS(DailySum!$B:$B,$B214,DailySum!$A:$A,"&lt;="&amp;$A214)&gt;=15,
    AVERAGEIFS(DailySum!T:T,DailySum!$B:$B,$B214,DailySum!$A:$A,"&lt;="&amp;$A214,DailySum!$A:$A,"&gt;"&amp;$A214-15),
    "")</f>
        <v/>
      </c>
      <c r="M214" s="3" t="str">
        <f>IF(COUNTIFS(DailySum!$B:$B,$B214,DailySum!$A:$A,"&lt;="&amp;$A214)&gt;=15,
    AVERAGEIFS(DailySum!Q:Q,DailySum!$B:$B,$B214,'DailySum vs LHP'!$A:$A,"&lt;="&amp;$A214,'DailySum vs LHP'!$A:$A,"&gt;"&amp;$A214-15),
    "")</f>
        <v/>
      </c>
      <c r="N214" s="3" t="str">
        <f>IF(COUNTIFS(DailySum!$B:$B,$B214,DailySum!$A:$A,"&lt;="&amp;$A214)&gt;=15,
    AVERAGEIFS(DailySum!Q:Q,DailySum!$B:$B,$B214,'DailySum vs RHP'!$A:$A,"&lt;="&amp;$A214,'DailySum vs RHP'!$A:$A,"&gt;"&amp;$A214-15),
    "")</f>
        <v/>
      </c>
      <c r="O214" s="3" t="str">
        <f>IF(COUNTIFS(DailySum!$B:$B,$B214,DailySum!$A:$A,"&lt;="&amp;$A214)&gt;=20,
    AVERAGEIFS(DailySum!Q:Q,DailySum!$B:$B,$B214,DailySum!$A:$A,"&lt;="&amp;$A214,DailySum!$A:$A,"&gt;"&amp;$A214-20),
    "")</f>
        <v/>
      </c>
      <c r="P214" s="3" t="str">
        <f>IF(COUNTIFS(DailySum!$B:$B,$B214,DailySum!$A:$A,"&lt;="&amp;$A214)&gt;=20,
    AVERAGEIFS(DailySum!R:R,DailySum!$B:$B,$B214,DailySum!$A:$A,"&lt;="&amp;$A214,DailySum!$A:$A,"&gt;"&amp;$A214-20),
    "")</f>
        <v/>
      </c>
      <c r="Q214" s="3" t="str">
        <f>IF(COUNTIFS(DailySum!$B:$B,$B214,DailySum!$A:$A,"&lt;="&amp;$A214)&gt;=20,
    AVERAGEIFS(DailySum!S:S,DailySum!$B:$B,$B214,DailySum!$A:$A,"&lt;="&amp;$A214,DailySum!$A:$A,"&gt;"&amp;$A214-20),
    "")</f>
        <v/>
      </c>
      <c r="R214" s="3" t="str">
        <f>IF(COUNTIFS(DailySum!$B:$B,$B214,DailySum!$A:$A,"&lt;="&amp;$A214)&gt;=20,
    AVERAGEIFS(DailySum!T:T,DailySum!$B:$B,$B214,DailySum!$A:$A,"&lt;="&amp;$A214,DailySum!$A:$A,"&gt;"&amp;$A214-20),
    "")</f>
        <v/>
      </c>
      <c r="S214" s="3" t="str">
        <f>IF(COUNTIFS(DailySum!$B:$B,$B214,DailySum!$A:$A,"&lt;="&amp;$A214)&gt;=20,
    AVERAGEIFS(DailySum!Q:Q,DailySum!$B:$B,$B214,'DailySum vs LHP'!$A:$A,"&lt;="&amp;$A214,'DailySum vs LHP'!$A:$A,"&gt;"&amp;$A214-20),
    "")</f>
        <v/>
      </c>
      <c r="T214" s="3" t="str">
        <f>IF(COUNTIFS(DailySum!$B:$B,$B214,DailySum!$A:$A,"&lt;="&amp;$A214)&gt;=20,
    AVERAGEIFS(DailySum!Q:Q,DailySum!$B:$B,$B214,'DailySum vs RHP'!$A:$A,"&lt;="&amp;$A214,'DailySum vs RHP'!$A:$A,"&gt;"&amp;$A214-20),
    "")</f>
        <v/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0DA7-8BBE-47AA-BE8B-EADE13D84AC9}">
  <dimension ref="A1"/>
  <sheetViews>
    <sheetView workbookViewId="0">
      <selection activeCell="H18" sqref="H18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71EC-4715-4C38-8240-174F2159120C}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C65A-2630-429C-AB98-BD8CD5EAA55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Raw Data</vt:lpstr>
      <vt:lpstr>Player Bio</vt:lpstr>
      <vt:lpstr>DailySum</vt:lpstr>
      <vt:lpstr>DailySum vs LHP</vt:lpstr>
      <vt:lpstr>DailySum vs RHP</vt:lpstr>
      <vt:lpstr>Rolling Averages</vt:lpstr>
      <vt:lpstr>Slump Identification</vt:lpstr>
      <vt:lpstr>Split Analysis</vt:lpstr>
      <vt:lpstr>Player Summaries</vt:lpstr>
      <vt:lpstr>Core Players Dashboard</vt:lpstr>
      <vt:lpstr>Regular Starters Dashboard</vt:lpstr>
      <vt:lpstr>Role Players Dashboard</vt:lpstr>
      <vt:lpstr>Pipeline Players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Hayden</dc:creator>
  <cp:lastModifiedBy>Jessica Hayden</cp:lastModifiedBy>
  <dcterms:created xsi:type="dcterms:W3CDTF">2025-08-14T01:37:15Z</dcterms:created>
  <dcterms:modified xsi:type="dcterms:W3CDTF">2025-08-18T03:08:08Z</dcterms:modified>
</cp:coreProperties>
</file>