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实验数据\第二篇文章\投稿准备\代码\matlab\"/>
    </mc:Choice>
  </mc:AlternateContent>
  <xr:revisionPtr revIDLastSave="0" documentId="13_ncr:1_{80F3FBB7-F316-47BD-9158-63DEEDC19D16}" xr6:coauthVersionLast="36" xr6:coauthVersionMax="36" xr10:uidLastSave="{00000000-0000-0000-0000-000000000000}"/>
  <bookViews>
    <workbookView xWindow="0" yWindow="0" windowWidth="23040" windowHeight="8892" xr2:uid="{969B3810-F216-495C-813D-B29A94F4DB9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2" i="1"/>
  <c r="V3" i="1"/>
  <c r="W3" i="1"/>
  <c r="X3" i="1"/>
  <c r="Y3" i="1"/>
  <c r="Z3" i="1" s="1"/>
  <c r="V4" i="1"/>
  <c r="Z4" i="1" s="1"/>
  <c r="W4" i="1"/>
  <c r="X4" i="1"/>
  <c r="Y4" i="1"/>
  <c r="V5" i="1"/>
  <c r="W5" i="1"/>
  <c r="X5" i="1"/>
  <c r="Y5" i="1"/>
  <c r="Z5" i="1" s="1"/>
  <c r="V6" i="1"/>
  <c r="Z6" i="1" s="1"/>
  <c r="W6" i="1"/>
  <c r="X6" i="1"/>
  <c r="Y6" i="1"/>
  <c r="V7" i="1"/>
  <c r="W7" i="1"/>
  <c r="Z7" i="1" s="1"/>
  <c r="X7" i="1"/>
  <c r="Y7" i="1"/>
  <c r="V8" i="1"/>
  <c r="W8" i="1"/>
  <c r="X8" i="1"/>
  <c r="Y8" i="1"/>
  <c r="Z8" i="1"/>
  <c r="V9" i="1"/>
  <c r="Z9" i="1" s="1"/>
  <c r="W9" i="1"/>
  <c r="X9" i="1"/>
  <c r="Y9" i="1"/>
  <c r="V10" i="1"/>
  <c r="Z10" i="1" s="1"/>
  <c r="W10" i="1"/>
  <c r="X10" i="1"/>
  <c r="Y10" i="1"/>
  <c r="V11" i="1"/>
  <c r="Z11" i="1" s="1"/>
  <c r="W11" i="1"/>
  <c r="X11" i="1"/>
  <c r="Y11" i="1"/>
  <c r="V12" i="1"/>
  <c r="Z12" i="1" s="1"/>
  <c r="W12" i="1"/>
  <c r="X12" i="1"/>
  <c r="Y12" i="1"/>
  <c r="V13" i="1"/>
  <c r="Z13" i="1" s="1"/>
  <c r="W13" i="1"/>
  <c r="X13" i="1"/>
  <c r="Y13" i="1"/>
  <c r="V14" i="1"/>
  <c r="W14" i="1"/>
  <c r="Z14" i="1" s="1"/>
  <c r="X14" i="1"/>
  <c r="Y14" i="1"/>
  <c r="V15" i="1"/>
  <c r="Z15" i="1" s="1"/>
  <c r="W15" i="1"/>
  <c r="X15" i="1"/>
  <c r="Y15" i="1"/>
  <c r="V16" i="1"/>
  <c r="W16" i="1"/>
  <c r="X16" i="1"/>
  <c r="Y16" i="1"/>
  <c r="Z16" i="1"/>
  <c r="V17" i="1"/>
  <c r="W17" i="1"/>
  <c r="X17" i="1"/>
  <c r="Z17" i="1" s="1"/>
  <c r="Y17" i="1"/>
  <c r="V18" i="1"/>
  <c r="W18" i="1"/>
  <c r="X18" i="1"/>
  <c r="Y18" i="1"/>
  <c r="Z18" i="1"/>
  <c r="V19" i="1"/>
  <c r="W19" i="1"/>
  <c r="X19" i="1"/>
  <c r="Y19" i="1"/>
  <c r="Z19" i="1" s="1"/>
  <c r="V20" i="1"/>
  <c r="Z20" i="1" s="1"/>
  <c r="W20" i="1"/>
  <c r="X20" i="1"/>
  <c r="Y20" i="1"/>
  <c r="V21" i="1"/>
  <c r="W21" i="1"/>
  <c r="X21" i="1"/>
  <c r="Y21" i="1"/>
  <c r="Z21" i="1" s="1"/>
  <c r="V22" i="1"/>
  <c r="Z22" i="1" s="1"/>
  <c r="W22" i="1"/>
  <c r="X22" i="1"/>
  <c r="Y22" i="1"/>
  <c r="V23" i="1"/>
  <c r="W23" i="1"/>
  <c r="Z23" i="1" s="1"/>
  <c r="X23" i="1"/>
  <c r="Y23" i="1"/>
  <c r="V24" i="1"/>
  <c r="W24" i="1"/>
  <c r="X24" i="1"/>
  <c r="Y24" i="1"/>
  <c r="Z24" i="1"/>
  <c r="V25" i="1"/>
  <c r="Z25" i="1" s="1"/>
  <c r="W25" i="1"/>
  <c r="X25" i="1"/>
  <c r="Y25" i="1"/>
  <c r="V26" i="1"/>
  <c r="Z26" i="1" s="1"/>
  <c r="W26" i="1"/>
  <c r="X26" i="1"/>
  <c r="Y26" i="1"/>
  <c r="V27" i="1"/>
  <c r="Z27" i="1" s="1"/>
  <c r="W27" i="1"/>
  <c r="X27" i="1"/>
  <c r="Y27" i="1"/>
  <c r="V28" i="1"/>
  <c r="Z28" i="1" s="1"/>
  <c r="W28" i="1"/>
  <c r="X28" i="1"/>
  <c r="Y28" i="1"/>
  <c r="V29" i="1"/>
  <c r="Z29" i="1" s="1"/>
  <c r="W29" i="1"/>
  <c r="X29" i="1"/>
  <c r="Y29" i="1"/>
  <c r="V30" i="1"/>
  <c r="W30" i="1"/>
  <c r="X30" i="1"/>
  <c r="Y30" i="1"/>
  <c r="Z30" i="1"/>
  <c r="V31" i="1"/>
  <c r="Z31" i="1" s="1"/>
  <c r="W31" i="1"/>
  <c r="X31" i="1"/>
  <c r="Y31" i="1"/>
  <c r="V32" i="1"/>
  <c r="W32" i="1"/>
  <c r="X32" i="1"/>
  <c r="Y32" i="1"/>
  <c r="Z32" i="1"/>
  <c r="V33" i="1"/>
  <c r="W33" i="1"/>
  <c r="X33" i="1"/>
  <c r="Z33" i="1" s="1"/>
  <c r="Y33" i="1"/>
  <c r="V34" i="1"/>
  <c r="W34" i="1"/>
  <c r="X34" i="1"/>
  <c r="Y34" i="1"/>
  <c r="Z34" i="1"/>
  <c r="V35" i="1"/>
  <c r="W35" i="1"/>
  <c r="X35" i="1"/>
  <c r="Y35" i="1"/>
  <c r="Z35" i="1" s="1"/>
  <c r="V36" i="1"/>
  <c r="Z36" i="1" s="1"/>
  <c r="W36" i="1"/>
  <c r="X36" i="1"/>
  <c r="Y36" i="1"/>
  <c r="V37" i="1"/>
  <c r="W37" i="1"/>
  <c r="X37" i="1"/>
  <c r="Y37" i="1"/>
  <c r="Z37" i="1" s="1"/>
  <c r="V38" i="1"/>
  <c r="Z38" i="1" s="1"/>
  <c r="W38" i="1"/>
  <c r="X38" i="1"/>
  <c r="Y38" i="1"/>
  <c r="V39" i="1"/>
  <c r="W39" i="1"/>
  <c r="Z39" i="1" s="1"/>
  <c r="X39" i="1"/>
  <c r="Y39" i="1"/>
  <c r="V40" i="1"/>
  <c r="W40" i="1"/>
  <c r="X40" i="1"/>
  <c r="Y40" i="1"/>
  <c r="Z40" i="1"/>
  <c r="V41" i="1"/>
  <c r="Z41" i="1" s="1"/>
  <c r="W41" i="1"/>
  <c r="X41" i="1"/>
  <c r="Y41" i="1"/>
  <c r="V42" i="1"/>
  <c r="Z42" i="1" s="1"/>
  <c r="W42" i="1"/>
  <c r="X42" i="1"/>
  <c r="Y42" i="1"/>
  <c r="V43" i="1"/>
  <c r="Z43" i="1" s="1"/>
  <c r="W43" i="1"/>
  <c r="X43" i="1"/>
  <c r="Y43" i="1"/>
  <c r="V44" i="1"/>
  <c r="Z44" i="1" s="1"/>
  <c r="W44" i="1"/>
  <c r="X44" i="1"/>
  <c r="Y44" i="1"/>
  <c r="V45" i="1"/>
  <c r="Z45" i="1" s="1"/>
  <c r="W45" i="1"/>
  <c r="X45" i="1"/>
  <c r="Y45" i="1"/>
  <c r="V46" i="1"/>
  <c r="W46" i="1"/>
  <c r="X46" i="1"/>
  <c r="Y46" i="1"/>
  <c r="Z46" i="1"/>
  <c r="V47" i="1"/>
  <c r="Z47" i="1" s="1"/>
  <c r="W47" i="1"/>
  <c r="X47" i="1"/>
  <c r="Y47" i="1"/>
  <c r="V48" i="1"/>
  <c r="W48" i="1"/>
  <c r="X48" i="1"/>
  <c r="Y48" i="1"/>
  <c r="Z48" i="1"/>
  <c r="V49" i="1"/>
  <c r="W49" i="1"/>
  <c r="X49" i="1"/>
  <c r="Z49" i="1" s="1"/>
  <c r="Y49" i="1"/>
  <c r="V50" i="1"/>
  <c r="W50" i="1"/>
  <c r="X50" i="1"/>
  <c r="Y50" i="1"/>
  <c r="Z50" i="1"/>
  <c r="V51" i="1"/>
  <c r="W51" i="1"/>
  <c r="X51" i="1"/>
  <c r="Y51" i="1"/>
  <c r="Z51" i="1" s="1"/>
  <c r="V52" i="1"/>
  <c r="Z52" i="1" s="1"/>
  <c r="W52" i="1"/>
  <c r="X52" i="1"/>
  <c r="Y52" i="1"/>
  <c r="V53" i="1"/>
  <c r="W53" i="1"/>
  <c r="X53" i="1"/>
  <c r="Y53" i="1"/>
  <c r="Z53" i="1"/>
  <c r="V54" i="1"/>
  <c r="Z54" i="1" s="1"/>
  <c r="W54" i="1"/>
  <c r="X54" i="1"/>
  <c r="Y54" i="1"/>
  <c r="V55" i="1"/>
  <c r="W55" i="1"/>
  <c r="Z55" i="1" s="1"/>
  <c r="X55" i="1"/>
  <c r="Y55" i="1"/>
  <c r="V56" i="1"/>
  <c r="W56" i="1"/>
  <c r="X56" i="1"/>
  <c r="Y56" i="1"/>
  <c r="Z56" i="1"/>
  <c r="V57" i="1"/>
  <c r="Z57" i="1" s="1"/>
  <c r="W57" i="1"/>
  <c r="X57" i="1"/>
  <c r="Y57" i="1"/>
  <c r="V58" i="1"/>
  <c r="Z58" i="1" s="1"/>
  <c r="W58" i="1"/>
  <c r="X58" i="1"/>
  <c r="Y58" i="1"/>
  <c r="V59" i="1"/>
  <c r="Z59" i="1" s="1"/>
  <c r="W59" i="1"/>
  <c r="X59" i="1"/>
  <c r="Y59" i="1"/>
  <c r="V60" i="1"/>
  <c r="Z60" i="1" s="1"/>
  <c r="W60" i="1"/>
  <c r="X60" i="1"/>
  <c r="Y60" i="1"/>
  <c r="V61" i="1"/>
  <c r="Z61" i="1" s="1"/>
  <c r="W61" i="1"/>
  <c r="X61" i="1"/>
  <c r="Y61" i="1"/>
  <c r="V62" i="1"/>
  <c r="W62" i="1"/>
  <c r="X62" i="1"/>
  <c r="Y62" i="1"/>
  <c r="Z62" i="1"/>
  <c r="V63" i="1"/>
  <c r="Z63" i="1" s="1"/>
  <c r="W63" i="1"/>
  <c r="X63" i="1"/>
  <c r="Y63" i="1"/>
  <c r="V64" i="1"/>
  <c r="W64" i="1"/>
  <c r="X64" i="1"/>
  <c r="Y64" i="1"/>
  <c r="Z64" i="1"/>
  <c r="V65" i="1"/>
  <c r="W65" i="1"/>
  <c r="X65" i="1"/>
  <c r="Z65" i="1" s="1"/>
  <c r="Y65" i="1"/>
  <c r="V66" i="1"/>
  <c r="W66" i="1"/>
  <c r="X66" i="1"/>
  <c r="Y66" i="1"/>
  <c r="Z66" i="1"/>
  <c r="V67" i="1"/>
  <c r="W67" i="1"/>
  <c r="X67" i="1"/>
  <c r="Y67" i="1"/>
  <c r="Z67" i="1" s="1"/>
  <c r="V68" i="1"/>
  <c r="Z68" i="1" s="1"/>
  <c r="W68" i="1"/>
  <c r="X68" i="1"/>
  <c r="Y68" i="1"/>
  <c r="V69" i="1"/>
  <c r="W69" i="1"/>
  <c r="X69" i="1"/>
  <c r="Y69" i="1"/>
  <c r="Z69" i="1" s="1"/>
  <c r="V70" i="1"/>
  <c r="Z70" i="1" s="1"/>
  <c r="W70" i="1"/>
  <c r="X70" i="1"/>
  <c r="Y70" i="1"/>
  <c r="V71" i="1"/>
  <c r="Z71" i="1" s="1"/>
  <c r="W71" i="1"/>
  <c r="X71" i="1"/>
  <c r="Y71" i="1"/>
  <c r="V72" i="1"/>
  <c r="W72" i="1"/>
  <c r="X72" i="1"/>
  <c r="Y72" i="1"/>
  <c r="Z72" i="1"/>
  <c r="V73" i="1"/>
  <c r="Z73" i="1" s="1"/>
  <c r="W73" i="1"/>
  <c r="X73" i="1"/>
  <c r="Y73" i="1"/>
  <c r="V74" i="1"/>
  <c r="Z74" i="1" s="1"/>
  <c r="W74" i="1"/>
  <c r="X74" i="1"/>
  <c r="Y74" i="1"/>
  <c r="V75" i="1"/>
  <c r="W75" i="1"/>
  <c r="X75" i="1"/>
  <c r="Y75" i="1"/>
  <c r="Z75" i="1" s="1"/>
  <c r="Z2" i="1"/>
  <c r="Y2" i="1"/>
  <c r="X2" i="1"/>
  <c r="W2" i="1"/>
  <c r="V2" i="1"/>
  <c r="M3" i="1" l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31" i="1"/>
  <c r="N31" i="1"/>
  <c r="O31" i="1"/>
  <c r="P31" i="1"/>
  <c r="Q31" i="1"/>
  <c r="R31" i="1"/>
  <c r="S31" i="1"/>
  <c r="T3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AB30" i="1" s="1"/>
  <c r="N30" i="1"/>
  <c r="O30" i="1"/>
  <c r="P30" i="1"/>
  <c r="Q30" i="1"/>
  <c r="R30" i="1"/>
  <c r="S30" i="1"/>
  <c r="T30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AB39" i="1" s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AB41" i="1" s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AB43" i="1" s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AB45" i="1" s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AB47" i="1" s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AB49" i="1" s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AB51" i="1" s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AB53" i="1" s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AB55" i="1" s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AB57" i="1" s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AB59" i="1" s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AB61" i="1" s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AB63" i="1" s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AB65" i="1" s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AB67" i="1" s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AB69" i="1" s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AB71" i="1" s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AB73" i="1" s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AB75" i="1" s="1"/>
  <c r="N75" i="1"/>
  <c r="O75" i="1"/>
  <c r="P75" i="1"/>
  <c r="Q75" i="1"/>
  <c r="R75" i="1"/>
  <c r="S75" i="1"/>
  <c r="T75" i="1"/>
  <c r="N2" i="1"/>
  <c r="O2" i="1"/>
  <c r="P2" i="1"/>
  <c r="Q2" i="1"/>
  <c r="R2" i="1"/>
  <c r="S2" i="1"/>
  <c r="T2" i="1"/>
  <c r="M2" i="1"/>
  <c r="AB2" i="1" s="1"/>
  <c r="AB37" i="1" l="1"/>
  <c r="AB35" i="1"/>
  <c r="AB33" i="1"/>
  <c r="AB28" i="1"/>
  <c r="AB26" i="1"/>
  <c r="AB24" i="1"/>
  <c r="AB22" i="1"/>
  <c r="AB21" i="1"/>
  <c r="AB19" i="1"/>
  <c r="AB17" i="1"/>
  <c r="AB15" i="1"/>
  <c r="AB13" i="1"/>
  <c r="AB11" i="1"/>
  <c r="AB9" i="1"/>
  <c r="AF9" i="1" s="1"/>
  <c r="AB7" i="1"/>
  <c r="AB5" i="1"/>
  <c r="AF5" i="1" s="1"/>
  <c r="AB74" i="1"/>
  <c r="AB72" i="1"/>
  <c r="AB70" i="1"/>
  <c r="AB68" i="1"/>
  <c r="AF68" i="1" s="1"/>
  <c r="AB66" i="1"/>
  <c r="AB64" i="1"/>
  <c r="AB62" i="1"/>
  <c r="AB60" i="1"/>
  <c r="AB58" i="1"/>
  <c r="AB56" i="1"/>
  <c r="AB54" i="1"/>
  <c r="AB52" i="1"/>
  <c r="AB50" i="1"/>
  <c r="AB48" i="1"/>
  <c r="AB46" i="1"/>
  <c r="AF46" i="1" s="1"/>
  <c r="AB44" i="1"/>
  <c r="AF44" i="1" s="1"/>
  <c r="AB42" i="1"/>
  <c r="AB40" i="1"/>
  <c r="AB38" i="1"/>
  <c r="AB36" i="1"/>
  <c r="AB34" i="1"/>
  <c r="AB32" i="1"/>
  <c r="AB29" i="1"/>
  <c r="AB27" i="1"/>
  <c r="AB25" i="1"/>
  <c r="AB23" i="1"/>
  <c r="AB31" i="1"/>
  <c r="AB20" i="1"/>
  <c r="AB18" i="1"/>
  <c r="AB16" i="1"/>
  <c r="AB14" i="1"/>
  <c r="AF14" i="1" s="1"/>
  <c r="AB12" i="1"/>
  <c r="AF12" i="1" s="1"/>
  <c r="AB10" i="1"/>
  <c r="AB8" i="1"/>
  <c r="AB6" i="1"/>
  <c r="AB4" i="1"/>
  <c r="AF4" i="1" s="1"/>
  <c r="AB3" i="1"/>
  <c r="AD75" i="1"/>
  <c r="AD73" i="1"/>
  <c r="AD71" i="1"/>
  <c r="AD69" i="1"/>
  <c r="AD67" i="1"/>
  <c r="AD65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63" i="1"/>
  <c r="AD37" i="1"/>
  <c r="AD72" i="1"/>
  <c r="AD60" i="1"/>
  <c r="AD52" i="1"/>
  <c r="AD48" i="1"/>
  <c r="AD46" i="1"/>
  <c r="AD44" i="1"/>
  <c r="AD42" i="1"/>
  <c r="AD40" i="1"/>
  <c r="AD38" i="1"/>
  <c r="AD36" i="1"/>
  <c r="AD34" i="1"/>
  <c r="AD32" i="1"/>
  <c r="AD29" i="1"/>
  <c r="AD27" i="1"/>
  <c r="AD25" i="1"/>
  <c r="AD23" i="1"/>
  <c r="AD31" i="1"/>
  <c r="AD20" i="1"/>
  <c r="AD18" i="1"/>
  <c r="AD16" i="1"/>
  <c r="AD14" i="1"/>
  <c r="AD12" i="1"/>
  <c r="AD10" i="1"/>
  <c r="AD8" i="1"/>
  <c r="AD6" i="1"/>
  <c r="AD4" i="1"/>
  <c r="AD54" i="1"/>
  <c r="AD70" i="1"/>
  <c r="AD62" i="1"/>
  <c r="AD68" i="1"/>
  <c r="AD58" i="1"/>
  <c r="AD64" i="1"/>
  <c r="AD50" i="1"/>
  <c r="AD74" i="1"/>
  <c r="AD66" i="1"/>
  <c r="AD56" i="1"/>
  <c r="AD35" i="1"/>
  <c r="AD33" i="1"/>
  <c r="AD30" i="1"/>
  <c r="AD28" i="1"/>
  <c r="AD26" i="1"/>
  <c r="AD24" i="1"/>
  <c r="AD22" i="1"/>
  <c r="AD21" i="1"/>
  <c r="AD19" i="1"/>
  <c r="AD17" i="1"/>
  <c r="AD15" i="1"/>
  <c r="AD13" i="1"/>
  <c r="AD11" i="1"/>
  <c r="AD9" i="1"/>
  <c r="AD7" i="1"/>
  <c r="AD5" i="1"/>
  <c r="AD3" i="1"/>
  <c r="AE68" i="1"/>
  <c r="AE62" i="1"/>
  <c r="AE48" i="1"/>
  <c r="AE40" i="1"/>
  <c r="AE32" i="1"/>
  <c r="AE16" i="1"/>
  <c r="AC70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29" i="1"/>
  <c r="AC27" i="1"/>
  <c r="AC25" i="1"/>
  <c r="AC23" i="1"/>
  <c r="AC31" i="1"/>
  <c r="AC20" i="1"/>
  <c r="AC18" i="1"/>
  <c r="AC16" i="1"/>
  <c r="AC14" i="1"/>
  <c r="AC12" i="1"/>
  <c r="AC10" i="1"/>
  <c r="AC8" i="1"/>
  <c r="AC6" i="1"/>
  <c r="AC4" i="1"/>
  <c r="AE70" i="1"/>
  <c r="AE58" i="1"/>
  <c r="AE44" i="1"/>
  <c r="AE27" i="1"/>
  <c r="AE10" i="1"/>
  <c r="AC74" i="1"/>
  <c r="AC66" i="1"/>
  <c r="AF72" i="1"/>
  <c r="AF66" i="1"/>
  <c r="AF60" i="1"/>
  <c r="AF56" i="1"/>
  <c r="AF54" i="1"/>
  <c r="AF48" i="1"/>
  <c r="AF42" i="1"/>
  <c r="AF40" i="1"/>
  <c r="AF38" i="1"/>
  <c r="AF36" i="1"/>
  <c r="AF34" i="1"/>
  <c r="AF32" i="1"/>
  <c r="AF29" i="1"/>
  <c r="AF27" i="1"/>
  <c r="AF25" i="1"/>
  <c r="AF23" i="1"/>
  <c r="AF31" i="1"/>
  <c r="AF20" i="1"/>
  <c r="AF18" i="1"/>
  <c r="AF16" i="1"/>
  <c r="AF10" i="1"/>
  <c r="AF8" i="1"/>
  <c r="AF6" i="1"/>
  <c r="AE66" i="1"/>
  <c r="AE46" i="1"/>
  <c r="AE29" i="1"/>
  <c r="AE12" i="1"/>
  <c r="AC68" i="1"/>
  <c r="AF70" i="1"/>
  <c r="AF64" i="1"/>
  <c r="AF58" i="1"/>
  <c r="AF52" i="1"/>
  <c r="AE64" i="1"/>
  <c r="AE42" i="1"/>
  <c r="AE25" i="1"/>
  <c r="AE6" i="1"/>
  <c r="AC72" i="1"/>
  <c r="AC64" i="1"/>
  <c r="AF74" i="1"/>
  <c r="AF62" i="1"/>
  <c r="AF50" i="1"/>
  <c r="AE72" i="1"/>
  <c r="AE23" i="1"/>
  <c r="AE50" i="1"/>
  <c r="AE34" i="1"/>
  <c r="AE14" i="1"/>
  <c r="AE56" i="1"/>
  <c r="AE18" i="1"/>
  <c r="AE75" i="1"/>
  <c r="AE67" i="1"/>
  <c r="AE59" i="1"/>
  <c r="AE53" i="1"/>
  <c r="AE51" i="1"/>
  <c r="AE47" i="1"/>
  <c r="AE43" i="1"/>
  <c r="AE41" i="1"/>
  <c r="AE39" i="1"/>
  <c r="AE37" i="1"/>
  <c r="AE35" i="1"/>
  <c r="AE33" i="1"/>
  <c r="AE30" i="1"/>
  <c r="AE28" i="1"/>
  <c r="AE26" i="1"/>
  <c r="AE24" i="1"/>
  <c r="AE22" i="1"/>
  <c r="AE21" i="1"/>
  <c r="AE19" i="1"/>
  <c r="AE17" i="1"/>
  <c r="AE15" i="1"/>
  <c r="AE13" i="1"/>
  <c r="AE11" i="1"/>
  <c r="AE9" i="1"/>
  <c r="AE7" i="1"/>
  <c r="AE5" i="1"/>
  <c r="AE3" i="1"/>
  <c r="AE74" i="1"/>
  <c r="AE52" i="1"/>
  <c r="AE36" i="1"/>
  <c r="AE31" i="1"/>
  <c r="AE4" i="1"/>
  <c r="AE71" i="1"/>
  <c r="AE63" i="1"/>
  <c r="AE49" i="1"/>
  <c r="AE60" i="1"/>
  <c r="AE38" i="1"/>
  <c r="AE8" i="1"/>
  <c r="AE73" i="1"/>
  <c r="AE69" i="1"/>
  <c r="AE65" i="1"/>
  <c r="AE61" i="1"/>
  <c r="AE57" i="1"/>
  <c r="AE55" i="1"/>
  <c r="AE45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0" i="1"/>
  <c r="AC28" i="1"/>
  <c r="AC26" i="1"/>
  <c r="AC24" i="1"/>
  <c r="AC22" i="1"/>
  <c r="AC21" i="1"/>
  <c r="AC19" i="1"/>
  <c r="AC17" i="1"/>
  <c r="AC15" i="1"/>
  <c r="AC13" i="1"/>
  <c r="AC11" i="1"/>
  <c r="AC9" i="1"/>
  <c r="AC7" i="1"/>
  <c r="AC5" i="1"/>
  <c r="AC3" i="1"/>
  <c r="AE54" i="1"/>
  <c r="AE20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0" i="1"/>
  <c r="AF28" i="1"/>
  <c r="AF26" i="1"/>
  <c r="AF24" i="1"/>
  <c r="AF22" i="1"/>
  <c r="AF21" i="1"/>
  <c r="AF19" i="1"/>
  <c r="AF17" i="1"/>
  <c r="AF15" i="1"/>
  <c r="AF13" i="1"/>
  <c r="AF11" i="1"/>
  <c r="AF7" i="1"/>
  <c r="AF3" i="1"/>
  <c r="AD2" i="1"/>
  <c r="AE2" i="1"/>
  <c r="AF2" i="1"/>
  <c r="AC2" i="1"/>
</calcChain>
</file>

<file path=xl/sharedStrings.xml><?xml version="1.0" encoding="utf-8"?>
<sst xmlns="http://schemas.openxmlformats.org/spreadsheetml/2006/main" count="180" uniqueCount="101">
  <si>
    <t>sum</t>
    <phoneticPr fontId="1" type="noConversion"/>
  </si>
  <si>
    <t>7KBV</t>
  </si>
  <si>
    <t>6NEB</t>
  </si>
  <si>
    <t>6L92</t>
  </si>
  <si>
    <t>6H1K</t>
  </si>
  <si>
    <t>6GZN</t>
  </si>
  <si>
    <t>6AC7</t>
  </si>
  <si>
    <t>5ZEV</t>
  </si>
  <si>
    <t>5YEY</t>
  </si>
  <si>
    <t>5LQG</t>
  </si>
  <si>
    <t>5I2V</t>
  </si>
  <si>
    <t>2O3M</t>
  </si>
  <si>
    <t>2N60</t>
  </si>
  <si>
    <t>2N4Y</t>
  </si>
  <si>
    <t>2M4P</t>
  </si>
  <si>
    <t>2M27</t>
  </si>
  <si>
    <t>2LPW</t>
  </si>
  <si>
    <t>2LOD</t>
  </si>
  <si>
    <t>2LBY</t>
  </si>
  <si>
    <t>2KM3</t>
  </si>
  <si>
    <t>2KF8</t>
  </si>
  <si>
    <t>2JSM</t>
  </si>
  <si>
    <t>2JSL</t>
  </si>
  <si>
    <t>2HY9</t>
  </si>
  <si>
    <t>2GKU</t>
  </si>
  <si>
    <t>1XAV</t>
  </si>
  <si>
    <t>148D</t>
  </si>
  <si>
    <t>2F8U</t>
  </si>
  <si>
    <t>7CV4</t>
  </si>
  <si>
    <t>7CV3</t>
  </si>
  <si>
    <t>7CLS</t>
  </si>
  <si>
    <t>5O4D</t>
  </si>
  <si>
    <t>2M8Z</t>
  </si>
  <si>
    <t>2M93</t>
  </si>
  <si>
    <t>2M92</t>
  </si>
  <si>
    <t>2M91</t>
  </si>
  <si>
    <t>2M90</t>
  </si>
  <si>
    <t>2LK7</t>
  </si>
  <si>
    <t>2LEE</t>
  </si>
  <si>
    <t>2KYP</t>
  </si>
  <si>
    <t>8PSB</t>
  </si>
  <si>
    <t>2KQH</t>
  </si>
  <si>
    <t>2KQG</t>
  </si>
  <si>
    <t>1Y8D</t>
  </si>
  <si>
    <t>2KYO</t>
  </si>
  <si>
    <t>2MB4</t>
  </si>
  <si>
    <t>2N3M</t>
  </si>
  <si>
    <t>143D</t>
  </si>
  <si>
    <t>186D</t>
  </si>
  <si>
    <t>1I34</t>
  </si>
  <si>
    <t>2MFT</t>
  </si>
  <si>
    <t>2MFU</t>
  </si>
  <si>
    <t>5J05</t>
  </si>
  <si>
    <t>5J4P</t>
  </si>
  <si>
    <t>5J6U</t>
  </si>
  <si>
    <t>1D6D</t>
  </si>
  <si>
    <t>1NP9</t>
  </si>
  <si>
    <t>156D</t>
  </si>
  <si>
    <t>1LVS</t>
  </si>
  <si>
    <t>G</t>
    <phoneticPr fontId="1" type="noConversion"/>
  </si>
  <si>
    <t>A</t>
    <phoneticPr fontId="1" type="noConversion"/>
  </si>
  <si>
    <t>T</t>
    <phoneticPr fontId="1" type="noConversion"/>
  </si>
  <si>
    <t>C</t>
    <phoneticPr fontId="1" type="noConversion"/>
  </si>
  <si>
    <t>G1</t>
    <phoneticPr fontId="1" type="noConversion"/>
  </si>
  <si>
    <t>A1</t>
    <phoneticPr fontId="1" type="noConversion"/>
  </si>
  <si>
    <t>T1</t>
    <phoneticPr fontId="1" type="noConversion"/>
  </si>
  <si>
    <t>C1</t>
    <phoneticPr fontId="1" type="noConversion"/>
  </si>
  <si>
    <t>parallel</t>
  </si>
  <si>
    <t>hybrid</t>
  </si>
  <si>
    <t>antiparallel</t>
  </si>
  <si>
    <t>7D5F</t>
  </si>
  <si>
    <t>4U5M</t>
  </si>
  <si>
    <t>6JCE</t>
  </si>
  <si>
    <t>6FQ2</t>
  </si>
  <si>
    <t>1emq</t>
  </si>
  <si>
    <t>1EVM</t>
  </si>
  <si>
    <t>1fqp</t>
  </si>
  <si>
    <t>1s45</t>
  </si>
  <si>
    <t>201d</t>
  </si>
  <si>
    <t>2avh</t>
  </si>
  <si>
    <t>2KKA</t>
  </si>
  <si>
    <t>2LD8</t>
  </si>
  <si>
    <t>6GH0</t>
  </si>
  <si>
    <t>7ATZ</t>
  </si>
  <si>
    <t>139D</t>
    <phoneticPr fontId="1" type="noConversion"/>
  </si>
  <si>
    <t>2l88</t>
    <phoneticPr fontId="1" type="noConversion"/>
  </si>
  <si>
    <t>G</t>
    <phoneticPr fontId="1" type="noConversion"/>
  </si>
  <si>
    <t>A</t>
    <phoneticPr fontId="1" type="noConversion"/>
  </si>
  <si>
    <t>T</t>
    <phoneticPr fontId="1" type="noConversion"/>
  </si>
  <si>
    <t>C</t>
    <phoneticPr fontId="1" type="noConversion"/>
  </si>
  <si>
    <t>other bases</t>
    <phoneticPr fontId="1" type="noConversion"/>
  </si>
  <si>
    <t>lb0-G</t>
  </si>
  <si>
    <t>lb0-A</t>
  </si>
  <si>
    <t>lb0-T</t>
  </si>
  <si>
    <t>lb0-C</t>
  </si>
  <si>
    <t>lb0-other bases</t>
  </si>
  <si>
    <t>ub0-G</t>
  </si>
  <si>
    <t>ub0-A</t>
  </si>
  <si>
    <t>ub0-T</t>
  </si>
  <si>
    <t>ub0-C</t>
  </si>
  <si>
    <t>ub0-other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</si>
</sst>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;[Red]\(0\)"/>
    <numFmt numFmtId="177" formatCode="0.00_);[Red]\(0.00\)"/>
    <numFmt numFmtId="178" formatCode="0.00_ "/>
    <numFmt numFmtId="179" formatCode="0.0000_);[Red]\(0.0000\)"/>
    <numFmt numFmtId="180" formatCode="0.00_);\(0.00\)"/>
    <numFmt numFmtId="181" formatCode="0.00000_);[Red]\(0.00000\)"/>
    <numFmt numFmtId="182" formatCode="[DBNum2][$-804]General"/>
    <numFmt numFmtId="183" formatCode="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17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80" fontId="0" fillId="0" borderId="0" xfId="0" applyNumberFormat="1" applyFill="1">
      <alignment vertical="center"/>
    </xf>
    <xf numFmtId="181" fontId="0" fillId="0" borderId="0" xfId="0" applyNumberFormat="1" applyFill="1">
      <alignment vertical="center"/>
    </xf>
    <xf numFmtId="177" fontId="2" fillId="0" borderId="0" xfId="0" applyNumberFormat="1" applyFont="1" applyFill="1">
      <alignment vertical="center"/>
    </xf>
    <xf numFmtId="181" fontId="2" fillId="0" borderId="0" xfId="0" applyNumberFormat="1" applyFont="1" applyFill="1">
      <alignment vertical="center"/>
    </xf>
    <xf numFmtId="183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82" fontId="3" fillId="0" borderId="0" xfId="0" applyNumberFormat="1" applyFont="1" applyFill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E5C-BF72-4759-9566-02F55D1CB14B}">
  <dimension ref="A1:CY79"/>
  <sheetViews>
    <sheetView tabSelected="1" topLeftCell="T1" zoomScaleNormal="100" workbookViewId="0">
      <selection activeCell="AI1" sqref="AI1:AM1"/>
    </sheetView>
  </sheetViews>
  <sheetFormatPr defaultRowHeight="13.8" x14ac:dyDescent="0.25"/>
  <cols>
    <col min="1" max="10" width="8.88671875" style="1"/>
    <col min="11" max="11" width="9.109375" style="1" bestFit="1" customWidth="1"/>
    <col min="12" max="35" width="8.88671875" style="12" customWidth="1"/>
    <col min="36" max="36" width="8.88671875" style="1" customWidth="1"/>
    <col min="37" max="78" width="8.88671875" style="12" customWidth="1"/>
    <col min="79" max="81" width="8.88671875" style="12"/>
    <col min="82" max="89" width="8.88671875" style="8"/>
    <col min="90" max="93" width="8.88671875" style="12"/>
    <col min="94" max="101" width="8.88671875" style="5"/>
    <col min="102" max="16384" width="8.88671875" style="12"/>
  </cols>
  <sheetData>
    <row r="1" spans="1:64" x14ac:dyDescent="0.25">
      <c r="C1" s="1" t="s">
        <v>59</v>
      </c>
      <c r="D1" s="1" t="s">
        <v>60</v>
      </c>
      <c r="E1" s="6" t="s">
        <v>61</v>
      </c>
      <c r="F1" s="6" t="s">
        <v>62</v>
      </c>
      <c r="G1" s="1" t="s">
        <v>63</v>
      </c>
      <c r="H1" s="6" t="s">
        <v>64</v>
      </c>
      <c r="I1" s="6" t="s">
        <v>65</v>
      </c>
      <c r="J1" s="6" t="s">
        <v>66</v>
      </c>
      <c r="K1" s="6" t="s">
        <v>0</v>
      </c>
      <c r="M1" s="12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V1" s="12" t="s">
        <v>86</v>
      </c>
      <c r="W1" s="12" t="s">
        <v>87</v>
      </c>
      <c r="X1" s="12" t="s">
        <v>88</v>
      </c>
      <c r="Y1" s="12" t="s">
        <v>89</v>
      </c>
      <c r="Z1" s="12" t="s">
        <v>90</v>
      </c>
      <c r="AB1" s="12" t="s">
        <v>96</v>
      </c>
      <c r="AC1" s="12" t="s">
        <v>97</v>
      </c>
      <c r="AD1" s="12" t="s">
        <v>98</v>
      </c>
      <c r="AE1" s="12" t="s">
        <v>99</v>
      </c>
      <c r="AF1" s="12" t="s">
        <v>100</v>
      </c>
      <c r="AI1" s="12" t="s">
        <v>91</v>
      </c>
      <c r="AJ1" s="12" t="s">
        <v>92</v>
      </c>
      <c r="AK1" s="12" t="s">
        <v>93</v>
      </c>
      <c r="AL1" s="12" t="s">
        <v>94</v>
      </c>
      <c r="AM1" s="12" t="s">
        <v>95</v>
      </c>
      <c r="AP1" s="6"/>
      <c r="AQ1" s="1"/>
      <c r="AR1" s="1"/>
      <c r="AS1" s="6"/>
      <c r="AT1" s="6"/>
      <c r="AU1" s="6"/>
      <c r="AV1" s="6"/>
      <c r="AW1" s="6"/>
      <c r="AX1" s="6"/>
      <c r="AY1" s="1"/>
      <c r="AZ1" s="1"/>
      <c r="BA1" s="6"/>
      <c r="BB1" s="6"/>
      <c r="BC1" s="6"/>
      <c r="BE1" s="1"/>
      <c r="BF1" s="1"/>
      <c r="BG1" s="6"/>
      <c r="BH1" s="6"/>
      <c r="BI1" s="1"/>
      <c r="BJ1" s="6"/>
      <c r="BK1" s="6"/>
      <c r="BL1" s="6"/>
    </row>
    <row r="2" spans="1:64" x14ac:dyDescent="0.25">
      <c r="A2" s="13" t="s">
        <v>84</v>
      </c>
      <c r="B2" s="1" t="s">
        <v>67</v>
      </c>
      <c r="C2" s="1">
        <v>16</v>
      </c>
      <c r="E2" s="1">
        <v>8</v>
      </c>
      <c r="I2" s="1">
        <v>4</v>
      </c>
      <c r="K2" s="11">
        <v>28</v>
      </c>
      <c r="L2" s="1"/>
      <c r="M2" s="12">
        <f t="shared" ref="M2:M33" si="0">C2/$K2</f>
        <v>0.5714285714285714</v>
      </c>
      <c r="N2" s="12">
        <f t="shared" ref="N2:N33" si="1">D2/$K2</f>
        <v>0</v>
      </c>
      <c r="O2" s="12">
        <f t="shared" ref="O2:O33" si="2">E2/$K2</f>
        <v>0.2857142857142857</v>
      </c>
      <c r="P2" s="12">
        <f t="shared" ref="P2:P33" si="3">F2/$K2</f>
        <v>0</v>
      </c>
      <c r="Q2" s="12">
        <f t="shared" ref="Q2:Q33" si="4">G2/$K2</f>
        <v>0</v>
      </c>
      <c r="R2" s="12">
        <f t="shared" ref="R2:R33" si="5">H2/$K2</f>
        <v>0</v>
      </c>
      <c r="S2" s="12">
        <f t="shared" ref="S2:S33" si="6">I2/$K2</f>
        <v>0.14285714285714285</v>
      </c>
      <c r="T2" s="12">
        <f t="shared" ref="T2:T33" si="7">J2/$K2</f>
        <v>0</v>
      </c>
      <c r="V2" s="12">
        <f>M2</f>
        <v>0.5714285714285714</v>
      </c>
      <c r="W2" s="12">
        <f>N2</f>
        <v>0</v>
      </c>
      <c r="X2" s="12">
        <f>O2</f>
        <v>0.2857142857142857</v>
      </c>
      <c r="Y2" s="12">
        <f>P2</f>
        <v>0</v>
      </c>
      <c r="Z2" s="12">
        <f>1-V2-W2-X2-Y2</f>
        <v>0.1428571428571429</v>
      </c>
      <c r="AB2" s="12">
        <f t="shared" ref="AB2:AB33" si="8">M2+Q2</f>
        <v>0.5714285714285714</v>
      </c>
      <c r="AC2" s="12">
        <f t="shared" ref="AC2:AC33" si="9">N2+R2</f>
        <v>0</v>
      </c>
      <c r="AD2" s="12">
        <f t="shared" ref="AD2:AD33" si="10">O2+S2</f>
        <v>0.42857142857142855</v>
      </c>
      <c r="AE2" s="12">
        <f t="shared" ref="AE2:AE33" si="11">P2+T2</f>
        <v>0</v>
      </c>
      <c r="AF2" s="12">
        <f t="shared" ref="AF2:AF33" si="12">1-AB2</f>
        <v>0.4285714285714286</v>
      </c>
      <c r="AI2" s="12">
        <f>8/K2</f>
        <v>0.2857142857142857</v>
      </c>
      <c r="AJ2" s="12">
        <v>0</v>
      </c>
      <c r="AK2" s="12">
        <v>0</v>
      </c>
      <c r="AL2" s="12">
        <v>0</v>
      </c>
      <c r="AM2" s="12">
        <v>0</v>
      </c>
      <c r="AV2" s="7"/>
      <c r="AW2" s="7"/>
      <c r="AX2" s="7"/>
      <c r="AY2" s="7"/>
      <c r="AZ2" s="7"/>
      <c r="BA2" s="7"/>
      <c r="BB2" s="7"/>
      <c r="BC2" s="7"/>
    </row>
    <row r="3" spans="1:64" x14ac:dyDescent="0.25">
      <c r="A3" s="13" t="s">
        <v>47</v>
      </c>
      <c r="B3" s="1" t="s">
        <v>69</v>
      </c>
      <c r="C3" s="1">
        <v>12</v>
      </c>
      <c r="D3" s="1">
        <v>4</v>
      </c>
      <c r="E3" s="1">
        <v>2</v>
      </c>
      <c r="H3" s="1">
        <v>0</v>
      </c>
      <c r="I3" s="1">
        <v>4</v>
      </c>
      <c r="K3" s="11">
        <v>22</v>
      </c>
      <c r="L3" s="1"/>
      <c r="M3" s="12">
        <f t="shared" si="0"/>
        <v>0.54545454545454541</v>
      </c>
      <c r="N3" s="12">
        <f t="shared" si="1"/>
        <v>0.18181818181818182</v>
      </c>
      <c r="O3" s="12">
        <f t="shared" si="2"/>
        <v>9.0909090909090912E-2</v>
      </c>
      <c r="P3" s="12">
        <f t="shared" si="3"/>
        <v>0</v>
      </c>
      <c r="Q3" s="12">
        <f t="shared" si="4"/>
        <v>0</v>
      </c>
      <c r="R3" s="12">
        <f t="shared" si="5"/>
        <v>0</v>
      </c>
      <c r="S3" s="12">
        <f t="shared" si="6"/>
        <v>0.18181818181818182</v>
      </c>
      <c r="T3" s="12">
        <f t="shared" si="7"/>
        <v>0</v>
      </c>
      <c r="V3" s="12">
        <f t="shared" ref="V3:V66" si="13">M3</f>
        <v>0.54545454545454541</v>
      </c>
      <c r="W3" s="12">
        <f t="shared" ref="W3:W66" si="14">N3</f>
        <v>0.18181818181818182</v>
      </c>
      <c r="X3" s="12">
        <f t="shared" ref="X3:X66" si="15">O3</f>
        <v>9.0909090909090912E-2</v>
      </c>
      <c r="Y3" s="12">
        <f t="shared" ref="Y3:Y66" si="16">P3</f>
        <v>0</v>
      </c>
      <c r="Z3" s="12">
        <f t="shared" ref="Z3:Z66" si="17">1-V3-W3-X3-Y3</f>
        <v>0.18181818181818185</v>
      </c>
      <c r="AB3" s="12">
        <f t="shared" si="8"/>
        <v>0.54545454545454541</v>
      </c>
      <c r="AC3" s="12">
        <f t="shared" si="9"/>
        <v>0.18181818181818182</v>
      </c>
      <c r="AD3" s="12">
        <f t="shared" si="10"/>
        <v>0.27272727272727271</v>
      </c>
      <c r="AE3" s="12">
        <f t="shared" si="11"/>
        <v>0</v>
      </c>
      <c r="AF3" s="12">
        <f t="shared" si="12"/>
        <v>0.45454545454545459</v>
      </c>
      <c r="AI3" s="12">
        <f t="shared" ref="AI3:AI66" si="18">8/K3</f>
        <v>0.36363636363636365</v>
      </c>
      <c r="AJ3" s="12">
        <v>0</v>
      </c>
      <c r="AK3" s="12">
        <v>0</v>
      </c>
      <c r="AL3" s="12">
        <v>0</v>
      </c>
      <c r="AM3" s="12">
        <v>0</v>
      </c>
      <c r="AV3" s="7"/>
      <c r="AW3" s="7"/>
      <c r="AX3" s="7"/>
      <c r="AY3" s="7"/>
      <c r="AZ3" s="7"/>
      <c r="BA3" s="7"/>
      <c r="BB3" s="7"/>
      <c r="BC3" s="7"/>
    </row>
    <row r="4" spans="1:64" x14ac:dyDescent="0.25">
      <c r="A4" s="13" t="s">
        <v>26</v>
      </c>
      <c r="B4" s="1" t="s">
        <v>69</v>
      </c>
      <c r="C4" s="1">
        <v>9</v>
      </c>
      <c r="E4" s="1">
        <v>2</v>
      </c>
      <c r="F4" s="1">
        <v>0</v>
      </c>
      <c r="G4" s="1">
        <v>0</v>
      </c>
      <c r="I4" s="1">
        <v>4</v>
      </c>
      <c r="K4" s="11">
        <v>15</v>
      </c>
      <c r="L4" s="1"/>
      <c r="M4" s="12">
        <f t="shared" si="0"/>
        <v>0.6</v>
      </c>
      <c r="N4" s="12">
        <f t="shared" si="1"/>
        <v>0</v>
      </c>
      <c r="O4" s="12">
        <f t="shared" si="2"/>
        <v>0.13333333333333333</v>
      </c>
      <c r="P4" s="12">
        <f t="shared" si="3"/>
        <v>0</v>
      </c>
      <c r="Q4" s="12">
        <f t="shared" si="4"/>
        <v>0</v>
      </c>
      <c r="R4" s="12">
        <f t="shared" si="5"/>
        <v>0</v>
      </c>
      <c r="S4" s="12">
        <f t="shared" si="6"/>
        <v>0.26666666666666666</v>
      </c>
      <c r="T4" s="12">
        <f t="shared" si="7"/>
        <v>0</v>
      </c>
      <c r="V4" s="12">
        <f t="shared" si="13"/>
        <v>0.6</v>
      </c>
      <c r="W4" s="12">
        <f t="shared" si="14"/>
        <v>0</v>
      </c>
      <c r="X4" s="12">
        <f t="shared" si="15"/>
        <v>0.13333333333333333</v>
      </c>
      <c r="Y4" s="12">
        <f t="shared" si="16"/>
        <v>0</v>
      </c>
      <c r="Z4" s="12">
        <f t="shared" si="17"/>
        <v>0.26666666666666672</v>
      </c>
      <c r="AB4" s="12">
        <f t="shared" si="8"/>
        <v>0.6</v>
      </c>
      <c r="AC4" s="12">
        <f t="shared" si="9"/>
        <v>0</v>
      </c>
      <c r="AD4" s="12">
        <f t="shared" si="10"/>
        <v>0.4</v>
      </c>
      <c r="AE4" s="12">
        <f t="shared" si="11"/>
        <v>0</v>
      </c>
      <c r="AF4" s="12">
        <f t="shared" si="12"/>
        <v>0.4</v>
      </c>
      <c r="AI4" s="12">
        <f t="shared" si="18"/>
        <v>0.53333333333333333</v>
      </c>
      <c r="AJ4" s="12">
        <v>0</v>
      </c>
      <c r="AK4" s="12">
        <v>0</v>
      </c>
      <c r="AL4" s="12">
        <v>0</v>
      </c>
      <c r="AM4" s="12">
        <v>0</v>
      </c>
      <c r="AV4" s="7"/>
      <c r="AW4" s="7"/>
      <c r="AX4" s="7"/>
      <c r="AY4" s="7"/>
      <c r="AZ4" s="7"/>
      <c r="BA4" s="7"/>
      <c r="BB4" s="7"/>
      <c r="BC4" s="7"/>
    </row>
    <row r="5" spans="1:64" x14ac:dyDescent="0.25">
      <c r="A5" s="13" t="s">
        <v>57</v>
      </c>
      <c r="B5" s="1" t="s">
        <v>69</v>
      </c>
      <c r="C5" s="1">
        <v>16</v>
      </c>
      <c r="E5" s="1">
        <v>1</v>
      </c>
      <c r="I5" s="1">
        <v>7</v>
      </c>
      <c r="K5" s="11">
        <v>24</v>
      </c>
      <c r="L5" s="1"/>
      <c r="M5" s="12">
        <f t="shared" si="0"/>
        <v>0.66666666666666663</v>
      </c>
      <c r="N5" s="12">
        <f t="shared" si="1"/>
        <v>0</v>
      </c>
      <c r="O5" s="12">
        <f t="shared" si="2"/>
        <v>4.1666666666666664E-2</v>
      </c>
      <c r="P5" s="12">
        <f t="shared" si="3"/>
        <v>0</v>
      </c>
      <c r="Q5" s="12">
        <f t="shared" si="4"/>
        <v>0</v>
      </c>
      <c r="R5" s="12">
        <f t="shared" si="5"/>
        <v>0</v>
      </c>
      <c r="S5" s="12">
        <f t="shared" si="6"/>
        <v>0.29166666666666669</v>
      </c>
      <c r="T5" s="12">
        <f t="shared" si="7"/>
        <v>0</v>
      </c>
      <c r="V5" s="12">
        <f t="shared" si="13"/>
        <v>0.66666666666666663</v>
      </c>
      <c r="W5" s="12">
        <f t="shared" si="14"/>
        <v>0</v>
      </c>
      <c r="X5" s="12">
        <f t="shared" si="15"/>
        <v>4.1666666666666664E-2</v>
      </c>
      <c r="Y5" s="12">
        <f t="shared" si="16"/>
        <v>0</v>
      </c>
      <c r="Z5" s="12">
        <f t="shared" si="17"/>
        <v>0.29166666666666669</v>
      </c>
      <c r="AB5" s="12">
        <f t="shared" si="8"/>
        <v>0.66666666666666663</v>
      </c>
      <c r="AC5" s="12">
        <f t="shared" si="9"/>
        <v>0</v>
      </c>
      <c r="AD5" s="12">
        <f t="shared" si="10"/>
        <v>0.33333333333333337</v>
      </c>
      <c r="AE5" s="12">
        <f t="shared" si="11"/>
        <v>0</v>
      </c>
      <c r="AF5" s="12">
        <f t="shared" si="12"/>
        <v>0.33333333333333337</v>
      </c>
      <c r="AI5" s="12">
        <f t="shared" si="18"/>
        <v>0.33333333333333331</v>
      </c>
      <c r="AJ5" s="12">
        <v>0</v>
      </c>
      <c r="AK5" s="12">
        <v>0</v>
      </c>
      <c r="AL5" s="12">
        <v>0</v>
      </c>
      <c r="AM5" s="12">
        <v>0</v>
      </c>
      <c r="AV5" s="7"/>
      <c r="AW5" s="7"/>
      <c r="AX5" s="7"/>
      <c r="AY5" s="7"/>
      <c r="AZ5" s="7"/>
      <c r="BA5" s="7"/>
      <c r="BB5" s="7"/>
      <c r="BC5" s="7"/>
    </row>
    <row r="6" spans="1:64" x14ac:dyDescent="0.25">
      <c r="A6" s="13" t="s">
        <v>48</v>
      </c>
      <c r="B6" s="1" t="s">
        <v>68</v>
      </c>
      <c r="C6" s="1">
        <v>15</v>
      </c>
      <c r="E6" s="1">
        <v>2</v>
      </c>
      <c r="G6" s="1">
        <v>1</v>
      </c>
      <c r="I6" s="1">
        <v>6</v>
      </c>
      <c r="K6" s="11">
        <v>24</v>
      </c>
      <c r="L6" s="1"/>
      <c r="M6" s="12">
        <f t="shared" si="0"/>
        <v>0.625</v>
      </c>
      <c r="N6" s="12">
        <f t="shared" si="1"/>
        <v>0</v>
      </c>
      <c r="O6" s="12">
        <f t="shared" si="2"/>
        <v>8.3333333333333329E-2</v>
      </c>
      <c r="P6" s="12">
        <f t="shared" si="3"/>
        <v>0</v>
      </c>
      <c r="Q6" s="12">
        <f t="shared" si="4"/>
        <v>4.1666666666666664E-2</v>
      </c>
      <c r="R6" s="12">
        <f t="shared" si="5"/>
        <v>0</v>
      </c>
      <c r="S6" s="12">
        <f t="shared" si="6"/>
        <v>0.25</v>
      </c>
      <c r="T6" s="12">
        <f t="shared" si="7"/>
        <v>0</v>
      </c>
      <c r="V6" s="12">
        <f t="shared" si="13"/>
        <v>0.625</v>
      </c>
      <c r="W6" s="12">
        <f t="shared" si="14"/>
        <v>0</v>
      </c>
      <c r="X6" s="12">
        <f t="shared" si="15"/>
        <v>8.3333333333333329E-2</v>
      </c>
      <c r="Y6" s="12">
        <f t="shared" si="16"/>
        <v>0</v>
      </c>
      <c r="Z6" s="12">
        <f t="shared" si="17"/>
        <v>0.29166666666666669</v>
      </c>
      <c r="AB6" s="12">
        <f t="shared" si="8"/>
        <v>0.66666666666666663</v>
      </c>
      <c r="AC6" s="12">
        <f t="shared" si="9"/>
        <v>0</v>
      </c>
      <c r="AD6" s="12">
        <f t="shared" si="10"/>
        <v>0.33333333333333331</v>
      </c>
      <c r="AE6" s="12">
        <f t="shared" si="11"/>
        <v>0</v>
      </c>
      <c r="AF6" s="12">
        <f t="shared" si="12"/>
        <v>0.33333333333333337</v>
      </c>
      <c r="AI6" s="12">
        <f t="shared" si="18"/>
        <v>0.33333333333333331</v>
      </c>
      <c r="AJ6" s="12">
        <v>0</v>
      </c>
      <c r="AK6" s="12">
        <v>0</v>
      </c>
      <c r="AL6" s="12">
        <v>0</v>
      </c>
      <c r="AM6" s="12">
        <v>0</v>
      </c>
      <c r="AV6" s="7"/>
      <c r="AW6" s="7"/>
      <c r="AX6" s="7"/>
      <c r="AY6" s="7"/>
      <c r="AZ6" s="7"/>
      <c r="BA6" s="7"/>
      <c r="BB6" s="7"/>
      <c r="BC6" s="7"/>
    </row>
    <row r="7" spans="1:64" x14ac:dyDescent="0.25">
      <c r="A7" s="13" t="s">
        <v>55</v>
      </c>
      <c r="B7" s="1" t="s">
        <v>69</v>
      </c>
      <c r="C7" s="1">
        <v>8</v>
      </c>
      <c r="D7" s="1">
        <v>6</v>
      </c>
      <c r="E7" s="1">
        <v>4</v>
      </c>
      <c r="H7" s="1">
        <v>2</v>
      </c>
      <c r="I7" s="1">
        <v>3</v>
      </c>
      <c r="K7" s="11">
        <v>24</v>
      </c>
      <c r="L7" s="1"/>
      <c r="M7" s="12">
        <f t="shared" si="0"/>
        <v>0.33333333333333331</v>
      </c>
      <c r="N7" s="12">
        <f t="shared" si="1"/>
        <v>0.25</v>
      </c>
      <c r="O7" s="12">
        <f t="shared" si="2"/>
        <v>0.16666666666666666</v>
      </c>
      <c r="P7" s="12">
        <f t="shared" si="3"/>
        <v>0</v>
      </c>
      <c r="Q7" s="12">
        <f t="shared" si="4"/>
        <v>0</v>
      </c>
      <c r="R7" s="12">
        <f t="shared" si="5"/>
        <v>8.3333333333333329E-2</v>
      </c>
      <c r="S7" s="12">
        <f t="shared" si="6"/>
        <v>0.125</v>
      </c>
      <c r="T7" s="12">
        <f t="shared" si="7"/>
        <v>0</v>
      </c>
      <c r="V7" s="12">
        <f t="shared" si="13"/>
        <v>0.33333333333333331</v>
      </c>
      <c r="W7" s="12">
        <f t="shared" si="14"/>
        <v>0.25</v>
      </c>
      <c r="X7" s="12">
        <f t="shared" si="15"/>
        <v>0.16666666666666666</v>
      </c>
      <c r="Y7" s="12">
        <f t="shared" si="16"/>
        <v>0</v>
      </c>
      <c r="Z7" s="12">
        <f t="shared" si="17"/>
        <v>0.25000000000000011</v>
      </c>
      <c r="AB7" s="12">
        <f t="shared" si="8"/>
        <v>0.33333333333333331</v>
      </c>
      <c r="AC7" s="12">
        <f t="shared" si="9"/>
        <v>0.33333333333333331</v>
      </c>
      <c r="AD7" s="12">
        <f t="shared" si="10"/>
        <v>0.29166666666666663</v>
      </c>
      <c r="AE7" s="12">
        <f t="shared" si="11"/>
        <v>0</v>
      </c>
      <c r="AF7" s="12">
        <f t="shared" si="12"/>
        <v>0.66666666666666674</v>
      </c>
      <c r="AI7" s="12">
        <f t="shared" si="18"/>
        <v>0.33333333333333331</v>
      </c>
      <c r="AJ7" s="12">
        <v>0</v>
      </c>
      <c r="AK7" s="12">
        <v>0</v>
      </c>
      <c r="AL7" s="12">
        <v>0</v>
      </c>
      <c r="AM7" s="12">
        <v>0</v>
      </c>
      <c r="AV7" s="7"/>
      <c r="AW7" s="7"/>
      <c r="AX7" s="7"/>
      <c r="AY7" s="7"/>
      <c r="AZ7" s="7"/>
      <c r="BA7" s="7"/>
      <c r="BB7" s="7"/>
      <c r="BC7" s="7"/>
    </row>
    <row r="8" spans="1:64" x14ac:dyDescent="0.25">
      <c r="A8" s="13" t="s">
        <v>74</v>
      </c>
      <c r="B8" s="1" t="s">
        <v>67</v>
      </c>
      <c r="C8" s="1">
        <v>16</v>
      </c>
      <c r="D8" s="1">
        <v>0</v>
      </c>
      <c r="E8" s="1">
        <v>8</v>
      </c>
      <c r="F8" s="1">
        <v>4</v>
      </c>
      <c r="K8" s="11">
        <v>28</v>
      </c>
      <c r="L8" s="1"/>
      <c r="M8" s="12">
        <f t="shared" si="0"/>
        <v>0.5714285714285714</v>
      </c>
      <c r="N8" s="12">
        <f t="shared" si="1"/>
        <v>0</v>
      </c>
      <c r="O8" s="12">
        <f t="shared" si="2"/>
        <v>0.2857142857142857</v>
      </c>
      <c r="P8" s="12">
        <f t="shared" si="3"/>
        <v>0.14285714285714285</v>
      </c>
      <c r="Q8" s="12">
        <f t="shared" si="4"/>
        <v>0</v>
      </c>
      <c r="R8" s="12">
        <f t="shared" si="5"/>
        <v>0</v>
      </c>
      <c r="S8" s="12">
        <f t="shared" si="6"/>
        <v>0</v>
      </c>
      <c r="T8" s="12">
        <f t="shared" si="7"/>
        <v>0</v>
      </c>
      <c r="V8" s="12">
        <f t="shared" si="13"/>
        <v>0.5714285714285714</v>
      </c>
      <c r="W8" s="12">
        <f t="shared" si="14"/>
        <v>0</v>
      </c>
      <c r="X8" s="12">
        <f t="shared" si="15"/>
        <v>0.2857142857142857</v>
      </c>
      <c r="Y8" s="12">
        <f t="shared" si="16"/>
        <v>0.14285714285714285</v>
      </c>
      <c r="Z8" s="12">
        <f t="shared" si="17"/>
        <v>0</v>
      </c>
      <c r="AB8" s="12">
        <f t="shared" si="8"/>
        <v>0.5714285714285714</v>
      </c>
      <c r="AC8" s="12">
        <f t="shared" si="9"/>
        <v>0</v>
      </c>
      <c r="AD8" s="12">
        <f t="shared" si="10"/>
        <v>0.2857142857142857</v>
      </c>
      <c r="AE8" s="12">
        <f t="shared" si="11"/>
        <v>0.14285714285714285</v>
      </c>
      <c r="AF8" s="12">
        <f t="shared" si="12"/>
        <v>0.4285714285714286</v>
      </c>
      <c r="AI8" s="12">
        <f t="shared" si="18"/>
        <v>0.2857142857142857</v>
      </c>
      <c r="AJ8" s="12">
        <v>0</v>
      </c>
      <c r="AK8" s="12">
        <v>0</v>
      </c>
      <c r="AL8" s="12">
        <v>0</v>
      </c>
      <c r="AM8" s="12">
        <v>0</v>
      </c>
      <c r="AV8" s="7"/>
      <c r="AW8" s="7"/>
      <c r="AX8" s="7"/>
      <c r="AY8" s="7"/>
      <c r="AZ8" s="7"/>
      <c r="BA8" s="7"/>
      <c r="BB8" s="7"/>
      <c r="BC8" s="7"/>
    </row>
    <row r="9" spans="1:64" x14ac:dyDescent="0.25">
      <c r="A9" s="13" t="s">
        <v>75</v>
      </c>
      <c r="B9" s="1" t="s">
        <v>67</v>
      </c>
      <c r="C9" s="1">
        <v>12</v>
      </c>
      <c r="D9" s="1">
        <v>4</v>
      </c>
      <c r="E9" s="1">
        <v>4</v>
      </c>
      <c r="K9" s="11">
        <v>20</v>
      </c>
      <c r="L9" s="1"/>
      <c r="M9" s="12">
        <f t="shared" si="0"/>
        <v>0.6</v>
      </c>
      <c r="N9" s="12">
        <f t="shared" si="1"/>
        <v>0.2</v>
      </c>
      <c r="O9" s="12">
        <f t="shared" si="2"/>
        <v>0.2</v>
      </c>
      <c r="P9" s="12">
        <f t="shared" si="3"/>
        <v>0</v>
      </c>
      <c r="Q9" s="12">
        <f t="shared" si="4"/>
        <v>0</v>
      </c>
      <c r="R9" s="12">
        <f t="shared" si="5"/>
        <v>0</v>
      </c>
      <c r="S9" s="12">
        <f t="shared" si="6"/>
        <v>0</v>
      </c>
      <c r="T9" s="12">
        <f t="shared" si="7"/>
        <v>0</v>
      </c>
      <c r="V9" s="12">
        <f t="shared" si="13"/>
        <v>0.6</v>
      </c>
      <c r="W9" s="12">
        <f t="shared" si="14"/>
        <v>0.2</v>
      </c>
      <c r="X9" s="12">
        <f t="shared" si="15"/>
        <v>0.2</v>
      </c>
      <c r="Y9" s="12">
        <f t="shared" si="16"/>
        <v>0</v>
      </c>
      <c r="Z9" s="12">
        <f t="shared" si="17"/>
        <v>0</v>
      </c>
      <c r="AB9" s="12">
        <f t="shared" si="8"/>
        <v>0.6</v>
      </c>
      <c r="AC9" s="12">
        <f t="shared" si="9"/>
        <v>0.2</v>
      </c>
      <c r="AD9" s="12">
        <f t="shared" si="10"/>
        <v>0.2</v>
      </c>
      <c r="AE9" s="12">
        <f t="shared" si="11"/>
        <v>0</v>
      </c>
      <c r="AF9" s="12">
        <f t="shared" si="12"/>
        <v>0.4</v>
      </c>
      <c r="AI9" s="12">
        <f t="shared" si="18"/>
        <v>0.4</v>
      </c>
      <c r="AJ9" s="12">
        <v>0</v>
      </c>
      <c r="AK9" s="12">
        <v>0</v>
      </c>
      <c r="AL9" s="12">
        <v>0</v>
      </c>
      <c r="AM9" s="12">
        <v>0</v>
      </c>
      <c r="AV9" s="7"/>
      <c r="AW9" s="7"/>
      <c r="AX9" s="7"/>
      <c r="AY9" s="7"/>
      <c r="AZ9" s="7"/>
      <c r="BA9" s="7"/>
      <c r="BB9" s="7"/>
      <c r="BC9" s="7"/>
    </row>
    <row r="10" spans="1:64" x14ac:dyDescent="0.25">
      <c r="A10" s="13" t="s">
        <v>76</v>
      </c>
      <c r="B10" s="1" t="s">
        <v>69</v>
      </c>
      <c r="C10" s="1">
        <v>12</v>
      </c>
      <c r="E10" s="1">
        <v>3</v>
      </c>
      <c r="I10" s="1">
        <v>5</v>
      </c>
      <c r="K10" s="11">
        <v>20</v>
      </c>
      <c r="L10" s="1"/>
      <c r="M10" s="12">
        <f t="shared" si="0"/>
        <v>0.6</v>
      </c>
      <c r="N10" s="12">
        <f t="shared" si="1"/>
        <v>0</v>
      </c>
      <c r="O10" s="12">
        <f t="shared" si="2"/>
        <v>0.15</v>
      </c>
      <c r="P10" s="12">
        <f t="shared" si="3"/>
        <v>0</v>
      </c>
      <c r="Q10" s="12">
        <f t="shared" si="4"/>
        <v>0</v>
      </c>
      <c r="R10" s="12">
        <f t="shared" si="5"/>
        <v>0</v>
      </c>
      <c r="S10" s="12">
        <f t="shared" si="6"/>
        <v>0.25</v>
      </c>
      <c r="T10" s="12">
        <f t="shared" si="7"/>
        <v>0</v>
      </c>
      <c r="V10" s="12">
        <f t="shared" si="13"/>
        <v>0.6</v>
      </c>
      <c r="W10" s="12">
        <f t="shared" si="14"/>
        <v>0</v>
      </c>
      <c r="X10" s="12">
        <f t="shared" si="15"/>
        <v>0.15</v>
      </c>
      <c r="Y10" s="12">
        <f t="shared" si="16"/>
        <v>0</v>
      </c>
      <c r="Z10" s="12">
        <f t="shared" si="17"/>
        <v>0.25</v>
      </c>
      <c r="AB10" s="12">
        <f t="shared" si="8"/>
        <v>0.6</v>
      </c>
      <c r="AC10" s="12">
        <f t="shared" si="9"/>
        <v>0</v>
      </c>
      <c r="AD10" s="12">
        <f t="shared" si="10"/>
        <v>0.4</v>
      </c>
      <c r="AE10" s="12">
        <f t="shared" si="11"/>
        <v>0</v>
      </c>
      <c r="AF10" s="12">
        <f t="shared" si="12"/>
        <v>0.4</v>
      </c>
      <c r="AI10" s="12">
        <f t="shared" si="18"/>
        <v>0.4</v>
      </c>
      <c r="AJ10" s="12">
        <v>0</v>
      </c>
      <c r="AK10" s="12">
        <v>0</v>
      </c>
      <c r="AL10" s="12">
        <v>0</v>
      </c>
      <c r="AM10" s="12">
        <v>0</v>
      </c>
      <c r="AV10" s="7"/>
      <c r="AW10" s="7"/>
      <c r="AX10" s="7"/>
      <c r="AY10" s="7"/>
      <c r="AZ10" s="7"/>
      <c r="BA10" s="7"/>
      <c r="BB10" s="7"/>
      <c r="BC10" s="7"/>
    </row>
    <row r="11" spans="1:64" x14ac:dyDescent="0.25">
      <c r="A11" s="13" t="s">
        <v>49</v>
      </c>
      <c r="B11" s="1" t="s">
        <v>69</v>
      </c>
      <c r="C11" s="1">
        <v>9</v>
      </c>
      <c r="D11" s="1">
        <v>0</v>
      </c>
      <c r="E11" s="1">
        <v>5</v>
      </c>
      <c r="F11" s="1">
        <v>0</v>
      </c>
      <c r="H11" s="1">
        <v>1</v>
      </c>
      <c r="I11" s="1">
        <v>4</v>
      </c>
      <c r="J11" s="1">
        <v>1</v>
      </c>
      <c r="K11" s="11">
        <v>20</v>
      </c>
      <c r="L11" s="1"/>
      <c r="M11" s="12">
        <f t="shared" si="0"/>
        <v>0.45</v>
      </c>
      <c r="N11" s="12">
        <f t="shared" si="1"/>
        <v>0</v>
      </c>
      <c r="O11" s="12">
        <f t="shared" si="2"/>
        <v>0.25</v>
      </c>
      <c r="P11" s="12">
        <f t="shared" si="3"/>
        <v>0</v>
      </c>
      <c r="Q11" s="12">
        <f t="shared" si="4"/>
        <v>0</v>
      </c>
      <c r="R11" s="12">
        <f t="shared" si="5"/>
        <v>0.05</v>
      </c>
      <c r="S11" s="12">
        <f t="shared" si="6"/>
        <v>0.2</v>
      </c>
      <c r="T11" s="12">
        <f t="shared" si="7"/>
        <v>0.05</v>
      </c>
      <c r="V11" s="12">
        <f t="shared" si="13"/>
        <v>0.45</v>
      </c>
      <c r="W11" s="12">
        <f t="shared" si="14"/>
        <v>0</v>
      </c>
      <c r="X11" s="12">
        <f t="shared" si="15"/>
        <v>0.25</v>
      </c>
      <c r="Y11" s="12">
        <f t="shared" si="16"/>
        <v>0</v>
      </c>
      <c r="Z11" s="12">
        <f t="shared" si="17"/>
        <v>0.30000000000000004</v>
      </c>
      <c r="AB11" s="12">
        <f t="shared" si="8"/>
        <v>0.45</v>
      </c>
      <c r="AC11" s="12">
        <f t="shared" si="9"/>
        <v>0.05</v>
      </c>
      <c r="AD11" s="12">
        <f t="shared" si="10"/>
        <v>0.45</v>
      </c>
      <c r="AE11" s="12">
        <f t="shared" si="11"/>
        <v>0.05</v>
      </c>
      <c r="AF11" s="12">
        <f t="shared" si="12"/>
        <v>0.55000000000000004</v>
      </c>
      <c r="AI11" s="12">
        <f t="shared" si="18"/>
        <v>0.4</v>
      </c>
      <c r="AJ11" s="12">
        <v>0</v>
      </c>
      <c r="AK11" s="12">
        <v>0</v>
      </c>
      <c r="AL11" s="12">
        <v>0</v>
      </c>
      <c r="AM11" s="12">
        <v>0</v>
      </c>
      <c r="AV11" s="7"/>
      <c r="AW11" s="7"/>
      <c r="AX11" s="7"/>
      <c r="AY11" s="7"/>
      <c r="AZ11" s="7"/>
      <c r="BA11" s="7"/>
      <c r="BB11" s="7"/>
      <c r="BC11" s="7"/>
    </row>
    <row r="12" spans="1:64" x14ac:dyDescent="0.25">
      <c r="A12" s="13" t="s">
        <v>58</v>
      </c>
      <c r="B12" s="1" t="s">
        <v>69</v>
      </c>
      <c r="C12" s="1">
        <v>12</v>
      </c>
      <c r="D12" s="1">
        <v>1</v>
      </c>
      <c r="E12" s="1">
        <v>4</v>
      </c>
      <c r="G12" s="1">
        <v>1</v>
      </c>
      <c r="I12" s="1">
        <v>4</v>
      </c>
      <c r="K12" s="11">
        <v>22</v>
      </c>
      <c r="L12" s="1"/>
      <c r="M12" s="12">
        <f t="shared" si="0"/>
        <v>0.54545454545454541</v>
      </c>
      <c r="N12" s="12">
        <f t="shared" si="1"/>
        <v>4.5454545454545456E-2</v>
      </c>
      <c r="O12" s="12">
        <f t="shared" si="2"/>
        <v>0.18181818181818182</v>
      </c>
      <c r="P12" s="12">
        <f t="shared" si="3"/>
        <v>0</v>
      </c>
      <c r="Q12" s="12">
        <f t="shared" si="4"/>
        <v>4.5454545454545456E-2</v>
      </c>
      <c r="R12" s="12">
        <f t="shared" si="5"/>
        <v>0</v>
      </c>
      <c r="S12" s="12">
        <f t="shared" si="6"/>
        <v>0.18181818181818182</v>
      </c>
      <c r="T12" s="12">
        <f t="shared" si="7"/>
        <v>0</v>
      </c>
      <c r="V12" s="12">
        <f t="shared" si="13"/>
        <v>0.54545454545454541</v>
      </c>
      <c r="W12" s="12">
        <f t="shared" si="14"/>
        <v>4.5454545454545456E-2</v>
      </c>
      <c r="X12" s="12">
        <f t="shared" si="15"/>
        <v>0.18181818181818182</v>
      </c>
      <c r="Y12" s="12">
        <f t="shared" si="16"/>
        <v>0</v>
      </c>
      <c r="Z12" s="12">
        <f t="shared" si="17"/>
        <v>0.22727272727272729</v>
      </c>
      <c r="AB12" s="12">
        <f t="shared" si="8"/>
        <v>0.59090909090909083</v>
      </c>
      <c r="AC12" s="12">
        <f t="shared" si="9"/>
        <v>4.5454545454545456E-2</v>
      </c>
      <c r="AD12" s="12">
        <f t="shared" si="10"/>
        <v>0.36363636363636365</v>
      </c>
      <c r="AE12" s="12">
        <f t="shared" si="11"/>
        <v>0</v>
      </c>
      <c r="AF12" s="12">
        <f t="shared" si="12"/>
        <v>0.40909090909090917</v>
      </c>
      <c r="AI12" s="12">
        <f t="shared" si="18"/>
        <v>0.36363636363636365</v>
      </c>
      <c r="AJ12" s="12">
        <v>0</v>
      </c>
      <c r="AK12" s="12">
        <v>0</v>
      </c>
      <c r="AL12" s="12">
        <v>0</v>
      </c>
      <c r="AM12" s="12">
        <v>0</v>
      </c>
      <c r="AV12" s="7"/>
      <c r="AW12" s="7"/>
      <c r="AX12" s="7"/>
      <c r="AY12" s="7"/>
      <c r="AZ12" s="7"/>
      <c r="BA12" s="7"/>
      <c r="BB12" s="7"/>
      <c r="BC12" s="7"/>
    </row>
    <row r="13" spans="1:64" x14ac:dyDescent="0.25">
      <c r="A13" s="13" t="s">
        <v>56</v>
      </c>
      <c r="B13" s="1" t="s">
        <v>67</v>
      </c>
      <c r="C13" s="1">
        <v>12</v>
      </c>
      <c r="D13" s="1">
        <v>4</v>
      </c>
      <c r="E13" s="1">
        <v>4</v>
      </c>
      <c r="H13" s="1">
        <v>0</v>
      </c>
      <c r="I13" s="1">
        <v>8</v>
      </c>
      <c r="K13" s="11">
        <v>28</v>
      </c>
      <c r="L13" s="1"/>
      <c r="M13" s="12">
        <f t="shared" si="0"/>
        <v>0.42857142857142855</v>
      </c>
      <c r="N13" s="12">
        <f t="shared" si="1"/>
        <v>0.14285714285714285</v>
      </c>
      <c r="O13" s="12">
        <f t="shared" si="2"/>
        <v>0.14285714285714285</v>
      </c>
      <c r="P13" s="12">
        <f t="shared" si="3"/>
        <v>0</v>
      </c>
      <c r="Q13" s="12">
        <f t="shared" si="4"/>
        <v>0</v>
      </c>
      <c r="R13" s="12">
        <f t="shared" si="5"/>
        <v>0</v>
      </c>
      <c r="S13" s="12">
        <f t="shared" si="6"/>
        <v>0.2857142857142857</v>
      </c>
      <c r="T13" s="12">
        <f t="shared" si="7"/>
        <v>0</v>
      </c>
      <c r="V13" s="12">
        <f t="shared" si="13"/>
        <v>0.42857142857142855</v>
      </c>
      <c r="W13" s="12">
        <f t="shared" si="14"/>
        <v>0.14285714285714285</v>
      </c>
      <c r="X13" s="12">
        <f t="shared" si="15"/>
        <v>0.14285714285714285</v>
      </c>
      <c r="Y13" s="12">
        <f t="shared" si="16"/>
        <v>0</v>
      </c>
      <c r="Z13" s="12">
        <f t="shared" si="17"/>
        <v>0.2857142857142857</v>
      </c>
      <c r="AB13" s="12">
        <f t="shared" si="8"/>
        <v>0.42857142857142855</v>
      </c>
      <c r="AC13" s="12">
        <f t="shared" si="9"/>
        <v>0.14285714285714285</v>
      </c>
      <c r="AD13" s="12">
        <f t="shared" si="10"/>
        <v>0.42857142857142855</v>
      </c>
      <c r="AE13" s="12">
        <f t="shared" si="11"/>
        <v>0</v>
      </c>
      <c r="AF13" s="12">
        <f t="shared" si="12"/>
        <v>0.5714285714285714</v>
      </c>
      <c r="AI13" s="12">
        <f t="shared" si="18"/>
        <v>0.2857142857142857</v>
      </c>
      <c r="AJ13" s="12">
        <v>0</v>
      </c>
      <c r="AK13" s="12">
        <v>0</v>
      </c>
      <c r="AL13" s="12">
        <v>0</v>
      </c>
      <c r="AM13" s="12">
        <v>0</v>
      </c>
      <c r="AV13" s="7"/>
      <c r="AW13" s="7"/>
      <c r="AX13" s="7"/>
      <c r="AY13" s="7"/>
      <c r="AZ13" s="7"/>
      <c r="BA13" s="7"/>
      <c r="BB13" s="7"/>
      <c r="BC13" s="7"/>
    </row>
    <row r="14" spans="1:64" x14ac:dyDescent="0.25">
      <c r="A14" s="13" t="s">
        <v>77</v>
      </c>
      <c r="B14" s="1" t="s">
        <v>69</v>
      </c>
      <c r="C14" s="1">
        <v>32</v>
      </c>
      <c r="E14" s="1">
        <v>1</v>
      </c>
      <c r="I14" s="1">
        <v>13</v>
      </c>
      <c r="K14" s="11">
        <v>46</v>
      </c>
      <c r="L14" s="1"/>
      <c r="M14" s="12">
        <f t="shared" si="0"/>
        <v>0.69565217391304346</v>
      </c>
      <c r="N14" s="12">
        <f t="shared" si="1"/>
        <v>0</v>
      </c>
      <c r="O14" s="12">
        <f t="shared" si="2"/>
        <v>2.1739130434782608E-2</v>
      </c>
      <c r="P14" s="12">
        <f t="shared" si="3"/>
        <v>0</v>
      </c>
      <c r="Q14" s="12">
        <f t="shared" si="4"/>
        <v>0</v>
      </c>
      <c r="R14" s="12">
        <f t="shared" si="5"/>
        <v>0</v>
      </c>
      <c r="S14" s="12">
        <f t="shared" si="6"/>
        <v>0.28260869565217389</v>
      </c>
      <c r="T14" s="12">
        <f t="shared" si="7"/>
        <v>0</v>
      </c>
      <c r="V14" s="12">
        <f t="shared" si="13"/>
        <v>0.69565217391304346</v>
      </c>
      <c r="W14" s="12">
        <f t="shared" si="14"/>
        <v>0</v>
      </c>
      <c r="X14" s="12">
        <f t="shared" si="15"/>
        <v>2.1739130434782608E-2</v>
      </c>
      <c r="Y14" s="12">
        <f t="shared" si="16"/>
        <v>0</v>
      </c>
      <c r="Z14" s="12">
        <f t="shared" si="17"/>
        <v>0.28260869565217395</v>
      </c>
      <c r="AB14" s="12">
        <f t="shared" si="8"/>
        <v>0.69565217391304346</v>
      </c>
      <c r="AC14" s="12">
        <f t="shared" si="9"/>
        <v>0</v>
      </c>
      <c r="AD14" s="12">
        <f t="shared" si="10"/>
        <v>0.30434782608695649</v>
      </c>
      <c r="AE14" s="12">
        <f t="shared" si="11"/>
        <v>0</v>
      </c>
      <c r="AF14" s="12">
        <f t="shared" si="12"/>
        <v>0.30434782608695654</v>
      </c>
      <c r="AI14" s="12">
        <f t="shared" si="18"/>
        <v>0.17391304347826086</v>
      </c>
      <c r="AJ14" s="12">
        <v>0</v>
      </c>
      <c r="AK14" s="12">
        <v>0</v>
      </c>
      <c r="AL14" s="12">
        <v>0</v>
      </c>
      <c r="AM14" s="12">
        <v>0</v>
      </c>
      <c r="AV14" s="7"/>
      <c r="AW14" s="7"/>
      <c r="AX14" s="7"/>
      <c r="AY14" s="7"/>
      <c r="AZ14" s="7"/>
      <c r="BA14" s="7"/>
      <c r="BB14" s="7"/>
      <c r="BC14" s="7"/>
    </row>
    <row r="15" spans="1:64" x14ac:dyDescent="0.25">
      <c r="A15" s="13" t="s">
        <v>25</v>
      </c>
      <c r="B15" s="1" t="s">
        <v>67</v>
      </c>
      <c r="C15" s="1">
        <v>12</v>
      </c>
      <c r="D15" s="1">
        <v>1</v>
      </c>
      <c r="E15" s="1">
        <v>1</v>
      </c>
      <c r="F15" s="1">
        <v>0</v>
      </c>
      <c r="G15" s="1">
        <v>1</v>
      </c>
      <c r="H15" s="1">
        <v>3</v>
      </c>
      <c r="I15" s="1">
        <v>4</v>
      </c>
      <c r="K15" s="11">
        <v>22</v>
      </c>
      <c r="L15" s="1"/>
      <c r="M15" s="12">
        <f t="shared" si="0"/>
        <v>0.54545454545454541</v>
      </c>
      <c r="N15" s="12">
        <f t="shared" si="1"/>
        <v>4.5454545454545456E-2</v>
      </c>
      <c r="O15" s="12">
        <f t="shared" si="2"/>
        <v>4.5454545454545456E-2</v>
      </c>
      <c r="P15" s="12">
        <f t="shared" si="3"/>
        <v>0</v>
      </c>
      <c r="Q15" s="12">
        <f t="shared" si="4"/>
        <v>4.5454545454545456E-2</v>
      </c>
      <c r="R15" s="12">
        <f t="shared" si="5"/>
        <v>0.13636363636363635</v>
      </c>
      <c r="S15" s="12">
        <f t="shared" si="6"/>
        <v>0.18181818181818182</v>
      </c>
      <c r="T15" s="12">
        <f t="shared" si="7"/>
        <v>0</v>
      </c>
      <c r="V15" s="12">
        <f t="shared" si="13"/>
        <v>0.54545454545454541</v>
      </c>
      <c r="W15" s="12">
        <f t="shared" si="14"/>
        <v>4.5454545454545456E-2</v>
      </c>
      <c r="X15" s="12">
        <f t="shared" si="15"/>
        <v>4.5454545454545456E-2</v>
      </c>
      <c r="Y15" s="12">
        <f t="shared" si="16"/>
        <v>0</v>
      </c>
      <c r="Z15" s="12">
        <f t="shared" si="17"/>
        <v>0.36363636363636365</v>
      </c>
      <c r="AB15" s="12">
        <f t="shared" si="8"/>
        <v>0.59090909090909083</v>
      </c>
      <c r="AC15" s="12">
        <f t="shared" si="9"/>
        <v>0.18181818181818182</v>
      </c>
      <c r="AD15" s="12">
        <f t="shared" si="10"/>
        <v>0.22727272727272729</v>
      </c>
      <c r="AE15" s="12">
        <f t="shared" si="11"/>
        <v>0</v>
      </c>
      <c r="AF15" s="12">
        <f t="shared" si="12"/>
        <v>0.40909090909090917</v>
      </c>
      <c r="AI15" s="12">
        <f t="shared" si="18"/>
        <v>0.36363636363636365</v>
      </c>
      <c r="AJ15" s="12">
        <v>0</v>
      </c>
      <c r="AK15" s="12">
        <v>0</v>
      </c>
      <c r="AL15" s="12">
        <v>0</v>
      </c>
      <c r="AM15" s="12">
        <v>0</v>
      </c>
      <c r="AV15" s="7"/>
      <c r="AW15" s="7"/>
      <c r="AX15" s="7"/>
      <c r="AY15" s="7"/>
      <c r="AZ15" s="7"/>
      <c r="BA15" s="7"/>
      <c r="BB15" s="7"/>
      <c r="BC15" s="7"/>
    </row>
    <row r="16" spans="1:64" x14ac:dyDescent="0.25">
      <c r="A16" s="13" t="s">
        <v>43</v>
      </c>
      <c r="B16" s="1" t="s">
        <v>67</v>
      </c>
      <c r="C16" s="1">
        <v>24</v>
      </c>
      <c r="D16" s="1">
        <v>2</v>
      </c>
      <c r="H16" s="1">
        <v>2</v>
      </c>
      <c r="I16" s="1">
        <v>4</v>
      </c>
      <c r="K16" s="11">
        <v>32</v>
      </c>
      <c r="L16" s="1"/>
      <c r="M16" s="12">
        <f t="shared" si="0"/>
        <v>0.75</v>
      </c>
      <c r="N16" s="12">
        <f t="shared" si="1"/>
        <v>6.25E-2</v>
      </c>
      <c r="O16" s="12">
        <f t="shared" si="2"/>
        <v>0</v>
      </c>
      <c r="P16" s="12">
        <f t="shared" si="3"/>
        <v>0</v>
      </c>
      <c r="Q16" s="12">
        <f t="shared" si="4"/>
        <v>0</v>
      </c>
      <c r="R16" s="12">
        <f t="shared" si="5"/>
        <v>6.25E-2</v>
      </c>
      <c r="S16" s="12">
        <f t="shared" si="6"/>
        <v>0.125</v>
      </c>
      <c r="T16" s="12">
        <f t="shared" si="7"/>
        <v>0</v>
      </c>
      <c r="V16" s="12">
        <f t="shared" si="13"/>
        <v>0.75</v>
      </c>
      <c r="W16" s="12">
        <f t="shared" si="14"/>
        <v>6.25E-2</v>
      </c>
      <c r="X16" s="12">
        <f t="shared" si="15"/>
        <v>0</v>
      </c>
      <c r="Y16" s="12">
        <f t="shared" si="16"/>
        <v>0</v>
      </c>
      <c r="Z16" s="12">
        <f t="shared" si="17"/>
        <v>0.1875</v>
      </c>
      <c r="AB16" s="12">
        <f t="shared" si="8"/>
        <v>0.75</v>
      </c>
      <c r="AC16" s="12">
        <f t="shared" si="9"/>
        <v>0.125</v>
      </c>
      <c r="AD16" s="12">
        <f t="shared" si="10"/>
        <v>0.125</v>
      </c>
      <c r="AE16" s="12">
        <f t="shared" si="11"/>
        <v>0</v>
      </c>
      <c r="AF16" s="12">
        <f t="shared" si="12"/>
        <v>0.25</v>
      </c>
      <c r="AI16" s="12">
        <f t="shared" si="18"/>
        <v>0.25</v>
      </c>
      <c r="AJ16" s="12">
        <v>0</v>
      </c>
      <c r="AK16" s="12">
        <v>0</v>
      </c>
      <c r="AL16" s="12">
        <v>0</v>
      </c>
      <c r="AM16" s="12">
        <v>0</v>
      </c>
      <c r="AV16" s="7"/>
      <c r="AW16" s="7"/>
      <c r="AX16" s="7"/>
      <c r="AY16" s="7"/>
      <c r="AZ16" s="7"/>
      <c r="BA16" s="7"/>
      <c r="BB16" s="7"/>
      <c r="BC16" s="7"/>
    </row>
    <row r="17" spans="1:103" x14ac:dyDescent="0.25">
      <c r="A17" s="13" t="s">
        <v>78</v>
      </c>
      <c r="B17" s="1" t="s">
        <v>69</v>
      </c>
      <c r="C17" s="1">
        <v>16</v>
      </c>
      <c r="E17" s="1">
        <v>4</v>
      </c>
      <c r="I17" s="1">
        <v>8</v>
      </c>
      <c r="K17" s="11">
        <v>28</v>
      </c>
      <c r="L17" s="1"/>
      <c r="M17" s="12">
        <f t="shared" si="0"/>
        <v>0.5714285714285714</v>
      </c>
      <c r="N17" s="12">
        <f t="shared" si="1"/>
        <v>0</v>
      </c>
      <c r="O17" s="12">
        <f t="shared" si="2"/>
        <v>0.14285714285714285</v>
      </c>
      <c r="P17" s="12">
        <f t="shared" si="3"/>
        <v>0</v>
      </c>
      <c r="Q17" s="12">
        <f t="shared" si="4"/>
        <v>0</v>
      </c>
      <c r="R17" s="12">
        <f t="shared" si="5"/>
        <v>0</v>
      </c>
      <c r="S17" s="12">
        <f t="shared" si="6"/>
        <v>0.2857142857142857</v>
      </c>
      <c r="T17" s="12">
        <f t="shared" si="7"/>
        <v>0</v>
      </c>
      <c r="V17" s="12">
        <f t="shared" si="13"/>
        <v>0.5714285714285714</v>
      </c>
      <c r="W17" s="12">
        <f t="shared" si="14"/>
        <v>0</v>
      </c>
      <c r="X17" s="12">
        <f t="shared" si="15"/>
        <v>0.14285714285714285</v>
      </c>
      <c r="Y17" s="12">
        <f t="shared" si="16"/>
        <v>0</v>
      </c>
      <c r="Z17" s="12">
        <f t="shared" si="17"/>
        <v>0.28571428571428575</v>
      </c>
      <c r="AB17" s="12">
        <f t="shared" si="8"/>
        <v>0.5714285714285714</v>
      </c>
      <c r="AC17" s="12">
        <f t="shared" si="9"/>
        <v>0</v>
      </c>
      <c r="AD17" s="12">
        <f t="shared" si="10"/>
        <v>0.42857142857142855</v>
      </c>
      <c r="AE17" s="12">
        <f t="shared" si="11"/>
        <v>0</v>
      </c>
      <c r="AF17" s="12">
        <f t="shared" si="12"/>
        <v>0.4285714285714286</v>
      </c>
      <c r="AI17" s="12">
        <f t="shared" si="18"/>
        <v>0.2857142857142857</v>
      </c>
      <c r="AJ17" s="12">
        <v>0</v>
      </c>
      <c r="AK17" s="12">
        <v>0</v>
      </c>
      <c r="AL17" s="12">
        <v>0</v>
      </c>
      <c r="AM17" s="12">
        <v>0</v>
      </c>
      <c r="AV17" s="7"/>
      <c r="AW17" s="7"/>
      <c r="AX17" s="7"/>
      <c r="AY17" s="7"/>
      <c r="AZ17" s="7"/>
      <c r="BA17" s="7"/>
      <c r="BB17" s="7"/>
      <c r="BC17" s="7"/>
    </row>
    <row r="18" spans="1:103" x14ac:dyDescent="0.25">
      <c r="A18" s="13" t="s">
        <v>79</v>
      </c>
      <c r="B18" s="1" t="s">
        <v>69</v>
      </c>
      <c r="C18" s="1">
        <v>16</v>
      </c>
      <c r="E18" s="1">
        <v>0</v>
      </c>
      <c r="I18" s="1">
        <v>6</v>
      </c>
      <c r="K18" s="11">
        <v>22</v>
      </c>
      <c r="L18" s="1"/>
      <c r="M18" s="12">
        <f t="shared" si="0"/>
        <v>0.72727272727272729</v>
      </c>
      <c r="N18" s="12">
        <f t="shared" si="1"/>
        <v>0</v>
      </c>
      <c r="O18" s="12">
        <f t="shared" si="2"/>
        <v>0</v>
      </c>
      <c r="P18" s="12">
        <f t="shared" si="3"/>
        <v>0</v>
      </c>
      <c r="Q18" s="12">
        <f t="shared" si="4"/>
        <v>0</v>
      </c>
      <c r="R18" s="12">
        <f t="shared" si="5"/>
        <v>0</v>
      </c>
      <c r="S18" s="12">
        <f t="shared" si="6"/>
        <v>0.27272727272727271</v>
      </c>
      <c r="T18" s="12">
        <f t="shared" si="7"/>
        <v>0</v>
      </c>
      <c r="V18" s="12">
        <f t="shared" si="13"/>
        <v>0.72727272727272729</v>
      </c>
      <c r="W18" s="12">
        <f t="shared" si="14"/>
        <v>0</v>
      </c>
      <c r="X18" s="12">
        <f t="shared" si="15"/>
        <v>0</v>
      </c>
      <c r="Y18" s="12">
        <f t="shared" si="16"/>
        <v>0</v>
      </c>
      <c r="Z18" s="12">
        <f t="shared" si="17"/>
        <v>0.27272727272727271</v>
      </c>
      <c r="AB18" s="12">
        <f t="shared" si="8"/>
        <v>0.72727272727272729</v>
      </c>
      <c r="AC18" s="12">
        <f t="shared" si="9"/>
        <v>0</v>
      </c>
      <c r="AD18" s="12">
        <f t="shared" si="10"/>
        <v>0.27272727272727271</v>
      </c>
      <c r="AE18" s="12">
        <f t="shared" si="11"/>
        <v>0</v>
      </c>
      <c r="AF18" s="12">
        <f t="shared" si="12"/>
        <v>0.27272727272727271</v>
      </c>
      <c r="AI18" s="12">
        <f t="shared" si="18"/>
        <v>0.36363636363636365</v>
      </c>
      <c r="AJ18" s="12">
        <v>0</v>
      </c>
      <c r="AK18" s="12">
        <v>0</v>
      </c>
      <c r="AL18" s="12">
        <v>0</v>
      </c>
      <c r="AM18" s="12">
        <v>0</v>
      </c>
      <c r="AV18" s="7"/>
      <c r="AW18" s="7"/>
      <c r="AX18" s="7"/>
      <c r="AY18" s="7"/>
      <c r="AZ18" s="7"/>
      <c r="BA18" s="7"/>
      <c r="BB18" s="7"/>
      <c r="BC18" s="7"/>
    </row>
    <row r="19" spans="1:103" x14ac:dyDescent="0.25">
      <c r="A19" s="13" t="s">
        <v>27</v>
      </c>
      <c r="B19" s="1" t="s">
        <v>68</v>
      </c>
      <c r="C19" s="1">
        <v>13</v>
      </c>
      <c r="D19" s="1">
        <v>1</v>
      </c>
      <c r="E19" s="1">
        <v>1</v>
      </c>
      <c r="F19" s="1">
        <v>1</v>
      </c>
      <c r="G19" s="1">
        <v>2</v>
      </c>
      <c r="H19" s="1">
        <v>2</v>
      </c>
      <c r="I19" s="1">
        <v>1</v>
      </c>
      <c r="J19" s="1">
        <v>2</v>
      </c>
      <c r="K19" s="11">
        <v>23</v>
      </c>
      <c r="L19" s="1"/>
      <c r="M19" s="12">
        <f t="shared" si="0"/>
        <v>0.56521739130434778</v>
      </c>
      <c r="N19" s="12">
        <f t="shared" si="1"/>
        <v>4.3478260869565216E-2</v>
      </c>
      <c r="O19" s="12">
        <f t="shared" si="2"/>
        <v>4.3478260869565216E-2</v>
      </c>
      <c r="P19" s="12">
        <f t="shared" si="3"/>
        <v>4.3478260869565216E-2</v>
      </c>
      <c r="Q19" s="12">
        <f t="shared" si="4"/>
        <v>8.6956521739130432E-2</v>
      </c>
      <c r="R19" s="12">
        <f t="shared" si="5"/>
        <v>8.6956521739130432E-2</v>
      </c>
      <c r="S19" s="12">
        <f t="shared" si="6"/>
        <v>4.3478260869565216E-2</v>
      </c>
      <c r="T19" s="12">
        <f t="shared" si="7"/>
        <v>8.6956521739130432E-2</v>
      </c>
      <c r="V19" s="12">
        <f t="shared" si="13"/>
        <v>0.56521739130434778</v>
      </c>
      <c r="W19" s="12">
        <f t="shared" si="14"/>
        <v>4.3478260869565216E-2</v>
      </c>
      <c r="X19" s="12">
        <f t="shared" si="15"/>
        <v>4.3478260869565216E-2</v>
      </c>
      <c r="Y19" s="12">
        <f t="shared" si="16"/>
        <v>4.3478260869565216E-2</v>
      </c>
      <c r="Z19" s="12">
        <f t="shared" si="17"/>
        <v>0.30434782608695665</v>
      </c>
      <c r="AB19" s="12">
        <f t="shared" si="8"/>
        <v>0.65217391304347827</v>
      </c>
      <c r="AC19" s="12">
        <f t="shared" si="9"/>
        <v>0.13043478260869565</v>
      </c>
      <c r="AD19" s="12">
        <f t="shared" si="10"/>
        <v>8.6956521739130432E-2</v>
      </c>
      <c r="AE19" s="12">
        <f t="shared" si="11"/>
        <v>0.13043478260869565</v>
      </c>
      <c r="AF19" s="12">
        <f t="shared" si="12"/>
        <v>0.34782608695652173</v>
      </c>
      <c r="AI19" s="12">
        <f t="shared" si="18"/>
        <v>0.34782608695652173</v>
      </c>
      <c r="AJ19" s="12">
        <v>0</v>
      </c>
      <c r="AK19" s="12">
        <v>0</v>
      </c>
      <c r="AL19" s="12">
        <v>0</v>
      </c>
      <c r="AM19" s="12">
        <v>0</v>
      </c>
      <c r="AV19" s="7"/>
      <c r="AW19" s="7"/>
      <c r="AX19" s="7"/>
      <c r="AY19" s="7"/>
      <c r="AZ19" s="7"/>
      <c r="BA19" s="7"/>
      <c r="BB19" s="7"/>
      <c r="BC19" s="7"/>
    </row>
    <row r="20" spans="1:103" x14ac:dyDescent="0.25">
      <c r="A20" s="13" t="s">
        <v>24</v>
      </c>
      <c r="B20" s="1" t="s">
        <v>68</v>
      </c>
      <c r="C20" s="1">
        <v>12</v>
      </c>
      <c r="D20" s="1">
        <v>1</v>
      </c>
      <c r="E20" s="1">
        <v>4</v>
      </c>
      <c r="F20" s="1">
        <v>0</v>
      </c>
      <c r="H20" s="1">
        <v>3</v>
      </c>
      <c r="I20" s="1">
        <v>4</v>
      </c>
      <c r="K20" s="11">
        <v>24</v>
      </c>
      <c r="L20" s="1"/>
      <c r="M20" s="12">
        <f t="shared" si="0"/>
        <v>0.5</v>
      </c>
      <c r="N20" s="12">
        <f t="shared" si="1"/>
        <v>4.1666666666666664E-2</v>
      </c>
      <c r="O20" s="12">
        <f t="shared" si="2"/>
        <v>0.16666666666666666</v>
      </c>
      <c r="P20" s="12">
        <f t="shared" si="3"/>
        <v>0</v>
      </c>
      <c r="Q20" s="12">
        <f t="shared" si="4"/>
        <v>0</v>
      </c>
      <c r="R20" s="12">
        <f t="shared" si="5"/>
        <v>0.125</v>
      </c>
      <c r="S20" s="12">
        <f t="shared" si="6"/>
        <v>0.16666666666666666</v>
      </c>
      <c r="T20" s="12">
        <f t="shared" si="7"/>
        <v>0</v>
      </c>
      <c r="V20" s="12">
        <f t="shared" si="13"/>
        <v>0.5</v>
      </c>
      <c r="W20" s="12">
        <f t="shared" si="14"/>
        <v>4.1666666666666664E-2</v>
      </c>
      <c r="X20" s="12">
        <f t="shared" si="15"/>
        <v>0.16666666666666666</v>
      </c>
      <c r="Y20" s="12">
        <f t="shared" si="16"/>
        <v>0</v>
      </c>
      <c r="Z20" s="12">
        <f t="shared" si="17"/>
        <v>0.29166666666666663</v>
      </c>
      <c r="AB20" s="12">
        <f t="shared" si="8"/>
        <v>0.5</v>
      </c>
      <c r="AC20" s="12">
        <f t="shared" si="9"/>
        <v>0.16666666666666666</v>
      </c>
      <c r="AD20" s="12">
        <f t="shared" si="10"/>
        <v>0.33333333333333331</v>
      </c>
      <c r="AE20" s="12">
        <f t="shared" si="11"/>
        <v>0</v>
      </c>
      <c r="AF20" s="12">
        <f t="shared" si="12"/>
        <v>0.5</v>
      </c>
      <c r="AI20" s="12">
        <f t="shared" si="18"/>
        <v>0.33333333333333331</v>
      </c>
      <c r="AJ20" s="12">
        <v>0</v>
      </c>
      <c r="AK20" s="12">
        <v>0</v>
      </c>
      <c r="AL20" s="12">
        <v>0</v>
      </c>
      <c r="AM20" s="12">
        <v>0</v>
      </c>
      <c r="AV20" s="7"/>
      <c r="AW20" s="7"/>
      <c r="AX20" s="7"/>
      <c r="AY20" s="7"/>
      <c r="AZ20" s="7"/>
      <c r="BA20" s="7"/>
      <c r="BB20" s="7"/>
      <c r="BC20" s="7"/>
    </row>
    <row r="21" spans="1:103" x14ac:dyDescent="0.25">
      <c r="A21" s="13" t="s">
        <v>23</v>
      </c>
      <c r="B21" s="1" t="s">
        <v>68</v>
      </c>
      <c r="C21" s="1">
        <v>12</v>
      </c>
      <c r="D21" s="1">
        <v>4</v>
      </c>
      <c r="E21" s="1">
        <v>1</v>
      </c>
      <c r="H21" s="1">
        <v>4</v>
      </c>
      <c r="I21" s="1">
        <v>5</v>
      </c>
      <c r="K21" s="11">
        <v>26</v>
      </c>
      <c r="L21" s="1"/>
      <c r="M21" s="12">
        <f t="shared" si="0"/>
        <v>0.46153846153846156</v>
      </c>
      <c r="N21" s="12">
        <f t="shared" si="1"/>
        <v>0.15384615384615385</v>
      </c>
      <c r="O21" s="12">
        <f t="shared" si="2"/>
        <v>3.8461538461538464E-2</v>
      </c>
      <c r="P21" s="12">
        <f t="shared" si="3"/>
        <v>0</v>
      </c>
      <c r="Q21" s="12">
        <f t="shared" si="4"/>
        <v>0</v>
      </c>
      <c r="R21" s="12">
        <f t="shared" si="5"/>
        <v>0.15384615384615385</v>
      </c>
      <c r="S21" s="12">
        <f t="shared" si="6"/>
        <v>0.19230769230769232</v>
      </c>
      <c r="T21" s="12">
        <f t="shared" si="7"/>
        <v>0</v>
      </c>
      <c r="V21" s="12">
        <f t="shared" si="13"/>
        <v>0.46153846153846156</v>
      </c>
      <c r="W21" s="12">
        <f t="shared" si="14"/>
        <v>0.15384615384615385</v>
      </c>
      <c r="X21" s="12">
        <f t="shared" si="15"/>
        <v>3.8461538461538464E-2</v>
      </c>
      <c r="Y21" s="12">
        <f t="shared" si="16"/>
        <v>0</v>
      </c>
      <c r="Z21" s="12">
        <f t="shared" si="17"/>
        <v>0.34615384615384615</v>
      </c>
      <c r="AB21" s="12">
        <f t="shared" si="8"/>
        <v>0.46153846153846156</v>
      </c>
      <c r="AC21" s="12">
        <f t="shared" si="9"/>
        <v>0.30769230769230771</v>
      </c>
      <c r="AD21" s="12">
        <f t="shared" si="10"/>
        <v>0.23076923076923078</v>
      </c>
      <c r="AE21" s="12">
        <f t="shared" si="11"/>
        <v>0</v>
      </c>
      <c r="AF21" s="12">
        <f t="shared" si="12"/>
        <v>0.53846153846153844</v>
      </c>
      <c r="AI21" s="12">
        <f t="shared" si="18"/>
        <v>0.30769230769230771</v>
      </c>
      <c r="AJ21" s="12">
        <v>0</v>
      </c>
      <c r="AK21" s="12">
        <v>0</v>
      </c>
      <c r="AL21" s="12">
        <v>0</v>
      </c>
      <c r="AM21" s="12">
        <v>0</v>
      </c>
      <c r="AV21" s="7"/>
      <c r="AW21" s="7"/>
      <c r="AX21" s="7"/>
      <c r="AY21" s="7"/>
      <c r="AZ21" s="7"/>
      <c r="BA21" s="7"/>
      <c r="BB21" s="7"/>
      <c r="BC21" s="7"/>
    </row>
    <row r="22" spans="1:103" x14ac:dyDescent="0.25">
      <c r="A22" s="13" t="s">
        <v>22</v>
      </c>
      <c r="B22" s="1" t="s">
        <v>68</v>
      </c>
      <c r="C22" s="1">
        <v>12</v>
      </c>
      <c r="D22" s="1">
        <v>1</v>
      </c>
      <c r="E22" s="1">
        <v>5</v>
      </c>
      <c r="F22" s="1">
        <v>0</v>
      </c>
      <c r="H22" s="1">
        <v>3</v>
      </c>
      <c r="I22" s="1">
        <v>4</v>
      </c>
      <c r="K22" s="11">
        <v>25</v>
      </c>
      <c r="L22" s="1"/>
      <c r="M22" s="12">
        <f t="shared" si="0"/>
        <v>0.48</v>
      </c>
      <c r="N22" s="12">
        <f t="shared" si="1"/>
        <v>0.04</v>
      </c>
      <c r="O22" s="12">
        <f t="shared" si="2"/>
        <v>0.2</v>
      </c>
      <c r="P22" s="12">
        <f t="shared" si="3"/>
        <v>0</v>
      </c>
      <c r="Q22" s="12">
        <f t="shared" si="4"/>
        <v>0</v>
      </c>
      <c r="R22" s="12">
        <f t="shared" si="5"/>
        <v>0.12</v>
      </c>
      <c r="S22" s="12">
        <f t="shared" si="6"/>
        <v>0.16</v>
      </c>
      <c r="T22" s="12">
        <f t="shared" si="7"/>
        <v>0</v>
      </c>
      <c r="V22" s="12">
        <f t="shared" si="13"/>
        <v>0.48</v>
      </c>
      <c r="W22" s="12">
        <f t="shared" si="14"/>
        <v>0.04</v>
      </c>
      <c r="X22" s="12">
        <f t="shared" si="15"/>
        <v>0.2</v>
      </c>
      <c r="Y22" s="12">
        <f t="shared" si="16"/>
        <v>0</v>
      </c>
      <c r="Z22" s="12">
        <f t="shared" si="17"/>
        <v>0.28000000000000003</v>
      </c>
      <c r="AB22" s="12">
        <f t="shared" si="8"/>
        <v>0.48</v>
      </c>
      <c r="AC22" s="12">
        <f t="shared" si="9"/>
        <v>0.16</v>
      </c>
      <c r="AD22" s="12">
        <f t="shared" si="10"/>
        <v>0.36</v>
      </c>
      <c r="AE22" s="12">
        <f t="shared" si="11"/>
        <v>0</v>
      </c>
      <c r="AF22" s="12">
        <f t="shared" si="12"/>
        <v>0.52</v>
      </c>
      <c r="AI22" s="12">
        <f t="shared" si="18"/>
        <v>0.32</v>
      </c>
      <c r="AJ22" s="12">
        <v>0</v>
      </c>
      <c r="AK22" s="12">
        <v>0</v>
      </c>
      <c r="AL22" s="12">
        <v>0</v>
      </c>
      <c r="AM22" s="12">
        <v>0</v>
      </c>
      <c r="AV22" s="7"/>
      <c r="AW22" s="7"/>
      <c r="AX22" s="7"/>
      <c r="AY22" s="7"/>
      <c r="AZ22" s="7"/>
      <c r="BA22" s="7"/>
      <c r="BB22" s="7"/>
      <c r="BC22" s="7"/>
    </row>
    <row r="23" spans="1:103" x14ac:dyDescent="0.25">
      <c r="A23" s="13" t="s">
        <v>21</v>
      </c>
      <c r="B23" s="1" t="s">
        <v>68</v>
      </c>
      <c r="C23" s="1">
        <v>12</v>
      </c>
      <c r="D23" s="1">
        <v>3</v>
      </c>
      <c r="E23" s="1">
        <v>3</v>
      </c>
      <c r="H23" s="1">
        <v>1</v>
      </c>
      <c r="I23" s="1">
        <v>4</v>
      </c>
      <c r="K23" s="11">
        <v>23</v>
      </c>
      <c r="L23" s="1"/>
      <c r="M23" s="12">
        <f t="shared" si="0"/>
        <v>0.52173913043478259</v>
      </c>
      <c r="N23" s="12">
        <f t="shared" si="1"/>
        <v>0.13043478260869565</v>
      </c>
      <c r="O23" s="12">
        <f t="shared" si="2"/>
        <v>0.13043478260869565</v>
      </c>
      <c r="P23" s="12">
        <f t="shared" si="3"/>
        <v>0</v>
      </c>
      <c r="Q23" s="12">
        <f t="shared" si="4"/>
        <v>0</v>
      </c>
      <c r="R23" s="12">
        <f t="shared" si="5"/>
        <v>4.3478260869565216E-2</v>
      </c>
      <c r="S23" s="12">
        <f t="shared" si="6"/>
        <v>0.17391304347826086</v>
      </c>
      <c r="T23" s="12">
        <f t="shared" si="7"/>
        <v>0</v>
      </c>
      <c r="V23" s="12">
        <f t="shared" si="13"/>
        <v>0.52173913043478259</v>
      </c>
      <c r="W23" s="12">
        <f t="shared" si="14"/>
        <v>0.13043478260869565</v>
      </c>
      <c r="X23" s="12">
        <f t="shared" si="15"/>
        <v>0.13043478260869565</v>
      </c>
      <c r="Y23" s="12">
        <f t="shared" si="16"/>
        <v>0</v>
      </c>
      <c r="Z23" s="12">
        <f t="shared" si="17"/>
        <v>0.21739130434782608</v>
      </c>
      <c r="AB23" s="12">
        <f t="shared" si="8"/>
        <v>0.52173913043478259</v>
      </c>
      <c r="AC23" s="12">
        <f t="shared" si="9"/>
        <v>0.17391304347826086</v>
      </c>
      <c r="AD23" s="12">
        <f t="shared" si="10"/>
        <v>0.30434782608695654</v>
      </c>
      <c r="AE23" s="12">
        <f t="shared" si="11"/>
        <v>0</v>
      </c>
      <c r="AF23" s="12">
        <f t="shared" si="12"/>
        <v>0.47826086956521741</v>
      </c>
      <c r="AI23" s="12">
        <f t="shared" si="18"/>
        <v>0.34782608695652173</v>
      </c>
      <c r="AJ23" s="12">
        <v>0</v>
      </c>
      <c r="AK23" s="12">
        <v>0</v>
      </c>
      <c r="AL23" s="12">
        <v>0</v>
      </c>
      <c r="AM23" s="12">
        <v>0</v>
      </c>
      <c r="AV23" s="7"/>
      <c r="AW23" s="7"/>
      <c r="AX23" s="7"/>
      <c r="AY23" s="7"/>
      <c r="AZ23" s="7"/>
      <c r="BA23" s="7"/>
      <c r="BB23" s="7"/>
      <c r="BC23" s="7"/>
    </row>
    <row r="24" spans="1:103" x14ac:dyDescent="0.25">
      <c r="A24" s="13" t="s">
        <v>20</v>
      </c>
      <c r="B24" s="1" t="s">
        <v>69</v>
      </c>
      <c r="C24" s="1">
        <v>12</v>
      </c>
      <c r="D24" s="1">
        <v>2</v>
      </c>
      <c r="E24" s="1">
        <v>2</v>
      </c>
      <c r="F24" s="1">
        <v>0</v>
      </c>
      <c r="G24" s="1">
        <v>1</v>
      </c>
      <c r="H24" s="1">
        <v>0</v>
      </c>
      <c r="I24" s="1">
        <v>5</v>
      </c>
      <c r="K24" s="11">
        <v>22</v>
      </c>
      <c r="L24" s="1"/>
      <c r="M24" s="12">
        <f t="shared" si="0"/>
        <v>0.54545454545454541</v>
      </c>
      <c r="N24" s="12">
        <f t="shared" si="1"/>
        <v>9.0909090909090912E-2</v>
      </c>
      <c r="O24" s="12">
        <f t="shared" si="2"/>
        <v>9.0909090909090912E-2</v>
      </c>
      <c r="P24" s="12">
        <f t="shared" si="3"/>
        <v>0</v>
      </c>
      <c r="Q24" s="12">
        <f t="shared" si="4"/>
        <v>4.5454545454545456E-2</v>
      </c>
      <c r="R24" s="12">
        <f t="shared" si="5"/>
        <v>0</v>
      </c>
      <c r="S24" s="12">
        <f t="shared" si="6"/>
        <v>0.22727272727272727</v>
      </c>
      <c r="T24" s="12">
        <f t="shared" si="7"/>
        <v>0</v>
      </c>
      <c r="V24" s="12">
        <f t="shared" si="13"/>
        <v>0.54545454545454541</v>
      </c>
      <c r="W24" s="12">
        <f t="shared" si="14"/>
        <v>9.0909090909090912E-2</v>
      </c>
      <c r="X24" s="12">
        <f t="shared" si="15"/>
        <v>9.0909090909090912E-2</v>
      </c>
      <c r="Y24" s="12">
        <f t="shared" si="16"/>
        <v>0</v>
      </c>
      <c r="Z24" s="12">
        <f t="shared" si="17"/>
        <v>0.27272727272727271</v>
      </c>
      <c r="AB24" s="12">
        <f t="shared" si="8"/>
        <v>0.59090909090909083</v>
      </c>
      <c r="AC24" s="12">
        <f t="shared" si="9"/>
        <v>9.0909090909090912E-2</v>
      </c>
      <c r="AD24" s="12">
        <f t="shared" si="10"/>
        <v>0.31818181818181818</v>
      </c>
      <c r="AE24" s="12">
        <f t="shared" si="11"/>
        <v>0</v>
      </c>
      <c r="AF24" s="12">
        <f t="shared" si="12"/>
        <v>0.40909090909090917</v>
      </c>
      <c r="AI24" s="12">
        <f t="shared" si="18"/>
        <v>0.36363636363636365</v>
      </c>
      <c r="AJ24" s="12">
        <v>0</v>
      </c>
      <c r="AK24" s="12">
        <v>0</v>
      </c>
      <c r="AL24" s="12">
        <v>0</v>
      </c>
      <c r="AM24" s="12">
        <v>0</v>
      </c>
      <c r="AV24" s="7"/>
      <c r="AW24" s="7"/>
      <c r="AX24" s="7"/>
      <c r="AY24" s="7"/>
      <c r="AZ24" s="7"/>
      <c r="BA24" s="7"/>
      <c r="BB24" s="7"/>
      <c r="BC24" s="7"/>
    </row>
    <row r="25" spans="1:103" x14ac:dyDescent="0.25">
      <c r="A25" s="13" t="s">
        <v>80</v>
      </c>
      <c r="B25" s="1" t="s">
        <v>69</v>
      </c>
      <c r="C25" s="1">
        <v>12</v>
      </c>
      <c r="D25" s="1">
        <v>2</v>
      </c>
      <c r="E25" s="1">
        <v>5</v>
      </c>
      <c r="H25" s="1">
        <v>2</v>
      </c>
      <c r="I25" s="1">
        <v>2</v>
      </c>
      <c r="K25" s="11">
        <v>23</v>
      </c>
      <c r="L25" s="1"/>
      <c r="M25" s="12">
        <f t="shared" si="0"/>
        <v>0.52173913043478259</v>
      </c>
      <c r="N25" s="12">
        <f t="shared" si="1"/>
        <v>8.6956521739130432E-2</v>
      </c>
      <c r="O25" s="12">
        <f t="shared" si="2"/>
        <v>0.21739130434782608</v>
      </c>
      <c r="P25" s="12">
        <f t="shared" si="3"/>
        <v>0</v>
      </c>
      <c r="Q25" s="12">
        <f t="shared" si="4"/>
        <v>0</v>
      </c>
      <c r="R25" s="12">
        <f t="shared" si="5"/>
        <v>8.6956521739130432E-2</v>
      </c>
      <c r="S25" s="12">
        <f t="shared" si="6"/>
        <v>8.6956521739130432E-2</v>
      </c>
      <c r="T25" s="12">
        <f t="shared" si="7"/>
        <v>0</v>
      </c>
      <c r="V25" s="12">
        <f t="shared" si="13"/>
        <v>0.52173913043478259</v>
      </c>
      <c r="W25" s="12">
        <f t="shared" si="14"/>
        <v>8.6956521739130432E-2</v>
      </c>
      <c r="X25" s="12">
        <f t="shared" si="15"/>
        <v>0.21739130434782608</v>
      </c>
      <c r="Y25" s="12">
        <f t="shared" si="16"/>
        <v>0</v>
      </c>
      <c r="Z25" s="12">
        <f t="shared" si="17"/>
        <v>0.17391304347826089</v>
      </c>
      <c r="AB25" s="12">
        <f t="shared" si="8"/>
        <v>0.52173913043478259</v>
      </c>
      <c r="AC25" s="12">
        <f t="shared" si="9"/>
        <v>0.17391304347826086</v>
      </c>
      <c r="AD25" s="12">
        <f t="shared" si="10"/>
        <v>0.30434782608695654</v>
      </c>
      <c r="AE25" s="12">
        <f t="shared" si="11"/>
        <v>0</v>
      </c>
      <c r="AF25" s="12">
        <f t="shared" si="12"/>
        <v>0.47826086956521741</v>
      </c>
      <c r="AI25" s="12">
        <f t="shared" si="18"/>
        <v>0.34782608695652173</v>
      </c>
      <c r="AJ25" s="12">
        <v>0</v>
      </c>
      <c r="AK25" s="12">
        <v>0</v>
      </c>
      <c r="AL25" s="12">
        <v>0</v>
      </c>
      <c r="AM25" s="12">
        <v>0</v>
      </c>
      <c r="AV25" s="7"/>
      <c r="AW25" s="7"/>
      <c r="AX25" s="7"/>
      <c r="AY25" s="7"/>
      <c r="AZ25" s="7"/>
      <c r="BA25" s="7"/>
      <c r="BB25" s="7"/>
      <c r="BC25" s="7"/>
    </row>
    <row r="26" spans="1:103" ht="13.2" customHeight="1" x14ac:dyDescent="0.25">
      <c r="A26" s="13" t="s">
        <v>19</v>
      </c>
      <c r="B26" s="1" t="s">
        <v>69</v>
      </c>
      <c r="C26" s="1">
        <v>12</v>
      </c>
      <c r="D26" s="1">
        <v>3</v>
      </c>
      <c r="E26" s="1">
        <v>0</v>
      </c>
      <c r="F26" s="1">
        <v>1</v>
      </c>
      <c r="G26" s="1">
        <v>0</v>
      </c>
      <c r="H26" s="1">
        <v>1</v>
      </c>
      <c r="I26" s="1">
        <v>3</v>
      </c>
      <c r="J26" s="1">
        <v>2</v>
      </c>
      <c r="K26" s="11">
        <v>22</v>
      </c>
      <c r="L26" s="1"/>
      <c r="M26" s="12">
        <f t="shared" si="0"/>
        <v>0.54545454545454541</v>
      </c>
      <c r="N26" s="12">
        <f t="shared" si="1"/>
        <v>0.13636363636363635</v>
      </c>
      <c r="O26" s="12">
        <f t="shared" si="2"/>
        <v>0</v>
      </c>
      <c r="P26" s="12">
        <f t="shared" si="3"/>
        <v>4.5454545454545456E-2</v>
      </c>
      <c r="Q26" s="12">
        <f t="shared" si="4"/>
        <v>0</v>
      </c>
      <c r="R26" s="12">
        <f t="shared" si="5"/>
        <v>4.5454545454545456E-2</v>
      </c>
      <c r="S26" s="12">
        <f t="shared" si="6"/>
        <v>0.13636363636363635</v>
      </c>
      <c r="T26" s="12">
        <f t="shared" si="7"/>
        <v>9.0909090909090912E-2</v>
      </c>
      <c r="V26" s="12">
        <f t="shared" si="13"/>
        <v>0.54545454545454541</v>
      </c>
      <c r="W26" s="12">
        <f t="shared" si="14"/>
        <v>0.13636363636363635</v>
      </c>
      <c r="X26" s="12">
        <f t="shared" si="15"/>
        <v>0</v>
      </c>
      <c r="Y26" s="12">
        <f t="shared" si="16"/>
        <v>4.5454545454545456E-2</v>
      </c>
      <c r="Z26" s="12">
        <f t="shared" si="17"/>
        <v>0.27272727272727276</v>
      </c>
      <c r="AB26" s="12">
        <f t="shared" si="8"/>
        <v>0.54545454545454541</v>
      </c>
      <c r="AC26" s="12">
        <f t="shared" si="9"/>
        <v>0.18181818181818182</v>
      </c>
      <c r="AD26" s="12">
        <f t="shared" si="10"/>
        <v>0.13636363636363635</v>
      </c>
      <c r="AE26" s="12">
        <f t="shared" si="11"/>
        <v>0.13636363636363635</v>
      </c>
      <c r="AF26" s="12">
        <f t="shared" si="12"/>
        <v>0.45454545454545459</v>
      </c>
      <c r="AI26" s="12">
        <f t="shared" si="18"/>
        <v>0.36363636363636365</v>
      </c>
      <c r="AJ26" s="12">
        <v>0</v>
      </c>
      <c r="AK26" s="12">
        <v>0</v>
      </c>
      <c r="AL26" s="12">
        <v>0</v>
      </c>
      <c r="AM26" s="12">
        <v>0</v>
      </c>
      <c r="AV26" s="7"/>
      <c r="AW26" s="7"/>
      <c r="AX26" s="7"/>
      <c r="AY26" s="7"/>
      <c r="AZ26" s="7"/>
      <c r="BA26" s="7"/>
      <c r="BB26" s="7"/>
      <c r="BC26" s="7"/>
    </row>
    <row r="27" spans="1:103" x14ac:dyDescent="0.25">
      <c r="A27" s="13" t="s">
        <v>42</v>
      </c>
      <c r="B27" s="1" t="s">
        <v>67</v>
      </c>
      <c r="C27" s="1">
        <v>12</v>
      </c>
      <c r="D27" s="1">
        <v>0</v>
      </c>
      <c r="E27" s="1">
        <v>1</v>
      </c>
      <c r="F27" s="1">
        <v>1</v>
      </c>
      <c r="G27" s="1">
        <v>1</v>
      </c>
      <c r="H27" s="1">
        <v>3</v>
      </c>
      <c r="J27" s="1">
        <v>3</v>
      </c>
      <c r="K27" s="11">
        <v>21</v>
      </c>
      <c r="L27" s="1"/>
      <c r="M27" s="12">
        <f t="shared" si="0"/>
        <v>0.5714285714285714</v>
      </c>
      <c r="N27" s="12">
        <f t="shared" si="1"/>
        <v>0</v>
      </c>
      <c r="O27" s="12">
        <f t="shared" si="2"/>
        <v>4.7619047619047616E-2</v>
      </c>
      <c r="P27" s="12">
        <f t="shared" si="3"/>
        <v>4.7619047619047616E-2</v>
      </c>
      <c r="Q27" s="12">
        <f t="shared" si="4"/>
        <v>4.7619047619047616E-2</v>
      </c>
      <c r="R27" s="12">
        <f t="shared" si="5"/>
        <v>0.14285714285714285</v>
      </c>
      <c r="S27" s="12">
        <f t="shared" si="6"/>
        <v>0</v>
      </c>
      <c r="T27" s="12">
        <f t="shared" si="7"/>
        <v>0.14285714285714285</v>
      </c>
      <c r="V27" s="12">
        <f t="shared" si="13"/>
        <v>0.5714285714285714</v>
      </c>
      <c r="W27" s="12">
        <f t="shared" si="14"/>
        <v>0</v>
      </c>
      <c r="X27" s="12">
        <f t="shared" si="15"/>
        <v>4.7619047619047616E-2</v>
      </c>
      <c r="Y27" s="12">
        <f t="shared" si="16"/>
        <v>4.7619047619047616E-2</v>
      </c>
      <c r="Z27" s="12">
        <f t="shared" si="17"/>
        <v>0.33333333333333337</v>
      </c>
      <c r="AB27" s="12">
        <f t="shared" si="8"/>
        <v>0.61904761904761907</v>
      </c>
      <c r="AC27" s="12">
        <f t="shared" si="9"/>
        <v>0.14285714285714285</v>
      </c>
      <c r="AD27" s="12">
        <f t="shared" si="10"/>
        <v>4.7619047619047616E-2</v>
      </c>
      <c r="AE27" s="12">
        <f t="shared" si="11"/>
        <v>0.19047619047619047</v>
      </c>
      <c r="AF27" s="12">
        <f t="shared" si="12"/>
        <v>0.38095238095238093</v>
      </c>
      <c r="AI27" s="12">
        <f t="shared" si="18"/>
        <v>0.38095238095238093</v>
      </c>
      <c r="AJ27" s="12">
        <v>0</v>
      </c>
      <c r="AK27" s="12">
        <v>0</v>
      </c>
      <c r="AL27" s="12">
        <v>0</v>
      </c>
      <c r="AM27" s="12">
        <v>0</v>
      </c>
      <c r="AV27" s="7"/>
      <c r="AW27" s="7"/>
      <c r="AX27" s="7"/>
      <c r="AY27" s="7"/>
      <c r="AZ27" s="7"/>
      <c r="BA27" s="7"/>
      <c r="BB27" s="7"/>
      <c r="BC27" s="7"/>
    </row>
    <row r="28" spans="1:103" x14ac:dyDescent="0.25">
      <c r="A28" s="13" t="s">
        <v>41</v>
      </c>
      <c r="B28" s="1" t="s">
        <v>67</v>
      </c>
      <c r="C28" s="1">
        <v>14</v>
      </c>
      <c r="D28" s="1">
        <v>1</v>
      </c>
      <c r="G28" s="1">
        <v>0</v>
      </c>
      <c r="H28" s="1">
        <v>1</v>
      </c>
      <c r="I28" s="1">
        <v>1</v>
      </c>
      <c r="J28" s="1">
        <v>4</v>
      </c>
      <c r="K28" s="11">
        <v>21</v>
      </c>
      <c r="L28" s="1"/>
      <c r="M28" s="12">
        <f t="shared" si="0"/>
        <v>0.66666666666666663</v>
      </c>
      <c r="N28" s="12">
        <f t="shared" si="1"/>
        <v>4.7619047619047616E-2</v>
      </c>
      <c r="O28" s="12">
        <f t="shared" si="2"/>
        <v>0</v>
      </c>
      <c r="P28" s="12">
        <f t="shared" si="3"/>
        <v>0</v>
      </c>
      <c r="Q28" s="12">
        <f t="shared" si="4"/>
        <v>0</v>
      </c>
      <c r="R28" s="12">
        <f t="shared" si="5"/>
        <v>4.7619047619047616E-2</v>
      </c>
      <c r="S28" s="12">
        <f t="shared" si="6"/>
        <v>4.7619047619047616E-2</v>
      </c>
      <c r="T28" s="12">
        <f t="shared" si="7"/>
        <v>0.19047619047619047</v>
      </c>
      <c r="V28" s="12">
        <f t="shared" si="13"/>
        <v>0.66666666666666663</v>
      </c>
      <c r="W28" s="12">
        <f t="shared" si="14"/>
        <v>4.7619047619047616E-2</v>
      </c>
      <c r="X28" s="12">
        <f t="shared" si="15"/>
        <v>0</v>
      </c>
      <c r="Y28" s="12">
        <f t="shared" si="16"/>
        <v>0</v>
      </c>
      <c r="Z28" s="12">
        <f t="shared" si="17"/>
        <v>0.28571428571428575</v>
      </c>
      <c r="AB28" s="12">
        <f t="shared" si="8"/>
        <v>0.66666666666666663</v>
      </c>
      <c r="AC28" s="12">
        <f t="shared" si="9"/>
        <v>9.5238095238095233E-2</v>
      </c>
      <c r="AD28" s="12">
        <f t="shared" si="10"/>
        <v>4.7619047619047616E-2</v>
      </c>
      <c r="AE28" s="12">
        <f t="shared" si="11"/>
        <v>0.19047619047619047</v>
      </c>
      <c r="AF28" s="12">
        <f t="shared" si="12"/>
        <v>0.33333333333333337</v>
      </c>
      <c r="AI28" s="12">
        <f t="shared" si="18"/>
        <v>0.38095238095238093</v>
      </c>
      <c r="AJ28" s="12">
        <v>0</v>
      </c>
      <c r="AK28" s="12">
        <v>0</v>
      </c>
      <c r="AL28" s="12">
        <v>0</v>
      </c>
      <c r="AM28" s="12">
        <v>0</v>
      </c>
      <c r="AV28" s="7"/>
      <c r="AW28" s="7"/>
      <c r="AX28" s="7"/>
      <c r="AY28" s="7"/>
      <c r="AZ28" s="7"/>
      <c r="BA28" s="7"/>
      <c r="BB28" s="7"/>
      <c r="BC28" s="7"/>
    </row>
    <row r="29" spans="1:103" x14ac:dyDescent="0.25">
      <c r="A29" s="13" t="s">
        <v>44</v>
      </c>
      <c r="B29" s="1" t="s">
        <v>67</v>
      </c>
      <c r="C29" s="3">
        <v>24</v>
      </c>
      <c r="D29" s="3">
        <v>2</v>
      </c>
      <c r="E29" s="4">
        <v>2</v>
      </c>
      <c r="F29" s="3">
        <v>2</v>
      </c>
      <c r="G29" s="3">
        <v>4</v>
      </c>
      <c r="H29" s="3">
        <v>2</v>
      </c>
      <c r="I29" s="4">
        <v>0</v>
      </c>
      <c r="J29" s="3">
        <v>4</v>
      </c>
      <c r="K29" s="11">
        <v>42</v>
      </c>
      <c r="L29" s="3"/>
      <c r="M29" s="12">
        <f t="shared" si="0"/>
        <v>0.5714285714285714</v>
      </c>
      <c r="N29" s="12">
        <f t="shared" si="1"/>
        <v>4.7619047619047616E-2</v>
      </c>
      <c r="O29" s="12">
        <f t="shared" si="2"/>
        <v>4.7619047619047616E-2</v>
      </c>
      <c r="P29" s="12">
        <f t="shared" si="3"/>
        <v>4.7619047619047616E-2</v>
      </c>
      <c r="Q29" s="12">
        <f t="shared" si="4"/>
        <v>9.5238095238095233E-2</v>
      </c>
      <c r="R29" s="12">
        <f t="shared" si="5"/>
        <v>4.7619047619047616E-2</v>
      </c>
      <c r="S29" s="12">
        <f t="shared" si="6"/>
        <v>0</v>
      </c>
      <c r="T29" s="12">
        <f t="shared" si="7"/>
        <v>9.5238095238095233E-2</v>
      </c>
      <c r="V29" s="12">
        <f t="shared" si="13"/>
        <v>0.5714285714285714</v>
      </c>
      <c r="W29" s="12">
        <f t="shared" si="14"/>
        <v>4.7619047619047616E-2</v>
      </c>
      <c r="X29" s="12">
        <f t="shared" si="15"/>
        <v>4.7619047619047616E-2</v>
      </c>
      <c r="Y29" s="12">
        <f t="shared" si="16"/>
        <v>4.7619047619047616E-2</v>
      </c>
      <c r="Z29" s="12">
        <f t="shared" si="17"/>
        <v>0.28571428571428575</v>
      </c>
      <c r="AB29" s="12">
        <f t="shared" si="8"/>
        <v>0.66666666666666663</v>
      </c>
      <c r="AC29" s="12">
        <f t="shared" si="9"/>
        <v>9.5238095238095233E-2</v>
      </c>
      <c r="AD29" s="12">
        <f t="shared" si="10"/>
        <v>4.7619047619047616E-2</v>
      </c>
      <c r="AE29" s="12">
        <f t="shared" si="11"/>
        <v>0.14285714285714285</v>
      </c>
      <c r="AF29" s="12">
        <f t="shared" si="12"/>
        <v>0.33333333333333337</v>
      </c>
      <c r="AI29" s="12">
        <f t="shared" si="18"/>
        <v>0.19047619047619047</v>
      </c>
      <c r="AJ29" s="12">
        <v>0</v>
      </c>
      <c r="AK29" s="12">
        <v>0</v>
      </c>
      <c r="AL29" s="12">
        <v>0</v>
      </c>
      <c r="AM29" s="12">
        <v>0</v>
      </c>
      <c r="AQ29" s="9"/>
      <c r="AR29" s="9"/>
      <c r="AV29" s="7"/>
      <c r="AW29" s="7"/>
      <c r="AX29" s="7"/>
      <c r="AY29" s="7"/>
      <c r="AZ29" s="7"/>
      <c r="BA29" s="7"/>
      <c r="BB29" s="7"/>
      <c r="BC29" s="7"/>
      <c r="BD29" s="9"/>
      <c r="BM29" s="9"/>
      <c r="BO29" s="9"/>
      <c r="BX29" s="9"/>
      <c r="BY29" s="9"/>
      <c r="CA29" s="9"/>
      <c r="CB29" s="9"/>
      <c r="CC29" s="9"/>
      <c r="CD29" s="10"/>
      <c r="CE29" s="10"/>
      <c r="CF29" s="10"/>
      <c r="CG29" s="10"/>
      <c r="CH29" s="10"/>
      <c r="CI29" s="10"/>
      <c r="CJ29" s="10"/>
      <c r="CK29" s="10"/>
      <c r="CL29" s="9"/>
      <c r="CM29" s="9"/>
      <c r="CN29" s="9"/>
      <c r="CO29" s="9"/>
      <c r="CX29" s="9"/>
      <c r="CY29" s="9"/>
    </row>
    <row r="30" spans="1:103" s="9" customFormat="1" x14ac:dyDescent="0.25">
      <c r="A30" s="13" t="s">
        <v>39</v>
      </c>
      <c r="B30" s="1" t="s">
        <v>67</v>
      </c>
      <c r="C30" s="1">
        <v>13</v>
      </c>
      <c r="D30" s="3">
        <v>1</v>
      </c>
      <c r="E30" s="1">
        <v>1</v>
      </c>
      <c r="F30" s="1">
        <v>2</v>
      </c>
      <c r="G30" s="1">
        <v>0</v>
      </c>
      <c r="H30" s="4">
        <v>1</v>
      </c>
      <c r="I30" s="4">
        <v>1</v>
      </c>
      <c r="J30" s="1">
        <v>2</v>
      </c>
      <c r="K30" s="11">
        <v>21</v>
      </c>
      <c r="L30" s="1"/>
      <c r="M30" s="12">
        <f t="shared" si="0"/>
        <v>0.61904761904761907</v>
      </c>
      <c r="N30" s="12">
        <f t="shared" si="1"/>
        <v>4.7619047619047616E-2</v>
      </c>
      <c r="O30" s="12">
        <f t="shared" si="2"/>
        <v>4.7619047619047616E-2</v>
      </c>
      <c r="P30" s="12">
        <f t="shared" si="3"/>
        <v>9.5238095238095233E-2</v>
      </c>
      <c r="Q30" s="12">
        <f t="shared" si="4"/>
        <v>0</v>
      </c>
      <c r="R30" s="12">
        <f t="shared" si="5"/>
        <v>4.7619047619047616E-2</v>
      </c>
      <c r="S30" s="12">
        <f t="shared" si="6"/>
        <v>4.7619047619047616E-2</v>
      </c>
      <c r="T30" s="12">
        <f t="shared" si="7"/>
        <v>9.5238095238095233E-2</v>
      </c>
      <c r="U30" s="12"/>
      <c r="V30" s="12">
        <f t="shared" si="13"/>
        <v>0.61904761904761907</v>
      </c>
      <c r="W30" s="12">
        <f t="shared" si="14"/>
        <v>4.7619047619047616E-2</v>
      </c>
      <c r="X30" s="12">
        <f t="shared" si="15"/>
        <v>4.7619047619047616E-2</v>
      </c>
      <c r="Y30" s="12">
        <f t="shared" si="16"/>
        <v>9.5238095238095233E-2</v>
      </c>
      <c r="Z30" s="12">
        <f t="shared" si="17"/>
        <v>0.19047619047619047</v>
      </c>
      <c r="AA30" s="12"/>
      <c r="AB30" s="12">
        <f t="shared" si="8"/>
        <v>0.61904761904761907</v>
      </c>
      <c r="AC30" s="12">
        <f t="shared" si="9"/>
        <v>9.5238095238095233E-2</v>
      </c>
      <c r="AD30" s="12">
        <f t="shared" si="10"/>
        <v>9.5238095238095233E-2</v>
      </c>
      <c r="AE30" s="12">
        <f t="shared" si="11"/>
        <v>0.19047619047619047</v>
      </c>
      <c r="AF30" s="12">
        <f t="shared" si="12"/>
        <v>0.38095238095238093</v>
      </c>
      <c r="AG30" s="12"/>
      <c r="AH30" s="12"/>
      <c r="AI30" s="12">
        <f t="shared" si="18"/>
        <v>0.38095238095238093</v>
      </c>
      <c r="AJ30" s="12">
        <v>0</v>
      </c>
      <c r="AK30" s="12">
        <v>0</v>
      </c>
      <c r="AL30" s="12">
        <v>0</v>
      </c>
      <c r="AM30" s="12">
        <v>0</v>
      </c>
      <c r="AN30" s="12"/>
      <c r="AO30" s="12"/>
      <c r="AP30" s="12"/>
      <c r="AQ30" s="12"/>
      <c r="AR30" s="12"/>
      <c r="AS30" s="12"/>
      <c r="AT30" s="12"/>
      <c r="AU30" s="12"/>
      <c r="AV30" s="7"/>
      <c r="AW30" s="7"/>
      <c r="AX30" s="7"/>
      <c r="AY30" s="7"/>
      <c r="AZ30" s="7"/>
      <c r="BA30" s="7"/>
      <c r="BB30" s="7"/>
      <c r="BC30" s="7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8"/>
      <c r="CE30" s="8"/>
      <c r="CF30" s="8"/>
      <c r="CG30" s="8"/>
      <c r="CH30" s="8"/>
      <c r="CI30" s="8"/>
      <c r="CJ30" s="8"/>
      <c r="CK30" s="8"/>
      <c r="CL30" s="12"/>
      <c r="CM30" s="12"/>
      <c r="CN30" s="12"/>
      <c r="CO30" s="12"/>
      <c r="CP30" s="5"/>
      <c r="CQ30" s="5"/>
      <c r="CR30" s="5"/>
      <c r="CS30" s="5"/>
      <c r="CT30" s="5"/>
      <c r="CU30" s="5"/>
      <c r="CV30" s="5"/>
      <c r="CW30" s="5"/>
      <c r="CX30" s="12"/>
      <c r="CY30" s="12"/>
    </row>
    <row r="31" spans="1:103" x14ac:dyDescent="0.25">
      <c r="A31" s="13" t="s">
        <v>85</v>
      </c>
      <c r="B31" s="1" t="s">
        <v>67</v>
      </c>
      <c r="C31" s="1">
        <v>13</v>
      </c>
      <c r="D31" s="1">
        <v>0</v>
      </c>
      <c r="E31" s="1">
        <v>1</v>
      </c>
      <c r="F31" s="1">
        <v>1</v>
      </c>
      <c r="G31" s="1">
        <v>3</v>
      </c>
      <c r="I31" s="1">
        <v>0</v>
      </c>
      <c r="J31" s="1">
        <v>2</v>
      </c>
      <c r="K31" s="11">
        <v>20</v>
      </c>
      <c r="L31" s="1"/>
      <c r="M31" s="12">
        <f t="shared" si="0"/>
        <v>0.65</v>
      </c>
      <c r="N31" s="12">
        <f t="shared" si="1"/>
        <v>0</v>
      </c>
      <c r="O31" s="12">
        <f t="shared" si="2"/>
        <v>0.05</v>
      </c>
      <c r="P31" s="12">
        <f t="shared" si="3"/>
        <v>0.05</v>
      </c>
      <c r="Q31" s="12">
        <f t="shared" si="4"/>
        <v>0.15</v>
      </c>
      <c r="R31" s="12">
        <f t="shared" si="5"/>
        <v>0</v>
      </c>
      <c r="S31" s="12">
        <f t="shared" si="6"/>
        <v>0</v>
      </c>
      <c r="T31" s="12">
        <f t="shared" si="7"/>
        <v>0.1</v>
      </c>
      <c r="V31" s="12">
        <f t="shared" si="13"/>
        <v>0.65</v>
      </c>
      <c r="W31" s="12">
        <f t="shared" si="14"/>
        <v>0</v>
      </c>
      <c r="X31" s="12">
        <f t="shared" si="15"/>
        <v>0.05</v>
      </c>
      <c r="Y31" s="12">
        <f t="shared" si="16"/>
        <v>0.05</v>
      </c>
      <c r="Z31" s="12">
        <f t="shared" si="17"/>
        <v>0.25</v>
      </c>
      <c r="AB31" s="12">
        <f t="shared" si="8"/>
        <v>0.8</v>
      </c>
      <c r="AC31" s="12">
        <f t="shared" si="9"/>
        <v>0</v>
      </c>
      <c r="AD31" s="12">
        <f t="shared" si="10"/>
        <v>0.05</v>
      </c>
      <c r="AE31" s="12">
        <f t="shared" si="11"/>
        <v>0.15000000000000002</v>
      </c>
      <c r="AF31" s="12">
        <f t="shared" si="12"/>
        <v>0.19999999999999996</v>
      </c>
      <c r="AI31" s="12">
        <f t="shared" si="18"/>
        <v>0.4</v>
      </c>
      <c r="AJ31" s="12">
        <v>0</v>
      </c>
      <c r="AK31" s="12">
        <v>0</v>
      </c>
      <c r="AL31" s="12">
        <v>0</v>
      </c>
      <c r="AM31" s="12">
        <v>0</v>
      </c>
      <c r="AV31" s="7"/>
      <c r="AW31" s="7"/>
      <c r="AX31" s="7"/>
      <c r="AY31" s="7"/>
      <c r="AZ31" s="7"/>
      <c r="BA31" s="7"/>
      <c r="BB31" s="7"/>
      <c r="BC31" s="7"/>
    </row>
    <row r="32" spans="1:103" x14ac:dyDescent="0.25">
      <c r="A32" s="13" t="s">
        <v>18</v>
      </c>
      <c r="B32" s="1" t="s">
        <v>67</v>
      </c>
      <c r="C32" s="1">
        <v>12</v>
      </c>
      <c r="D32" s="1">
        <v>1</v>
      </c>
      <c r="E32" s="1">
        <v>1</v>
      </c>
      <c r="F32" s="1">
        <v>0</v>
      </c>
      <c r="H32" s="4">
        <v>3</v>
      </c>
      <c r="I32" s="4">
        <v>2</v>
      </c>
      <c r="J32" s="4"/>
      <c r="K32" s="11">
        <v>19</v>
      </c>
      <c r="L32" s="1"/>
      <c r="M32" s="12">
        <f t="shared" si="0"/>
        <v>0.63157894736842102</v>
      </c>
      <c r="N32" s="12">
        <f t="shared" si="1"/>
        <v>5.2631578947368418E-2</v>
      </c>
      <c r="O32" s="12">
        <f t="shared" si="2"/>
        <v>5.2631578947368418E-2</v>
      </c>
      <c r="P32" s="12">
        <f t="shared" si="3"/>
        <v>0</v>
      </c>
      <c r="Q32" s="12">
        <f t="shared" si="4"/>
        <v>0</v>
      </c>
      <c r="R32" s="12">
        <f t="shared" si="5"/>
        <v>0.15789473684210525</v>
      </c>
      <c r="S32" s="12">
        <f t="shared" si="6"/>
        <v>0.10526315789473684</v>
      </c>
      <c r="T32" s="12">
        <f t="shared" si="7"/>
        <v>0</v>
      </c>
      <c r="V32" s="12">
        <f t="shared" si="13"/>
        <v>0.63157894736842102</v>
      </c>
      <c r="W32" s="12">
        <f t="shared" si="14"/>
        <v>5.2631578947368418E-2</v>
      </c>
      <c r="X32" s="12">
        <f t="shared" si="15"/>
        <v>5.2631578947368418E-2</v>
      </c>
      <c r="Y32" s="12">
        <f t="shared" si="16"/>
        <v>0</v>
      </c>
      <c r="Z32" s="12">
        <f t="shared" si="17"/>
        <v>0.26315789473684215</v>
      </c>
      <c r="AB32" s="12">
        <f t="shared" si="8"/>
        <v>0.63157894736842102</v>
      </c>
      <c r="AC32" s="12">
        <f t="shared" si="9"/>
        <v>0.21052631578947367</v>
      </c>
      <c r="AD32" s="12">
        <f t="shared" si="10"/>
        <v>0.15789473684210525</v>
      </c>
      <c r="AE32" s="12">
        <f t="shared" si="11"/>
        <v>0</v>
      </c>
      <c r="AF32" s="12">
        <f t="shared" si="12"/>
        <v>0.36842105263157898</v>
      </c>
      <c r="AI32" s="12">
        <f t="shared" si="18"/>
        <v>0.42105263157894735</v>
      </c>
      <c r="AJ32" s="12">
        <v>0</v>
      </c>
      <c r="AK32" s="12">
        <v>0</v>
      </c>
      <c r="AL32" s="12">
        <v>0</v>
      </c>
      <c r="AM32" s="12">
        <v>0</v>
      </c>
      <c r="AV32" s="7"/>
      <c r="AW32" s="7"/>
      <c r="AX32" s="7"/>
      <c r="AY32" s="7"/>
      <c r="AZ32" s="7"/>
      <c r="BA32" s="7"/>
      <c r="BB32" s="7"/>
      <c r="BC32" s="7"/>
    </row>
    <row r="33" spans="1:55" x14ac:dyDescent="0.25">
      <c r="A33" s="13" t="s">
        <v>81</v>
      </c>
      <c r="B33" s="1" t="s">
        <v>67</v>
      </c>
      <c r="C33" s="1">
        <v>12</v>
      </c>
      <c r="D33" s="1">
        <v>2</v>
      </c>
      <c r="E33" s="1">
        <v>2</v>
      </c>
      <c r="H33" s="4">
        <v>2</v>
      </c>
      <c r="I33" s="4">
        <v>5</v>
      </c>
      <c r="J33" s="4"/>
      <c r="K33" s="11">
        <v>23</v>
      </c>
      <c r="L33" s="1"/>
      <c r="M33" s="12">
        <f t="shared" si="0"/>
        <v>0.52173913043478259</v>
      </c>
      <c r="N33" s="12">
        <f t="shared" si="1"/>
        <v>8.6956521739130432E-2</v>
      </c>
      <c r="O33" s="12">
        <f t="shared" si="2"/>
        <v>8.6956521739130432E-2</v>
      </c>
      <c r="P33" s="12">
        <f t="shared" si="3"/>
        <v>0</v>
      </c>
      <c r="Q33" s="12">
        <f t="shared" si="4"/>
        <v>0</v>
      </c>
      <c r="R33" s="12">
        <f t="shared" si="5"/>
        <v>8.6956521739130432E-2</v>
      </c>
      <c r="S33" s="12">
        <f t="shared" si="6"/>
        <v>0.21739130434782608</v>
      </c>
      <c r="T33" s="12">
        <f t="shared" si="7"/>
        <v>0</v>
      </c>
      <c r="V33" s="12">
        <f t="shared" si="13"/>
        <v>0.52173913043478259</v>
      </c>
      <c r="W33" s="12">
        <f t="shared" si="14"/>
        <v>8.6956521739130432E-2</v>
      </c>
      <c r="X33" s="12">
        <f t="shared" si="15"/>
        <v>8.6956521739130432E-2</v>
      </c>
      <c r="Y33" s="12">
        <f t="shared" si="16"/>
        <v>0</v>
      </c>
      <c r="Z33" s="12">
        <f t="shared" si="17"/>
        <v>0.30434782608695654</v>
      </c>
      <c r="AB33" s="12">
        <f t="shared" si="8"/>
        <v>0.52173913043478259</v>
      </c>
      <c r="AC33" s="12">
        <f t="shared" si="9"/>
        <v>0.17391304347826086</v>
      </c>
      <c r="AD33" s="12">
        <f t="shared" si="10"/>
        <v>0.30434782608695654</v>
      </c>
      <c r="AE33" s="12">
        <f t="shared" si="11"/>
        <v>0</v>
      </c>
      <c r="AF33" s="12">
        <f t="shared" si="12"/>
        <v>0.47826086956521741</v>
      </c>
      <c r="AI33" s="12">
        <f t="shared" si="18"/>
        <v>0.34782608695652173</v>
      </c>
      <c r="AJ33" s="12">
        <v>0</v>
      </c>
      <c r="AK33" s="12">
        <v>0</v>
      </c>
      <c r="AL33" s="12">
        <v>0</v>
      </c>
      <c r="AM33" s="12">
        <v>0</v>
      </c>
      <c r="AV33" s="7"/>
      <c r="AW33" s="7"/>
      <c r="AX33" s="7"/>
      <c r="AY33" s="7"/>
      <c r="AZ33" s="7"/>
      <c r="BA33" s="7"/>
      <c r="BB33" s="7"/>
      <c r="BC33" s="7"/>
    </row>
    <row r="34" spans="1:55" x14ac:dyDescent="0.25">
      <c r="A34" s="13" t="s">
        <v>38</v>
      </c>
      <c r="B34" s="1" t="s">
        <v>67</v>
      </c>
      <c r="C34" s="1">
        <v>12</v>
      </c>
      <c r="E34" s="1">
        <v>1</v>
      </c>
      <c r="H34" s="4">
        <v>4</v>
      </c>
      <c r="I34" s="4">
        <v>1</v>
      </c>
      <c r="J34" s="4">
        <v>1</v>
      </c>
      <c r="K34" s="11">
        <v>19</v>
      </c>
      <c r="L34" s="1"/>
      <c r="M34" s="12">
        <f t="shared" ref="M34:M65" si="19">C34/$K34</f>
        <v>0.63157894736842102</v>
      </c>
      <c r="N34" s="12">
        <f t="shared" ref="N34:N65" si="20">D34/$K34</f>
        <v>0</v>
      </c>
      <c r="O34" s="12">
        <f t="shared" ref="O34:O65" si="21">E34/$K34</f>
        <v>5.2631578947368418E-2</v>
      </c>
      <c r="P34" s="12">
        <f t="shared" ref="P34:P65" si="22">F34/$K34</f>
        <v>0</v>
      </c>
      <c r="Q34" s="12">
        <f t="shared" ref="Q34:Q65" si="23">G34/$K34</f>
        <v>0</v>
      </c>
      <c r="R34" s="12">
        <f t="shared" ref="R34:R65" si="24">H34/$K34</f>
        <v>0.21052631578947367</v>
      </c>
      <c r="S34" s="12">
        <f t="shared" ref="S34:S65" si="25">I34/$K34</f>
        <v>5.2631578947368418E-2</v>
      </c>
      <c r="T34" s="12">
        <f t="shared" ref="T34:T65" si="26">J34/$K34</f>
        <v>5.2631578947368418E-2</v>
      </c>
      <c r="V34" s="12">
        <f t="shared" si="13"/>
        <v>0.63157894736842102</v>
      </c>
      <c r="W34" s="12">
        <f t="shared" si="14"/>
        <v>0</v>
      </c>
      <c r="X34" s="12">
        <f t="shared" si="15"/>
        <v>5.2631578947368418E-2</v>
      </c>
      <c r="Y34" s="12">
        <f t="shared" si="16"/>
        <v>0</v>
      </c>
      <c r="Z34" s="12">
        <f t="shared" si="17"/>
        <v>0.31578947368421056</v>
      </c>
      <c r="AB34" s="12">
        <f t="shared" ref="AB34:AB65" si="27">M34+Q34</f>
        <v>0.63157894736842102</v>
      </c>
      <c r="AC34" s="12">
        <f t="shared" ref="AC34:AC65" si="28">N34+R34</f>
        <v>0.21052631578947367</v>
      </c>
      <c r="AD34" s="12">
        <f t="shared" ref="AD34:AD65" si="29">O34+S34</f>
        <v>0.10526315789473684</v>
      </c>
      <c r="AE34" s="12">
        <f t="shared" ref="AE34:AE65" si="30">P34+T34</f>
        <v>5.2631578947368418E-2</v>
      </c>
      <c r="AF34" s="12">
        <f t="shared" ref="AF34:AF65" si="31">1-AB34</f>
        <v>0.36842105263157898</v>
      </c>
      <c r="AI34" s="12">
        <f t="shared" si="18"/>
        <v>0.42105263157894735</v>
      </c>
      <c r="AJ34" s="12">
        <v>0</v>
      </c>
      <c r="AK34" s="12">
        <v>0</v>
      </c>
      <c r="AL34" s="12">
        <v>0</v>
      </c>
      <c r="AM34" s="12">
        <v>0</v>
      </c>
      <c r="AV34" s="7"/>
      <c r="AW34" s="7"/>
      <c r="AX34" s="7"/>
      <c r="AY34" s="7"/>
      <c r="AZ34" s="7"/>
      <c r="BA34" s="7"/>
      <c r="BB34" s="7"/>
      <c r="BC34" s="7"/>
    </row>
    <row r="35" spans="1:55" x14ac:dyDescent="0.25">
      <c r="A35" s="13" t="s">
        <v>37</v>
      </c>
      <c r="B35" s="1" t="s">
        <v>67</v>
      </c>
      <c r="C35" s="1">
        <v>12</v>
      </c>
      <c r="E35" s="1">
        <v>0</v>
      </c>
      <c r="H35" s="4"/>
      <c r="I35" s="4">
        <v>6</v>
      </c>
      <c r="J35" s="4"/>
      <c r="K35" s="11">
        <v>18</v>
      </c>
      <c r="L35" s="1"/>
      <c r="M35" s="12">
        <f t="shared" si="19"/>
        <v>0.66666666666666663</v>
      </c>
      <c r="N35" s="12">
        <f t="shared" si="20"/>
        <v>0</v>
      </c>
      <c r="O35" s="12">
        <f t="shared" si="21"/>
        <v>0</v>
      </c>
      <c r="P35" s="12">
        <f t="shared" si="22"/>
        <v>0</v>
      </c>
      <c r="Q35" s="12">
        <f t="shared" si="23"/>
        <v>0</v>
      </c>
      <c r="R35" s="12">
        <f t="shared" si="24"/>
        <v>0</v>
      </c>
      <c r="S35" s="12">
        <f t="shared" si="25"/>
        <v>0.33333333333333331</v>
      </c>
      <c r="T35" s="12">
        <f t="shared" si="26"/>
        <v>0</v>
      </c>
      <c r="V35" s="12">
        <f t="shared" si="13"/>
        <v>0.66666666666666663</v>
      </c>
      <c r="W35" s="12">
        <f t="shared" si="14"/>
        <v>0</v>
      </c>
      <c r="X35" s="12">
        <f t="shared" si="15"/>
        <v>0</v>
      </c>
      <c r="Y35" s="12">
        <f t="shared" si="16"/>
        <v>0</v>
      </c>
      <c r="Z35" s="12">
        <f t="shared" si="17"/>
        <v>0.33333333333333337</v>
      </c>
      <c r="AB35" s="12">
        <f t="shared" si="27"/>
        <v>0.66666666666666663</v>
      </c>
      <c r="AC35" s="12">
        <f t="shared" si="28"/>
        <v>0</v>
      </c>
      <c r="AD35" s="12">
        <f t="shared" si="29"/>
        <v>0.33333333333333331</v>
      </c>
      <c r="AE35" s="12">
        <f t="shared" si="30"/>
        <v>0</v>
      </c>
      <c r="AF35" s="12">
        <f t="shared" si="31"/>
        <v>0.33333333333333337</v>
      </c>
      <c r="AI35" s="12">
        <f t="shared" si="18"/>
        <v>0.44444444444444442</v>
      </c>
      <c r="AJ35" s="12">
        <v>0</v>
      </c>
      <c r="AK35" s="12">
        <v>0</v>
      </c>
      <c r="AL35" s="12">
        <v>0</v>
      </c>
      <c r="AM35" s="12">
        <v>0</v>
      </c>
      <c r="AV35" s="7"/>
      <c r="AW35" s="7"/>
      <c r="AX35" s="7"/>
      <c r="AY35" s="7"/>
      <c r="AZ35" s="7"/>
      <c r="BA35" s="7"/>
      <c r="BB35" s="7"/>
      <c r="BC35" s="7"/>
    </row>
    <row r="36" spans="1:55" x14ac:dyDescent="0.25">
      <c r="A36" s="13" t="s">
        <v>17</v>
      </c>
      <c r="B36" s="1" t="s">
        <v>68</v>
      </c>
      <c r="C36" s="1">
        <v>12</v>
      </c>
      <c r="D36" s="1">
        <v>1</v>
      </c>
      <c r="E36" s="1">
        <v>1</v>
      </c>
      <c r="F36" s="1">
        <v>0</v>
      </c>
      <c r="G36" s="1">
        <v>1</v>
      </c>
      <c r="H36" s="4">
        <v>4</v>
      </c>
      <c r="I36" s="4">
        <v>0</v>
      </c>
      <c r="J36" s="4">
        <v>3</v>
      </c>
      <c r="K36" s="11">
        <v>22</v>
      </c>
      <c r="L36" s="1"/>
      <c r="M36" s="12">
        <f t="shared" si="19"/>
        <v>0.54545454545454541</v>
      </c>
      <c r="N36" s="12">
        <f t="shared" si="20"/>
        <v>4.5454545454545456E-2</v>
      </c>
      <c r="O36" s="12">
        <f t="shared" si="21"/>
        <v>4.5454545454545456E-2</v>
      </c>
      <c r="P36" s="12">
        <f t="shared" si="22"/>
        <v>0</v>
      </c>
      <c r="Q36" s="12">
        <f t="shared" si="23"/>
        <v>4.5454545454545456E-2</v>
      </c>
      <c r="R36" s="12">
        <f t="shared" si="24"/>
        <v>0.18181818181818182</v>
      </c>
      <c r="S36" s="12">
        <f t="shared" si="25"/>
        <v>0</v>
      </c>
      <c r="T36" s="12">
        <f t="shared" si="26"/>
        <v>0.13636363636363635</v>
      </c>
      <c r="V36" s="12">
        <f t="shared" si="13"/>
        <v>0.54545454545454541</v>
      </c>
      <c r="W36" s="12">
        <f t="shared" si="14"/>
        <v>4.5454545454545456E-2</v>
      </c>
      <c r="X36" s="12">
        <f t="shared" si="15"/>
        <v>4.5454545454545456E-2</v>
      </c>
      <c r="Y36" s="12">
        <f t="shared" si="16"/>
        <v>0</v>
      </c>
      <c r="Z36" s="12">
        <f t="shared" si="17"/>
        <v>0.36363636363636365</v>
      </c>
      <c r="AB36" s="12">
        <f t="shared" si="27"/>
        <v>0.59090909090909083</v>
      </c>
      <c r="AC36" s="12">
        <f t="shared" si="28"/>
        <v>0.22727272727272729</v>
      </c>
      <c r="AD36" s="12">
        <f t="shared" si="29"/>
        <v>4.5454545454545456E-2</v>
      </c>
      <c r="AE36" s="12">
        <f t="shared" si="30"/>
        <v>0.13636363636363635</v>
      </c>
      <c r="AF36" s="12">
        <f t="shared" si="31"/>
        <v>0.40909090909090917</v>
      </c>
      <c r="AI36" s="12">
        <f t="shared" si="18"/>
        <v>0.36363636363636365</v>
      </c>
      <c r="AJ36" s="12">
        <v>0</v>
      </c>
      <c r="AK36" s="12">
        <v>0</v>
      </c>
      <c r="AL36" s="12">
        <v>0</v>
      </c>
      <c r="AM36" s="12">
        <v>0</v>
      </c>
      <c r="AV36" s="7"/>
      <c r="AW36" s="7"/>
      <c r="AX36" s="7"/>
      <c r="AY36" s="7"/>
      <c r="AZ36" s="7"/>
      <c r="BA36" s="7"/>
      <c r="BB36" s="7"/>
      <c r="BC36" s="7"/>
    </row>
    <row r="37" spans="1:55" x14ac:dyDescent="0.25">
      <c r="A37" s="13" t="s">
        <v>16</v>
      </c>
      <c r="B37" s="1" t="s">
        <v>67</v>
      </c>
      <c r="C37" s="1">
        <v>13</v>
      </c>
      <c r="D37" s="1">
        <v>1</v>
      </c>
      <c r="E37" s="1">
        <v>2</v>
      </c>
      <c r="F37" s="1">
        <v>0</v>
      </c>
      <c r="G37" s="1">
        <v>2</v>
      </c>
      <c r="H37" s="4">
        <v>3</v>
      </c>
      <c r="I37" s="4">
        <v>5</v>
      </c>
      <c r="J37" s="4"/>
      <c r="K37" s="11">
        <v>26</v>
      </c>
      <c r="L37" s="1"/>
      <c r="M37" s="12">
        <f t="shared" si="19"/>
        <v>0.5</v>
      </c>
      <c r="N37" s="12">
        <f t="shared" si="20"/>
        <v>3.8461538461538464E-2</v>
      </c>
      <c r="O37" s="12">
        <f t="shared" si="21"/>
        <v>7.6923076923076927E-2</v>
      </c>
      <c r="P37" s="12">
        <f t="shared" si="22"/>
        <v>0</v>
      </c>
      <c r="Q37" s="12">
        <f t="shared" si="23"/>
        <v>7.6923076923076927E-2</v>
      </c>
      <c r="R37" s="12">
        <f t="shared" si="24"/>
        <v>0.11538461538461539</v>
      </c>
      <c r="S37" s="12">
        <f t="shared" si="25"/>
        <v>0.19230769230769232</v>
      </c>
      <c r="T37" s="12">
        <f t="shared" si="26"/>
        <v>0</v>
      </c>
      <c r="V37" s="12">
        <f t="shared" si="13"/>
        <v>0.5</v>
      </c>
      <c r="W37" s="12">
        <f t="shared" si="14"/>
        <v>3.8461538461538464E-2</v>
      </c>
      <c r="X37" s="12">
        <f t="shared" si="15"/>
        <v>7.6923076923076927E-2</v>
      </c>
      <c r="Y37" s="12">
        <f t="shared" si="16"/>
        <v>0</v>
      </c>
      <c r="Z37" s="12">
        <f t="shared" si="17"/>
        <v>0.38461538461538464</v>
      </c>
      <c r="AB37" s="12">
        <f t="shared" si="27"/>
        <v>0.57692307692307687</v>
      </c>
      <c r="AC37" s="12">
        <f t="shared" si="28"/>
        <v>0.15384615384615385</v>
      </c>
      <c r="AD37" s="12">
        <f t="shared" si="29"/>
        <v>0.26923076923076927</v>
      </c>
      <c r="AE37" s="12">
        <f t="shared" si="30"/>
        <v>0</v>
      </c>
      <c r="AF37" s="12">
        <f t="shared" si="31"/>
        <v>0.42307692307692313</v>
      </c>
      <c r="AI37" s="12">
        <f t="shared" si="18"/>
        <v>0.30769230769230771</v>
      </c>
      <c r="AJ37" s="12">
        <v>0</v>
      </c>
      <c r="AK37" s="12">
        <v>0</v>
      </c>
      <c r="AL37" s="12">
        <v>0</v>
      </c>
      <c r="AM37" s="12">
        <v>0</v>
      </c>
      <c r="AV37" s="7"/>
      <c r="AW37" s="7"/>
      <c r="AX37" s="7"/>
      <c r="AY37" s="7"/>
      <c r="AZ37" s="7"/>
      <c r="BA37" s="7"/>
      <c r="BB37" s="7"/>
      <c r="BC37" s="7"/>
    </row>
    <row r="38" spans="1:55" x14ac:dyDescent="0.25">
      <c r="A38" s="13" t="s">
        <v>15</v>
      </c>
      <c r="B38" s="1" t="s">
        <v>67</v>
      </c>
      <c r="C38" s="1">
        <v>13</v>
      </c>
      <c r="E38" s="1">
        <v>2</v>
      </c>
      <c r="F38" s="1">
        <v>0</v>
      </c>
      <c r="G38" s="1">
        <v>0</v>
      </c>
      <c r="H38" s="4"/>
      <c r="I38" s="4">
        <v>2</v>
      </c>
      <c r="J38" s="4">
        <v>4</v>
      </c>
      <c r="K38" s="11">
        <v>23</v>
      </c>
      <c r="L38" s="1"/>
      <c r="M38" s="12">
        <f t="shared" si="19"/>
        <v>0.56521739130434778</v>
      </c>
      <c r="N38" s="12">
        <f t="shared" si="20"/>
        <v>0</v>
      </c>
      <c r="O38" s="12">
        <f t="shared" si="21"/>
        <v>8.6956521739130432E-2</v>
      </c>
      <c r="P38" s="12">
        <f t="shared" si="22"/>
        <v>0</v>
      </c>
      <c r="Q38" s="12">
        <f t="shared" si="23"/>
        <v>0</v>
      </c>
      <c r="R38" s="12">
        <f t="shared" si="24"/>
        <v>0</v>
      </c>
      <c r="S38" s="12">
        <f t="shared" si="25"/>
        <v>8.6956521739130432E-2</v>
      </c>
      <c r="T38" s="12">
        <f t="shared" si="26"/>
        <v>0.17391304347826086</v>
      </c>
      <c r="V38" s="12">
        <f t="shared" si="13"/>
        <v>0.56521739130434778</v>
      </c>
      <c r="W38" s="12">
        <f t="shared" si="14"/>
        <v>0</v>
      </c>
      <c r="X38" s="12">
        <f t="shared" si="15"/>
        <v>8.6956521739130432E-2</v>
      </c>
      <c r="Y38" s="12">
        <f t="shared" si="16"/>
        <v>0</v>
      </c>
      <c r="Z38" s="12">
        <f t="shared" si="17"/>
        <v>0.34782608695652178</v>
      </c>
      <c r="AB38" s="12">
        <f t="shared" si="27"/>
        <v>0.56521739130434778</v>
      </c>
      <c r="AC38" s="12">
        <f t="shared" si="28"/>
        <v>0</v>
      </c>
      <c r="AD38" s="12">
        <f t="shared" si="29"/>
        <v>0.17391304347826086</v>
      </c>
      <c r="AE38" s="12">
        <f t="shared" si="30"/>
        <v>0.17391304347826086</v>
      </c>
      <c r="AF38" s="12">
        <f t="shared" si="31"/>
        <v>0.43478260869565222</v>
      </c>
      <c r="AI38" s="12">
        <f t="shared" si="18"/>
        <v>0.34782608695652173</v>
      </c>
      <c r="AJ38" s="12">
        <v>0</v>
      </c>
      <c r="AK38" s="12">
        <v>0</v>
      </c>
      <c r="AL38" s="12">
        <v>0</v>
      </c>
      <c r="AM38" s="12">
        <v>0</v>
      </c>
      <c r="AV38" s="7"/>
      <c r="AW38" s="7"/>
      <c r="AX38" s="7"/>
      <c r="AY38" s="7"/>
      <c r="AZ38" s="7"/>
      <c r="BA38" s="7"/>
      <c r="BB38" s="7"/>
      <c r="BC38" s="7"/>
    </row>
    <row r="39" spans="1:55" x14ac:dyDescent="0.25">
      <c r="A39" s="13" t="s">
        <v>14</v>
      </c>
      <c r="B39" s="1" t="s">
        <v>67</v>
      </c>
      <c r="C39" s="1">
        <v>12</v>
      </c>
      <c r="D39" s="1">
        <v>0</v>
      </c>
      <c r="E39" s="1">
        <v>2</v>
      </c>
      <c r="F39" s="1">
        <v>0</v>
      </c>
      <c r="I39" s="4">
        <v>5</v>
      </c>
      <c r="J39" s="4"/>
      <c r="K39" s="11">
        <v>19</v>
      </c>
      <c r="L39" s="1"/>
      <c r="M39" s="12">
        <f t="shared" si="19"/>
        <v>0.63157894736842102</v>
      </c>
      <c r="N39" s="12">
        <f t="shared" si="20"/>
        <v>0</v>
      </c>
      <c r="O39" s="12">
        <f t="shared" si="21"/>
        <v>0.10526315789473684</v>
      </c>
      <c r="P39" s="12">
        <f t="shared" si="22"/>
        <v>0</v>
      </c>
      <c r="Q39" s="12">
        <f t="shared" si="23"/>
        <v>0</v>
      </c>
      <c r="R39" s="12">
        <f t="shared" si="24"/>
        <v>0</v>
      </c>
      <c r="S39" s="12">
        <f t="shared" si="25"/>
        <v>0.26315789473684209</v>
      </c>
      <c r="T39" s="12">
        <f t="shared" si="26"/>
        <v>0</v>
      </c>
      <c r="V39" s="12">
        <f t="shared" si="13"/>
        <v>0.63157894736842102</v>
      </c>
      <c r="W39" s="12">
        <f t="shared" si="14"/>
        <v>0</v>
      </c>
      <c r="X39" s="12">
        <f t="shared" si="15"/>
        <v>0.10526315789473684</v>
      </c>
      <c r="Y39" s="12">
        <f t="shared" si="16"/>
        <v>0</v>
      </c>
      <c r="Z39" s="12">
        <f t="shared" si="17"/>
        <v>0.26315789473684215</v>
      </c>
      <c r="AB39" s="12">
        <f t="shared" si="27"/>
        <v>0.63157894736842102</v>
      </c>
      <c r="AC39" s="12">
        <f t="shared" si="28"/>
        <v>0</v>
      </c>
      <c r="AD39" s="12">
        <f t="shared" si="29"/>
        <v>0.36842105263157893</v>
      </c>
      <c r="AE39" s="12">
        <f t="shared" si="30"/>
        <v>0</v>
      </c>
      <c r="AF39" s="12">
        <f t="shared" si="31"/>
        <v>0.36842105263157898</v>
      </c>
      <c r="AI39" s="12">
        <f t="shared" si="18"/>
        <v>0.42105263157894735</v>
      </c>
      <c r="AJ39" s="12">
        <v>0</v>
      </c>
      <c r="AK39" s="12">
        <v>0</v>
      </c>
      <c r="AL39" s="12">
        <v>0</v>
      </c>
      <c r="AM39" s="12">
        <v>0</v>
      </c>
      <c r="AV39" s="7"/>
      <c r="AW39" s="7"/>
      <c r="AX39" s="7"/>
      <c r="AY39" s="7"/>
      <c r="AZ39" s="7"/>
      <c r="BA39" s="7"/>
      <c r="BB39" s="7"/>
      <c r="BC39" s="7"/>
    </row>
    <row r="40" spans="1:55" x14ac:dyDescent="0.25">
      <c r="A40" s="13" t="s">
        <v>32</v>
      </c>
      <c r="B40" s="1" t="s">
        <v>69</v>
      </c>
      <c r="C40" s="1">
        <v>13</v>
      </c>
      <c r="D40" s="1">
        <v>2</v>
      </c>
      <c r="E40" s="1">
        <v>2</v>
      </c>
      <c r="F40" s="1">
        <v>3</v>
      </c>
      <c r="G40" s="1">
        <v>1</v>
      </c>
      <c r="H40" s="1">
        <v>1</v>
      </c>
      <c r="I40" s="4">
        <v>4</v>
      </c>
      <c r="J40" s="4">
        <v>2</v>
      </c>
      <c r="K40" s="11">
        <v>27</v>
      </c>
      <c r="L40" s="1"/>
      <c r="M40" s="12">
        <f t="shared" si="19"/>
        <v>0.48148148148148145</v>
      </c>
      <c r="N40" s="12">
        <f t="shared" si="20"/>
        <v>7.407407407407407E-2</v>
      </c>
      <c r="O40" s="12">
        <f t="shared" si="21"/>
        <v>7.407407407407407E-2</v>
      </c>
      <c r="P40" s="12">
        <f t="shared" si="22"/>
        <v>0.1111111111111111</v>
      </c>
      <c r="Q40" s="12">
        <f t="shared" si="23"/>
        <v>3.7037037037037035E-2</v>
      </c>
      <c r="R40" s="12">
        <f t="shared" si="24"/>
        <v>3.7037037037037035E-2</v>
      </c>
      <c r="S40" s="12">
        <f t="shared" si="25"/>
        <v>0.14814814814814814</v>
      </c>
      <c r="T40" s="12">
        <f t="shared" si="26"/>
        <v>7.407407407407407E-2</v>
      </c>
      <c r="V40" s="12">
        <f t="shared" si="13"/>
        <v>0.48148148148148145</v>
      </c>
      <c r="W40" s="12">
        <f t="shared" si="14"/>
        <v>7.407407407407407E-2</v>
      </c>
      <c r="X40" s="12">
        <f t="shared" si="15"/>
        <v>7.407407407407407E-2</v>
      </c>
      <c r="Y40" s="12">
        <f t="shared" si="16"/>
        <v>0.1111111111111111</v>
      </c>
      <c r="Z40" s="12">
        <f t="shared" si="17"/>
        <v>0.25925925925925936</v>
      </c>
      <c r="AB40" s="12">
        <f t="shared" si="27"/>
        <v>0.51851851851851849</v>
      </c>
      <c r="AC40" s="12">
        <f t="shared" si="28"/>
        <v>0.1111111111111111</v>
      </c>
      <c r="AD40" s="12">
        <f t="shared" si="29"/>
        <v>0.22222222222222221</v>
      </c>
      <c r="AE40" s="12">
        <f t="shared" si="30"/>
        <v>0.18518518518518517</v>
      </c>
      <c r="AF40" s="12">
        <f t="shared" si="31"/>
        <v>0.48148148148148151</v>
      </c>
      <c r="AI40" s="12">
        <f t="shared" si="18"/>
        <v>0.29629629629629628</v>
      </c>
      <c r="AJ40" s="12">
        <v>0</v>
      </c>
      <c r="AK40" s="12">
        <v>0</v>
      </c>
      <c r="AL40" s="12">
        <v>0</v>
      </c>
      <c r="AM40" s="12">
        <v>0</v>
      </c>
      <c r="AV40" s="7"/>
      <c r="AW40" s="7"/>
      <c r="AX40" s="7"/>
      <c r="AY40" s="7"/>
      <c r="AZ40" s="7"/>
      <c r="BA40" s="7"/>
      <c r="BB40" s="7"/>
      <c r="BC40" s="7"/>
    </row>
    <row r="41" spans="1:55" x14ac:dyDescent="0.25">
      <c r="A41" s="13" t="s">
        <v>36</v>
      </c>
      <c r="B41" s="1" t="s">
        <v>67</v>
      </c>
      <c r="C41" s="1">
        <v>17</v>
      </c>
      <c r="D41" s="1">
        <v>4</v>
      </c>
      <c r="E41" s="1">
        <v>2</v>
      </c>
      <c r="F41" s="1">
        <v>3</v>
      </c>
      <c r="G41" s="1">
        <v>1</v>
      </c>
      <c r="H41" s="1">
        <v>2</v>
      </c>
      <c r="I41" s="4">
        <v>1</v>
      </c>
      <c r="J41" s="1">
        <v>2</v>
      </c>
      <c r="K41" s="11">
        <v>32</v>
      </c>
      <c r="L41" s="1"/>
      <c r="M41" s="12">
        <f t="shared" si="19"/>
        <v>0.53125</v>
      </c>
      <c r="N41" s="12">
        <f t="shared" si="20"/>
        <v>0.125</v>
      </c>
      <c r="O41" s="12">
        <f t="shared" si="21"/>
        <v>6.25E-2</v>
      </c>
      <c r="P41" s="12">
        <f t="shared" si="22"/>
        <v>9.375E-2</v>
      </c>
      <c r="Q41" s="12">
        <f t="shared" si="23"/>
        <v>3.125E-2</v>
      </c>
      <c r="R41" s="12">
        <f t="shared" si="24"/>
        <v>6.25E-2</v>
      </c>
      <c r="S41" s="12">
        <f t="shared" si="25"/>
        <v>3.125E-2</v>
      </c>
      <c r="T41" s="12">
        <f t="shared" si="26"/>
        <v>6.25E-2</v>
      </c>
      <c r="V41" s="12">
        <f t="shared" si="13"/>
        <v>0.53125</v>
      </c>
      <c r="W41" s="12">
        <f t="shared" si="14"/>
        <v>0.125</v>
      </c>
      <c r="X41" s="12">
        <f t="shared" si="15"/>
        <v>6.25E-2</v>
      </c>
      <c r="Y41" s="12">
        <f t="shared" si="16"/>
        <v>9.375E-2</v>
      </c>
      <c r="Z41" s="12">
        <f t="shared" si="17"/>
        <v>0.1875</v>
      </c>
      <c r="AB41" s="12">
        <f t="shared" si="27"/>
        <v>0.5625</v>
      </c>
      <c r="AC41" s="12">
        <f t="shared" si="28"/>
        <v>0.1875</v>
      </c>
      <c r="AD41" s="12">
        <f t="shared" si="29"/>
        <v>9.375E-2</v>
      </c>
      <c r="AE41" s="12">
        <f t="shared" si="30"/>
        <v>0.15625</v>
      </c>
      <c r="AF41" s="12">
        <f t="shared" si="31"/>
        <v>0.4375</v>
      </c>
      <c r="AI41" s="12">
        <f t="shared" si="18"/>
        <v>0.25</v>
      </c>
      <c r="AJ41" s="12">
        <v>0</v>
      </c>
      <c r="AK41" s="12">
        <v>0</v>
      </c>
      <c r="AL41" s="12">
        <v>0</v>
      </c>
      <c r="AM41" s="12">
        <v>0</v>
      </c>
      <c r="AV41" s="7"/>
      <c r="AW41" s="7"/>
      <c r="AX41" s="7"/>
      <c r="AY41" s="7"/>
      <c r="AZ41" s="7"/>
      <c r="BA41" s="7"/>
      <c r="BB41" s="7"/>
      <c r="BC41" s="7"/>
    </row>
    <row r="42" spans="1:55" x14ac:dyDescent="0.25">
      <c r="A42" s="13" t="s">
        <v>35</v>
      </c>
      <c r="B42" s="1" t="s">
        <v>69</v>
      </c>
      <c r="C42" s="1">
        <v>15</v>
      </c>
      <c r="D42" s="1">
        <v>2</v>
      </c>
      <c r="E42" s="1">
        <v>2</v>
      </c>
      <c r="F42" s="1">
        <v>3</v>
      </c>
      <c r="G42" s="1">
        <v>0</v>
      </c>
      <c r="H42" s="1">
        <v>5</v>
      </c>
      <c r="I42" s="4">
        <v>1</v>
      </c>
      <c r="J42" s="1">
        <v>2</v>
      </c>
      <c r="K42" s="11">
        <v>30</v>
      </c>
      <c r="L42" s="1"/>
      <c r="M42" s="12">
        <f t="shared" si="19"/>
        <v>0.5</v>
      </c>
      <c r="N42" s="12">
        <f t="shared" si="20"/>
        <v>6.6666666666666666E-2</v>
      </c>
      <c r="O42" s="12">
        <f t="shared" si="21"/>
        <v>6.6666666666666666E-2</v>
      </c>
      <c r="P42" s="12">
        <f t="shared" si="22"/>
        <v>0.1</v>
      </c>
      <c r="Q42" s="12">
        <f t="shared" si="23"/>
        <v>0</v>
      </c>
      <c r="R42" s="12">
        <f t="shared" si="24"/>
        <v>0.16666666666666666</v>
      </c>
      <c r="S42" s="12">
        <f t="shared" si="25"/>
        <v>3.3333333333333333E-2</v>
      </c>
      <c r="T42" s="12">
        <f t="shared" si="26"/>
        <v>6.6666666666666666E-2</v>
      </c>
      <c r="V42" s="12">
        <f t="shared" si="13"/>
        <v>0.5</v>
      </c>
      <c r="W42" s="12">
        <f t="shared" si="14"/>
        <v>6.6666666666666666E-2</v>
      </c>
      <c r="X42" s="12">
        <f t="shared" si="15"/>
        <v>6.6666666666666666E-2</v>
      </c>
      <c r="Y42" s="12">
        <f t="shared" si="16"/>
        <v>0.1</v>
      </c>
      <c r="Z42" s="12">
        <f t="shared" si="17"/>
        <v>0.26666666666666672</v>
      </c>
      <c r="AB42" s="12">
        <f t="shared" si="27"/>
        <v>0.5</v>
      </c>
      <c r="AC42" s="12">
        <f t="shared" si="28"/>
        <v>0.23333333333333334</v>
      </c>
      <c r="AD42" s="12">
        <f t="shared" si="29"/>
        <v>0.1</v>
      </c>
      <c r="AE42" s="12">
        <f t="shared" si="30"/>
        <v>0.16666666666666669</v>
      </c>
      <c r="AF42" s="12">
        <f t="shared" si="31"/>
        <v>0.5</v>
      </c>
      <c r="AI42" s="12">
        <f t="shared" si="18"/>
        <v>0.26666666666666666</v>
      </c>
      <c r="AJ42" s="12">
        <v>0</v>
      </c>
      <c r="AK42" s="12">
        <v>0</v>
      </c>
      <c r="AL42" s="12">
        <v>0</v>
      </c>
      <c r="AM42" s="12">
        <v>0</v>
      </c>
      <c r="AV42" s="7"/>
      <c r="AW42" s="7"/>
      <c r="AX42" s="7"/>
      <c r="AY42" s="7"/>
      <c r="AZ42" s="7"/>
      <c r="BA42" s="7"/>
      <c r="BB42" s="7"/>
      <c r="BC42" s="7"/>
    </row>
    <row r="43" spans="1:55" x14ac:dyDescent="0.25">
      <c r="A43" s="13" t="s">
        <v>34</v>
      </c>
      <c r="B43" s="1" t="s">
        <v>67</v>
      </c>
      <c r="C43" s="1">
        <v>18</v>
      </c>
      <c r="D43" s="1">
        <v>3</v>
      </c>
      <c r="E43" s="1">
        <v>3</v>
      </c>
      <c r="F43" s="1">
        <v>3</v>
      </c>
      <c r="G43" s="1">
        <v>0</v>
      </c>
      <c r="H43" s="1">
        <v>2</v>
      </c>
      <c r="I43" s="4">
        <v>2</v>
      </c>
      <c r="J43" s="4">
        <v>3</v>
      </c>
      <c r="K43" s="11">
        <v>34</v>
      </c>
      <c r="L43" s="1"/>
      <c r="M43" s="12">
        <f t="shared" si="19"/>
        <v>0.52941176470588236</v>
      </c>
      <c r="N43" s="12">
        <f t="shared" si="20"/>
        <v>8.8235294117647065E-2</v>
      </c>
      <c r="O43" s="12">
        <f t="shared" si="21"/>
        <v>8.8235294117647065E-2</v>
      </c>
      <c r="P43" s="12">
        <f t="shared" si="22"/>
        <v>8.8235294117647065E-2</v>
      </c>
      <c r="Q43" s="12">
        <f t="shared" si="23"/>
        <v>0</v>
      </c>
      <c r="R43" s="12">
        <f t="shared" si="24"/>
        <v>5.8823529411764705E-2</v>
      </c>
      <c r="S43" s="12">
        <f t="shared" si="25"/>
        <v>5.8823529411764705E-2</v>
      </c>
      <c r="T43" s="12">
        <f t="shared" si="26"/>
        <v>8.8235294117647065E-2</v>
      </c>
      <c r="V43" s="12">
        <f t="shared" si="13"/>
        <v>0.52941176470588236</v>
      </c>
      <c r="W43" s="12">
        <f t="shared" si="14"/>
        <v>8.8235294117647065E-2</v>
      </c>
      <c r="X43" s="12">
        <f t="shared" si="15"/>
        <v>8.8235294117647065E-2</v>
      </c>
      <c r="Y43" s="12">
        <f t="shared" si="16"/>
        <v>8.8235294117647065E-2</v>
      </c>
      <c r="Z43" s="12">
        <f t="shared" si="17"/>
        <v>0.20588235294117641</v>
      </c>
      <c r="AB43" s="12">
        <f t="shared" si="27"/>
        <v>0.52941176470588236</v>
      </c>
      <c r="AC43" s="12">
        <f t="shared" si="28"/>
        <v>0.14705882352941177</v>
      </c>
      <c r="AD43" s="12">
        <f t="shared" si="29"/>
        <v>0.14705882352941177</v>
      </c>
      <c r="AE43" s="12">
        <f t="shared" si="30"/>
        <v>0.17647058823529413</v>
      </c>
      <c r="AF43" s="12">
        <f t="shared" si="31"/>
        <v>0.47058823529411764</v>
      </c>
      <c r="AI43" s="12">
        <f t="shared" si="18"/>
        <v>0.23529411764705882</v>
      </c>
      <c r="AJ43" s="12">
        <v>0</v>
      </c>
      <c r="AK43" s="12">
        <v>0</v>
      </c>
      <c r="AL43" s="12">
        <v>0</v>
      </c>
      <c r="AM43" s="12">
        <v>0</v>
      </c>
      <c r="AV43" s="7"/>
      <c r="AW43" s="7"/>
      <c r="AX43" s="7"/>
      <c r="AY43" s="7"/>
      <c r="AZ43" s="7"/>
      <c r="BA43" s="7"/>
      <c r="BB43" s="7"/>
      <c r="BC43" s="7"/>
    </row>
    <row r="44" spans="1:55" x14ac:dyDescent="0.25">
      <c r="A44" s="13" t="s">
        <v>33</v>
      </c>
      <c r="B44" s="1" t="s">
        <v>67</v>
      </c>
      <c r="C44" s="1">
        <v>17</v>
      </c>
      <c r="D44" s="1">
        <v>2</v>
      </c>
      <c r="E44" s="1">
        <v>4</v>
      </c>
      <c r="F44" s="1">
        <v>5</v>
      </c>
      <c r="G44" s="1">
        <v>0</v>
      </c>
      <c r="H44" s="1">
        <v>4</v>
      </c>
      <c r="I44" s="4">
        <v>3</v>
      </c>
      <c r="J44" s="4">
        <v>0</v>
      </c>
      <c r="K44" s="11">
        <v>35</v>
      </c>
      <c r="L44" s="1"/>
      <c r="M44" s="12">
        <f t="shared" si="19"/>
        <v>0.48571428571428571</v>
      </c>
      <c r="N44" s="12">
        <f t="shared" si="20"/>
        <v>5.7142857142857141E-2</v>
      </c>
      <c r="O44" s="12">
        <f t="shared" si="21"/>
        <v>0.11428571428571428</v>
      </c>
      <c r="P44" s="12">
        <f t="shared" si="22"/>
        <v>0.14285714285714285</v>
      </c>
      <c r="Q44" s="12">
        <f t="shared" si="23"/>
        <v>0</v>
      </c>
      <c r="R44" s="12">
        <f t="shared" si="24"/>
        <v>0.11428571428571428</v>
      </c>
      <c r="S44" s="12">
        <f t="shared" si="25"/>
        <v>8.5714285714285715E-2</v>
      </c>
      <c r="T44" s="12">
        <f t="shared" si="26"/>
        <v>0</v>
      </c>
      <c r="V44" s="12">
        <f t="shared" si="13"/>
        <v>0.48571428571428571</v>
      </c>
      <c r="W44" s="12">
        <f t="shared" si="14"/>
        <v>5.7142857142857141E-2</v>
      </c>
      <c r="X44" s="12">
        <f t="shared" si="15"/>
        <v>0.11428571428571428</v>
      </c>
      <c r="Y44" s="12">
        <f t="shared" si="16"/>
        <v>0.14285714285714285</v>
      </c>
      <c r="Z44" s="12">
        <f t="shared" si="17"/>
        <v>0.19999999999999996</v>
      </c>
      <c r="AB44" s="12">
        <f t="shared" si="27"/>
        <v>0.48571428571428571</v>
      </c>
      <c r="AC44" s="12">
        <f t="shared" si="28"/>
        <v>0.17142857142857143</v>
      </c>
      <c r="AD44" s="12">
        <f t="shared" si="29"/>
        <v>0.2</v>
      </c>
      <c r="AE44" s="12">
        <f t="shared" si="30"/>
        <v>0.14285714285714285</v>
      </c>
      <c r="AF44" s="12">
        <f t="shared" si="31"/>
        <v>0.51428571428571423</v>
      </c>
      <c r="AI44" s="12">
        <f t="shared" si="18"/>
        <v>0.22857142857142856</v>
      </c>
      <c r="AJ44" s="12">
        <v>0</v>
      </c>
      <c r="AK44" s="12">
        <v>0</v>
      </c>
      <c r="AL44" s="12">
        <v>0</v>
      </c>
      <c r="AM44" s="12">
        <v>0</v>
      </c>
      <c r="AV44" s="7"/>
      <c r="AW44" s="7"/>
      <c r="AX44" s="7"/>
      <c r="AY44" s="7"/>
      <c r="AZ44" s="7"/>
      <c r="BA44" s="7"/>
      <c r="BB44" s="7"/>
      <c r="BC44" s="7"/>
    </row>
    <row r="45" spans="1:55" x14ac:dyDescent="0.25">
      <c r="A45" s="13" t="s">
        <v>45</v>
      </c>
      <c r="B45" s="1" t="s">
        <v>67</v>
      </c>
      <c r="C45" s="1">
        <v>24</v>
      </c>
      <c r="D45" s="1">
        <v>2</v>
      </c>
      <c r="G45" s="1">
        <v>4</v>
      </c>
      <c r="H45" s="1">
        <v>4</v>
      </c>
      <c r="I45" s="4">
        <v>2</v>
      </c>
      <c r="J45" s="4"/>
      <c r="K45" s="11">
        <v>36</v>
      </c>
      <c r="L45" s="1"/>
      <c r="M45" s="12">
        <f t="shared" si="19"/>
        <v>0.66666666666666663</v>
      </c>
      <c r="N45" s="12">
        <f t="shared" si="20"/>
        <v>5.5555555555555552E-2</v>
      </c>
      <c r="O45" s="12">
        <f t="shared" si="21"/>
        <v>0</v>
      </c>
      <c r="P45" s="12">
        <f t="shared" si="22"/>
        <v>0</v>
      </c>
      <c r="Q45" s="12">
        <f t="shared" si="23"/>
        <v>0.1111111111111111</v>
      </c>
      <c r="R45" s="12">
        <f t="shared" si="24"/>
        <v>0.1111111111111111</v>
      </c>
      <c r="S45" s="12">
        <f t="shared" si="25"/>
        <v>5.5555555555555552E-2</v>
      </c>
      <c r="T45" s="12">
        <f t="shared" si="26"/>
        <v>0</v>
      </c>
      <c r="V45" s="12">
        <f t="shared" si="13"/>
        <v>0.66666666666666663</v>
      </c>
      <c r="W45" s="12">
        <f t="shared" si="14"/>
        <v>5.5555555555555552E-2</v>
      </c>
      <c r="X45" s="12">
        <f t="shared" si="15"/>
        <v>0</v>
      </c>
      <c r="Y45" s="12">
        <f t="shared" si="16"/>
        <v>0</v>
      </c>
      <c r="Z45" s="12">
        <f t="shared" si="17"/>
        <v>0.27777777777777779</v>
      </c>
      <c r="AB45" s="12">
        <f t="shared" si="27"/>
        <v>0.77777777777777768</v>
      </c>
      <c r="AC45" s="12">
        <f t="shared" si="28"/>
        <v>0.16666666666666666</v>
      </c>
      <c r="AD45" s="12">
        <f t="shared" si="29"/>
        <v>5.5555555555555552E-2</v>
      </c>
      <c r="AE45" s="12">
        <f t="shared" si="30"/>
        <v>0</v>
      </c>
      <c r="AF45" s="12">
        <f t="shared" si="31"/>
        <v>0.22222222222222232</v>
      </c>
      <c r="AI45" s="12">
        <f t="shared" si="18"/>
        <v>0.22222222222222221</v>
      </c>
      <c r="AJ45" s="12">
        <v>0</v>
      </c>
      <c r="AK45" s="12">
        <v>0</v>
      </c>
      <c r="AL45" s="12">
        <v>0</v>
      </c>
      <c r="AM45" s="12">
        <v>0</v>
      </c>
      <c r="AV45" s="7"/>
      <c r="AW45" s="7"/>
      <c r="AX45" s="7"/>
      <c r="AY45" s="7"/>
      <c r="AZ45" s="7"/>
      <c r="BA45" s="7"/>
      <c r="BB45" s="7"/>
      <c r="BC45" s="7"/>
    </row>
    <row r="46" spans="1:55" x14ac:dyDescent="0.25">
      <c r="A46" s="13" t="s">
        <v>50</v>
      </c>
      <c r="B46" s="1" t="s">
        <v>69</v>
      </c>
      <c r="C46" s="1">
        <v>12</v>
      </c>
      <c r="E46" s="1">
        <v>2</v>
      </c>
      <c r="F46" s="1">
        <v>0</v>
      </c>
      <c r="I46" s="1">
        <v>7</v>
      </c>
      <c r="J46" s="4"/>
      <c r="K46" s="11">
        <v>21</v>
      </c>
      <c r="L46" s="1"/>
      <c r="M46" s="12">
        <f t="shared" si="19"/>
        <v>0.5714285714285714</v>
      </c>
      <c r="N46" s="12">
        <f t="shared" si="20"/>
        <v>0</v>
      </c>
      <c r="O46" s="12">
        <f t="shared" si="21"/>
        <v>9.5238095238095233E-2</v>
      </c>
      <c r="P46" s="12">
        <f t="shared" si="22"/>
        <v>0</v>
      </c>
      <c r="Q46" s="12">
        <f t="shared" si="23"/>
        <v>0</v>
      </c>
      <c r="R46" s="12">
        <f t="shared" si="24"/>
        <v>0</v>
      </c>
      <c r="S46" s="12">
        <f t="shared" si="25"/>
        <v>0.33333333333333331</v>
      </c>
      <c r="T46" s="12">
        <f t="shared" si="26"/>
        <v>0</v>
      </c>
      <c r="V46" s="12">
        <f t="shared" si="13"/>
        <v>0.5714285714285714</v>
      </c>
      <c r="W46" s="12">
        <f t="shared" si="14"/>
        <v>0</v>
      </c>
      <c r="X46" s="12">
        <f t="shared" si="15"/>
        <v>9.5238095238095233E-2</v>
      </c>
      <c r="Y46" s="12">
        <f t="shared" si="16"/>
        <v>0</v>
      </c>
      <c r="Z46" s="12">
        <f t="shared" si="17"/>
        <v>0.33333333333333337</v>
      </c>
      <c r="AB46" s="12">
        <f t="shared" si="27"/>
        <v>0.5714285714285714</v>
      </c>
      <c r="AC46" s="12">
        <f t="shared" si="28"/>
        <v>0</v>
      </c>
      <c r="AD46" s="12">
        <f t="shared" si="29"/>
        <v>0.42857142857142855</v>
      </c>
      <c r="AE46" s="12">
        <f t="shared" si="30"/>
        <v>0</v>
      </c>
      <c r="AF46" s="12">
        <f t="shared" si="31"/>
        <v>0.4285714285714286</v>
      </c>
      <c r="AI46" s="12">
        <f t="shared" si="18"/>
        <v>0.38095238095238093</v>
      </c>
      <c r="AJ46" s="12">
        <v>0</v>
      </c>
      <c r="AK46" s="12">
        <v>0</v>
      </c>
      <c r="AL46" s="12">
        <v>0</v>
      </c>
      <c r="AM46" s="12">
        <v>0</v>
      </c>
      <c r="AV46" s="7"/>
      <c r="AW46" s="7"/>
      <c r="AX46" s="7"/>
      <c r="AY46" s="7"/>
      <c r="AZ46" s="7"/>
      <c r="BA46" s="7"/>
      <c r="BB46" s="7"/>
      <c r="BC46" s="7"/>
    </row>
    <row r="47" spans="1:55" x14ac:dyDescent="0.25">
      <c r="A47" s="13" t="s">
        <v>51</v>
      </c>
      <c r="B47" s="1" t="s">
        <v>68</v>
      </c>
      <c r="C47" s="1">
        <v>12</v>
      </c>
      <c r="E47" s="1">
        <v>2</v>
      </c>
      <c r="F47" s="1">
        <v>0</v>
      </c>
      <c r="I47" s="1">
        <v>7</v>
      </c>
      <c r="K47" s="11">
        <v>21</v>
      </c>
      <c r="L47" s="1"/>
      <c r="M47" s="12">
        <f t="shared" si="19"/>
        <v>0.5714285714285714</v>
      </c>
      <c r="N47" s="12">
        <f t="shared" si="20"/>
        <v>0</v>
      </c>
      <c r="O47" s="12">
        <f t="shared" si="21"/>
        <v>9.5238095238095233E-2</v>
      </c>
      <c r="P47" s="12">
        <f t="shared" si="22"/>
        <v>0</v>
      </c>
      <c r="Q47" s="12">
        <f t="shared" si="23"/>
        <v>0</v>
      </c>
      <c r="R47" s="12">
        <f t="shared" si="24"/>
        <v>0</v>
      </c>
      <c r="S47" s="12">
        <f t="shared" si="25"/>
        <v>0.33333333333333331</v>
      </c>
      <c r="T47" s="12">
        <f t="shared" si="26"/>
        <v>0</v>
      </c>
      <c r="V47" s="12">
        <f t="shared" si="13"/>
        <v>0.5714285714285714</v>
      </c>
      <c r="W47" s="12">
        <f t="shared" si="14"/>
        <v>0</v>
      </c>
      <c r="X47" s="12">
        <f t="shared" si="15"/>
        <v>9.5238095238095233E-2</v>
      </c>
      <c r="Y47" s="12">
        <f t="shared" si="16"/>
        <v>0</v>
      </c>
      <c r="Z47" s="12">
        <f t="shared" si="17"/>
        <v>0.33333333333333337</v>
      </c>
      <c r="AB47" s="12">
        <f t="shared" si="27"/>
        <v>0.5714285714285714</v>
      </c>
      <c r="AC47" s="12">
        <f t="shared" si="28"/>
        <v>0</v>
      </c>
      <c r="AD47" s="12">
        <f t="shared" si="29"/>
        <v>0.42857142857142855</v>
      </c>
      <c r="AE47" s="12">
        <f t="shared" si="30"/>
        <v>0</v>
      </c>
      <c r="AF47" s="12">
        <f t="shared" si="31"/>
        <v>0.4285714285714286</v>
      </c>
      <c r="AI47" s="12">
        <f t="shared" si="18"/>
        <v>0.38095238095238093</v>
      </c>
      <c r="AJ47" s="12">
        <v>0</v>
      </c>
      <c r="AK47" s="12">
        <v>0</v>
      </c>
      <c r="AL47" s="12">
        <v>0</v>
      </c>
      <c r="AM47" s="12">
        <v>0</v>
      </c>
      <c r="AV47" s="7"/>
      <c r="AW47" s="7"/>
      <c r="AX47" s="7"/>
      <c r="AY47" s="7"/>
      <c r="AZ47" s="7"/>
      <c r="BA47" s="7"/>
      <c r="BB47" s="7"/>
      <c r="BC47" s="7"/>
    </row>
    <row r="48" spans="1:55" x14ac:dyDescent="0.25">
      <c r="A48" s="13" t="s">
        <v>46</v>
      </c>
      <c r="B48" s="1" t="s">
        <v>67</v>
      </c>
      <c r="C48" s="1">
        <v>16</v>
      </c>
      <c r="E48" s="1">
        <v>3</v>
      </c>
      <c r="I48" s="1">
        <v>9</v>
      </c>
      <c r="K48" s="11">
        <v>26</v>
      </c>
      <c r="L48" s="1"/>
      <c r="M48" s="12">
        <f t="shared" si="19"/>
        <v>0.61538461538461542</v>
      </c>
      <c r="N48" s="12">
        <f t="shared" si="20"/>
        <v>0</v>
      </c>
      <c r="O48" s="12">
        <f t="shared" si="21"/>
        <v>0.11538461538461539</v>
      </c>
      <c r="P48" s="12">
        <f t="shared" si="22"/>
        <v>0</v>
      </c>
      <c r="Q48" s="12">
        <f t="shared" si="23"/>
        <v>0</v>
      </c>
      <c r="R48" s="12">
        <f t="shared" si="24"/>
        <v>0</v>
      </c>
      <c r="S48" s="12">
        <f t="shared" si="25"/>
        <v>0.34615384615384615</v>
      </c>
      <c r="T48" s="12">
        <f t="shared" si="26"/>
        <v>0</v>
      </c>
      <c r="V48" s="12">
        <f t="shared" si="13"/>
        <v>0.61538461538461542</v>
      </c>
      <c r="W48" s="12">
        <f t="shared" si="14"/>
        <v>0</v>
      </c>
      <c r="X48" s="12">
        <f t="shared" si="15"/>
        <v>0.11538461538461539</v>
      </c>
      <c r="Y48" s="12">
        <f t="shared" si="16"/>
        <v>0</v>
      </c>
      <c r="Z48" s="12">
        <f t="shared" si="17"/>
        <v>0.26923076923076916</v>
      </c>
      <c r="AB48" s="12">
        <f t="shared" si="27"/>
        <v>0.61538461538461542</v>
      </c>
      <c r="AC48" s="12">
        <f t="shared" si="28"/>
        <v>0</v>
      </c>
      <c r="AD48" s="12">
        <f t="shared" si="29"/>
        <v>0.46153846153846156</v>
      </c>
      <c r="AE48" s="12">
        <f t="shared" si="30"/>
        <v>0</v>
      </c>
      <c r="AF48" s="12">
        <f t="shared" si="31"/>
        <v>0.38461538461538458</v>
      </c>
      <c r="AI48" s="12">
        <f t="shared" si="18"/>
        <v>0.30769230769230771</v>
      </c>
      <c r="AJ48" s="12">
        <v>0</v>
      </c>
      <c r="AK48" s="12">
        <v>0</v>
      </c>
      <c r="AL48" s="12">
        <v>0</v>
      </c>
      <c r="AM48" s="12">
        <v>0</v>
      </c>
      <c r="AV48" s="7"/>
      <c r="AW48" s="7"/>
      <c r="AX48" s="7"/>
      <c r="AY48" s="7"/>
      <c r="AZ48" s="7"/>
      <c r="BA48" s="7"/>
      <c r="BB48" s="7"/>
      <c r="BC48" s="7"/>
    </row>
    <row r="49" spans="1:103" x14ac:dyDescent="0.25">
      <c r="A49" s="13" t="s">
        <v>13</v>
      </c>
      <c r="B49" s="1" t="s">
        <v>67</v>
      </c>
      <c r="C49" s="1">
        <v>12</v>
      </c>
      <c r="D49" s="1">
        <v>1</v>
      </c>
      <c r="E49" s="1">
        <v>2</v>
      </c>
      <c r="F49" s="1">
        <v>0</v>
      </c>
      <c r="G49" s="1">
        <v>1</v>
      </c>
      <c r="H49" s="1">
        <v>1</v>
      </c>
      <c r="I49" s="1">
        <v>2</v>
      </c>
      <c r="J49" s="1">
        <v>3</v>
      </c>
      <c r="K49" s="11">
        <v>22</v>
      </c>
      <c r="L49" s="1"/>
      <c r="M49" s="12">
        <f t="shared" si="19"/>
        <v>0.54545454545454541</v>
      </c>
      <c r="N49" s="12">
        <f t="shared" si="20"/>
        <v>4.5454545454545456E-2</v>
      </c>
      <c r="O49" s="12">
        <f t="shared" si="21"/>
        <v>9.0909090909090912E-2</v>
      </c>
      <c r="P49" s="12">
        <f t="shared" si="22"/>
        <v>0</v>
      </c>
      <c r="Q49" s="12">
        <f t="shared" si="23"/>
        <v>4.5454545454545456E-2</v>
      </c>
      <c r="R49" s="12">
        <f t="shared" si="24"/>
        <v>4.5454545454545456E-2</v>
      </c>
      <c r="S49" s="12">
        <f t="shared" si="25"/>
        <v>9.0909090909090912E-2</v>
      </c>
      <c r="T49" s="12">
        <f t="shared" si="26"/>
        <v>0.13636363636363635</v>
      </c>
      <c r="V49" s="12">
        <f t="shared" si="13"/>
        <v>0.54545454545454541</v>
      </c>
      <c r="W49" s="12">
        <f t="shared" si="14"/>
        <v>4.5454545454545456E-2</v>
      </c>
      <c r="X49" s="12">
        <f t="shared" si="15"/>
        <v>9.0909090909090912E-2</v>
      </c>
      <c r="Y49" s="12">
        <f t="shared" si="16"/>
        <v>0</v>
      </c>
      <c r="Z49" s="12">
        <f t="shared" si="17"/>
        <v>0.31818181818181823</v>
      </c>
      <c r="AB49" s="12">
        <f t="shared" si="27"/>
        <v>0.59090909090909083</v>
      </c>
      <c r="AC49" s="12">
        <f t="shared" si="28"/>
        <v>9.0909090909090912E-2</v>
      </c>
      <c r="AD49" s="12">
        <f t="shared" si="29"/>
        <v>0.18181818181818182</v>
      </c>
      <c r="AE49" s="12">
        <f t="shared" si="30"/>
        <v>0.13636363636363635</v>
      </c>
      <c r="AF49" s="12">
        <f t="shared" si="31"/>
        <v>0.40909090909090917</v>
      </c>
      <c r="AI49" s="12">
        <f t="shared" si="18"/>
        <v>0.36363636363636365</v>
      </c>
      <c r="AJ49" s="12">
        <v>0</v>
      </c>
      <c r="AK49" s="12">
        <v>0</v>
      </c>
      <c r="AL49" s="12">
        <v>0</v>
      </c>
      <c r="AM49" s="12">
        <v>0</v>
      </c>
      <c r="AV49" s="7"/>
      <c r="AW49" s="7"/>
      <c r="AX49" s="7"/>
      <c r="AY49" s="7"/>
      <c r="AZ49" s="7"/>
      <c r="BA49" s="7"/>
      <c r="BB49" s="7"/>
      <c r="BC49" s="7"/>
    </row>
    <row r="50" spans="1:103" x14ac:dyDescent="0.25">
      <c r="A50" s="13" t="s">
        <v>12</v>
      </c>
      <c r="B50" s="1" t="s">
        <v>67</v>
      </c>
      <c r="C50" s="1">
        <v>11</v>
      </c>
      <c r="D50" s="1">
        <v>0</v>
      </c>
      <c r="E50" s="1">
        <v>3</v>
      </c>
      <c r="F50" s="1">
        <v>0</v>
      </c>
      <c r="G50" s="1">
        <v>0</v>
      </c>
      <c r="I50" s="1">
        <v>4</v>
      </c>
      <c r="K50" s="11">
        <v>18</v>
      </c>
      <c r="L50" s="1"/>
      <c r="M50" s="12">
        <f t="shared" si="19"/>
        <v>0.61111111111111116</v>
      </c>
      <c r="N50" s="12">
        <f t="shared" si="20"/>
        <v>0</v>
      </c>
      <c r="O50" s="12">
        <f t="shared" si="21"/>
        <v>0.16666666666666666</v>
      </c>
      <c r="P50" s="12">
        <f t="shared" si="22"/>
        <v>0</v>
      </c>
      <c r="Q50" s="12">
        <f t="shared" si="23"/>
        <v>0</v>
      </c>
      <c r="R50" s="12">
        <f t="shared" si="24"/>
        <v>0</v>
      </c>
      <c r="S50" s="12">
        <f t="shared" si="25"/>
        <v>0.22222222222222221</v>
      </c>
      <c r="T50" s="12">
        <f t="shared" si="26"/>
        <v>0</v>
      </c>
      <c r="V50" s="12">
        <f t="shared" si="13"/>
        <v>0.61111111111111116</v>
      </c>
      <c r="W50" s="12">
        <f t="shared" si="14"/>
        <v>0</v>
      </c>
      <c r="X50" s="12">
        <f t="shared" si="15"/>
        <v>0.16666666666666666</v>
      </c>
      <c r="Y50" s="12">
        <f t="shared" si="16"/>
        <v>0</v>
      </c>
      <c r="Z50" s="12">
        <f t="shared" si="17"/>
        <v>0.22222222222222218</v>
      </c>
      <c r="AB50" s="12">
        <f t="shared" si="27"/>
        <v>0.61111111111111116</v>
      </c>
      <c r="AC50" s="12">
        <f t="shared" si="28"/>
        <v>0</v>
      </c>
      <c r="AD50" s="12">
        <f t="shared" si="29"/>
        <v>0.38888888888888884</v>
      </c>
      <c r="AE50" s="12">
        <f t="shared" si="30"/>
        <v>0</v>
      </c>
      <c r="AF50" s="12">
        <f t="shared" si="31"/>
        <v>0.38888888888888884</v>
      </c>
      <c r="AI50" s="12">
        <f t="shared" si="18"/>
        <v>0.44444444444444442</v>
      </c>
      <c r="AJ50" s="12">
        <v>0</v>
      </c>
      <c r="AK50" s="12">
        <v>0</v>
      </c>
      <c r="AL50" s="12">
        <v>0</v>
      </c>
      <c r="AM50" s="12">
        <v>0</v>
      </c>
      <c r="AV50" s="7"/>
      <c r="AW50" s="7"/>
      <c r="AX50" s="7"/>
      <c r="AY50" s="7"/>
      <c r="AZ50" s="7"/>
      <c r="BA50" s="7"/>
      <c r="BB50" s="7"/>
      <c r="BC50" s="7"/>
    </row>
    <row r="51" spans="1:103" x14ac:dyDescent="0.25">
      <c r="A51" s="13" t="s">
        <v>11</v>
      </c>
      <c r="B51" s="1" t="s">
        <v>67</v>
      </c>
      <c r="C51" s="1">
        <v>14</v>
      </c>
      <c r="D51" s="1">
        <v>3</v>
      </c>
      <c r="E51" s="1">
        <v>1</v>
      </c>
      <c r="F51" s="1">
        <v>0</v>
      </c>
      <c r="G51" s="1">
        <v>1</v>
      </c>
      <c r="H51" s="1">
        <v>1</v>
      </c>
      <c r="I51" s="1">
        <v>0</v>
      </c>
      <c r="J51" s="1">
        <v>2</v>
      </c>
      <c r="K51" s="11">
        <v>22</v>
      </c>
      <c r="L51" s="1"/>
      <c r="M51" s="12">
        <f t="shared" si="19"/>
        <v>0.63636363636363635</v>
      </c>
      <c r="N51" s="12">
        <f t="shared" si="20"/>
        <v>0.13636363636363635</v>
      </c>
      <c r="O51" s="12">
        <f t="shared" si="21"/>
        <v>4.5454545454545456E-2</v>
      </c>
      <c r="P51" s="12">
        <f t="shared" si="22"/>
        <v>0</v>
      </c>
      <c r="Q51" s="12">
        <f t="shared" si="23"/>
        <v>4.5454545454545456E-2</v>
      </c>
      <c r="R51" s="12">
        <f t="shared" si="24"/>
        <v>4.5454545454545456E-2</v>
      </c>
      <c r="S51" s="12">
        <f t="shared" si="25"/>
        <v>0</v>
      </c>
      <c r="T51" s="12">
        <f t="shared" si="26"/>
        <v>9.0909090909090912E-2</v>
      </c>
      <c r="V51" s="12">
        <f t="shared" si="13"/>
        <v>0.63636363636363635</v>
      </c>
      <c r="W51" s="12">
        <f t="shared" si="14"/>
        <v>0.13636363636363635</v>
      </c>
      <c r="X51" s="12">
        <f t="shared" si="15"/>
        <v>4.5454545454545456E-2</v>
      </c>
      <c r="Y51" s="12">
        <f t="shared" si="16"/>
        <v>0</v>
      </c>
      <c r="Z51" s="12">
        <f t="shared" si="17"/>
        <v>0.18181818181818182</v>
      </c>
      <c r="AB51" s="12">
        <f t="shared" si="27"/>
        <v>0.68181818181818177</v>
      </c>
      <c r="AC51" s="12">
        <f t="shared" si="28"/>
        <v>0.18181818181818182</v>
      </c>
      <c r="AD51" s="12">
        <f t="shared" si="29"/>
        <v>4.5454545454545456E-2</v>
      </c>
      <c r="AE51" s="12">
        <f t="shared" si="30"/>
        <v>9.0909090909090912E-2</v>
      </c>
      <c r="AF51" s="12">
        <f t="shared" si="31"/>
        <v>0.31818181818181823</v>
      </c>
      <c r="AI51" s="12">
        <f t="shared" si="18"/>
        <v>0.36363636363636365</v>
      </c>
      <c r="AJ51" s="12">
        <v>0</v>
      </c>
      <c r="AK51" s="12">
        <v>0</v>
      </c>
      <c r="AL51" s="12">
        <v>0</v>
      </c>
      <c r="AM51" s="12">
        <v>0</v>
      </c>
      <c r="AV51" s="7"/>
      <c r="AW51" s="7"/>
      <c r="AX51" s="7"/>
      <c r="AY51" s="7"/>
      <c r="AZ51" s="7"/>
      <c r="BA51" s="7"/>
      <c r="BB51" s="7"/>
      <c r="BC51" s="7"/>
    </row>
    <row r="52" spans="1:103" x14ac:dyDescent="0.25">
      <c r="A52" s="13" t="s">
        <v>71</v>
      </c>
      <c r="B52" s="1" t="s">
        <v>67</v>
      </c>
      <c r="C52" s="1">
        <v>16</v>
      </c>
      <c r="E52" s="1">
        <v>4</v>
      </c>
      <c r="I52" s="1">
        <v>8</v>
      </c>
      <c r="K52" s="11">
        <v>28</v>
      </c>
      <c r="L52" s="1"/>
      <c r="M52" s="12">
        <f t="shared" si="19"/>
        <v>0.5714285714285714</v>
      </c>
      <c r="N52" s="12">
        <f t="shared" si="20"/>
        <v>0</v>
      </c>
      <c r="O52" s="12">
        <f t="shared" si="21"/>
        <v>0.14285714285714285</v>
      </c>
      <c r="P52" s="12">
        <f t="shared" si="22"/>
        <v>0</v>
      </c>
      <c r="Q52" s="12">
        <f t="shared" si="23"/>
        <v>0</v>
      </c>
      <c r="R52" s="12">
        <f t="shared" si="24"/>
        <v>0</v>
      </c>
      <c r="S52" s="12">
        <f t="shared" si="25"/>
        <v>0.2857142857142857</v>
      </c>
      <c r="T52" s="12">
        <f t="shared" si="26"/>
        <v>0</v>
      </c>
      <c r="V52" s="12">
        <f t="shared" si="13"/>
        <v>0.5714285714285714</v>
      </c>
      <c r="W52" s="12">
        <f t="shared" si="14"/>
        <v>0</v>
      </c>
      <c r="X52" s="12">
        <f t="shared" si="15"/>
        <v>0.14285714285714285</v>
      </c>
      <c r="Y52" s="12">
        <f t="shared" si="16"/>
        <v>0</v>
      </c>
      <c r="Z52" s="12">
        <f t="shared" si="17"/>
        <v>0.28571428571428575</v>
      </c>
      <c r="AB52" s="12">
        <f t="shared" si="27"/>
        <v>0.5714285714285714</v>
      </c>
      <c r="AC52" s="12">
        <f t="shared" si="28"/>
        <v>0</v>
      </c>
      <c r="AD52" s="12">
        <f t="shared" si="29"/>
        <v>0.42857142857142855</v>
      </c>
      <c r="AE52" s="12">
        <f t="shared" si="30"/>
        <v>0</v>
      </c>
      <c r="AF52" s="12">
        <f t="shared" si="31"/>
        <v>0.4285714285714286</v>
      </c>
      <c r="AI52" s="12">
        <f t="shared" si="18"/>
        <v>0.2857142857142857</v>
      </c>
      <c r="AJ52" s="12">
        <v>0</v>
      </c>
      <c r="AK52" s="12">
        <v>0</v>
      </c>
      <c r="AL52" s="12">
        <v>0</v>
      </c>
      <c r="AM52" s="12">
        <v>0</v>
      </c>
      <c r="AV52" s="7"/>
      <c r="AW52" s="7"/>
      <c r="AX52" s="7"/>
      <c r="AY52" s="7"/>
      <c r="AZ52" s="7"/>
      <c r="BA52" s="7"/>
      <c r="BB52" s="7"/>
      <c r="BC52" s="7"/>
    </row>
    <row r="53" spans="1:103" x14ac:dyDescent="0.25">
      <c r="A53" s="13" t="s">
        <v>10</v>
      </c>
      <c r="B53" s="1" t="s">
        <v>67</v>
      </c>
      <c r="C53" s="1">
        <v>12</v>
      </c>
      <c r="D53" s="1">
        <v>4</v>
      </c>
      <c r="E53" s="1">
        <v>1</v>
      </c>
      <c r="F53" s="1">
        <v>0</v>
      </c>
      <c r="G53" s="1">
        <v>0</v>
      </c>
      <c r="H53" s="1">
        <v>2</v>
      </c>
      <c r="I53" s="1">
        <v>2</v>
      </c>
      <c r="J53" s="1">
        <v>1</v>
      </c>
      <c r="K53" s="11">
        <v>22</v>
      </c>
      <c r="L53" s="1"/>
      <c r="M53" s="12">
        <f t="shared" si="19"/>
        <v>0.54545454545454541</v>
      </c>
      <c r="N53" s="12">
        <f t="shared" si="20"/>
        <v>0.18181818181818182</v>
      </c>
      <c r="O53" s="12">
        <f t="shared" si="21"/>
        <v>4.5454545454545456E-2</v>
      </c>
      <c r="P53" s="12">
        <f t="shared" si="22"/>
        <v>0</v>
      </c>
      <c r="Q53" s="12">
        <f t="shared" si="23"/>
        <v>0</v>
      </c>
      <c r="R53" s="12">
        <f t="shared" si="24"/>
        <v>9.0909090909090912E-2</v>
      </c>
      <c r="S53" s="12">
        <f t="shared" si="25"/>
        <v>9.0909090909090912E-2</v>
      </c>
      <c r="T53" s="12">
        <f t="shared" si="26"/>
        <v>4.5454545454545456E-2</v>
      </c>
      <c r="V53" s="12">
        <f t="shared" si="13"/>
        <v>0.54545454545454541</v>
      </c>
      <c r="W53" s="12">
        <f t="shared" si="14"/>
        <v>0.18181818181818182</v>
      </c>
      <c r="X53" s="12">
        <f t="shared" si="15"/>
        <v>4.5454545454545456E-2</v>
      </c>
      <c r="Y53" s="12">
        <f t="shared" si="16"/>
        <v>0</v>
      </c>
      <c r="Z53" s="12">
        <f t="shared" si="17"/>
        <v>0.22727272727272729</v>
      </c>
      <c r="AB53" s="12">
        <f t="shared" si="27"/>
        <v>0.54545454545454541</v>
      </c>
      <c r="AC53" s="12">
        <f t="shared" si="28"/>
        <v>0.27272727272727271</v>
      </c>
      <c r="AD53" s="12">
        <f t="shared" si="29"/>
        <v>0.13636363636363635</v>
      </c>
      <c r="AE53" s="12">
        <f t="shared" si="30"/>
        <v>4.5454545454545456E-2</v>
      </c>
      <c r="AF53" s="12">
        <f t="shared" si="31"/>
        <v>0.45454545454545459</v>
      </c>
      <c r="AI53" s="12">
        <f t="shared" si="18"/>
        <v>0.36363636363636365</v>
      </c>
      <c r="AJ53" s="12">
        <v>0</v>
      </c>
      <c r="AK53" s="12">
        <v>0</v>
      </c>
      <c r="AL53" s="12">
        <v>0</v>
      </c>
      <c r="AM53" s="12">
        <v>0</v>
      </c>
      <c r="AV53" s="7"/>
      <c r="AW53" s="7"/>
      <c r="AX53" s="7"/>
      <c r="AY53" s="7"/>
      <c r="AZ53" s="7"/>
      <c r="BA53" s="7"/>
      <c r="BB53" s="7"/>
      <c r="BC53" s="7"/>
    </row>
    <row r="54" spans="1:103" x14ac:dyDescent="0.25">
      <c r="A54" s="13" t="s">
        <v>52</v>
      </c>
      <c r="B54" s="1" t="s">
        <v>69</v>
      </c>
      <c r="C54" s="1">
        <v>12</v>
      </c>
      <c r="D54" s="1">
        <v>1</v>
      </c>
      <c r="E54" s="1">
        <v>3</v>
      </c>
      <c r="H54" s="1">
        <v>0</v>
      </c>
      <c r="I54" s="1">
        <v>4</v>
      </c>
      <c r="K54" s="11">
        <v>20</v>
      </c>
      <c r="L54" s="1"/>
      <c r="M54" s="12">
        <f t="shared" si="19"/>
        <v>0.6</v>
      </c>
      <c r="N54" s="12">
        <f t="shared" si="20"/>
        <v>0.05</v>
      </c>
      <c r="O54" s="12">
        <f t="shared" si="21"/>
        <v>0.15</v>
      </c>
      <c r="P54" s="12">
        <f t="shared" si="22"/>
        <v>0</v>
      </c>
      <c r="Q54" s="12">
        <f t="shared" si="23"/>
        <v>0</v>
      </c>
      <c r="R54" s="12">
        <f t="shared" si="24"/>
        <v>0</v>
      </c>
      <c r="S54" s="12">
        <f t="shared" si="25"/>
        <v>0.2</v>
      </c>
      <c r="T54" s="12">
        <f t="shared" si="26"/>
        <v>0</v>
      </c>
      <c r="V54" s="12">
        <f t="shared" si="13"/>
        <v>0.6</v>
      </c>
      <c r="W54" s="12">
        <f t="shared" si="14"/>
        <v>0.05</v>
      </c>
      <c r="X54" s="12">
        <f t="shared" si="15"/>
        <v>0.15</v>
      </c>
      <c r="Y54" s="12">
        <f t="shared" si="16"/>
        <v>0</v>
      </c>
      <c r="Z54" s="12">
        <f t="shared" si="17"/>
        <v>0.20000000000000004</v>
      </c>
      <c r="AB54" s="12">
        <f t="shared" si="27"/>
        <v>0.6</v>
      </c>
      <c r="AC54" s="12">
        <f t="shared" si="28"/>
        <v>0.05</v>
      </c>
      <c r="AD54" s="12">
        <f t="shared" si="29"/>
        <v>0.35</v>
      </c>
      <c r="AE54" s="12">
        <f t="shared" si="30"/>
        <v>0</v>
      </c>
      <c r="AF54" s="12">
        <f t="shared" si="31"/>
        <v>0.4</v>
      </c>
      <c r="AI54" s="12">
        <f t="shared" si="18"/>
        <v>0.4</v>
      </c>
      <c r="AJ54" s="12">
        <v>0</v>
      </c>
      <c r="AK54" s="12">
        <v>0</v>
      </c>
      <c r="AL54" s="12">
        <v>0</v>
      </c>
      <c r="AM54" s="12">
        <v>0</v>
      </c>
      <c r="AV54" s="7"/>
      <c r="AW54" s="7"/>
      <c r="AX54" s="7"/>
      <c r="AY54" s="7"/>
      <c r="AZ54" s="7"/>
      <c r="BA54" s="7"/>
      <c r="BB54" s="7"/>
      <c r="BC54" s="7"/>
    </row>
    <row r="55" spans="1:103" x14ac:dyDescent="0.25">
      <c r="A55" s="13" t="s">
        <v>53</v>
      </c>
      <c r="B55" s="1" t="s">
        <v>69</v>
      </c>
      <c r="C55" s="1">
        <v>8</v>
      </c>
      <c r="E55" s="1">
        <v>4</v>
      </c>
      <c r="I55" s="1">
        <v>6</v>
      </c>
      <c r="K55" s="11">
        <v>20</v>
      </c>
      <c r="L55" s="1"/>
      <c r="M55" s="12">
        <f t="shared" si="19"/>
        <v>0.4</v>
      </c>
      <c r="N55" s="12">
        <f t="shared" si="20"/>
        <v>0</v>
      </c>
      <c r="O55" s="12">
        <f t="shared" si="21"/>
        <v>0.2</v>
      </c>
      <c r="P55" s="12">
        <f t="shared" si="22"/>
        <v>0</v>
      </c>
      <c r="Q55" s="12">
        <f t="shared" si="23"/>
        <v>0</v>
      </c>
      <c r="R55" s="12">
        <f t="shared" si="24"/>
        <v>0</v>
      </c>
      <c r="S55" s="12">
        <f t="shared" si="25"/>
        <v>0.3</v>
      </c>
      <c r="T55" s="12">
        <f t="shared" si="26"/>
        <v>0</v>
      </c>
      <c r="V55" s="12">
        <f t="shared" si="13"/>
        <v>0.4</v>
      </c>
      <c r="W55" s="12">
        <f t="shared" si="14"/>
        <v>0</v>
      </c>
      <c r="X55" s="12">
        <f t="shared" si="15"/>
        <v>0.2</v>
      </c>
      <c r="Y55" s="12">
        <f t="shared" si="16"/>
        <v>0</v>
      </c>
      <c r="Z55" s="12">
        <f t="shared" si="17"/>
        <v>0.39999999999999997</v>
      </c>
      <c r="AB55" s="12">
        <f t="shared" si="27"/>
        <v>0.4</v>
      </c>
      <c r="AC55" s="12">
        <f t="shared" si="28"/>
        <v>0</v>
      </c>
      <c r="AD55" s="12">
        <f t="shared" si="29"/>
        <v>0.5</v>
      </c>
      <c r="AE55" s="12">
        <f t="shared" si="30"/>
        <v>0</v>
      </c>
      <c r="AF55" s="12">
        <f t="shared" si="31"/>
        <v>0.6</v>
      </c>
      <c r="AI55" s="12">
        <f t="shared" si="18"/>
        <v>0.4</v>
      </c>
      <c r="AJ55" s="12">
        <v>0</v>
      </c>
      <c r="AK55" s="12">
        <v>0</v>
      </c>
      <c r="AL55" s="12">
        <v>0</v>
      </c>
      <c r="AM55" s="12">
        <v>0</v>
      </c>
      <c r="AV55" s="7"/>
      <c r="AW55" s="7"/>
      <c r="AX55" s="7"/>
      <c r="AY55" s="7"/>
      <c r="AZ55" s="7"/>
      <c r="BA55" s="7"/>
      <c r="BB55" s="7"/>
      <c r="BC55" s="7"/>
    </row>
    <row r="56" spans="1:103" x14ac:dyDescent="0.25">
      <c r="A56" s="13" t="s">
        <v>54</v>
      </c>
      <c r="B56" s="1" t="s">
        <v>69</v>
      </c>
      <c r="C56" s="1">
        <v>16</v>
      </c>
      <c r="D56" s="1">
        <v>1</v>
      </c>
      <c r="E56" s="1">
        <v>2</v>
      </c>
      <c r="H56" s="1">
        <v>1</v>
      </c>
      <c r="I56" s="1">
        <v>5</v>
      </c>
      <c r="K56" s="11">
        <v>25</v>
      </c>
      <c r="L56" s="1"/>
      <c r="M56" s="12">
        <f t="shared" si="19"/>
        <v>0.64</v>
      </c>
      <c r="N56" s="12">
        <f t="shared" si="20"/>
        <v>0.04</v>
      </c>
      <c r="O56" s="12">
        <f t="shared" si="21"/>
        <v>0.08</v>
      </c>
      <c r="P56" s="12">
        <f t="shared" si="22"/>
        <v>0</v>
      </c>
      <c r="Q56" s="12">
        <f t="shared" si="23"/>
        <v>0</v>
      </c>
      <c r="R56" s="12">
        <f t="shared" si="24"/>
        <v>0.04</v>
      </c>
      <c r="S56" s="12">
        <f t="shared" si="25"/>
        <v>0.2</v>
      </c>
      <c r="T56" s="12">
        <f t="shared" si="26"/>
        <v>0</v>
      </c>
      <c r="V56" s="12">
        <f t="shared" si="13"/>
        <v>0.64</v>
      </c>
      <c r="W56" s="12">
        <f t="shared" si="14"/>
        <v>0.04</v>
      </c>
      <c r="X56" s="12">
        <f t="shared" si="15"/>
        <v>0.08</v>
      </c>
      <c r="Y56" s="12">
        <f t="shared" si="16"/>
        <v>0</v>
      </c>
      <c r="Z56" s="12">
        <f t="shared" si="17"/>
        <v>0.24</v>
      </c>
      <c r="AB56" s="12">
        <f t="shared" si="27"/>
        <v>0.64</v>
      </c>
      <c r="AC56" s="12">
        <f t="shared" si="28"/>
        <v>0.08</v>
      </c>
      <c r="AD56" s="12">
        <f t="shared" si="29"/>
        <v>0.28000000000000003</v>
      </c>
      <c r="AE56" s="12">
        <f t="shared" si="30"/>
        <v>0</v>
      </c>
      <c r="AF56" s="12">
        <f t="shared" si="31"/>
        <v>0.36</v>
      </c>
      <c r="AI56" s="12">
        <f t="shared" si="18"/>
        <v>0.32</v>
      </c>
      <c r="AJ56" s="12">
        <v>0</v>
      </c>
      <c r="AK56" s="12">
        <v>0</v>
      </c>
      <c r="AL56" s="12">
        <v>0</v>
      </c>
      <c r="AM56" s="12">
        <v>0</v>
      </c>
      <c r="AV56" s="7"/>
      <c r="AW56" s="7"/>
      <c r="AX56" s="7"/>
      <c r="AY56" s="7"/>
      <c r="AZ56" s="7"/>
      <c r="BA56" s="7"/>
      <c r="BB56" s="7"/>
      <c r="BC56" s="7"/>
    </row>
    <row r="57" spans="1:103" x14ac:dyDescent="0.25">
      <c r="A57" s="13" t="s">
        <v>9</v>
      </c>
      <c r="B57" s="1" t="s">
        <v>69</v>
      </c>
      <c r="C57" s="1">
        <v>11</v>
      </c>
      <c r="D57" s="1">
        <v>4</v>
      </c>
      <c r="E57" s="1">
        <v>1</v>
      </c>
      <c r="F57" s="1">
        <v>0</v>
      </c>
      <c r="G57" s="1">
        <v>0</v>
      </c>
      <c r="H57" s="1">
        <v>0</v>
      </c>
      <c r="I57" s="1">
        <v>6</v>
      </c>
      <c r="J57" s="1">
        <v>0</v>
      </c>
      <c r="K57" s="11">
        <v>22</v>
      </c>
      <c r="L57" s="1"/>
      <c r="M57" s="12">
        <f t="shared" si="19"/>
        <v>0.5</v>
      </c>
      <c r="N57" s="12">
        <f t="shared" si="20"/>
        <v>0.18181818181818182</v>
      </c>
      <c r="O57" s="12">
        <f t="shared" si="21"/>
        <v>4.5454545454545456E-2</v>
      </c>
      <c r="P57" s="12">
        <f t="shared" si="22"/>
        <v>0</v>
      </c>
      <c r="Q57" s="12">
        <f t="shared" si="23"/>
        <v>0</v>
      </c>
      <c r="R57" s="12">
        <f t="shared" si="24"/>
        <v>0</v>
      </c>
      <c r="S57" s="12">
        <f t="shared" si="25"/>
        <v>0.27272727272727271</v>
      </c>
      <c r="T57" s="12">
        <f t="shared" si="26"/>
        <v>0</v>
      </c>
      <c r="V57" s="12">
        <f t="shared" si="13"/>
        <v>0.5</v>
      </c>
      <c r="W57" s="12">
        <f t="shared" si="14"/>
        <v>0.18181818181818182</v>
      </c>
      <c r="X57" s="12">
        <f t="shared" si="15"/>
        <v>4.5454545454545456E-2</v>
      </c>
      <c r="Y57" s="12">
        <f t="shared" si="16"/>
        <v>0</v>
      </c>
      <c r="Z57" s="12">
        <f t="shared" si="17"/>
        <v>0.27272727272727271</v>
      </c>
      <c r="AB57" s="12">
        <f t="shared" si="27"/>
        <v>0.5</v>
      </c>
      <c r="AC57" s="12">
        <f t="shared" si="28"/>
        <v>0.18181818181818182</v>
      </c>
      <c r="AD57" s="12">
        <f t="shared" si="29"/>
        <v>0.31818181818181818</v>
      </c>
      <c r="AE57" s="12">
        <f t="shared" si="30"/>
        <v>0</v>
      </c>
      <c r="AF57" s="12">
        <f t="shared" si="31"/>
        <v>0.5</v>
      </c>
      <c r="AI57" s="12">
        <f t="shared" si="18"/>
        <v>0.36363636363636365</v>
      </c>
      <c r="AJ57" s="12">
        <v>0</v>
      </c>
      <c r="AK57" s="12">
        <v>0</v>
      </c>
      <c r="AL57" s="12">
        <v>0</v>
      </c>
      <c r="AM57" s="12">
        <v>0</v>
      </c>
      <c r="AV57" s="7"/>
      <c r="AW57" s="7"/>
      <c r="AX57" s="7"/>
      <c r="AY57" s="7"/>
      <c r="AZ57" s="7"/>
      <c r="BA57" s="7"/>
      <c r="BB57" s="7"/>
      <c r="BC57" s="7"/>
    </row>
    <row r="58" spans="1:103" x14ac:dyDescent="0.25">
      <c r="A58" s="13" t="s">
        <v>31</v>
      </c>
      <c r="B58" s="1" t="s">
        <v>68</v>
      </c>
      <c r="C58" s="1">
        <v>13</v>
      </c>
      <c r="D58" s="1">
        <v>4</v>
      </c>
      <c r="E58" s="1">
        <v>1</v>
      </c>
      <c r="F58" s="1">
        <v>1</v>
      </c>
      <c r="G58" s="1">
        <v>0</v>
      </c>
      <c r="H58" s="1">
        <v>1</v>
      </c>
      <c r="I58" s="1">
        <v>1</v>
      </c>
      <c r="J58" s="1">
        <v>2</v>
      </c>
      <c r="K58" s="11">
        <v>23</v>
      </c>
      <c r="L58" s="1"/>
      <c r="M58" s="12">
        <f t="shared" si="19"/>
        <v>0.56521739130434778</v>
      </c>
      <c r="N58" s="12">
        <f t="shared" si="20"/>
        <v>0.17391304347826086</v>
      </c>
      <c r="O58" s="12">
        <f t="shared" si="21"/>
        <v>4.3478260869565216E-2</v>
      </c>
      <c r="P58" s="12">
        <f t="shared" si="22"/>
        <v>4.3478260869565216E-2</v>
      </c>
      <c r="Q58" s="12">
        <f t="shared" si="23"/>
        <v>0</v>
      </c>
      <c r="R58" s="12">
        <f t="shared" si="24"/>
        <v>4.3478260869565216E-2</v>
      </c>
      <c r="S58" s="12">
        <f t="shared" si="25"/>
        <v>4.3478260869565216E-2</v>
      </c>
      <c r="T58" s="12">
        <f t="shared" si="26"/>
        <v>8.6956521739130432E-2</v>
      </c>
      <c r="V58" s="12">
        <f t="shared" si="13"/>
        <v>0.56521739130434778</v>
      </c>
      <c r="W58" s="12">
        <f t="shared" si="14"/>
        <v>0.17391304347826086</v>
      </c>
      <c r="X58" s="12">
        <f t="shared" si="15"/>
        <v>4.3478260869565216E-2</v>
      </c>
      <c r="Y58" s="12">
        <f t="shared" si="16"/>
        <v>4.3478260869565216E-2</v>
      </c>
      <c r="Z58" s="12">
        <f t="shared" si="17"/>
        <v>0.17391304347826092</v>
      </c>
      <c r="AB58" s="12">
        <f t="shared" si="27"/>
        <v>0.56521739130434778</v>
      </c>
      <c r="AC58" s="12">
        <f t="shared" si="28"/>
        <v>0.21739130434782608</v>
      </c>
      <c r="AD58" s="12">
        <f t="shared" si="29"/>
        <v>8.6956521739130432E-2</v>
      </c>
      <c r="AE58" s="12">
        <f t="shared" si="30"/>
        <v>0.13043478260869565</v>
      </c>
      <c r="AF58" s="12">
        <f t="shared" si="31"/>
        <v>0.43478260869565222</v>
      </c>
      <c r="AI58" s="12">
        <f t="shared" si="18"/>
        <v>0.34782608695652173</v>
      </c>
      <c r="AJ58" s="12">
        <v>0</v>
      </c>
      <c r="AK58" s="12">
        <v>0</v>
      </c>
      <c r="AL58" s="12">
        <v>0</v>
      </c>
      <c r="AM58" s="12">
        <v>0</v>
      </c>
      <c r="AV58" s="7"/>
      <c r="AW58" s="7"/>
      <c r="AX58" s="7"/>
      <c r="AY58" s="7"/>
      <c r="AZ58" s="7"/>
      <c r="BA58" s="7"/>
      <c r="BB58" s="7"/>
      <c r="BC58" s="7"/>
    </row>
    <row r="59" spans="1:103" x14ac:dyDescent="0.25">
      <c r="A59" s="13" t="s">
        <v>8</v>
      </c>
      <c r="B59" s="1" t="s">
        <v>69</v>
      </c>
      <c r="C59" s="1">
        <v>12</v>
      </c>
      <c r="D59" s="1">
        <v>2</v>
      </c>
      <c r="E59" s="1">
        <v>4</v>
      </c>
      <c r="F59" s="1">
        <v>0</v>
      </c>
      <c r="G59" s="1">
        <v>0</v>
      </c>
      <c r="H59" s="1">
        <v>0</v>
      </c>
      <c r="I59" s="1">
        <v>3</v>
      </c>
      <c r="J59" s="1">
        <v>0</v>
      </c>
      <c r="K59" s="11">
        <v>21</v>
      </c>
      <c r="L59" s="1"/>
      <c r="M59" s="12">
        <f t="shared" si="19"/>
        <v>0.5714285714285714</v>
      </c>
      <c r="N59" s="12">
        <f t="shared" si="20"/>
        <v>9.5238095238095233E-2</v>
      </c>
      <c r="O59" s="12">
        <f t="shared" si="21"/>
        <v>0.19047619047619047</v>
      </c>
      <c r="P59" s="12">
        <f t="shared" si="22"/>
        <v>0</v>
      </c>
      <c r="Q59" s="12">
        <f t="shared" si="23"/>
        <v>0</v>
      </c>
      <c r="R59" s="12">
        <f t="shared" si="24"/>
        <v>0</v>
      </c>
      <c r="S59" s="12">
        <f t="shared" si="25"/>
        <v>0.14285714285714285</v>
      </c>
      <c r="T59" s="12">
        <f t="shared" si="26"/>
        <v>0</v>
      </c>
      <c r="V59" s="12">
        <f t="shared" si="13"/>
        <v>0.5714285714285714</v>
      </c>
      <c r="W59" s="12">
        <f t="shared" si="14"/>
        <v>9.5238095238095233E-2</v>
      </c>
      <c r="X59" s="12">
        <f t="shared" si="15"/>
        <v>0.19047619047619047</v>
      </c>
      <c r="Y59" s="12">
        <f t="shared" si="16"/>
        <v>0</v>
      </c>
      <c r="Z59" s="12">
        <f t="shared" si="17"/>
        <v>0.1428571428571429</v>
      </c>
      <c r="AB59" s="12">
        <f t="shared" si="27"/>
        <v>0.5714285714285714</v>
      </c>
      <c r="AC59" s="12">
        <f t="shared" si="28"/>
        <v>9.5238095238095233E-2</v>
      </c>
      <c r="AD59" s="12">
        <f t="shared" si="29"/>
        <v>0.33333333333333331</v>
      </c>
      <c r="AE59" s="12">
        <f t="shared" si="30"/>
        <v>0</v>
      </c>
      <c r="AF59" s="12">
        <f t="shared" si="31"/>
        <v>0.4285714285714286</v>
      </c>
      <c r="AI59" s="12">
        <f t="shared" si="18"/>
        <v>0.38095238095238093</v>
      </c>
      <c r="AJ59" s="12">
        <v>0</v>
      </c>
      <c r="AK59" s="12">
        <v>0</v>
      </c>
      <c r="AL59" s="12">
        <v>0</v>
      </c>
      <c r="AM59" s="12">
        <v>0</v>
      </c>
      <c r="AV59" s="7"/>
      <c r="AW59" s="7"/>
      <c r="AX59" s="7"/>
      <c r="AY59" s="7"/>
      <c r="AZ59" s="7"/>
      <c r="BA59" s="7"/>
      <c r="BB59" s="7"/>
      <c r="BC59" s="7"/>
    </row>
    <row r="60" spans="1:103" x14ac:dyDescent="0.25">
      <c r="A60" s="13" t="s">
        <v>7</v>
      </c>
      <c r="B60" s="1" t="s">
        <v>68</v>
      </c>
      <c r="C60" s="1">
        <v>14</v>
      </c>
      <c r="D60" s="1">
        <v>0</v>
      </c>
      <c r="E60" s="1">
        <v>0</v>
      </c>
      <c r="F60" s="1">
        <v>2</v>
      </c>
      <c r="G60" s="1">
        <v>0</v>
      </c>
      <c r="H60" s="1">
        <v>2</v>
      </c>
      <c r="I60" s="1">
        <v>4</v>
      </c>
      <c r="J60" s="1">
        <v>2</v>
      </c>
      <c r="K60" s="11">
        <v>24</v>
      </c>
      <c r="L60" s="1"/>
      <c r="M60" s="12">
        <f t="shared" si="19"/>
        <v>0.58333333333333337</v>
      </c>
      <c r="N60" s="12">
        <f t="shared" si="20"/>
        <v>0</v>
      </c>
      <c r="O60" s="12">
        <f t="shared" si="21"/>
        <v>0</v>
      </c>
      <c r="P60" s="12">
        <f t="shared" si="22"/>
        <v>8.3333333333333329E-2</v>
      </c>
      <c r="Q60" s="12">
        <f t="shared" si="23"/>
        <v>0</v>
      </c>
      <c r="R60" s="12">
        <f t="shared" si="24"/>
        <v>8.3333333333333329E-2</v>
      </c>
      <c r="S60" s="12">
        <f t="shared" si="25"/>
        <v>0.16666666666666666</v>
      </c>
      <c r="T60" s="12">
        <f t="shared" si="26"/>
        <v>8.3333333333333329E-2</v>
      </c>
      <c r="V60" s="12">
        <f t="shared" si="13"/>
        <v>0.58333333333333337</v>
      </c>
      <c r="W60" s="12">
        <f t="shared" si="14"/>
        <v>0</v>
      </c>
      <c r="X60" s="12">
        <f t="shared" si="15"/>
        <v>0</v>
      </c>
      <c r="Y60" s="12">
        <f t="shared" si="16"/>
        <v>8.3333333333333329E-2</v>
      </c>
      <c r="Z60" s="12">
        <f t="shared" si="17"/>
        <v>0.33333333333333331</v>
      </c>
      <c r="AB60" s="12">
        <f t="shared" si="27"/>
        <v>0.58333333333333337</v>
      </c>
      <c r="AC60" s="12">
        <f t="shared" si="28"/>
        <v>8.3333333333333329E-2</v>
      </c>
      <c r="AD60" s="12">
        <f t="shared" si="29"/>
        <v>0.16666666666666666</v>
      </c>
      <c r="AE60" s="12">
        <f t="shared" si="30"/>
        <v>0.16666666666666666</v>
      </c>
      <c r="AF60" s="12">
        <f t="shared" si="31"/>
        <v>0.41666666666666663</v>
      </c>
      <c r="AI60" s="12">
        <f t="shared" si="18"/>
        <v>0.33333333333333331</v>
      </c>
      <c r="AJ60" s="12">
        <v>0</v>
      </c>
      <c r="AK60" s="12">
        <v>0</v>
      </c>
      <c r="AL60" s="12">
        <v>0</v>
      </c>
      <c r="AM60" s="12">
        <v>0</v>
      </c>
      <c r="AV60" s="7"/>
      <c r="AW60" s="7"/>
      <c r="AX60" s="7"/>
      <c r="AY60" s="7"/>
      <c r="AZ60" s="7"/>
      <c r="BA60" s="7"/>
      <c r="BB60" s="7"/>
      <c r="BC60" s="7"/>
    </row>
    <row r="61" spans="1:103" x14ac:dyDescent="0.25">
      <c r="A61" s="13" t="s">
        <v>6</v>
      </c>
      <c r="B61" s="1" t="s">
        <v>68</v>
      </c>
      <c r="C61" s="1">
        <v>14</v>
      </c>
      <c r="D61" s="1">
        <v>0</v>
      </c>
      <c r="E61" s="1">
        <v>2</v>
      </c>
      <c r="F61" s="1">
        <v>1</v>
      </c>
      <c r="G61" s="1">
        <v>0</v>
      </c>
      <c r="H61" s="1">
        <v>1</v>
      </c>
      <c r="I61" s="1">
        <v>2</v>
      </c>
      <c r="J61" s="1">
        <v>3</v>
      </c>
      <c r="K61" s="11">
        <v>23</v>
      </c>
      <c r="L61" s="1"/>
      <c r="M61" s="12">
        <f t="shared" si="19"/>
        <v>0.60869565217391308</v>
      </c>
      <c r="N61" s="12">
        <f t="shared" si="20"/>
        <v>0</v>
      </c>
      <c r="O61" s="12">
        <f t="shared" si="21"/>
        <v>8.6956521739130432E-2</v>
      </c>
      <c r="P61" s="12">
        <f t="shared" si="22"/>
        <v>4.3478260869565216E-2</v>
      </c>
      <c r="Q61" s="12">
        <f t="shared" si="23"/>
        <v>0</v>
      </c>
      <c r="R61" s="12">
        <f t="shared" si="24"/>
        <v>4.3478260869565216E-2</v>
      </c>
      <c r="S61" s="12">
        <f t="shared" si="25"/>
        <v>8.6956521739130432E-2</v>
      </c>
      <c r="T61" s="12">
        <f t="shared" si="26"/>
        <v>0.13043478260869565</v>
      </c>
      <c r="V61" s="12">
        <f t="shared" si="13"/>
        <v>0.60869565217391308</v>
      </c>
      <c r="W61" s="12">
        <f t="shared" si="14"/>
        <v>0</v>
      </c>
      <c r="X61" s="12">
        <f t="shared" si="15"/>
        <v>8.6956521739130432E-2</v>
      </c>
      <c r="Y61" s="12">
        <f t="shared" si="16"/>
        <v>4.3478260869565216E-2</v>
      </c>
      <c r="Z61" s="12">
        <f t="shared" si="17"/>
        <v>0.26086956521739124</v>
      </c>
      <c r="AB61" s="12">
        <f t="shared" si="27"/>
        <v>0.60869565217391308</v>
      </c>
      <c r="AC61" s="12">
        <f t="shared" si="28"/>
        <v>4.3478260869565216E-2</v>
      </c>
      <c r="AD61" s="12">
        <f t="shared" si="29"/>
        <v>0.17391304347826086</v>
      </c>
      <c r="AE61" s="12">
        <f t="shared" si="30"/>
        <v>0.17391304347826086</v>
      </c>
      <c r="AF61" s="12">
        <f t="shared" si="31"/>
        <v>0.39130434782608692</v>
      </c>
      <c r="AI61" s="12">
        <f t="shared" si="18"/>
        <v>0.34782608695652173</v>
      </c>
      <c r="AJ61" s="12">
        <v>0</v>
      </c>
      <c r="AK61" s="12">
        <v>0</v>
      </c>
      <c r="AL61" s="12">
        <v>0</v>
      </c>
      <c r="AM61" s="12">
        <v>0</v>
      </c>
      <c r="AV61" s="7"/>
      <c r="AW61" s="7"/>
      <c r="AX61" s="7"/>
      <c r="AY61" s="7"/>
      <c r="AZ61" s="7"/>
      <c r="BA61" s="7"/>
      <c r="BB61" s="7"/>
      <c r="BC61" s="7"/>
    </row>
    <row r="62" spans="1:103" x14ac:dyDescent="0.25">
      <c r="A62" s="13" t="s">
        <v>73</v>
      </c>
      <c r="B62" s="1" t="s">
        <v>67</v>
      </c>
      <c r="C62" s="1">
        <v>16</v>
      </c>
      <c r="E62" s="1">
        <v>4</v>
      </c>
      <c r="G62" s="1">
        <v>0</v>
      </c>
      <c r="I62" s="1">
        <v>4</v>
      </c>
      <c r="K62" s="11">
        <v>24</v>
      </c>
      <c r="L62" s="1"/>
      <c r="M62" s="12">
        <f t="shared" si="19"/>
        <v>0.66666666666666663</v>
      </c>
      <c r="N62" s="12">
        <f t="shared" si="20"/>
        <v>0</v>
      </c>
      <c r="O62" s="12">
        <f t="shared" si="21"/>
        <v>0.16666666666666666</v>
      </c>
      <c r="P62" s="12">
        <f t="shared" si="22"/>
        <v>0</v>
      </c>
      <c r="Q62" s="12">
        <f t="shared" si="23"/>
        <v>0</v>
      </c>
      <c r="R62" s="12">
        <f t="shared" si="24"/>
        <v>0</v>
      </c>
      <c r="S62" s="12">
        <f t="shared" si="25"/>
        <v>0.16666666666666666</v>
      </c>
      <c r="T62" s="12">
        <f t="shared" si="26"/>
        <v>0</v>
      </c>
      <c r="V62" s="12">
        <f t="shared" si="13"/>
        <v>0.66666666666666663</v>
      </c>
      <c r="W62" s="12">
        <f t="shared" si="14"/>
        <v>0</v>
      </c>
      <c r="X62" s="12">
        <f t="shared" si="15"/>
        <v>0.16666666666666666</v>
      </c>
      <c r="Y62" s="12">
        <f t="shared" si="16"/>
        <v>0</v>
      </c>
      <c r="Z62" s="12">
        <f t="shared" si="17"/>
        <v>0.16666666666666671</v>
      </c>
      <c r="AB62" s="12">
        <f t="shared" si="27"/>
        <v>0.66666666666666663</v>
      </c>
      <c r="AC62" s="12">
        <f t="shared" si="28"/>
        <v>0</v>
      </c>
      <c r="AD62" s="12">
        <f t="shared" si="29"/>
        <v>0.33333333333333331</v>
      </c>
      <c r="AE62" s="12">
        <f t="shared" si="30"/>
        <v>0</v>
      </c>
      <c r="AF62" s="12">
        <f t="shared" si="31"/>
        <v>0.33333333333333337</v>
      </c>
      <c r="AI62" s="12">
        <f t="shared" si="18"/>
        <v>0.33333333333333331</v>
      </c>
      <c r="AJ62" s="12">
        <v>0</v>
      </c>
      <c r="AK62" s="12">
        <v>0</v>
      </c>
      <c r="AL62" s="12">
        <v>0</v>
      </c>
      <c r="AM62" s="12">
        <v>0</v>
      </c>
      <c r="AV62" s="7"/>
      <c r="AW62" s="7"/>
      <c r="AX62" s="7"/>
      <c r="AY62" s="7"/>
      <c r="AZ62" s="7"/>
      <c r="BA62" s="7"/>
      <c r="BB62" s="7"/>
      <c r="BC62" s="7"/>
    </row>
    <row r="63" spans="1:103" x14ac:dyDescent="0.25">
      <c r="A63" s="13" t="s">
        <v>82</v>
      </c>
      <c r="B63" s="1" t="s">
        <v>69</v>
      </c>
      <c r="C63" s="1">
        <v>12</v>
      </c>
      <c r="D63" s="1">
        <v>1</v>
      </c>
      <c r="E63" s="1">
        <v>0</v>
      </c>
      <c r="F63" s="1">
        <v>2</v>
      </c>
      <c r="G63" s="1">
        <v>2</v>
      </c>
      <c r="H63" s="1">
        <v>1</v>
      </c>
      <c r="I63" s="1">
        <v>1</v>
      </c>
      <c r="J63" s="1">
        <v>2</v>
      </c>
      <c r="K63" s="11">
        <v>23</v>
      </c>
      <c r="L63" s="1"/>
      <c r="M63" s="12">
        <f t="shared" si="19"/>
        <v>0.52173913043478259</v>
      </c>
      <c r="N63" s="12">
        <f t="shared" si="20"/>
        <v>4.3478260869565216E-2</v>
      </c>
      <c r="O63" s="12">
        <f t="shared" si="21"/>
        <v>0</v>
      </c>
      <c r="P63" s="12">
        <f t="shared" si="22"/>
        <v>8.6956521739130432E-2</v>
      </c>
      <c r="Q63" s="12">
        <f t="shared" si="23"/>
        <v>8.6956521739130432E-2</v>
      </c>
      <c r="R63" s="12">
        <f t="shared" si="24"/>
        <v>4.3478260869565216E-2</v>
      </c>
      <c r="S63" s="12">
        <f t="shared" si="25"/>
        <v>4.3478260869565216E-2</v>
      </c>
      <c r="T63" s="12">
        <f t="shared" si="26"/>
        <v>8.6956521739130432E-2</v>
      </c>
      <c r="V63" s="12">
        <f t="shared" si="13"/>
        <v>0.52173913043478259</v>
      </c>
      <c r="W63" s="12">
        <f t="shared" si="14"/>
        <v>4.3478260869565216E-2</v>
      </c>
      <c r="X63" s="12">
        <f t="shared" si="15"/>
        <v>0</v>
      </c>
      <c r="Y63" s="12">
        <f t="shared" si="16"/>
        <v>8.6956521739130432E-2</v>
      </c>
      <c r="Z63" s="12">
        <f t="shared" si="17"/>
        <v>0.34782608695652178</v>
      </c>
      <c r="AB63" s="12">
        <f t="shared" si="27"/>
        <v>0.60869565217391308</v>
      </c>
      <c r="AC63" s="12">
        <f t="shared" si="28"/>
        <v>8.6956521739130432E-2</v>
      </c>
      <c r="AD63" s="12">
        <f t="shared" si="29"/>
        <v>4.3478260869565216E-2</v>
      </c>
      <c r="AE63" s="12">
        <f t="shared" si="30"/>
        <v>0.17391304347826086</v>
      </c>
      <c r="AF63" s="12">
        <f t="shared" si="31"/>
        <v>0.39130434782608692</v>
      </c>
      <c r="AI63" s="12">
        <f t="shared" si="18"/>
        <v>0.34782608695652173</v>
      </c>
      <c r="AJ63" s="12">
        <v>0</v>
      </c>
      <c r="AK63" s="12">
        <v>0</v>
      </c>
      <c r="AL63" s="12">
        <v>0</v>
      </c>
      <c r="AM63" s="12">
        <v>0</v>
      </c>
      <c r="AV63" s="7"/>
      <c r="AW63" s="7"/>
      <c r="AX63" s="7"/>
      <c r="AY63" s="7"/>
      <c r="AZ63" s="7"/>
      <c r="BA63" s="7"/>
      <c r="BB63" s="7"/>
      <c r="BC63" s="7"/>
      <c r="CD63" s="12"/>
      <c r="CE63" s="12"/>
      <c r="CL63" s="8"/>
      <c r="CM63" s="8"/>
      <c r="CP63" s="12"/>
      <c r="CQ63" s="12"/>
      <c r="CX63" s="5"/>
      <c r="CY63" s="5"/>
    </row>
    <row r="64" spans="1:103" x14ac:dyDescent="0.25">
      <c r="A64" s="13" t="s">
        <v>5</v>
      </c>
      <c r="B64" s="1" t="s">
        <v>69</v>
      </c>
      <c r="C64" s="1">
        <v>12</v>
      </c>
      <c r="D64" s="1">
        <v>3</v>
      </c>
      <c r="E64" s="1">
        <v>0</v>
      </c>
      <c r="F64" s="1">
        <v>1</v>
      </c>
      <c r="G64" s="1">
        <v>2</v>
      </c>
      <c r="H64" s="1">
        <v>1</v>
      </c>
      <c r="I64" s="1">
        <v>1</v>
      </c>
      <c r="J64" s="1">
        <v>0</v>
      </c>
      <c r="K64" s="11">
        <v>20</v>
      </c>
      <c r="L64" s="1"/>
      <c r="M64" s="12">
        <f t="shared" si="19"/>
        <v>0.6</v>
      </c>
      <c r="N64" s="12">
        <f t="shared" si="20"/>
        <v>0.15</v>
      </c>
      <c r="O64" s="12">
        <f t="shared" si="21"/>
        <v>0</v>
      </c>
      <c r="P64" s="12">
        <f t="shared" si="22"/>
        <v>0.05</v>
      </c>
      <c r="Q64" s="12">
        <f t="shared" si="23"/>
        <v>0.1</v>
      </c>
      <c r="R64" s="12">
        <f t="shared" si="24"/>
        <v>0.05</v>
      </c>
      <c r="S64" s="12">
        <f t="shared" si="25"/>
        <v>0.05</v>
      </c>
      <c r="T64" s="12">
        <f t="shared" si="26"/>
        <v>0</v>
      </c>
      <c r="V64" s="12">
        <f t="shared" si="13"/>
        <v>0.6</v>
      </c>
      <c r="W64" s="12">
        <f t="shared" si="14"/>
        <v>0.15</v>
      </c>
      <c r="X64" s="12">
        <f t="shared" si="15"/>
        <v>0</v>
      </c>
      <c r="Y64" s="12">
        <f t="shared" si="16"/>
        <v>0.05</v>
      </c>
      <c r="Z64" s="12">
        <f t="shared" si="17"/>
        <v>0.2</v>
      </c>
      <c r="AB64" s="12">
        <f t="shared" si="27"/>
        <v>0.7</v>
      </c>
      <c r="AC64" s="12">
        <f t="shared" si="28"/>
        <v>0.2</v>
      </c>
      <c r="AD64" s="12">
        <f t="shared" si="29"/>
        <v>0.05</v>
      </c>
      <c r="AE64" s="12">
        <f t="shared" si="30"/>
        <v>0.05</v>
      </c>
      <c r="AF64" s="12">
        <f t="shared" si="31"/>
        <v>0.30000000000000004</v>
      </c>
      <c r="AI64" s="12">
        <f t="shared" si="18"/>
        <v>0.4</v>
      </c>
      <c r="AJ64" s="12">
        <v>0</v>
      </c>
      <c r="AK64" s="12">
        <v>0</v>
      </c>
      <c r="AL64" s="12">
        <v>0</v>
      </c>
      <c r="AM64" s="12">
        <v>0</v>
      </c>
      <c r="AV64" s="7"/>
      <c r="AW64" s="7"/>
      <c r="AX64" s="7"/>
      <c r="AY64" s="7"/>
      <c r="AZ64" s="7"/>
      <c r="BA64" s="7"/>
      <c r="BB64" s="7"/>
      <c r="BC64" s="7"/>
      <c r="CD64" s="12"/>
      <c r="CE64" s="12"/>
      <c r="CL64" s="8"/>
      <c r="CM64" s="8"/>
      <c r="CP64" s="12"/>
      <c r="CQ64" s="12"/>
      <c r="CX64" s="5"/>
      <c r="CY64" s="5"/>
    </row>
    <row r="65" spans="1:103" x14ac:dyDescent="0.25">
      <c r="A65" s="13" t="s">
        <v>4</v>
      </c>
      <c r="B65" s="1" t="s">
        <v>68</v>
      </c>
      <c r="C65" s="1">
        <v>15</v>
      </c>
      <c r="D65" s="1">
        <v>0</v>
      </c>
      <c r="E65" s="1">
        <v>1</v>
      </c>
      <c r="F65" s="1">
        <v>3</v>
      </c>
      <c r="G65" s="1">
        <v>3</v>
      </c>
      <c r="H65" s="1">
        <v>2</v>
      </c>
      <c r="I65" s="1">
        <v>2</v>
      </c>
      <c r="J65" s="1">
        <v>2</v>
      </c>
      <c r="K65" s="11">
        <v>26</v>
      </c>
      <c r="L65" s="1"/>
      <c r="M65" s="12">
        <f t="shared" si="19"/>
        <v>0.57692307692307687</v>
      </c>
      <c r="N65" s="12">
        <f t="shared" si="20"/>
        <v>0</v>
      </c>
      <c r="O65" s="12">
        <f t="shared" si="21"/>
        <v>3.8461538461538464E-2</v>
      </c>
      <c r="P65" s="12">
        <f t="shared" si="22"/>
        <v>0.11538461538461539</v>
      </c>
      <c r="Q65" s="12">
        <f t="shared" si="23"/>
        <v>0.11538461538461539</v>
      </c>
      <c r="R65" s="12">
        <f t="shared" si="24"/>
        <v>7.6923076923076927E-2</v>
      </c>
      <c r="S65" s="12">
        <f t="shared" si="25"/>
        <v>7.6923076923076927E-2</v>
      </c>
      <c r="T65" s="12">
        <f t="shared" si="26"/>
        <v>7.6923076923076927E-2</v>
      </c>
      <c r="V65" s="12">
        <f t="shared" si="13"/>
        <v>0.57692307692307687</v>
      </c>
      <c r="W65" s="12">
        <f t="shared" si="14"/>
        <v>0</v>
      </c>
      <c r="X65" s="12">
        <f t="shared" si="15"/>
        <v>3.8461538461538464E-2</v>
      </c>
      <c r="Y65" s="12">
        <f t="shared" si="16"/>
        <v>0.11538461538461539</v>
      </c>
      <c r="Z65" s="12">
        <f t="shared" si="17"/>
        <v>0.26923076923076927</v>
      </c>
      <c r="AB65" s="12">
        <f t="shared" si="27"/>
        <v>0.69230769230769229</v>
      </c>
      <c r="AC65" s="12">
        <f t="shared" si="28"/>
        <v>7.6923076923076927E-2</v>
      </c>
      <c r="AD65" s="12">
        <f t="shared" si="29"/>
        <v>0.11538461538461539</v>
      </c>
      <c r="AE65" s="12">
        <f t="shared" si="30"/>
        <v>0.19230769230769232</v>
      </c>
      <c r="AF65" s="12">
        <f t="shared" si="31"/>
        <v>0.30769230769230771</v>
      </c>
      <c r="AI65" s="12">
        <f t="shared" si="18"/>
        <v>0.30769230769230771</v>
      </c>
      <c r="AJ65" s="12">
        <v>0</v>
      </c>
      <c r="AK65" s="12">
        <v>0</v>
      </c>
      <c r="AL65" s="12">
        <v>0</v>
      </c>
      <c r="AM65" s="12">
        <v>0</v>
      </c>
      <c r="AV65" s="7"/>
      <c r="AW65" s="7"/>
      <c r="AX65" s="7"/>
      <c r="AY65" s="7"/>
      <c r="AZ65" s="7"/>
      <c r="BA65" s="7"/>
      <c r="BB65" s="7"/>
      <c r="BC65" s="7"/>
      <c r="CD65" s="12"/>
      <c r="CE65" s="12"/>
      <c r="CL65" s="8"/>
      <c r="CM65" s="8"/>
      <c r="CP65" s="12"/>
      <c r="CQ65" s="12"/>
      <c r="CX65" s="5"/>
      <c r="CY65" s="5"/>
    </row>
    <row r="66" spans="1:103" x14ac:dyDescent="0.25">
      <c r="A66" s="13" t="s">
        <v>72</v>
      </c>
      <c r="B66" s="1" t="s">
        <v>67</v>
      </c>
      <c r="C66" s="1">
        <v>17</v>
      </c>
      <c r="E66" s="1">
        <v>2</v>
      </c>
      <c r="G66" s="1">
        <v>0</v>
      </c>
      <c r="I66" s="1">
        <v>10</v>
      </c>
      <c r="K66" s="11">
        <v>29</v>
      </c>
      <c r="L66" s="1"/>
      <c r="M66" s="12">
        <f t="shared" ref="M66:M75" si="32">C66/$K66</f>
        <v>0.58620689655172409</v>
      </c>
      <c r="N66" s="12">
        <f t="shared" ref="N66:N75" si="33">D66/$K66</f>
        <v>0</v>
      </c>
      <c r="O66" s="12">
        <f t="shared" ref="O66:O75" si="34">E66/$K66</f>
        <v>6.8965517241379309E-2</v>
      </c>
      <c r="P66" s="12">
        <f t="shared" ref="P66:P75" si="35">F66/$K66</f>
        <v>0</v>
      </c>
      <c r="Q66" s="12">
        <f t="shared" ref="Q66:Q75" si="36">G66/$K66</f>
        <v>0</v>
      </c>
      <c r="R66" s="12">
        <f t="shared" ref="R66:R75" si="37">H66/$K66</f>
        <v>0</v>
      </c>
      <c r="S66" s="12">
        <f t="shared" ref="S66:S75" si="38">I66/$K66</f>
        <v>0.34482758620689657</v>
      </c>
      <c r="T66" s="12">
        <f t="shared" ref="T66:T75" si="39">J66/$K66</f>
        <v>0</v>
      </c>
      <c r="V66" s="12">
        <f t="shared" si="13"/>
        <v>0.58620689655172409</v>
      </c>
      <c r="W66" s="12">
        <f t="shared" si="14"/>
        <v>0</v>
      </c>
      <c r="X66" s="12">
        <f t="shared" si="15"/>
        <v>6.8965517241379309E-2</v>
      </c>
      <c r="Y66" s="12">
        <f t="shared" si="16"/>
        <v>0</v>
      </c>
      <c r="Z66" s="12">
        <f t="shared" si="17"/>
        <v>0.34482758620689657</v>
      </c>
      <c r="AB66" s="12">
        <f t="shared" ref="AB66:AB75" si="40">M66+Q66</f>
        <v>0.58620689655172409</v>
      </c>
      <c r="AC66" s="12">
        <f t="shared" ref="AC66:AC75" si="41">N66+R66</f>
        <v>0</v>
      </c>
      <c r="AD66" s="12">
        <f t="shared" ref="AD66:AD75" si="42">O66+S66</f>
        <v>0.41379310344827591</v>
      </c>
      <c r="AE66" s="12">
        <f t="shared" ref="AE66:AE75" si="43">P66+T66</f>
        <v>0</v>
      </c>
      <c r="AF66" s="12">
        <f t="shared" ref="AF66:AF75" si="44">1-AB66</f>
        <v>0.41379310344827591</v>
      </c>
      <c r="AI66" s="12">
        <f t="shared" si="18"/>
        <v>0.27586206896551724</v>
      </c>
      <c r="AJ66" s="12">
        <v>0</v>
      </c>
      <c r="AK66" s="12">
        <v>0</v>
      </c>
      <c r="AL66" s="12">
        <v>0</v>
      </c>
      <c r="AM66" s="12">
        <v>0</v>
      </c>
      <c r="AV66" s="7"/>
      <c r="AW66" s="7"/>
      <c r="AX66" s="7"/>
      <c r="AY66" s="7"/>
      <c r="AZ66" s="7"/>
      <c r="BA66" s="7"/>
      <c r="BB66" s="7"/>
      <c r="BC66" s="7"/>
      <c r="CD66" s="12"/>
      <c r="CE66" s="12"/>
      <c r="CL66" s="8"/>
      <c r="CM66" s="8"/>
      <c r="CP66" s="12"/>
      <c r="CQ66" s="12"/>
      <c r="CX66" s="5"/>
      <c r="CY66" s="5"/>
    </row>
    <row r="67" spans="1:103" x14ac:dyDescent="0.25">
      <c r="A67" s="13" t="s">
        <v>3</v>
      </c>
      <c r="B67" s="1" t="s">
        <v>68</v>
      </c>
      <c r="C67" s="1">
        <v>12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1</v>
      </c>
      <c r="J67" s="1">
        <v>5</v>
      </c>
      <c r="K67" s="11">
        <v>22</v>
      </c>
      <c r="L67" s="1"/>
      <c r="M67" s="12">
        <f t="shared" si="32"/>
        <v>0.54545454545454541</v>
      </c>
      <c r="N67" s="12">
        <f t="shared" si="33"/>
        <v>4.5454545454545456E-2</v>
      </c>
      <c r="O67" s="12">
        <f t="shared" si="34"/>
        <v>0</v>
      </c>
      <c r="P67" s="12">
        <f t="shared" si="35"/>
        <v>4.5454545454545456E-2</v>
      </c>
      <c r="Q67" s="12">
        <f t="shared" si="36"/>
        <v>4.5454545454545456E-2</v>
      </c>
      <c r="R67" s="12">
        <f t="shared" si="37"/>
        <v>4.5454545454545456E-2</v>
      </c>
      <c r="S67" s="12">
        <f t="shared" si="38"/>
        <v>4.5454545454545456E-2</v>
      </c>
      <c r="T67" s="12">
        <f t="shared" si="39"/>
        <v>0.22727272727272727</v>
      </c>
      <c r="V67" s="12">
        <f t="shared" ref="V67:V75" si="45">M67</f>
        <v>0.54545454545454541</v>
      </c>
      <c r="W67" s="12">
        <f t="shared" ref="W67:W75" si="46">N67</f>
        <v>4.5454545454545456E-2</v>
      </c>
      <c r="X67" s="12">
        <f t="shared" ref="X67:X75" si="47">O67</f>
        <v>0</v>
      </c>
      <c r="Y67" s="12">
        <f t="shared" ref="Y67:Y75" si="48">P67</f>
        <v>4.5454545454545456E-2</v>
      </c>
      <c r="Z67" s="12">
        <f t="shared" ref="Z67:Z75" si="49">1-V67-W67-X67-Y67</f>
        <v>0.36363636363636365</v>
      </c>
      <c r="AB67" s="12">
        <f t="shared" si="40"/>
        <v>0.59090909090909083</v>
      </c>
      <c r="AC67" s="12">
        <f t="shared" si="41"/>
        <v>9.0909090909090912E-2</v>
      </c>
      <c r="AD67" s="12">
        <f t="shared" si="42"/>
        <v>4.5454545454545456E-2</v>
      </c>
      <c r="AE67" s="12">
        <f t="shared" si="43"/>
        <v>0.27272727272727271</v>
      </c>
      <c r="AF67" s="12">
        <f t="shared" si="44"/>
        <v>0.40909090909090917</v>
      </c>
      <c r="AI67" s="12">
        <f t="shared" ref="AI67:AI75" si="50">8/K67</f>
        <v>0.36363636363636365</v>
      </c>
      <c r="AJ67" s="12">
        <v>0</v>
      </c>
      <c r="AK67" s="12">
        <v>0</v>
      </c>
      <c r="AL67" s="12">
        <v>0</v>
      </c>
      <c r="AM67" s="12">
        <v>0</v>
      </c>
      <c r="AV67" s="7"/>
      <c r="AW67" s="7"/>
      <c r="AX67" s="7"/>
      <c r="AY67" s="7"/>
      <c r="AZ67" s="7"/>
      <c r="BA67" s="7"/>
      <c r="BB67" s="7"/>
      <c r="BC67" s="7"/>
      <c r="CD67" s="12"/>
      <c r="CE67" s="12"/>
      <c r="CL67" s="8"/>
      <c r="CM67" s="8"/>
      <c r="CP67" s="12"/>
      <c r="CQ67" s="12"/>
      <c r="CX67" s="5"/>
      <c r="CY67" s="5"/>
    </row>
    <row r="68" spans="1:103" x14ac:dyDescent="0.25">
      <c r="A68" s="13" t="s">
        <v>2</v>
      </c>
      <c r="B68" s="1" t="s">
        <v>67</v>
      </c>
      <c r="C68" s="1">
        <v>14</v>
      </c>
      <c r="D68" s="1">
        <v>3</v>
      </c>
      <c r="E68" s="1">
        <v>3</v>
      </c>
      <c r="F68" s="1">
        <v>0</v>
      </c>
      <c r="G68" s="1">
        <v>0</v>
      </c>
      <c r="H68" s="1">
        <v>2</v>
      </c>
      <c r="I68" s="1">
        <v>5</v>
      </c>
      <c r="J68" s="1">
        <v>0</v>
      </c>
      <c r="K68" s="11">
        <v>27</v>
      </c>
      <c r="L68" s="1"/>
      <c r="M68" s="12">
        <f t="shared" si="32"/>
        <v>0.51851851851851849</v>
      </c>
      <c r="N68" s="12">
        <f t="shared" si="33"/>
        <v>0.1111111111111111</v>
      </c>
      <c r="O68" s="12">
        <f t="shared" si="34"/>
        <v>0.1111111111111111</v>
      </c>
      <c r="P68" s="12">
        <f t="shared" si="35"/>
        <v>0</v>
      </c>
      <c r="Q68" s="12">
        <f t="shared" si="36"/>
        <v>0</v>
      </c>
      <c r="R68" s="12">
        <f t="shared" si="37"/>
        <v>7.407407407407407E-2</v>
      </c>
      <c r="S68" s="12">
        <f t="shared" si="38"/>
        <v>0.18518518518518517</v>
      </c>
      <c r="T68" s="12">
        <f t="shared" si="39"/>
        <v>0</v>
      </c>
      <c r="V68" s="12">
        <f t="shared" si="45"/>
        <v>0.51851851851851849</v>
      </c>
      <c r="W68" s="12">
        <f t="shared" si="46"/>
        <v>0.1111111111111111</v>
      </c>
      <c r="X68" s="12">
        <f t="shared" si="47"/>
        <v>0.1111111111111111</v>
      </c>
      <c r="Y68" s="12">
        <f t="shared" si="48"/>
        <v>0</v>
      </c>
      <c r="Z68" s="12">
        <f t="shared" si="49"/>
        <v>0.2592592592592593</v>
      </c>
      <c r="AB68" s="12">
        <f t="shared" si="40"/>
        <v>0.51851851851851849</v>
      </c>
      <c r="AC68" s="12">
        <f t="shared" si="41"/>
        <v>0.18518518518518517</v>
      </c>
      <c r="AD68" s="12">
        <f t="shared" si="42"/>
        <v>0.29629629629629628</v>
      </c>
      <c r="AE68" s="12">
        <f t="shared" si="43"/>
        <v>0</v>
      </c>
      <c r="AF68" s="12">
        <f t="shared" si="44"/>
        <v>0.48148148148148151</v>
      </c>
      <c r="AI68" s="12">
        <f t="shared" si="50"/>
        <v>0.29629629629629628</v>
      </c>
      <c r="AJ68" s="12">
        <v>0</v>
      </c>
      <c r="AK68" s="12">
        <v>0</v>
      </c>
      <c r="AL68" s="12">
        <v>0</v>
      </c>
      <c r="AM68" s="12">
        <v>0</v>
      </c>
      <c r="AV68" s="7"/>
      <c r="AW68" s="7"/>
      <c r="AX68" s="7"/>
      <c r="AY68" s="7"/>
      <c r="AZ68" s="7"/>
      <c r="BA68" s="7"/>
      <c r="BB68" s="7"/>
      <c r="BC68" s="7"/>
      <c r="CD68" s="12"/>
      <c r="CE68" s="12"/>
      <c r="CL68" s="8"/>
      <c r="CM68" s="8"/>
      <c r="CP68" s="12"/>
      <c r="CQ68" s="12"/>
      <c r="CX68" s="5"/>
      <c r="CY68" s="5"/>
    </row>
    <row r="69" spans="1:103" x14ac:dyDescent="0.25">
      <c r="A69" s="13" t="s">
        <v>83</v>
      </c>
      <c r="B69" s="1" t="s">
        <v>68</v>
      </c>
      <c r="C69" s="1">
        <v>14</v>
      </c>
      <c r="D69" s="1">
        <v>3</v>
      </c>
      <c r="E69" s="1">
        <v>4</v>
      </c>
      <c r="F69" s="1">
        <v>1</v>
      </c>
      <c r="G69" s="1">
        <v>0</v>
      </c>
      <c r="H69" s="1">
        <v>0</v>
      </c>
      <c r="I69" s="1">
        <v>0</v>
      </c>
      <c r="J69" s="1">
        <v>1</v>
      </c>
      <c r="K69" s="11">
        <v>22</v>
      </c>
      <c r="L69" s="1"/>
      <c r="M69" s="12">
        <f t="shared" si="32"/>
        <v>0.63636363636363635</v>
      </c>
      <c r="N69" s="12">
        <f t="shared" si="33"/>
        <v>0.13636363636363635</v>
      </c>
      <c r="O69" s="12">
        <f t="shared" si="34"/>
        <v>0.18181818181818182</v>
      </c>
      <c r="P69" s="12">
        <f t="shared" si="35"/>
        <v>4.5454545454545456E-2</v>
      </c>
      <c r="Q69" s="12">
        <f t="shared" si="36"/>
        <v>0</v>
      </c>
      <c r="R69" s="12">
        <f t="shared" si="37"/>
        <v>0</v>
      </c>
      <c r="S69" s="12">
        <f t="shared" si="38"/>
        <v>0</v>
      </c>
      <c r="T69" s="12">
        <f t="shared" si="39"/>
        <v>4.5454545454545456E-2</v>
      </c>
      <c r="V69" s="12">
        <f t="shared" si="45"/>
        <v>0.63636363636363635</v>
      </c>
      <c r="W69" s="12">
        <f t="shared" si="46"/>
        <v>0.13636363636363635</v>
      </c>
      <c r="X69" s="12">
        <f t="shared" si="47"/>
        <v>0.18181818181818182</v>
      </c>
      <c r="Y69" s="12">
        <f t="shared" si="48"/>
        <v>4.5454545454545456E-2</v>
      </c>
      <c r="Z69" s="12">
        <f t="shared" si="49"/>
        <v>0</v>
      </c>
      <c r="AB69" s="12">
        <f t="shared" si="40"/>
        <v>0.63636363636363635</v>
      </c>
      <c r="AC69" s="12">
        <f t="shared" si="41"/>
        <v>0.13636363636363635</v>
      </c>
      <c r="AD69" s="12">
        <f t="shared" si="42"/>
        <v>0.18181818181818182</v>
      </c>
      <c r="AE69" s="12">
        <f t="shared" si="43"/>
        <v>9.0909090909090912E-2</v>
      </c>
      <c r="AF69" s="12">
        <f t="shared" si="44"/>
        <v>0.36363636363636365</v>
      </c>
      <c r="AI69" s="12">
        <f t="shared" si="50"/>
        <v>0.36363636363636365</v>
      </c>
      <c r="AJ69" s="12">
        <v>0</v>
      </c>
      <c r="AK69" s="12">
        <v>0</v>
      </c>
      <c r="AL69" s="12">
        <v>0</v>
      </c>
      <c r="AM69" s="12">
        <v>0</v>
      </c>
      <c r="AV69" s="7"/>
      <c r="AW69" s="7"/>
      <c r="AX69" s="7"/>
      <c r="AY69" s="7"/>
      <c r="AZ69" s="7"/>
      <c r="BA69" s="7"/>
      <c r="BB69" s="7"/>
      <c r="BC69" s="7"/>
      <c r="CD69" s="12"/>
      <c r="CE69" s="12"/>
      <c r="CL69" s="8"/>
      <c r="CM69" s="8"/>
      <c r="CP69" s="12"/>
      <c r="CQ69" s="12"/>
      <c r="CX69" s="5"/>
      <c r="CY69" s="5"/>
    </row>
    <row r="70" spans="1:103" x14ac:dyDescent="0.25">
      <c r="A70" s="13" t="s">
        <v>30</v>
      </c>
      <c r="B70" s="1" t="s">
        <v>67</v>
      </c>
      <c r="C70" s="1">
        <v>14</v>
      </c>
      <c r="D70" s="1">
        <v>3</v>
      </c>
      <c r="E70" s="1">
        <v>2</v>
      </c>
      <c r="F70" s="1">
        <v>2</v>
      </c>
      <c r="G70" s="1">
        <v>1</v>
      </c>
      <c r="H70" s="1">
        <v>3</v>
      </c>
      <c r="I70" s="1">
        <v>7</v>
      </c>
      <c r="J70" s="1">
        <v>0</v>
      </c>
      <c r="K70" s="11">
        <v>33</v>
      </c>
      <c r="L70" s="1"/>
      <c r="M70" s="12">
        <f t="shared" si="32"/>
        <v>0.42424242424242425</v>
      </c>
      <c r="N70" s="12">
        <f t="shared" si="33"/>
        <v>9.0909090909090912E-2</v>
      </c>
      <c r="O70" s="12">
        <f t="shared" si="34"/>
        <v>6.0606060606060608E-2</v>
      </c>
      <c r="P70" s="12">
        <f t="shared" si="35"/>
        <v>6.0606060606060608E-2</v>
      </c>
      <c r="Q70" s="12">
        <f t="shared" si="36"/>
        <v>3.0303030303030304E-2</v>
      </c>
      <c r="R70" s="12">
        <f t="shared" si="37"/>
        <v>9.0909090909090912E-2</v>
      </c>
      <c r="S70" s="12">
        <f t="shared" si="38"/>
        <v>0.21212121212121213</v>
      </c>
      <c r="T70" s="12">
        <f t="shared" si="39"/>
        <v>0</v>
      </c>
      <c r="V70" s="12">
        <f t="shared" si="45"/>
        <v>0.42424242424242425</v>
      </c>
      <c r="W70" s="12">
        <f t="shared" si="46"/>
        <v>9.0909090909090912E-2</v>
      </c>
      <c r="X70" s="12">
        <f t="shared" si="47"/>
        <v>6.0606060606060608E-2</v>
      </c>
      <c r="Y70" s="12">
        <f t="shared" si="48"/>
        <v>6.0606060606060608E-2</v>
      </c>
      <c r="Z70" s="12">
        <f t="shared" si="49"/>
        <v>0.36363636363636354</v>
      </c>
      <c r="AB70" s="12">
        <f t="shared" si="40"/>
        <v>0.45454545454545459</v>
      </c>
      <c r="AC70" s="12">
        <f t="shared" si="41"/>
        <v>0.18181818181818182</v>
      </c>
      <c r="AD70" s="12">
        <f t="shared" si="42"/>
        <v>0.27272727272727271</v>
      </c>
      <c r="AE70" s="12">
        <f t="shared" si="43"/>
        <v>6.0606060606060608E-2</v>
      </c>
      <c r="AF70" s="12">
        <f t="shared" si="44"/>
        <v>0.54545454545454541</v>
      </c>
      <c r="AI70" s="12">
        <f t="shared" si="50"/>
        <v>0.24242424242424243</v>
      </c>
      <c r="AJ70" s="12">
        <v>0</v>
      </c>
      <c r="AK70" s="12">
        <v>0</v>
      </c>
      <c r="AL70" s="12">
        <v>0</v>
      </c>
      <c r="AM70" s="12">
        <v>0</v>
      </c>
      <c r="AV70" s="7"/>
      <c r="AW70" s="7"/>
      <c r="AX70" s="7"/>
      <c r="AY70" s="7"/>
      <c r="AZ70" s="7"/>
      <c r="BA70" s="7"/>
      <c r="BB70" s="7"/>
      <c r="BC70" s="7"/>
      <c r="CD70" s="12"/>
      <c r="CE70" s="12"/>
      <c r="CL70" s="8"/>
      <c r="CM70" s="8"/>
      <c r="CP70" s="12"/>
      <c r="CQ70" s="12"/>
      <c r="CX70" s="5"/>
      <c r="CY70" s="5"/>
    </row>
    <row r="71" spans="1:103" x14ac:dyDescent="0.25">
      <c r="A71" s="13" t="s">
        <v>29</v>
      </c>
      <c r="B71" s="1" t="s">
        <v>68</v>
      </c>
      <c r="C71" s="1">
        <v>16</v>
      </c>
      <c r="D71" s="1">
        <v>0</v>
      </c>
      <c r="E71" s="1">
        <v>0</v>
      </c>
      <c r="F71" s="1">
        <v>3</v>
      </c>
      <c r="G71" s="1">
        <v>1</v>
      </c>
      <c r="H71" s="1">
        <v>2</v>
      </c>
      <c r="I71" s="1">
        <v>1</v>
      </c>
      <c r="J71" s="1">
        <v>4</v>
      </c>
      <c r="K71" s="11">
        <v>27</v>
      </c>
      <c r="L71" s="1"/>
      <c r="M71" s="12">
        <f t="shared" si="32"/>
        <v>0.59259259259259256</v>
      </c>
      <c r="N71" s="12">
        <f t="shared" si="33"/>
        <v>0</v>
      </c>
      <c r="O71" s="12">
        <f t="shared" si="34"/>
        <v>0</v>
      </c>
      <c r="P71" s="12">
        <f t="shared" si="35"/>
        <v>0.1111111111111111</v>
      </c>
      <c r="Q71" s="12">
        <f t="shared" si="36"/>
        <v>3.7037037037037035E-2</v>
      </c>
      <c r="R71" s="12">
        <f t="shared" si="37"/>
        <v>7.407407407407407E-2</v>
      </c>
      <c r="S71" s="12">
        <f t="shared" si="38"/>
        <v>3.7037037037037035E-2</v>
      </c>
      <c r="T71" s="12">
        <f t="shared" si="39"/>
        <v>0.14814814814814814</v>
      </c>
      <c r="V71" s="12">
        <f t="shared" si="45"/>
        <v>0.59259259259259256</v>
      </c>
      <c r="W71" s="12">
        <f t="shared" si="46"/>
        <v>0</v>
      </c>
      <c r="X71" s="12">
        <f t="shared" si="47"/>
        <v>0</v>
      </c>
      <c r="Y71" s="12">
        <f t="shared" si="48"/>
        <v>0.1111111111111111</v>
      </c>
      <c r="Z71" s="12">
        <f t="shared" si="49"/>
        <v>0.29629629629629634</v>
      </c>
      <c r="AB71" s="12">
        <f t="shared" si="40"/>
        <v>0.62962962962962954</v>
      </c>
      <c r="AC71" s="12">
        <f t="shared" si="41"/>
        <v>7.407407407407407E-2</v>
      </c>
      <c r="AD71" s="12">
        <f t="shared" si="42"/>
        <v>3.7037037037037035E-2</v>
      </c>
      <c r="AE71" s="12">
        <f t="shared" si="43"/>
        <v>0.25925925925925924</v>
      </c>
      <c r="AF71" s="12">
        <f t="shared" si="44"/>
        <v>0.37037037037037046</v>
      </c>
      <c r="AI71" s="12">
        <f t="shared" si="50"/>
        <v>0.29629629629629628</v>
      </c>
      <c r="AJ71" s="12">
        <v>0</v>
      </c>
      <c r="AK71" s="12">
        <v>0</v>
      </c>
      <c r="AL71" s="12">
        <v>0</v>
      </c>
      <c r="AM71" s="12">
        <v>0</v>
      </c>
      <c r="AV71" s="7"/>
      <c r="AW71" s="7"/>
      <c r="AX71" s="7"/>
      <c r="AY71" s="7"/>
      <c r="AZ71" s="7"/>
      <c r="BA71" s="7"/>
      <c r="BB71" s="7"/>
      <c r="BC71" s="7"/>
      <c r="CD71" s="12"/>
      <c r="CE71" s="12"/>
      <c r="CL71" s="8"/>
      <c r="CM71" s="8"/>
      <c r="CP71" s="12"/>
      <c r="CQ71" s="12"/>
      <c r="CX71" s="5"/>
      <c r="CY71" s="5"/>
    </row>
    <row r="72" spans="1:103" x14ac:dyDescent="0.25">
      <c r="A72" s="13" t="s">
        <v>28</v>
      </c>
      <c r="B72" s="1" t="s">
        <v>69</v>
      </c>
      <c r="C72" s="1">
        <v>16</v>
      </c>
      <c r="D72" s="1">
        <v>1</v>
      </c>
      <c r="F72" s="1">
        <v>3</v>
      </c>
      <c r="G72" s="1">
        <v>0</v>
      </c>
      <c r="H72" s="1">
        <v>1</v>
      </c>
      <c r="I72" s="1">
        <v>1</v>
      </c>
      <c r="J72" s="1">
        <v>4</v>
      </c>
      <c r="K72" s="11">
        <v>26</v>
      </c>
      <c r="L72" s="1"/>
      <c r="M72" s="12">
        <f t="shared" si="32"/>
        <v>0.61538461538461542</v>
      </c>
      <c r="N72" s="12">
        <f t="shared" si="33"/>
        <v>3.8461538461538464E-2</v>
      </c>
      <c r="O72" s="12">
        <f t="shared" si="34"/>
        <v>0</v>
      </c>
      <c r="P72" s="12">
        <f t="shared" si="35"/>
        <v>0.11538461538461539</v>
      </c>
      <c r="Q72" s="12">
        <f t="shared" si="36"/>
        <v>0</v>
      </c>
      <c r="R72" s="12">
        <f t="shared" si="37"/>
        <v>3.8461538461538464E-2</v>
      </c>
      <c r="S72" s="12">
        <f t="shared" si="38"/>
        <v>3.8461538461538464E-2</v>
      </c>
      <c r="T72" s="12">
        <f t="shared" si="39"/>
        <v>0.15384615384615385</v>
      </c>
      <c r="V72" s="12">
        <f t="shared" si="45"/>
        <v>0.61538461538461542</v>
      </c>
      <c r="W72" s="12">
        <f t="shared" si="46"/>
        <v>3.8461538461538464E-2</v>
      </c>
      <c r="X72" s="12">
        <f t="shared" si="47"/>
        <v>0</v>
      </c>
      <c r="Y72" s="12">
        <f t="shared" si="48"/>
        <v>0.11538461538461539</v>
      </c>
      <c r="Z72" s="12">
        <f t="shared" si="49"/>
        <v>0.23076923076923075</v>
      </c>
      <c r="AB72" s="12">
        <f t="shared" si="40"/>
        <v>0.61538461538461542</v>
      </c>
      <c r="AC72" s="12">
        <f t="shared" si="41"/>
        <v>7.6923076923076927E-2</v>
      </c>
      <c r="AD72" s="12">
        <f t="shared" si="42"/>
        <v>3.8461538461538464E-2</v>
      </c>
      <c r="AE72" s="12">
        <f t="shared" si="43"/>
        <v>0.26923076923076927</v>
      </c>
      <c r="AF72" s="12">
        <f t="shared" si="44"/>
        <v>0.38461538461538458</v>
      </c>
      <c r="AI72" s="12">
        <f t="shared" si="50"/>
        <v>0.30769230769230771</v>
      </c>
      <c r="AJ72" s="12">
        <v>0</v>
      </c>
      <c r="AK72" s="12">
        <v>0</v>
      </c>
      <c r="AL72" s="12">
        <v>0</v>
      </c>
      <c r="AM72" s="12">
        <v>0</v>
      </c>
      <c r="AV72" s="7"/>
      <c r="AW72" s="7"/>
      <c r="AX72" s="7"/>
      <c r="AY72" s="7"/>
      <c r="AZ72" s="7"/>
      <c r="BA72" s="7"/>
      <c r="BB72" s="7"/>
      <c r="BC72" s="7"/>
      <c r="CD72" s="12"/>
      <c r="CE72" s="12"/>
      <c r="CL72" s="8"/>
      <c r="CM72" s="8"/>
      <c r="CP72" s="12"/>
      <c r="CQ72" s="12"/>
      <c r="CX72" s="5"/>
      <c r="CY72" s="5"/>
    </row>
    <row r="73" spans="1:103" x14ac:dyDescent="0.25">
      <c r="A73" s="13" t="s">
        <v>70</v>
      </c>
      <c r="B73" s="1" t="s">
        <v>67</v>
      </c>
      <c r="C73" s="1">
        <v>16</v>
      </c>
      <c r="I73" s="1">
        <v>10</v>
      </c>
      <c r="K73" s="11">
        <v>26</v>
      </c>
      <c r="L73" s="1"/>
      <c r="M73" s="12">
        <f t="shared" si="32"/>
        <v>0.61538461538461542</v>
      </c>
      <c r="N73" s="12">
        <f t="shared" si="33"/>
        <v>0</v>
      </c>
      <c r="O73" s="12">
        <f t="shared" si="34"/>
        <v>0</v>
      </c>
      <c r="P73" s="12">
        <f t="shared" si="35"/>
        <v>0</v>
      </c>
      <c r="Q73" s="12">
        <f t="shared" si="36"/>
        <v>0</v>
      </c>
      <c r="R73" s="12">
        <f t="shared" si="37"/>
        <v>0</v>
      </c>
      <c r="S73" s="12">
        <f t="shared" si="38"/>
        <v>0.38461538461538464</v>
      </c>
      <c r="T73" s="12">
        <f t="shared" si="39"/>
        <v>0</v>
      </c>
      <c r="V73" s="12">
        <f t="shared" si="45"/>
        <v>0.61538461538461542</v>
      </c>
      <c r="W73" s="12">
        <f t="shared" si="46"/>
        <v>0</v>
      </c>
      <c r="X73" s="12">
        <f t="shared" si="47"/>
        <v>0</v>
      </c>
      <c r="Y73" s="12">
        <f t="shared" si="48"/>
        <v>0</v>
      </c>
      <c r="Z73" s="12">
        <f t="shared" si="49"/>
        <v>0.38461538461538458</v>
      </c>
      <c r="AB73" s="12">
        <f t="shared" si="40"/>
        <v>0.61538461538461542</v>
      </c>
      <c r="AC73" s="12">
        <f t="shared" si="41"/>
        <v>0</v>
      </c>
      <c r="AD73" s="12">
        <f t="shared" si="42"/>
        <v>0.38461538461538464</v>
      </c>
      <c r="AE73" s="12">
        <f t="shared" si="43"/>
        <v>0</v>
      </c>
      <c r="AF73" s="12">
        <f t="shared" si="44"/>
        <v>0.38461538461538458</v>
      </c>
      <c r="AI73" s="12">
        <f t="shared" si="50"/>
        <v>0.30769230769230771</v>
      </c>
      <c r="AJ73" s="12">
        <v>0</v>
      </c>
      <c r="AK73" s="12">
        <v>0</v>
      </c>
      <c r="AL73" s="12">
        <v>0</v>
      </c>
      <c r="AM73" s="12">
        <v>0</v>
      </c>
      <c r="AV73" s="7"/>
      <c r="AW73" s="7"/>
      <c r="AX73" s="7"/>
      <c r="AY73" s="7"/>
      <c r="AZ73" s="7"/>
      <c r="BA73" s="7"/>
      <c r="BB73" s="7"/>
      <c r="BC73" s="7"/>
      <c r="CD73" s="12"/>
      <c r="CE73" s="12"/>
      <c r="CL73" s="8"/>
      <c r="CM73" s="8"/>
      <c r="CP73" s="12"/>
      <c r="CQ73" s="12"/>
      <c r="CX73" s="5"/>
      <c r="CY73" s="5"/>
    </row>
    <row r="74" spans="1:103" x14ac:dyDescent="0.25">
      <c r="A74" s="13" t="s">
        <v>1</v>
      </c>
      <c r="B74" s="1" t="s">
        <v>67</v>
      </c>
      <c r="C74" s="1">
        <v>13</v>
      </c>
      <c r="D74" s="1">
        <v>1</v>
      </c>
      <c r="E74" s="1">
        <v>0</v>
      </c>
      <c r="F74" s="1">
        <v>0</v>
      </c>
      <c r="G74" s="1">
        <v>1</v>
      </c>
      <c r="H74" s="1">
        <v>3</v>
      </c>
      <c r="I74" s="1">
        <v>3</v>
      </c>
      <c r="J74" s="1">
        <v>0</v>
      </c>
      <c r="K74" s="11">
        <v>21</v>
      </c>
      <c r="L74" s="1"/>
      <c r="M74" s="12">
        <f t="shared" si="32"/>
        <v>0.61904761904761907</v>
      </c>
      <c r="N74" s="12">
        <f t="shared" si="33"/>
        <v>4.7619047619047616E-2</v>
      </c>
      <c r="O74" s="12">
        <f t="shared" si="34"/>
        <v>0</v>
      </c>
      <c r="P74" s="12">
        <f t="shared" si="35"/>
        <v>0</v>
      </c>
      <c r="Q74" s="12">
        <f t="shared" si="36"/>
        <v>4.7619047619047616E-2</v>
      </c>
      <c r="R74" s="12">
        <f t="shared" si="37"/>
        <v>0.14285714285714285</v>
      </c>
      <c r="S74" s="12">
        <f t="shared" si="38"/>
        <v>0.14285714285714285</v>
      </c>
      <c r="T74" s="12">
        <f t="shared" si="39"/>
        <v>0</v>
      </c>
      <c r="V74" s="12">
        <f t="shared" si="45"/>
        <v>0.61904761904761907</v>
      </c>
      <c r="W74" s="12">
        <f t="shared" si="46"/>
        <v>4.7619047619047616E-2</v>
      </c>
      <c r="X74" s="12">
        <f t="shared" si="47"/>
        <v>0</v>
      </c>
      <c r="Y74" s="12">
        <f t="shared" si="48"/>
        <v>0</v>
      </c>
      <c r="Z74" s="12">
        <f t="shared" si="49"/>
        <v>0.33333333333333331</v>
      </c>
      <c r="AB74" s="12">
        <f t="shared" si="40"/>
        <v>0.66666666666666674</v>
      </c>
      <c r="AC74" s="12">
        <f t="shared" si="41"/>
        <v>0.19047619047619047</v>
      </c>
      <c r="AD74" s="12">
        <f t="shared" si="42"/>
        <v>0.14285714285714285</v>
      </c>
      <c r="AE74" s="12">
        <f t="shared" si="43"/>
        <v>0</v>
      </c>
      <c r="AF74" s="12">
        <f t="shared" si="44"/>
        <v>0.33333333333333326</v>
      </c>
      <c r="AI74" s="12">
        <f t="shared" si="50"/>
        <v>0.38095238095238093</v>
      </c>
      <c r="AJ74" s="12">
        <v>0</v>
      </c>
      <c r="AK74" s="12">
        <v>0</v>
      </c>
      <c r="AL74" s="12">
        <v>0</v>
      </c>
      <c r="AM74" s="12">
        <v>0</v>
      </c>
      <c r="AV74" s="7"/>
      <c r="AW74" s="7"/>
      <c r="AX74" s="7"/>
      <c r="AY74" s="7"/>
      <c r="AZ74" s="7"/>
      <c r="BA74" s="7"/>
      <c r="BB74" s="7"/>
      <c r="BC74" s="7"/>
      <c r="CD74" s="12"/>
      <c r="CE74" s="12"/>
      <c r="CL74" s="8"/>
      <c r="CM74" s="8"/>
      <c r="CP74" s="12"/>
      <c r="CQ74" s="12"/>
      <c r="CX74" s="5"/>
      <c r="CY74" s="5"/>
    </row>
    <row r="75" spans="1:103" x14ac:dyDescent="0.25">
      <c r="A75" s="13" t="s">
        <v>40</v>
      </c>
      <c r="B75" s="1" t="s">
        <v>67</v>
      </c>
      <c r="C75" s="1">
        <v>12</v>
      </c>
      <c r="D75" s="1">
        <v>2</v>
      </c>
      <c r="E75" s="1">
        <v>0</v>
      </c>
      <c r="F75" s="1">
        <v>1</v>
      </c>
      <c r="G75" s="1">
        <v>3</v>
      </c>
      <c r="H75" s="1">
        <v>1</v>
      </c>
      <c r="I75" s="1">
        <v>2</v>
      </c>
      <c r="J75" s="1">
        <v>2</v>
      </c>
      <c r="K75" s="11">
        <v>23</v>
      </c>
      <c r="L75" s="1"/>
      <c r="M75" s="12">
        <f t="shared" si="32"/>
        <v>0.52173913043478259</v>
      </c>
      <c r="N75" s="12">
        <f t="shared" si="33"/>
        <v>8.6956521739130432E-2</v>
      </c>
      <c r="O75" s="12">
        <f t="shared" si="34"/>
        <v>0</v>
      </c>
      <c r="P75" s="12">
        <f t="shared" si="35"/>
        <v>4.3478260869565216E-2</v>
      </c>
      <c r="Q75" s="12">
        <f t="shared" si="36"/>
        <v>0.13043478260869565</v>
      </c>
      <c r="R75" s="12">
        <f t="shared" si="37"/>
        <v>4.3478260869565216E-2</v>
      </c>
      <c r="S75" s="12">
        <f t="shared" si="38"/>
        <v>8.6956521739130432E-2</v>
      </c>
      <c r="T75" s="12">
        <f t="shared" si="39"/>
        <v>8.6956521739130432E-2</v>
      </c>
      <c r="V75" s="12">
        <f t="shared" si="45"/>
        <v>0.52173913043478259</v>
      </c>
      <c r="W75" s="12">
        <f t="shared" si="46"/>
        <v>8.6956521739130432E-2</v>
      </c>
      <c r="X75" s="12">
        <f t="shared" si="47"/>
        <v>0</v>
      </c>
      <c r="Y75" s="12">
        <f t="shared" si="48"/>
        <v>4.3478260869565216E-2</v>
      </c>
      <c r="Z75" s="12">
        <f t="shared" si="49"/>
        <v>0.34782608695652173</v>
      </c>
      <c r="AB75" s="12">
        <f t="shared" si="40"/>
        <v>0.65217391304347827</v>
      </c>
      <c r="AC75" s="12">
        <f t="shared" si="41"/>
        <v>0.13043478260869565</v>
      </c>
      <c r="AD75" s="12">
        <f t="shared" si="42"/>
        <v>8.6956521739130432E-2</v>
      </c>
      <c r="AE75" s="12">
        <f t="shared" si="43"/>
        <v>0.13043478260869565</v>
      </c>
      <c r="AF75" s="12">
        <f t="shared" si="44"/>
        <v>0.34782608695652173</v>
      </c>
      <c r="AI75" s="12">
        <f t="shared" si="50"/>
        <v>0.34782608695652173</v>
      </c>
      <c r="AJ75" s="12">
        <v>0</v>
      </c>
      <c r="AK75" s="12">
        <v>0</v>
      </c>
      <c r="AL75" s="12">
        <v>0</v>
      </c>
      <c r="AM75" s="12">
        <v>0</v>
      </c>
      <c r="AV75" s="7"/>
      <c r="AW75" s="7"/>
      <c r="AX75" s="7"/>
      <c r="AY75" s="7"/>
      <c r="AZ75" s="7"/>
      <c r="BA75" s="7"/>
      <c r="BB75" s="7"/>
      <c r="BC75" s="7"/>
      <c r="CD75" s="12"/>
      <c r="CE75" s="12"/>
      <c r="CL75" s="8"/>
      <c r="CM75" s="8"/>
      <c r="CP75" s="12"/>
      <c r="CQ75" s="12"/>
      <c r="CX75" s="5"/>
      <c r="CY75" s="5"/>
    </row>
    <row r="76" spans="1:103" x14ac:dyDescent="0.25">
      <c r="K76" s="2"/>
      <c r="L76" s="1"/>
      <c r="AJ76" s="12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CD76" s="12"/>
      <c r="CE76" s="12"/>
      <c r="CL76" s="8"/>
      <c r="CM76" s="8"/>
      <c r="CP76" s="12"/>
      <c r="CQ76" s="12"/>
      <c r="CX76" s="5"/>
      <c r="CY76" s="5"/>
    </row>
    <row r="77" spans="1:103" x14ac:dyDescent="0.25">
      <c r="AY77" s="5"/>
      <c r="AZ77" s="5"/>
      <c r="BA77" s="5"/>
      <c r="BB77" s="5"/>
      <c r="BC77" s="5"/>
    </row>
    <row r="79" spans="1:103" x14ac:dyDescent="0.25">
      <c r="AJ79" s="5"/>
    </row>
  </sheetData>
  <sortState ref="A2:CY75">
    <sortCondition ref="A2:A7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86147</dc:creator>
  <cp:lastModifiedBy>86147</cp:lastModifiedBy>
  <dcterms:created xsi:type="dcterms:W3CDTF">2024-03-05T05:00:12Z</dcterms:created>
  <dcterms:modified xsi:type="dcterms:W3CDTF">2024-08-18T03:54:19Z</dcterms:modified>
</cp:coreProperties>
</file>