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1EF9775D-F921-C840-8D03-EF8A01588E04}" xr6:coauthVersionLast="45" xr6:coauthVersionMax="45" xr10:uidLastSave="{00000000-0000-0000-0000-000000000000}"/>
  <bookViews>
    <workbookView xWindow="0" yWindow="0" windowWidth="28800" windowHeight="18000" xr2:uid="{4E2D839D-12B4-A34B-86B3-8CC8DDDED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5" i="1"/>
  <c r="E24" i="1"/>
  <c r="E23" i="1"/>
  <c r="E21" i="1"/>
  <c r="E20" i="1"/>
  <c r="E19" i="1"/>
  <c r="E17" i="1"/>
  <c r="E16" i="1"/>
  <c r="E15" i="1"/>
  <c r="E13" i="1"/>
  <c r="E12" i="1"/>
  <c r="E11" i="1"/>
  <c r="E9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<sst xmlns="http://schemas.openxmlformats.org/spreadsheetml/2006/main" count="65" uniqueCount="23">
  <si>
    <t>0.02+0_mgkg</t>
  </si>
  <si>
    <t>Cloudman_Deng_0.0mgkg</t>
  </si>
  <si>
    <t>0.02+0.3_mgkg</t>
  </si>
  <si>
    <t>Cloudman_Deng_0.3mgkg</t>
  </si>
  <si>
    <t>0.02+1_mgkg</t>
  </si>
  <si>
    <t>Cloudman_Deng_1mgkg</t>
  </si>
  <si>
    <t>0.02+3_mgkg</t>
  </si>
  <si>
    <t>Cloudman_Deng_3mgkg</t>
  </si>
  <si>
    <t>0.02+10_mgkg</t>
  </si>
  <si>
    <t>Cloudman_Deng_10mgkg</t>
  </si>
  <si>
    <t>0.02+20_mgkg</t>
  </si>
  <si>
    <t>Cloudman_Deng_20mgkg</t>
  </si>
  <si>
    <t>0.02+40_mgkg</t>
  </si>
  <si>
    <t>Cloudman_Deng_40mgkg</t>
  </si>
  <si>
    <t>Time[hour(s)]</t>
  </si>
  <si>
    <t>SD[%ID/g]</t>
  </si>
  <si>
    <t>T2B_Io[]</t>
  </si>
  <si>
    <t>SD[]</t>
  </si>
  <si>
    <t>Dose[mg/kg]</t>
  </si>
  <si>
    <t>Dose2[mg/kg]</t>
  </si>
  <si>
    <t>Group</t>
  </si>
  <si>
    <t>Name</t>
  </si>
  <si>
    <t>Blood.antiPDL1[%ID/g]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</si>
</sst>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BEBD-EC52-B942-A5F0-578A3BC159CC}">
  <dimension ref="A1:I29"/>
  <sheetViews>
    <sheetView tabSelected="1" workbookViewId="0">
      <selection activeCell="E27" sqref="E27"/>
    </sheetView>
  </sheetViews>
  <sheetFormatPr baseColWidth="10" defaultRowHeight="16" x14ac:dyDescent="0.2"/>
  <cols>
    <col min="2" max="3" width="19.5" customWidth="1"/>
  </cols>
  <sheetData>
    <row r="1" spans="1:9" x14ac:dyDescent="0.2">
      <c r="A1" t="s">
        <v>14</v>
      </c>
      <c r="B1" t="s">
        <v>22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0.02</v>
      </c>
      <c r="G2">
        <v>0</v>
      </c>
      <c r="H2" t="s">
        <v>0</v>
      </c>
      <c r="I2" t="s">
        <v>1</v>
      </c>
    </row>
    <row r="3" spans="1:9" x14ac:dyDescent="0.2">
      <c r="A3" s="1">
        <v>24</v>
      </c>
      <c r="B3">
        <v>0.77</v>
      </c>
      <c r="D3">
        <v>13.68</v>
      </c>
      <c r="E3">
        <f>18.6-D3</f>
        <v>4.9200000000000017</v>
      </c>
      <c r="F3">
        <v>0</v>
      </c>
      <c r="G3">
        <v>0</v>
      </c>
      <c r="H3" t="s">
        <v>0</v>
      </c>
      <c r="I3" t="s">
        <v>1</v>
      </c>
    </row>
    <row r="4" spans="1:9" x14ac:dyDescent="0.2">
      <c r="A4" s="1">
        <v>120</v>
      </c>
      <c r="B4">
        <v>0.17</v>
      </c>
      <c r="D4">
        <v>4.91</v>
      </c>
      <c r="E4">
        <f>8.42-D4</f>
        <v>3.51</v>
      </c>
      <c r="F4">
        <v>0</v>
      </c>
      <c r="G4">
        <v>0</v>
      </c>
      <c r="H4" t="s">
        <v>0</v>
      </c>
      <c r="I4" t="s">
        <v>1</v>
      </c>
    </row>
    <row r="5" spans="1:9" x14ac:dyDescent="0.2">
      <c r="A5" s="1">
        <v>168</v>
      </c>
      <c r="B5">
        <v>0.12</v>
      </c>
      <c r="D5">
        <v>6.32</v>
      </c>
      <c r="E5">
        <f>6.67-D5</f>
        <v>0.34999999999999964</v>
      </c>
      <c r="F5">
        <v>0</v>
      </c>
      <c r="G5">
        <v>0</v>
      </c>
      <c r="H5" t="s">
        <v>0</v>
      </c>
      <c r="I5" t="s">
        <v>1</v>
      </c>
    </row>
    <row r="6" spans="1:9" x14ac:dyDescent="0.2">
      <c r="A6" s="1">
        <v>0</v>
      </c>
      <c r="B6">
        <v>0</v>
      </c>
      <c r="C6">
        <v>0</v>
      </c>
      <c r="D6">
        <v>0</v>
      </c>
      <c r="E6">
        <v>0</v>
      </c>
      <c r="F6">
        <v>0.02</v>
      </c>
      <c r="G6">
        <v>0.3</v>
      </c>
      <c r="H6" t="s">
        <v>2</v>
      </c>
      <c r="I6" t="s">
        <v>3</v>
      </c>
    </row>
    <row r="7" spans="1:9" x14ac:dyDescent="0.2">
      <c r="A7" s="1">
        <v>24</v>
      </c>
      <c r="B7">
        <v>0.98</v>
      </c>
      <c r="D7">
        <v>22.11</v>
      </c>
      <c r="E7">
        <f>25.26-D7</f>
        <v>3.1500000000000021</v>
      </c>
      <c r="F7">
        <v>0</v>
      </c>
      <c r="G7">
        <v>0</v>
      </c>
      <c r="H7" t="s">
        <v>2</v>
      </c>
      <c r="I7" t="s">
        <v>3</v>
      </c>
    </row>
    <row r="8" spans="1:9" x14ac:dyDescent="0.2">
      <c r="A8" s="1">
        <v>120</v>
      </c>
      <c r="B8">
        <v>0.19</v>
      </c>
      <c r="D8">
        <v>20.350000000000001</v>
      </c>
      <c r="E8">
        <f>29.47-D8</f>
        <v>9.1199999999999974</v>
      </c>
      <c r="F8">
        <v>0</v>
      </c>
      <c r="G8">
        <v>0</v>
      </c>
      <c r="H8" t="s">
        <v>2</v>
      </c>
      <c r="I8" t="s">
        <v>3</v>
      </c>
    </row>
    <row r="9" spans="1:9" x14ac:dyDescent="0.2">
      <c r="A9" s="1">
        <v>168</v>
      </c>
      <c r="B9">
        <v>0.09</v>
      </c>
      <c r="D9">
        <v>15.79</v>
      </c>
      <c r="E9">
        <f>24.91-D9</f>
        <v>9.120000000000001</v>
      </c>
      <c r="F9">
        <v>0</v>
      </c>
      <c r="G9">
        <v>0</v>
      </c>
      <c r="H9" t="s">
        <v>2</v>
      </c>
      <c r="I9" t="s">
        <v>3</v>
      </c>
    </row>
    <row r="10" spans="1:9" x14ac:dyDescent="0.2">
      <c r="A10" s="1">
        <v>0</v>
      </c>
      <c r="B10">
        <v>0</v>
      </c>
      <c r="C10">
        <v>0</v>
      </c>
      <c r="D10">
        <v>0</v>
      </c>
      <c r="E10">
        <v>0</v>
      </c>
      <c r="F10">
        <v>0.02</v>
      </c>
      <c r="G10">
        <v>1</v>
      </c>
      <c r="H10" t="s">
        <v>4</v>
      </c>
      <c r="I10" t="s">
        <v>5</v>
      </c>
    </row>
    <row r="11" spans="1:9" x14ac:dyDescent="0.2">
      <c r="A11" s="1">
        <v>24</v>
      </c>
      <c r="B11">
        <v>18.989999999999998</v>
      </c>
      <c r="D11">
        <v>1.75</v>
      </c>
      <c r="E11">
        <f>2.46-D11</f>
        <v>0.71</v>
      </c>
      <c r="F11">
        <v>0</v>
      </c>
      <c r="G11">
        <v>0</v>
      </c>
      <c r="H11" t="s">
        <v>4</v>
      </c>
      <c r="I11" t="s">
        <v>5</v>
      </c>
    </row>
    <row r="12" spans="1:9" x14ac:dyDescent="0.2">
      <c r="A12" s="1">
        <v>120</v>
      </c>
      <c r="B12">
        <v>0.23</v>
      </c>
      <c r="D12">
        <v>58.25</v>
      </c>
      <c r="E12">
        <f>74.04-D12</f>
        <v>15.790000000000006</v>
      </c>
      <c r="F12">
        <v>0</v>
      </c>
      <c r="G12">
        <v>0</v>
      </c>
      <c r="H12" t="s">
        <v>4</v>
      </c>
      <c r="I12" t="s">
        <v>5</v>
      </c>
    </row>
    <row r="13" spans="1:9" x14ac:dyDescent="0.2">
      <c r="A13" s="1">
        <v>168</v>
      </c>
      <c r="B13">
        <v>0.12</v>
      </c>
      <c r="D13">
        <v>27.37</v>
      </c>
      <c r="E13">
        <f>35.09-D13</f>
        <v>7.7200000000000024</v>
      </c>
      <c r="F13">
        <v>0</v>
      </c>
      <c r="G13">
        <v>0</v>
      </c>
      <c r="H13" t="s">
        <v>4</v>
      </c>
      <c r="I13" t="s">
        <v>5</v>
      </c>
    </row>
    <row r="14" spans="1:9" x14ac:dyDescent="0.2">
      <c r="A14" s="1">
        <v>0</v>
      </c>
      <c r="B14">
        <v>0</v>
      </c>
      <c r="C14">
        <v>0</v>
      </c>
      <c r="D14">
        <v>0</v>
      </c>
      <c r="E14">
        <v>0</v>
      </c>
      <c r="F14">
        <v>0.02</v>
      </c>
      <c r="G14">
        <v>3</v>
      </c>
      <c r="H14" t="s">
        <v>6</v>
      </c>
      <c r="I14" t="s">
        <v>7</v>
      </c>
    </row>
    <row r="15" spans="1:9" x14ac:dyDescent="0.2">
      <c r="A15" s="1">
        <v>24</v>
      </c>
      <c r="B15">
        <v>23.63</v>
      </c>
      <c r="D15">
        <v>1.4</v>
      </c>
      <c r="E15">
        <f>2.11-D15</f>
        <v>0.71</v>
      </c>
      <c r="F15">
        <v>0</v>
      </c>
      <c r="G15">
        <v>0</v>
      </c>
      <c r="H15" t="s">
        <v>6</v>
      </c>
      <c r="I15" t="s">
        <v>7</v>
      </c>
    </row>
    <row r="16" spans="1:9" x14ac:dyDescent="0.2">
      <c r="A16" s="1">
        <v>120</v>
      </c>
      <c r="B16">
        <v>4.37</v>
      </c>
      <c r="D16">
        <v>3.86</v>
      </c>
      <c r="E16">
        <f>4.91-D16</f>
        <v>1.0500000000000003</v>
      </c>
      <c r="F16">
        <v>0</v>
      </c>
      <c r="G16">
        <v>0</v>
      </c>
      <c r="H16" t="s">
        <v>6</v>
      </c>
      <c r="I16" t="s">
        <v>7</v>
      </c>
    </row>
    <row r="17" spans="1:9" x14ac:dyDescent="0.2">
      <c r="A17" s="1">
        <v>168</v>
      </c>
      <c r="B17">
        <v>0.24</v>
      </c>
      <c r="D17">
        <v>74.739999999999995</v>
      </c>
      <c r="E17">
        <f>94.04-D17</f>
        <v>19.300000000000011</v>
      </c>
      <c r="F17">
        <v>0</v>
      </c>
      <c r="G17">
        <v>0</v>
      </c>
      <c r="H17" t="s">
        <v>6</v>
      </c>
      <c r="I17" t="s">
        <v>7</v>
      </c>
    </row>
    <row r="18" spans="1:9" x14ac:dyDescent="0.2">
      <c r="A18" s="1">
        <v>0</v>
      </c>
      <c r="B18">
        <v>0</v>
      </c>
      <c r="C18">
        <v>0</v>
      </c>
      <c r="D18">
        <v>0</v>
      </c>
      <c r="E18">
        <v>0</v>
      </c>
      <c r="F18">
        <v>0.02</v>
      </c>
      <c r="G18">
        <v>10</v>
      </c>
      <c r="H18" t="s">
        <v>8</v>
      </c>
      <c r="I18" t="s">
        <v>9</v>
      </c>
    </row>
    <row r="19" spans="1:9" x14ac:dyDescent="0.2">
      <c r="A19" s="1">
        <v>24</v>
      </c>
      <c r="B19">
        <v>28.02</v>
      </c>
      <c r="D19">
        <v>1.05</v>
      </c>
      <c r="E19">
        <f>1.4-D19</f>
        <v>0.34999999999999987</v>
      </c>
      <c r="F19">
        <v>0</v>
      </c>
      <c r="G19">
        <v>0</v>
      </c>
      <c r="H19" t="s">
        <v>8</v>
      </c>
      <c r="I19" t="s">
        <v>9</v>
      </c>
    </row>
    <row r="20" spans="1:9" x14ac:dyDescent="0.2">
      <c r="A20" s="1">
        <v>120</v>
      </c>
      <c r="B20">
        <v>13.05</v>
      </c>
      <c r="D20">
        <v>2.11</v>
      </c>
      <c r="E20">
        <f>2.46-D20</f>
        <v>0.35000000000000009</v>
      </c>
      <c r="F20">
        <v>0</v>
      </c>
      <c r="G20">
        <v>0</v>
      </c>
      <c r="H20" t="s">
        <v>8</v>
      </c>
      <c r="I20" t="s">
        <v>9</v>
      </c>
    </row>
    <row r="21" spans="1:9" x14ac:dyDescent="0.2">
      <c r="A21" s="1">
        <v>168</v>
      </c>
      <c r="B21">
        <v>2.84</v>
      </c>
      <c r="D21">
        <v>10.53</v>
      </c>
      <c r="E21">
        <f>19.3-D21</f>
        <v>8.7700000000000014</v>
      </c>
      <c r="F21">
        <v>0</v>
      </c>
      <c r="G21">
        <v>0</v>
      </c>
      <c r="H21" t="s">
        <v>8</v>
      </c>
      <c r="I21" t="s">
        <v>9</v>
      </c>
    </row>
    <row r="22" spans="1:9" x14ac:dyDescent="0.2">
      <c r="A22" s="1">
        <v>0</v>
      </c>
      <c r="B22">
        <v>0</v>
      </c>
      <c r="C22">
        <v>0</v>
      </c>
      <c r="D22">
        <v>0</v>
      </c>
      <c r="E22">
        <v>0</v>
      </c>
      <c r="F22">
        <v>0.02</v>
      </c>
      <c r="G22">
        <v>20</v>
      </c>
      <c r="H22" t="s">
        <v>10</v>
      </c>
      <c r="I22" t="s">
        <v>11</v>
      </c>
    </row>
    <row r="23" spans="1:9" x14ac:dyDescent="0.2">
      <c r="A23" s="1">
        <v>24</v>
      </c>
      <c r="B23">
        <v>29.41</v>
      </c>
      <c r="D23">
        <v>0.7</v>
      </c>
      <c r="E23">
        <f>1.05-D23</f>
        <v>0.35000000000000009</v>
      </c>
      <c r="F23">
        <v>0</v>
      </c>
      <c r="G23">
        <v>0</v>
      </c>
      <c r="H23" t="s">
        <v>10</v>
      </c>
      <c r="I23" t="s">
        <v>11</v>
      </c>
    </row>
    <row r="24" spans="1:9" x14ac:dyDescent="0.2">
      <c r="A24" s="1">
        <v>120</v>
      </c>
      <c r="B24">
        <v>16.64</v>
      </c>
      <c r="D24">
        <v>1.05</v>
      </c>
      <c r="E24">
        <f>1.75-D24</f>
        <v>0.7</v>
      </c>
      <c r="F24">
        <v>0</v>
      </c>
      <c r="G24">
        <v>0</v>
      </c>
      <c r="H24" t="s">
        <v>10</v>
      </c>
      <c r="I24" t="s">
        <v>11</v>
      </c>
    </row>
    <row r="25" spans="1:9" x14ac:dyDescent="0.2">
      <c r="A25" s="1">
        <v>168</v>
      </c>
      <c r="B25">
        <v>7.33</v>
      </c>
      <c r="D25">
        <v>3.16</v>
      </c>
      <c r="E25">
        <f>5.61-D25</f>
        <v>2.4500000000000002</v>
      </c>
      <c r="F25">
        <v>0</v>
      </c>
      <c r="G25">
        <v>0</v>
      </c>
      <c r="H25" t="s">
        <v>10</v>
      </c>
      <c r="I25" t="s">
        <v>11</v>
      </c>
    </row>
    <row r="26" spans="1:9" x14ac:dyDescent="0.2">
      <c r="A26" s="1">
        <v>0</v>
      </c>
      <c r="B26">
        <v>0</v>
      </c>
      <c r="C26">
        <v>0</v>
      </c>
      <c r="D26">
        <v>0</v>
      </c>
      <c r="E26">
        <v>0</v>
      </c>
      <c r="F26">
        <v>0.02</v>
      </c>
      <c r="G26">
        <v>40</v>
      </c>
      <c r="H26" t="s">
        <v>12</v>
      </c>
      <c r="I26" t="s">
        <v>13</v>
      </c>
    </row>
    <row r="27" spans="1:9" x14ac:dyDescent="0.2">
      <c r="A27" s="1">
        <v>24</v>
      </c>
      <c r="B27">
        <v>32.409999999999997</v>
      </c>
      <c r="D27">
        <v>1.05</v>
      </c>
      <c r="E27">
        <f>1.4-D27</f>
        <v>0.34999999999999987</v>
      </c>
      <c r="F27">
        <v>0</v>
      </c>
      <c r="G27">
        <v>0</v>
      </c>
      <c r="H27" t="s">
        <v>12</v>
      </c>
      <c r="I27" t="s">
        <v>13</v>
      </c>
    </row>
    <row r="28" spans="1:9" x14ac:dyDescent="0.2">
      <c r="A28" s="1">
        <v>120</v>
      </c>
      <c r="B28">
        <v>18.79</v>
      </c>
      <c r="D28">
        <v>1.4</v>
      </c>
      <c r="E28">
        <f>1.75-D28</f>
        <v>0.35000000000000009</v>
      </c>
      <c r="F28">
        <v>0</v>
      </c>
      <c r="G28">
        <v>0</v>
      </c>
      <c r="H28" t="s">
        <v>12</v>
      </c>
      <c r="I28" t="s">
        <v>13</v>
      </c>
    </row>
    <row r="29" spans="1:9" x14ac:dyDescent="0.2">
      <c r="A29" s="1">
        <v>168</v>
      </c>
      <c r="B29">
        <v>8.2799999999999994</v>
      </c>
      <c r="D29">
        <v>2.11</v>
      </c>
      <c r="E29">
        <f>3.16-D29</f>
        <v>1.0500000000000003</v>
      </c>
      <c r="F29">
        <v>0</v>
      </c>
      <c r="G29">
        <v>0</v>
      </c>
      <c r="H29" t="s">
        <v>12</v>
      </c>
      <c r="I2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2020-03-02T20:31:18Z</dcterms:created>
  <dcterms:modified xsi:type="dcterms:W3CDTF">2020-03-03T13:07:47Z</dcterms:modified>
</cp:coreProperties>
</file>