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ele\Documents\Colorado Voter Reg\"/>
    </mc:Choice>
  </mc:AlternateContent>
  <xr:revisionPtr revIDLastSave="0" documentId="13_ncr:1_{B5929DCA-F55F-4E69-AB22-A5705510E8A0}" xr6:coauthVersionLast="43" xr6:coauthVersionMax="43" xr10:uidLastSave="{00000000-0000-0000-0000-000000000000}"/>
  <bookViews>
    <workbookView xWindow="-108" yWindow="-108" windowWidth="23256" windowHeight="12576" activeTab="1" xr2:uid="{744CB85E-9B33-4B07-BEE7-2060B14165CF}"/>
  </bookViews>
  <sheets>
    <sheet name="Sheet1" sheetId="1" r:id="rId1"/>
    <sheet name="Master" sheetId="2" r:id="rId2"/>
    <sheet name="UAF17" sheetId="9" r:id="rId3"/>
    <sheet name="Rep17" sheetId="8" r:id="rId4"/>
    <sheet name="Dem17" sheetId="7" r:id="rId5"/>
    <sheet name="UAF19" sheetId="6" r:id="rId6"/>
    <sheet name="Rep19" sheetId="5" r:id="rId7"/>
    <sheet name="Dem19" sheetId="4" r:id="rId8"/>
    <sheet name="Comparison" sheetId="3" r:id="rId9"/>
  </sheets>
  <definedNames>
    <definedName name="_xlnm._FilterDatabase" localSheetId="1" hidden="1">Master!$A$1:$AT$66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" i="2" l="1"/>
  <c r="H2" i="2" l="1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D11" i="2"/>
  <c r="D3" i="2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2" i="2"/>
</calcChain>
</file>

<file path=xl/sharedStrings.xml><?xml version="1.0" encoding="utf-8"?>
<sst xmlns="http://schemas.openxmlformats.org/spreadsheetml/2006/main" count="1140" uniqueCount="124">
  <si>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</si>
  <si>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</si>
  <si>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</si>
  <si>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</si>
  <si>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</si>
  <si>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</si>
  <si>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</si>
  <si>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</si>
  <si>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</si>
  <si>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</si>
  <si>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</si>
  <si>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</si>
  <si>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</si>
  <si>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</si>
  <si>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</si>
  <si>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</si>
  <si>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</si>
  <si>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</si>
  <si>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</si>
  <si>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</si>
  <si>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</si>
  <si>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</si>
  <si>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</si>
  <si>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</si>
  <si>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</si>
  <si>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</si>
  <si>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</si>
  <si>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</si>
  <si>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</si>
  <si>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</si>
  <si>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</si>
  <si>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</si>
  <si>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</si>
  <si>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</si>
  <si>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</si>
  <si>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</si>
  <si>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</si>
  <si>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</si>
  <si>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</si>
  <si>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</si>
  <si>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</si>
  <si>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</si>
  <si>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</si>
  <si>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</si>
  <si>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</si>
  <si>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</si>
  <si>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</si>
  <si>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</si>
  <si>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</si>
  <si>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</si>
  <si>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</si>
  <si>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</si>
  <si>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</si>
  <si>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</si>
  <si>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</si>
  <si>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</si>
  <si>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</si>
  <si>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</si>
  <si>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</si>
  <si>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</si>
  <si>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</si>
  <si>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 xml:space="preserve">Washington </t>
  </si>
  <si>
    <t>Weld</t>
  </si>
  <si>
    <t>Yuma</t>
  </si>
  <si>
    <t>DEM1</t>
  </si>
  <si>
    <t>REP1</t>
  </si>
  <si>
    <t>UAF1</t>
  </si>
  <si>
    <t>LBR1</t>
  </si>
  <si>
    <t>GRN1</t>
  </si>
  <si>
    <t>ACN1</t>
  </si>
  <si>
    <t>UNI1</t>
  </si>
  <si>
    <t>DEM2</t>
  </si>
  <si>
    <t>REP2</t>
  </si>
  <si>
    <t>UAF2</t>
  </si>
  <si>
    <t>LBR2</t>
  </si>
  <si>
    <t>GRN2</t>
  </si>
  <si>
    <t>ACN2</t>
  </si>
  <si>
    <t>UNI2</t>
  </si>
  <si>
    <t>DEM3</t>
  </si>
  <si>
    <t>REP3</t>
  </si>
  <si>
    <t>UAF3</t>
  </si>
  <si>
    <t>LBR3</t>
  </si>
  <si>
    <t>GRN3</t>
  </si>
  <si>
    <t>ACN3</t>
  </si>
  <si>
    <t>UNI3</t>
  </si>
  <si>
    <t>DEM</t>
  </si>
  <si>
    <t>REP</t>
  </si>
  <si>
    <t>UAF</t>
  </si>
  <si>
    <t>ACN18</t>
  </si>
  <si>
    <t>ACN17</t>
  </si>
  <si>
    <t>ACN19</t>
  </si>
  <si>
    <t>APV19</t>
  </si>
  <si>
    <t>DEM19</t>
  </si>
  <si>
    <t>GRN19</t>
  </si>
  <si>
    <t>LBR19</t>
  </si>
  <si>
    <t>REP19</t>
  </si>
  <si>
    <t>UAF19</t>
  </si>
  <si>
    <t>UNI19</t>
  </si>
  <si>
    <t>APV18</t>
  </si>
  <si>
    <t>DEM18</t>
  </si>
  <si>
    <t>GRN18</t>
  </si>
  <si>
    <t>LBR18</t>
  </si>
  <si>
    <t>REP18</t>
  </si>
  <si>
    <t>UAF18</t>
  </si>
  <si>
    <t>UNI18</t>
  </si>
  <si>
    <t>DEM17</t>
  </si>
  <si>
    <t>GRN17</t>
  </si>
  <si>
    <t>LBR17</t>
  </si>
  <si>
    <t>REP17</t>
  </si>
  <si>
    <t>UAF17</t>
  </si>
  <si>
    <t>UNI17</t>
  </si>
  <si>
    <t>PctChange</t>
  </si>
  <si>
    <t>PctOfCoTot</t>
  </si>
  <si>
    <t>Total19</t>
  </si>
  <si>
    <t>PctTotal19</t>
  </si>
  <si>
    <t>Total</t>
  </si>
  <si>
    <t>PctTotal</t>
  </si>
  <si>
    <t>Dem 19 PctOfCoTot</t>
  </si>
  <si>
    <t>REP 19 PctOfCoTot</t>
  </si>
  <si>
    <t>UAF 19 PctOfCoTot</t>
  </si>
  <si>
    <t>Dem 17 PctTotal</t>
  </si>
  <si>
    <t>REP 17 PctTotal</t>
  </si>
  <si>
    <t>UAF 17 PctTotal</t>
  </si>
  <si>
    <t>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</si>
</sst>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8"/>
      <name val="Microsoft Sans Serif"/>
      <family val="2"/>
      <charset val="204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0" borderId="0" xfId="0"/>
    <xf numFmtId="0" fontId="0" fillId="0" borderId="0" xfId="0"/>
    <xf numFmtId="9" fontId="0" fillId="0" borderId="0" xfId="1" applyFont="1"/>
    <xf numFmtId="0" fontId="0" fillId="0" borderId="0" xfId="0" applyFont="1" applyFill="1" applyBorder="1"/>
    <xf numFmtId="9" fontId="0" fillId="0" borderId="0" xfId="1" applyFont="1" applyFill="1" applyBorder="1"/>
    <xf numFmtId="0" fontId="4" fillId="0" borderId="0" xfId="5" applyNumberFormat="1" applyFont="1" applyFill="1" applyBorder="1" applyProtection="1">
      <protection locked="0"/>
    </xf>
    <xf numFmtId="9" fontId="4" fillId="0" borderId="0" xfId="1" applyFont="1" applyFill="1" applyBorder="1" applyProtection="1">
      <protection locked="0"/>
    </xf>
    <xf numFmtId="9" fontId="0" fillId="2" borderId="0" xfId="1" applyFont="1" applyFill="1" applyBorder="1"/>
    <xf numFmtId="9" fontId="4" fillId="2" borderId="0" xfId="1" applyFont="1" applyFill="1" applyBorder="1" applyProtection="1">
      <protection locked="0"/>
    </xf>
    <xf numFmtId="9" fontId="0" fillId="2" borderId="0" xfId="1" applyFont="1" applyFill="1"/>
    <xf numFmtId="9" fontId="0" fillId="0" borderId="0" xfId="0" applyNumberFormat="1"/>
    <xf numFmtId="0" fontId="0" fillId="2" borderId="0" xfId="0" applyFont="1" applyFill="1" applyBorder="1"/>
    <xf numFmtId="9" fontId="0" fillId="2" borderId="0" xfId="0" applyNumberFormat="1" applyFill="1"/>
    <xf numFmtId="10" fontId="0" fillId="2" borderId="0" xfId="0" applyNumberFormat="1" applyFill="1"/>
    <xf numFmtId="0" fontId="0" fillId="2" borderId="0" xfId="0" applyFill="1"/>
    <xf numFmtId="164" fontId="4" fillId="2" borderId="0" xfId="1" applyNumberFormat="1" applyFont="1" applyFill="1" applyBorder="1" applyProtection="1">
      <protection locked="0"/>
    </xf>
    <xf numFmtId="164" fontId="4" fillId="0" borderId="0" xfId="1" applyNumberFormat="1" applyFont="1" applyFill="1" applyBorder="1" applyProtection="1">
      <protection locked="0"/>
    </xf>
    <xf numFmtId="9" fontId="0" fillId="0" borderId="0" xfId="1" applyFont="1" applyFill="1"/>
    <xf numFmtId="0" fontId="4" fillId="2" borderId="0" xfId="5" applyNumberFormat="1" applyFont="1" applyFill="1" applyBorder="1" applyProtection="1">
      <protection locked="0"/>
    </xf>
  </cellXfs>
  <cellStyles count="11">
    <cellStyle name="Normal" xfId="0" builtinId="0"/>
    <cellStyle name="Normal 10 2" xfId="2" xr:uid="{B01069AC-4286-4FA4-B352-0904CFB66DB8}"/>
    <cellStyle name="Normal 12" xfId="3" xr:uid="{0978D5E6-49ED-4211-A50D-9596C1FAED76}"/>
    <cellStyle name="Normal 13" xfId="4" xr:uid="{A9E3A110-E54A-4F56-BE17-3A23EEFA7DCA}"/>
    <cellStyle name="Normal 2" xfId="5" xr:uid="{DCD1BE6D-DABD-4241-AD8C-C3048FBFA861}"/>
    <cellStyle name="Normal 6" xfId="6" xr:uid="{0BAAC822-D658-4D34-81DC-E636EF44E250}"/>
    <cellStyle name="Normal 7" xfId="7" xr:uid="{882C2B47-049C-4754-942E-F32E80764F7E}"/>
    <cellStyle name="Normal 8" xfId="8" xr:uid="{890A2E00-1B7F-4106-B131-98F83A502240}"/>
    <cellStyle name="Normal 8 2" xfId="10" xr:uid="{2438A0A0-A7E2-494C-B2C2-E187845CD69D}"/>
    <cellStyle name="Normal 9" xfId="9" xr:uid="{7B390D21-13DF-468F-9976-49BE6D13FDC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4492-3868-4BC7-8BEB-29DA1972B183}">
  <dimension ref="A1:V65"/>
  <sheetViews>
    <sheetView workbookViewId="0">
      <selection activeCell="C73" sqref="C73"/>
    </sheetView>
  </sheetViews>
  <sheetFormatPr defaultRowHeight="14.4" x14ac:dyDescent="0.3"/>
  <cols>
    <col min="1" max="1" width="12.77734375" customWidth="1"/>
    <col min="2" max="2" width="9.109375" customWidth="1"/>
  </cols>
  <sheetData>
    <row r="1" spans="1:22" x14ac:dyDescent="0.3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</row>
    <row r="2" spans="1:22" x14ac:dyDescent="0.3">
      <c r="A2" t="s">
        <v>0</v>
      </c>
      <c r="B2">
        <v>6362</v>
      </c>
      <c r="C2">
        <v>4604</v>
      </c>
      <c r="D2">
        <v>8336</v>
      </c>
      <c r="E2">
        <v>246</v>
      </c>
      <c r="F2">
        <v>80</v>
      </c>
      <c r="G2">
        <v>109</v>
      </c>
      <c r="H2">
        <v>3</v>
      </c>
      <c r="I2">
        <v>5376</v>
      </c>
      <c r="J2">
        <v>3618</v>
      </c>
      <c r="K2">
        <v>6029</v>
      </c>
      <c r="L2">
        <v>201</v>
      </c>
      <c r="M2">
        <v>46</v>
      </c>
      <c r="N2">
        <v>71</v>
      </c>
      <c r="O2">
        <v>6</v>
      </c>
    </row>
    <row r="3" spans="1:22" x14ac:dyDescent="0.3">
      <c r="A3" t="s">
        <v>1</v>
      </c>
      <c r="B3">
        <v>1840</v>
      </c>
      <c r="C3">
        <v>1530</v>
      </c>
      <c r="D3">
        <v>1115</v>
      </c>
      <c r="E3">
        <v>20</v>
      </c>
      <c r="F3">
        <v>11</v>
      </c>
      <c r="G3">
        <v>3</v>
      </c>
      <c r="H3">
        <v>1</v>
      </c>
      <c r="I3">
        <v>115</v>
      </c>
      <c r="J3">
        <v>103</v>
      </c>
      <c r="K3">
        <v>159</v>
      </c>
      <c r="L3">
        <v>4</v>
      </c>
      <c r="M3">
        <v>2</v>
      </c>
      <c r="N3">
        <v>3</v>
      </c>
    </row>
    <row r="4" spans="1:22" x14ac:dyDescent="0.3">
      <c r="A4" t="s">
        <v>2</v>
      </c>
      <c r="B4">
        <v>59492</v>
      </c>
      <c r="C4">
        <v>62659</v>
      </c>
      <c r="D4">
        <v>57477</v>
      </c>
      <c r="E4">
        <v>1316</v>
      </c>
      <c r="F4">
        <v>316</v>
      </c>
      <c r="G4">
        <v>334</v>
      </c>
      <c r="H4">
        <v>19</v>
      </c>
      <c r="I4">
        <v>8446</v>
      </c>
      <c r="J4">
        <v>5710</v>
      </c>
      <c r="K4">
        <v>9174</v>
      </c>
      <c r="L4">
        <v>318</v>
      </c>
      <c r="M4">
        <v>93</v>
      </c>
      <c r="N4">
        <v>64</v>
      </c>
      <c r="O4">
        <v>7</v>
      </c>
    </row>
    <row r="5" spans="1:22" x14ac:dyDescent="0.3">
      <c r="A5" t="s">
        <v>3</v>
      </c>
      <c r="B5">
        <v>156</v>
      </c>
      <c r="C5">
        <v>268</v>
      </c>
      <c r="D5">
        <v>238</v>
      </c>
      <c r="E5">
        <v>7</v>
      </c>
      <c r="F5">
        <v>1</v>
      </c>
      <c r="G5">
        <v>2</v>
      </c>
      <c r="I5">
        <v>95</v>
      </c>
      <c r="J5">
        <v>163</v>
      </c>
      <c r="K5">
        <v>140</v>
      </c>
      <c r="L5">
        <v>3</v>
      </c>
      <c r="M5">
        <v>2</v>
      </c>
      <c r="N5">
        <v>3</v>
      </c>
    </row>
    <row r="6" spans="1:22" x14ac:dyDescent="0.3">
      <c r="A6" t="s">
        <v>4</v>
      </c>
      <c r="B6">
        <v>9</v>
      </c>
      <c r="C6">
        <v>53</v>
      </c>
      <c r="D6">
        <v>70</v>
      </c>
      <c r="E6">
        <v>3</v>
      </c>
      <c r="G6">
        <v>1</v>
      </c>
      <c r="I6">
        <v>18</v>
      </c>
      <c r="J6">
        <v>40</v>
      </c>
      <c r="K6">
        <v>37</v>
      </c>
      <c r="N6">
        <v>1</v>
      </c>
    </row>
    <row r="7" spans="1:22" x14ac:dyDescent="0.3">
      <c r="A7" t="s">
        <v>5</v>
      </c>
      <c r="B7">
        <v>40</v>
      </c>
      <c r="C7">
        <v>62</v>
      </c>
      <c r="D7">
        <v>77</v>
      </c>
      <c r="E7">
        <v>1</v>
      </c>
      <c r="G7">
        <v>2</v>
      </c>
      <c r="I7">
        <v>23</v>
      </c>
      <c r="J7">
        <v>42</v>
      </c>
      <c r="K7">
        <v>43</v>
      </c>
      <c r="M7">
        <v>1</v>
      </c>
      <c r="N7">
        <v>1</v>
      </c>
    </row>
    <row r="8" spans="1:22" x14ac:dyDescent="0.3">
      <c r="A8" t="s">
        <v>6</v>
      </c>
      <c r="B8">
        <v>6688</v>
      </c>
      <c r="C8">
        <v>1947</v>
      </c>
      <c r="D8">
        <v>6852</v>
      </c>
      <c r="E8">
        <v>254</v>
      </c>
      <c r="F8">
        <v>97</v>
      </c>
      <c r="G8">
        <v>21</v>
      </c>
      <c r="H8">
        <v>1</v>
      </c>
      <c r="I8">
        <v>4240</v>
      </c>
      <c r="J8">
        <v>1515</v>
      </c>
      <c r="K8">
        <v>4111</v>
      </c>
      <c r="L8">
        <v>152</v>
      </c>
      <c r="M8">
        <v>78</v>
      </c>
      <c r="N8">
        <v>26</v>
      </c>
      <c r="O8">
        <v>5</v>
      </c>
    </row>
    <row r="9" spans="1:22" x14ac:dyDescent="0.3">
      <c r="A9" t="s">
        <v>7</v>
      </c>
      <c r="B9">
        <v>1051</v>
      </c>
      <c r="C9">
        <v>874</v>
      </c>
      <c r="D9">
        <v>1515</v>
      </c>
      <c r="E9">
        <v>66</v>
      </c>
      <c r="F9">
        <v>7</v>
      </c>
      <c r="G9">
        <v>7</v>
      </c>
      <c r="H9">
        <v>1</v>
      </c>
      <c r="I9">
        <v>869</v>
      </c>
      <c r="J9">
        <v>723</v>
      </c>
      <c r="K9">
        <v>1202</v>
      </c>
      <c r="L9">
        <v>47</v>
      </c>
      <c r="M9">
        <v>7</v>
      </c>
      <c r="N9">
        <v>2</v>
      </c>
      <c r="O9">
        <v>2</v>
      </c>
    </row>
    <row r="10" spans="1:22" x14ac:dyDescent="0.3">
      <c r="A10" t="s">
        <v>8</v>
      </c>
      <c r="B10">
        <v>1683</v>
      </c>
      <c r="C10">
        <v>2690</v>
      </c>
      <c r="D10">
        <v>2031</v>
      </c>
      <c r="E10">
        <v>33</v>
      </c>
      <c r="F10">
        <v>21</v>
      </c>
      <c r="G10">
        <v>9</v>
      </c>
      <c r="I10">
        <v>188</v>
      </c>
      <c r="J10">
        <v>212</v>
      </c>
      <c r="K10">
        <v>365</v>
      </c>
      <c r="L10">
        <v>7</v>
      </c>
      <c r="M10">
        <v>3</v>
      </c>
      <c r="N10">
        <v>3</v>
      </c>
    </row>
    <row r="11" spans="1:22" x14ac:dyDescent="0.3">
      <c r="A11" t="s">
        <v>9</v>
      </c>
      <c r="B11">
        <v>7</v>
      </c>
      <c r="C11">
        <v>33</v>
      </c>
      <c r="D11">
        <v>27</v>
      </c>
      <c r="E11">
        <v>1</v>
      </c>
      <c r="I11">
        <v>113</v>
      </c>
      <c r="J11">
        <v>517</v>
      </c>
      <c r="K11">
        <v>132</v>
      </c>
      <c r="N11">
        <v>1</v>
      </c>
    </row>
    <row r="12" spans="1:22" x14ac:dyDescent="0.3">
      <c r="A12" t="s">
        <v>10</v>
      </c>
      <c r="B12">
        <v>159</v>
      </c>
      <c r="C12">
        <v>171</v>
      </c>
      <c r="D12">
        <v>243</v>
      </c>
      <c r="E12">
        <v>11</v>
      </c>
      <c r="F12">
        <v>3</v>
      </c>
      <c r="G12">
        <v>3</v>
      </c>
      <c r="I12">
        <v>77</v>
      </c>
      <c r="J12">
        <v>71</v>
      </c>
      <c r="K12">
        <v>147</v>
      </c>
      <c r="L12">
        <v>5</v>
      </c>
      <c r="M12">
        <v>3</v>
      </c>
      <c r="N12">
        <v>1</v>
      </c>
    </row>
    <row r="13" spans="1:22" x14ac:dyDescent="0.3">
      <c r="A13" t="s">
        <v>11</v>
      </c>
      <c r="B13">
        <v>1723</v>
      </c>
      <c r="C13">
        <v>1215</v>
      </c>
      <c r="D13">
        <v>315</v>
      </c>
      <c r="E13">
        <v>5</v>
      </c>
      <c r="F13">
        <v>1</v>
      </c>
      <c r="G13">
        <v>2</v>
      </c>
      <c r="I13">
        <v>45</v>
      </c>
      <c r="J13">
        <v>57</v>
      </c>
      <c r="K13">
        <v>49</v>
      </c>
    </row>
    <row r="14" spans="1:22" x14ac:dyDescent="0.3">
      <c r="A14" t="s">
        <v>12</v>
      </c>
      <c r="B14">
        <v>81</v>
      </c>
      <c r="C14">
        <v>34</v>
      </c>
      <c r="D14">
        <v>76</v>
      </c>
      <c r="E14">
        <v>5</v>
      </c>
      <c r="G14">
        <v>1</v>
      </c>
      <c r="I14">
        <v>36</v>
      </c>
      <c r="J14">
        <v>26</v>
      </c>
      <c r="K14">
        <v>41</v>
      </c>
      <c r="L14">
        <v>2</v>
      </c>
      <c r="M14">
        <v>3</v>
      </c>
      <c r="N14">
        <v>4</v>
      </c>
    </row>
    <row r="15" spans="1:22" x14ac:dyDescent="0.3">
      <c r="A15" t="s">
        <v>13</v>
      </c>
      <c r="B15">
        <v>23</v>
      </c>
      <c r="C15">
        <v>69</v>
      </c>
      <c r="D15">
        <v>57</v>
      </c>
      <c r="E15">
        <v>2</v>
      </c>
      <c r="I15">
        <v>15</v>
      </c>
      <c r="J15">
        <v>28</v>
      </c>
      <c r="K15">
        <v>30</v>
      </c>
      <c r="L15">
        <v>1</v>
      </c>
      <c r="M15">
        <v>1</v>
      </c>
      <c r="N15">
        <v>3</v>
      </c>
    </row>
    <row r="16" spans="1:22" x14ac:dyDescent="0.3">
      <c r="A16" t="s">
        <v>14</v>
      </c>
      <c r="B16">
        <v>37</v>
      </c>
      <c r="C16">
        <v>145</v>
      </c>
      <c r="D16">
        <v>80</v>
      </c>
      <c r="E16">
        <v>6</v>
      </c>
      <c r="G16">
        <v>4</v>
      </c>
      <c r="I16">
        <v>29</v>
      </c>
      <c r="J16">
        <v>135</v>
      </c>
      <c r="K16">
        <v>66</v>
      </c>
      <c r="M16">
        <v>1</v>
      </c>
      <c r="N16">
        <v>2</v>
      </c>
    </row>
    <row r="17" spans="1:15" x14ac:dyDescent="0.3">
      <c r="A17" t="s">
        <v>15</v>
      </c>
      <c r="B17">
        <v>175</v>
      </c>
      <c r="C17">
        <v>402</v>
      </c>
      <c r="D17">
        <v>501</v>
      </c>
      <c r="E17">
        <v>11</v>
      </c>
      <c r="F17">
        <v>6</v>
      </c>
      <c r="G17">
        <v>8</v>
      </c>
      <c r="I17">
        <v>105</v>
      </c>
      <c r="J17">
        <v>246</v>
      </c>
      <c r="K17">
        <v>297</v>
      </c>
      <c r="L17">
        <v>10</v>
      </c>
      <c r="M17">
        <v>9</v>
      </c>
      <c r="N17">
        <v>2</v>
      </c>
    </row>
    <row r="18" spans="1:15" x14ac:dyDescent="0.3">
      <c r="A18" t="s">
        <v>16</v>
      </c>
      <c r="B18">
        <v>19932</v>
      </c>
      <c r="C18">
        <v>6556</v>
      </c>
      <c r="D18">
        <v>16926</v>
      </c>
      <c r="E18">
        <v>717</v>
      </c>
      <c r="F18">
        <v>217</v>
      </c>
      <c r="G18">
        <v>119</v>
      </c>
      <c r="H18">
        <v>17</v>
      </c>
      <c r="I18">
        <v>36973</v>
      </c>
      <c r="J18">
        <v>12102</v>
      </c>
      <c r="K18">
        <v>18615</v>
      </c>
      <c r="L18">
        <v>497</v>
      </c>
      <c r="M18">
        <v>215</v>
      </c>
      <c r="N18">
        <v>116</v>
      </c>
      <c r="O18">
        <v>13</v>
      </c>
    </row>
    <row r="19" spans="1:15" x14ac:dyDescent="0.3">
      <c r="A19" t="s">
        <v>17</v>
      </c>
      <c r="B19">
        <v>7</v>
      </c>
      <c r="C19">
        <v>36</v>
      </c>
      <c r="D19">
        <v>38</v>
      </c>
      <c r="I19">
        <v>6</v>
      </c>
      <c r="J19">
        <v>20</v>
      </c>
      <c r="K19">
        <v>17</v>
      </c>
      <c r="N19">
        <v>1</v>
      </c>
    </row>
    <row r="20" spans="1:15" x14ac:dyDescent="0.3">
      <c r="A20" t="s">
        <v>18</v>
      </c>
      <c r="B20">
        <v>5230</v>
      </c>
      <c r="C20">
        <v>11183</v>
      </c>
      <c r="D20">
        <v>9709</v>
      </c>
      <c r="E20">
        <v>341</v>
      </c>
      <c r="F20">
        <v>58</v>
      </c>
      <c r="G20">
        <v>45</v>
      </c>
      <c r="H20">
        <v>5</v>
      </c>
      <c r="I20">
        <v>2472</v>
      </c>
      <c r="J20">
        <v>5126</v>
      </c>
      <c r="K20">
        <v>4613</v>
      </c>
      <c r="L20">
        <v>207</v>
      </c>
      <c r="M20">
        <v>28</v>
      </c>
      <c r="N20">
        <v>30</v>
      </c>
      <c r="O20">
        <v>1</v>
      </c>
    </row>
    <row r="21" spans="1:15" x14ac:dyDescent="0.3">
      <c r="A21" t="s">
        <v>19</v>
      </c>
      <c r="B21">
        <v>571</v>
      </c>
      <c r="C21">
        <v>449</v>
      </c>
      <c r="D21">
        <v>1041</v>
      </c>
      <c r="E21">
        <v>45</v>
      </c>
      <c r="F21">
        <v>11</v>
      </c>
      <c r="G21">
        <v>5</v>
      </c>
      <c r="H21">
        <v>1</v>
      </c>
      <c r="I21">
        <v>366</v>
      </c>
      <c r="J21">
        <v>291</v>
      </c>
      <c r="K21">
        <v>609</v>
      </c>
      <c r="L21">
        <v>22</v>
      </c>
      <c r="M21">
        <v>5</v>
      </c>
    </row>
    <row r="22" spans="1:15" x14ac:dyDescent="0.3">
      <c r="A22" t="s">
        <v>21</v>
      </c>
      <c r="B22">
        <v>15307</v>
      </c>
      <c r="C22">
        <v>38017</v>
      </c>
      <c r="D22">
        <v>27273</v>
      </c>
      <c r="E22">
        <v>1049</v>
      </c>
      <c r="F22">
        <v>199</v>
      </c>
      <c r="G22">
        <v>278</v>
      </c>
      <c r="H22">
        <v>14</v>
      </c>
      <c r="I22">
        <v>36895</v>
      </c>
      <c r="J22">
        <v>73117</v>
      </c>
      <c r="K22">
        <v>51104</v>
      </c>
      <c r="L22">
        <v>1577</v>
      </c>
      <c r="M22">
        <v>350</v>
      </c>
      <c r="N22">
        <v>515</v>
      </c>
      <c r="O22">
        <v>27</v>
      </c>
    </row>
    <row r="23" spans="1:15" x14ac:dyDescent="0.3">
      <c r="A23" t="s">
        <v>20</v>
      </c>
      <c r="B23">
        <v>236</v>
      </c>
      <c r="C23">
        <v>1065</v>
      </c>
      <c r="D23">
        <v>716</v>
      </c>
      <c r="E23">
        <v>35</v>
      </c>
      <c r="G23">
        <v>9</v>
      </c>
      <c r="I23">
        <v>1076</v>
      </c>
      <c r="J23">
        <v>4426</v>
      </c>
      <c r="K23">
        <v>1973</v>
      </c>
      <c r="L23">
        <v>42</v>
      </c>
      <c r="M23">
        <v>8</v>
      </c>
      <c r="N23">
        <v>22</v>
      </c>
    </row>
    <row r="24" spans="1:15" x14ac:dyDescent="0.3">
      <c r="A24" t="s">
        <v>22</v>
      </c>
      <c r="B24">
        <v>325</v>
      </c>
      <c r="C24">
        <v>755</v>
      </c>
      <c r="D24">
        <v>978</v>
      </c>
      <c r="E24">
        <v>35</v>
      </c>
      <c r="F24">
        <v>9</v>
      </c>
      <c r="G24">
        <v>10</v>
      </c>
      <c r="H24">
        <v>1</v>
      </c>
      <c r="I24">
        <v>256</v>
      </c>
      <c r="J24">
        <v>629</v>
      </c>
      <c r="K24">
        <v>718</v>
      </c>
      <c r="L24">
        <v>15</v>
      </c>
      <c r="M24">
        <v>4</v>
      </c>
      <c r="N24">
        <v>17</v>
      </c>
      <c r="O24">
        <v>1</v>
      </c>
    </row>
    <row r="25" spans="1:15" x14ac:dyDescent="0.3">
      <c r="A25" t="s">
        <v>23</v>
      </c>
      <c r="B25">
        <v>495</v>
      </c>
      <c r="C25">
        <v>557</v>
      </c>
      <c r="D25">
        <v>1092</v>
      </c>
      <c r="E25">
        <v>38</v>
      </c>
      <c r="F25">
        <v>10</v>
      </c>
      <c r="G25">
        <v>13</v>
      </c>
      <c r="I25">
        <v>312</v>
      </c>
      <c r="J25">
        <v>356</v>
      </c>
      <c r="K25">
        <v>644</v>
      </c>
      <c r="L25">
        <v>20</v>
      </c>
      <c r="M25">
        <v>5</v>
      </c>
      <c r="N25">
        <v>6</v>
      </c>
    </row>
    <row r="26" spans="1:15" x14ac:dyDescent="0.3">
      <c r="A26" t="s">
        <v>24</v>
      </c>
      <c r="B26">
        <v>605</v>
      </c>
      <c r="C26">
        <v>549</v>
      </c>
      <c r="D26">
        <v>704</v>
      </c>
      <c r="E26">
        <v>31</v>
      </c>
      <c r="F26">
        <v>5</v>
      </c>
      <c r="G26">
        <v>5</v>
      </c>
      <c r="I26">
        <v>70</v>
      </c>
      <c r="J26">
        <v>71</v>
      </c>
      <c r="K26">
        <v>119</v>
      </c>
      <c r="L26">
        <v>4</v>
      </c>
      <c r="M26">
        <v>3</v>
      </c>
      <c r="N26">
        <v>1</v>
      </c>
    </row>
    <row r="27" spans="1:15" x14ac:dyDescent="0.3">
      <c r="A27" t="s">
        <v>25</v>
      </c>
      <c r="B27">
        <v>228</v>
      </c>
      <c r="C27">
        <v>347</v>
      </c>
      <c r="D27">
        <v>395</v>
      </c>
      <c r="E27">
        <v>10</v>
      </c>
      <c r="F27">
        <v>7</v>
      </c>
      <c r="G27">
        <v>6</v>
      </c>
      <c r="I27">
        <v>151</v>
      </c>
      <c r="J27">
        <v>244</v>
      </c>
      <c r="K27">
        <v>273</v>
      </c>
      <c r="L27">
        <v>10</v>
      </c>
      <c r="M27">
        <v>5</v>
      </c>
      <c r="N27">
        <v>3</v>
      </c>
    </row>
    <row r="28" spans="1:15" x14ac:dyDescent="0.3">
      <c r="A28" t="s">
        <v>26</v>
      </c>
      <c r="B28">
        <v>218</v>
      </c>
      <c r="C28">
        <v>177</v>
      </c>
      <c r="D28">
        <v>412</v>
      </c>
      <c r="E28">
        <v>20</v>
      </c>
      <c r="F28">
        <v>6</v>
      </c>
      <c r="G28">
        <v>3</v>
      </c>
      <c r="I28">
        <v>142</v>
      </c>
      <c r="J28">
        <v>111</v>
      </c>
      <c r="K28">
        <v>234</v>
      </c>
      <c r="L28">
        <v>17</v>
      </c>
      <c r="M28">
        <v>6</v>
      </c>
      <c r="N28">
        <v>1</v>
      </c>
    </row>
    <row r="29" spans="1:15" x14ac:dyDescent="0.3">
      <c r="A29" t="s">
        <v>27</v>
      </c>
      <c r="B29">
        <v>10</v>
      </c>
      <c r="C29">
        <v>28</v>
      </c>
      <c r="D29">
        <v>14</v>
      </c>
      <c r="I29">
        <v>3</v>
      </c>
      <c r="J29">
        <v>11</v>
      </c>
      <c r="K29">
        <v>4</v>
      </c>
    </row>
    <row r="30" spans="1:15" x14ac:dyDescent="0.3">
      <c r="A30" t="s">
        <v>28</v>
      </c>
      <c r="B30">
        <v>76</v>
      </c>
      <c r="C30">
        <v>84</v>
      </c>
      <c r="D30">
        <v>109</v>
      </c>
      <c r="E30">
        <v>3</v>
      </c>
      <c r="F30">
        <v>2</v>
      </c>
      <c r="G30">
        <v>4</v>
      </c>
      <c r="H30">
        <v>1</v>
      </c>
      <c r="I30">
        <v>57</v>
      </c>
      <c r="J30">
        <v>65</v>
      </c>
      <c r="K30">
        <v>73</v>
      </c>
      <c r="L30">
        <v>3</v>
      </c>
      <c r="M30">
        <v>4</v>
      </c>
      <c r="N30">
        <v>3</v>
      </c>
    </row>
    <row r="31" spans="1:15" x14ac:dyDescent="0.3">
      <c r="A31" t="s">
        <v>29</v>
      </c>
      <c r="B31">
        <v>12</v>
      </c>
      <c r="C31">
        <v>37</v>
      </c>
      <c r="D31">
        <v>21</v>
      </c>
      <c r="E31">
        <v>1</v>
      </c>
      <c r="G31">
        <v>1</v>
      </c>
      <c r="I31">
        <v>6</v>
      </c>
      <c r="J31">
        <v>37</v>
      </c>
      <c r="K31">
        <v>25</v>
      </c>
      <c r="L31">
        <v>1</v>
      </c>
    </row>
    <row r="32" spans="1:15" x14ac:dyDescent="0.3">
      <c r="A32" t="s">
        <v>30</v>
      </c>
      <c r="B32">
        <v>8317</v>
      </c>
      <c r="C32">
        <v>7164</v>
      </c>
      <c r="D32">
        <v>13013</v>
      </c>
      <c r="E32">
        <v>495</v>
      </c>
      <c r="F32">
        <v>127</v>
      </c>
      <c r="G32">
        <v>84</v>
      </c>
      <c r="H32">
        <v>14</v>
      </c>
      <c r="I32">
        <v>6466</v>
      </c>
      <c r="J32">
        <v>4718</v>
      </c>
      <c r="K32">
        <v>8364</v>
      </c>
      <c r="L32">
        <v>324</v>
      </c>
      <c r="M32">
        <v>85</v>
      </c>
      <c r="N32">
        <v>48</v>
      </c>
      <c r="O32">
        <v>8</v>
      </c>
    </row>
    <row r="33" spans="1:15" x14ac:dyDescent="0.3">
      <c r="A33" t="s">
        <v>31</v>
      </c>
      <c r="B33">
        <v>5</v>
      </c>
      <c r="C33">
        <v>24</v>
      </c>
      <c r="D33">
        <v>13</v>
      </c>
      <c r="I33">
        <v>3</v>
      </c>
      <c r="J33">
        <v>22</v>
      </c>
      <c r="K33">
        <v>16</v>
      </c>
      <c r="L33">
        <v>1</v>
      </c>
    </row>
    <row r="34" spans="1:15" x14ac:dyDescent="0.3">
      <c r="A34" t="s">
        <v>32</v>
      </c>
      <c r="B34">
        <v>27</v>
      </c>
      <c r="C34">
        <v>108</v>
      </c>
      <c r="D34">
        <v>96</v>
      </c>
      <c r="E34">
        <v>1</v>
      </c>
      <c r="G34">
        <v>1</v>
      </c>
      <c r="I34">
        <v>22</v>
      </c>
      <c r="J34">
        <v>98</v>
      </c>
      <c r="K34">
        <v>85</v>
      </c>
      <c r="L34">
        <v>1</v>
      </c>
      <c r="N34">
        <v>2</v>
      </c>
    </row>
    <row r="35" spans="1:15" x14ac:dyDescent="0.3">
      <c r="A35" t="s">
        <v>33</v>
      </c>
      <c r="B35">
        <v>759</v>
      </c>
      <c r="C35">
        <v>641</v>
      </c>
      <c r="D35">
        <v>1001</v>
      </c>
      <c r="E35">
        <v>43</v>
      </c>
      <c r="F35">
        <v>21</v>
      </c>
      <c r="G35">
        <v>10</v>
      </c>
      <c r="H35">
        <v>2</v>
      </c>
      <c r="I35">
        <v>504</v>
      </c>
      <c r="J35">
        <v>417</v>
      </c>
      <c r="K35">
        <v>650</v>
      </c>
      <c r="L35">
        <v>34</v>
      </c>
      <c r="M35">
        <v>6</v>
      </c>
      <c r="N35">
        <v>4</v>
      </c>
      <c r="O35">
        <v>1</v>
      </c>
    </row>
    <row r="36" spans="1:15" x14ac:dyDescent="0.3">
      <c r="A36" t="s">
        <v>34</v>
      </c>
      <c r="B36">
        <v>106</v>
      </c>
      <c r="C36">
        <v>49</v>
      </c>
      <c r="D36">
        <v>105</v>
      </c>
      <c r="E36">
        <v>4</v>
      </c>
      <c r="F36">
        <v>3</v>
      </c>
      <c r="G36">
        <v>3</v>
      </c>
      <c r="I36">
        <v>69</v>
      </c>
      <c r="J36">
        <v>33</v>
      </c>
      <c r="K36">
        <v>91</v>
      </c>
      <c r="L36">
        <v>7</v>
      </c>
      <c r="N36">
        <v>2</v>
      </c>
    </row>
    <row r="37" spans="1:15" x14ac:dyDescent="0.3">
      <c r="A37" t="s">
        <v>35</v>
      </c>
      <c r="B37">
        <v>4448</v>
      </c>
      <c r="C37">
        <v>4194</v>
      </c>
      <c r="D37">
        <v>7176</v>
      </c>
      <c r="E37">
        <v>293</v>
      </c>
      <c r="F37">
        <v>91</v>
      </c>
      <c r="G37">
        <v>50</v>
      </c>
      <c r="H37">
        <v>3</v>
      </c>
      <c r="I37">
        <v>33110</v>
      </c>
      <c r="J37">
        <v>43249</v>
      </c>
      <c r="K37">
        <v>40211</v>
      </c>
      <c r="L37">
        <v>944</v>
      </c>
      <c r="M37">
        <v>327</v>
      </c>
      <c r="N37">
        <v>248</v>
      </c>
      <c r="O37">
        <v>8</v>
      </c>
    </row>
    <row r="38" spans="1:15" x14ac:dyDescent="0.3">
      <c r="A38" t="s">
        <v>36</v>
      </c>
      <c r="B38">
        <v>135</v>
      </c>
      <c r="C38">
        <v>141</v>
      </c>
      <c r="D38">
        <v>183</v>
      </c>
      <c r="E38">
        <v>4</v>
      </c>
      <c r="F38">
        <v>3</v>
      </c>
      <c r="G38">
        <v>4</v>
      </c>
      <c r="I38">
        <v>92</v>
      </c>
      <c r="J38">
        <v>108</v>
      </c>
      <c r="K38">
        <v>142</v>
      </c>
      <c r="L38">
        <v>2</v>
      </c>
      <c r="M38">
        <v>4</v>
      </c>
      <c r="N38">
        <v>1</v>
      </c>
    </row>
    <row r="39" spans="1:15" x14ac:dyDescent="0.3">
      <c r="A39" t="s">
        <v>37</v>
      </c>
      <c r="B39">
        <v>23</v>
      </c>
      <c r="C39">
        <v>90</v>
      </c>
      <c r="D39">
        <v>71</v>
      </c>
      <c r="E39">
        <v>4</v>
      </c>
      <c r="G39">
        <v>1</v>
      </c>
      <c r="I39">
        <v>25</v>
      </c>
      <c r="J39">
        <v>135</v>
      </c>
      <c r="K39">
        <v>64</v>
      </c>
      <c r="L39">
        <v>5</v>
      </c>
    </row>
    <row r="40" spans="1:15" x14ac:dyDescent="0.3">
      <c r="A40" t="s">
        <v>38</v>
      </c>
      <c r="B40">
        <v>80</v>
      </c>
      <c r="C40">
        <v>298</v>
      </c>
      <c r="D40">
        <v>288</v>
      </c>
      <c r="E40">
        <v>14</v>
      </c>
      <c r="F40">
        <v>2</v>
      </c>
      <c r="G40">
        <v>4</v>
      </c>
      <c r="I40">
        <v>1157</v>
      </c>
      <c r="J40">
        <v>3660</v>
      </c>
      <c r="K40">
        <v>1683</v>
      </c>
      <c r="L40">
        <v>23</v>
      </c>
      <c r="N40">
        <v>12</v>
      </c>
    </row>
    <row r="41" spans="1:15" x14ac:dyDescent="0.3">
      <c r="A41" t="s">
        <v>39</v>
      </c>
      <c r="B41">
        <v>1043</v>
      </c>
      <c r="C41">
        <v>2151</v>
      </c>
      <c r="D41">
        <v>2541</v>
      </c>
      <c r="E41">
        <v>98</v>
      </c>
      <c r="F41">
        <v>27</v>
      </c>
      <c r="G41">
        <v>33</v>
      </c>
      <c r="I41">
        <v>768</v>
      </c>
      <c r="J41">
        <v>1625</v>
      </c>
      <c r="K41">
        <v>1782</v>
      </c>
      <c r="L41">
        <v>74</v>
      </c>
      <c r="M41">
        <v>21</v>
      </c>
      <c r="N41">
        <v>19</v>
      </c>
      <c r="O41">
        <v>2</v>
      </c>
    </row>
    <row r="42" spans="1:15" x14ac:dyDescent="0.3">
      <c r="A42" t="s">
        <v>40</v>
      </c>
      <c r="B42">
        <v>14</v>
      </c>
      <c r="C42">
        <v>24</v>
      </c>
      <c r="D42">
        <v>11</v>
      </c>
      <c r="I42">
        <v>6</v>
      </c>
      <c r="J42">
        <v>13</v>
      </c>
      <c r="K42">
        <v>13</v>
      </c>
      <c r="M42">
        <v>1</v>
      </c>
    </row>
    <row r="43" spans="1:15" x14ac:dyDescent="0.3">
      <c r="A43" t="s">
        <v>41</v>
      </c>
      <c r="B43">
        <v>33</v>
      </c>
      <c r="C43">
        <v>151</v>
      </c>
      <c r="D43">
        <v>179</v>
      </c>
      <c r="E43">
        <v>2</v>
      </c>
      <c r="G43">
        <v>1</v>
      </c>
      <c r="I43">
        <v>27</v>
      </c>
      <c r="J43">
        <v>130</v>
      </c>
      <c r="K43">
        <v>99</v>
      </c>
      <c r="L43">
        <v>6</v>
      </c>
      <c r="M43">
        <v>1</v>
      </c>
      <c r="N43">
        <v>5</v>
      </c>
    </row>
    <row r="44" spans="1:15" x14ac:dyDescent="0.3">
      <c r="A44" t="s">
        <v>42</v>
      </c>
      <c r="B44">
        <v>269</v>
      </c>
      <c r="C44">
        <v>395</v>
      </c>
      <c r="D44">
        <v>453</v>
      </c>
      <c r="E44">
        <v>6</v>
      </c>
      <c r="F44">
        <v>6</v>
      </c>
      <c r="G44">
        <v>5</v>
      </c>
      <c r="H44">
        <v>1</v>
      </c>
      <c r="I44">
        <v>170</v>
      </c>
      <c r="J44">
        <v>335</v>
      </c>
      <c r="K44">
        <v>310</v>
      </c>
      <c r="L44">
        <v>12</v>
      </c>
      <c r="M44">
        <v>3</v>
      </c>
      <c r="N44">
        <v>8</v>
      </c>
    </row>
    <row r="45" spans="1:15" x14ac:dyDescent="0.3">
      <c r="A45" t="s">
        <v>43</v>
      </c>
      <c r="B45">
        <v>257</v>
      </c>
      <c r="C45">
        <v>547</v>
      </c>
      <c r="D45">
        <v>560</v>
      </c>
      <c r="E45">
        <v>16</v>
      </c>
      <c r="F45">
        <v>3</v>
      </c>
      <c r="G45">
        <v>9</v>
      </c>
      <c r="I45">
        <v>149</v>
      </c>
      <c r="J45">
        <v>352</v>
      </c>
      <c r="K45">
        <v>375</v>
      </c>
      <c r="L45">
        <v>7</v>
      </c>
      <c r="M45">
        <v>2</v>
      </c>
      <c r="N45">
        <v>4</v>
      </c>
    </row>
    <row r="46" spans="1:15" x14ac:dyDescent="0.3">
      <c r="A46" t="s">
        <v>44</v>
      </c>
      <c r="B46">
        <v>166</v>
      </c>
      <c r="C46">
        <v>304</v>
      </c>
      <c r="D46">
        <v>436</v>
      </c>
      <c r="E46">
        <v>11</v>
      </c>
      <c r="F46">
        <v>1</v>
      </c>
      <c r="G46">
        <v>6</v>
      </c>
      <c r="I46">
        <v>139</v>
      </c>
      <c r="J46">
        <v>277</v>
      </c>
      <c r="K46">
        <v>304</v>
      </c>
      <c r="L46">
        <v>4</v>
      </c>
      <c r="M46">
        <v>1</v>
      </c>
      <c r="N46">
        <v>2</v>
      </c>
    </row>
    <row r="47" spans="1:15" x14ac:dyDescent="0.3">
      <c r="A47" t="s">
        <v>45</v>
      </c>
      <c r="B47">
        <v>141</v>
      </c>
      <c r="C47">
        <v>185</v>
      </c>
      <c r="D47">
        <v>255</v>
      </c>
      <c r="E47">
        <v>3</v>
      </c>
      <c r="G47">
        <v>1</v>
      </c>
      <c r="I47">
        <v>108</v>
      </c>
      <c r="J47">
        <v>134</v>
      </c>
      <c r="K47">
        <v>194</v>
      </c>
      <c r="M47">
        <v>2</v>
      </c>
      <c r="N47">
        <v>3</v>
      </c>
    </row>
    <row r="48" spans="1:15" x14ac:dyDescent="0.3">
      <c r="A48" t="s">
        <v>46</v>
      </c>
      <c r="B48">
        <v>59</v>
      </c>
      <c r="C48">
        <v>82</v>
      </c>
      <c r="D48">
        <v>94</v>
      </c>
      <c r="E48">
        <v>4</v>
      </c>
      <c r="F48">
        <v>3</v>
      </c>
      <c r="I48">
        <v>57</v>
      </c>
      <c r="J48">
        <v>44</v>
      </c>
      <c r="K48">
        <v>80</v>
      </c>
      <c r="L48">
        <v>2</v>
      </c>
      <c r="M48">
        <v>1</v>
      </c>
      <c r="N48">
        <v>1</v>
      </c>
      <c r="O48">
        <v>1</v>
      </c>
    </row>
    <row r="49" spans="1:15" x14ac:dyDescent="0.3">
      <c r="A49" t="s">
        <v>47</v>
      </c>
      <c r="B49">
        <v>917</v>
      </c>
      <c r="C49">
        <v>1979</v>
      </c>
      <c r="D49">
        <v>1475</v>
      </c>
      <c r="E49">
        <v>46</v>
      </c>
      <c r="F49">
        <v>16</v>
      </c>
      <c r="G49">
        <v>15</v>
      </c>
      <c r="H49">
        <v>1</v>
      </c>
      <c r="I49">
        <v>159</v>
      </c>
      <c r="J49">
        <v>301</v>
      </c>
      <c r="K49">
        <v>341</v>
      </c>
      <c r="L49">
        <v>9</v>
      </c>
      <c r="M49">
        <v>5</v>
      </c>
      <c r="N49">
        <v>7</v>
      </c>
    </row>
    <row r="50" spans="1:15" x14ac:dyDescent="0.3">
      <c r="A50" t="s">
        <v>48</v>
      </c>
      <c r="B50">
        <v>308</v>
      </c>
      <c r="C50">
        <v>1043</v>
      </c>
      <c r="D50">
        <v>385</v>
      </c>
      <c r="E50">
        <v>7</v>
      </c>
      <c r="F50">
        <v>1</v>
      </c>
      <c r="G50">
        <v>1</v>
      </c>
      <c r="I50">
        <v>23</v>
      </c>
      <c r="J50">
        <v>99</v>
      </c>
      <c r="K50">
        <v>60</v>
      </c>
      <c r="L50">
        <v>2</v>
      </c>
      <c r="M50">
        <v>1</v>
      </c>
    </row>
    <row r="51" spans="1:15" x14ac:dyDescent="0.3">
      <c r="A51" t="s">
        <v>49</v>
      </c>
      <c r="B51">
        <v>256</v>
      </c>
      <c r="C51">
        <v>141</v>
      </c>
      <c r="D51">
        <v>390</v>
      </c>
      <c r="E51">
        <v>7</v>
      </c>
      <c r="F51">
        <v>3</v>
      </c>
      <c r="I51">
        <v>164</v>
      </c>
      <c r="J51">
        <v>80</v>
      </c>
      <c r="K51">
        <v>267</v>
      </c>
      <c r="L51">
        <v>3</v>
      </c>
      <c r="M51">
        <v>4</v>
      </c>
      <c r="N51">
        <v>2</v>
      </c>
      <c r="O51">
        <v>1</v>
      </c>
    </row>
    <row r="52" spans="1:15" x14ac:dyDescent="0.3">
      <c r="A52" t="s">
        <v>50</v>
      </c>
      <c r="B52">
        <v>51</v>
      </c>
      <c r="C52">
        <v>144</v>
      </c>
      <c r="D52">
        <v>172</v>
      </c>
      <c r="E52">
        <v>6</v>
      </c>
      <c r="F52">
        <v>1</v>
      </c>
      <c r="G52">
        <v>3</v>
      </c>
      <c r="I52">
        <v>53</v>
      </c>
      <c r="J52">
        <v>110</v>
      </c>
      <c r="K52">
        <v>111</v>
      </c>
      <c r="L52">
        <v>4</v>
      </c>
      <c r="N52">
        <v>2</v>
      </c>
    </row>
    <row r="53" spans="1:15" x14ac:dyDescent="0.3">
      <c r="A53" t="s">
        <v>51</v>
      </c>
      <c r="B53">
        <v>2085</v>
      </c>
      <c r="C53">
        <v>1630</v>
      </c>
      <c r="D53">
        <v>2604</v>
      </c>
      <c r="E53">
        <v>106</v>
      </c>
      <c r="F53">
        <v>37</v>
      </c>
      <c r="G53">
        <v>47</v>
      </c>
      <c r="H53">
        <v>3</v>
      </c>
      <c r="I53">
        <v>1597</v>
      </c>
      <c r="J53">
        <v>1394</v>
      </c>
      <c r="K53">
        <v>1937</v>
      </c>
      <c r="L53">
        <v>63</v>
      </c>
      <c r="M53">
        <v>25</v>
      </c>
      <c r="N53">
        <v>26</v>
      </c>
      <c r="O53">
        <v>3</v>
      </c>
    </row>
    <row r="54" spans="1:15" x14ac:dyDescent="0.3">
      <c r="A54" t="s">
        <v>52</v>
      </c>
      <c r="B54">
        <v>17</v>
      </c>
      <c r="C54">
        <v>120</v>
      </c>
      <c r="D54">
        <v>76</v>
      </c>
      <c r="E54">
        <v>2</v>
      </c>
      <c r="I54">
        <v>11</v>
      </c>
      <c r="J54">
        <v>62</v>
      </c>
      <c r="K54">
        <v>57</v>
      </c>
      <c r="N54">
        <v>1</v>
      </c>
    </row>
    <row r="55" spans="1:15" x14ac:dyDescent="0.3">
      <c r="A55" t="s">
        <v>53</v>
      </c>
      <c r="B55">
        <v>111</v>
      </c>
      <c r="C55">
        <v>162</v>
      </c>
      <c r="D55">
        <v>176</v>
      </c>
      <c r="E55">
        <v>4</v>
      </c>
      <c r="F55">
        <v>4</v>
      </c>
      <c r="G55">
        <v>4</v>
      </c>
      <c r="I55">
        <v>60</v>
      </c>
      <c r="J55">
        <v>72</v>
      </c>
      <c r="K55">
        <v>94</v>
      </c>
      <c r="L55">
        <v>2</v>
      </c>
      <c r="M55">
        <v>2</v>
      </c>
      <c r="N55">
        <v>4</v>
      </c>
    </row>
    <row r="56" spans="1:15" x14ac:dyDescent="0.3">
      <c r="A56" t="s">
        <v>54</v>
      </c>
      <c r="B56">
        <v>356</v>
      </c>
      <c r="C56">
        <v>323</v>
      </c>
      <c r="D56">
        <v>576</v>
      </c>
      <c r="E56">
        <v>28</v>
      </c>
      <c r="F56">
        <v>8</v>
      </c>
      <c r="G56">
        <v>8</v>
      </c>
      <c r="H56">
        <v>1</v>
      </c>
      <c r="I56">
        <v>247</v>
      </c>
      <c r="J56">
        <v>220</v>
      </c>
      <c r="K56">
        <v>376</v>
      </c>
      <c r="L56">
        <v>20</v>
      </c>
      <c r="M56">
        <v>10</v>
      </c>
      <c r="N56">
        <v>2</v>
      </c>
    </row>
    <row r="57" spans="1:15" x14ac:dyDescent="0.3">
      <c r="A57" t="s">
        <v>55</v>
      </c>
      <c r="B57">
        <v>105</v>
      </c>
      <c r="C57">
        <v>59</v>
      </c>
      <c r="D57">
        <v>121</v>
      </c>
      <c r="E57">
        <v>5</v>
      </c>
      <c r="F57">
        <v>6</v>
      </c>
      <c r="G57">
        <v>2</v>
      </c>
      <c r="I57">
        <v>73</v>
      </c>
      <c r="J57">
        <v>37</v>
      </c>
      <c r="K57">
        <v>81</v>
      </c>
      <c r="L57">
        <v>6</v>
      </c>
      <c r="M57">
        <v>1</v>
      </c>
    </row>
    <row r="58" spans="1:15" x14ac:dyDescent="0.3">
      <c r="A58" t="s">
        <v>56</v>
      </c>
      <c r="B58">
        <v>11</v>
      </c>
      <c r="C58">
        <v>4</v>
      </c>
      <c r="D58">
        <v>15</v>
      </c>
      <c r="E58">
        <v>1</v>
      </c>
      <c r="I58">
        <v>11</v>
      </c>
      <c r="J58">
        <v>7</v>
      </c>
      <c r="K58">
        <v>20</v>
      </c>
      <c r="L58">
        <v>2</v>
      </c>
      <c r="N58">
        <v>1</v>
      </c>
    </row>
    <row r="59" spans="1:15" x14ac:dyDescent="0.3">
      <c r="A59" t="s">
        <v>57</v>
      </c>
      <c r="B59">
        <v>164</v>
      </c>
      <c r="C59">
        <v>61</v>
      </c>
      <c r="D59">
        <v>152</v>
      </c>
      <c r="E59">
        <v>10</v>
      </c>
      <c r="F59">
        <v>2</v>
      </c>
      <c r="H59">
        <v>2</v>
      </c>
      <c r="I59">
        <v>96</v>
      </c>
      <c r="J59">
        <v>41</v>
      </c>
      <c r="K59">
        <v>85</v>
      </c>
      <c r="L59">
        <v>3</v>
      </c>
      <c r="M59">
        <v>3</v>
      </c>
      <c r="N59">
        <v>1</v>
      </c>
    </row>
    <row r="60" spans="1:15" x14ac:dyDescent="0.3">
      <c r="A60" t="s">
        <v>58</v>
      </c>
      <c r="B60">
        <v>54</v>
      </c>
      <c r="C60">
        <v>239</v>
      </c>
      <c r="D60">
        <v>81</v>
      </c>
      <c r="E60">
        <v>1</v>
      </c>
      <c r="F60">
        <v>1</v>
      </c>
      <c r="I60">
        <v>113</v>
      </c>
      <c r="J60">
        <v>393</v>
      </c>
      <c r="K60">
        <v>157</v>
      </c>
      <c r="L60">
        <v>1</v>
      </c>
      <c r="N60">
        <v>3</v>
      </c>
    </row>
    <row r="61" spans="1:15" x14ac:dyDescent="0.3">
      <c r="A61" t="s">
        <v>59</v>
      </c>
      <c r="B61">
        <v>584</v>
      </c>
      <c r="C61">
        <v>451</v>
      </c>
      <c r="D61">
        <v>919</v>
      </c>
      <c r="E61">
        <v>42</v>
      </c>
      <c r="F61">
        <v>11</v>
      </c>
      <c r="G61">
        <v>1</v>
      </c>
      <c r="H61">
        <v>1</v>
      </c>
      <c r="I61">
        <v>401</v>
      </c>
      <c r="J61">
        <v>312</v>
      </c>
      <c r="K61">
        <v>675</v>
      </c>
      <c r="L61">
        <v>38</v>
      </c>
      <c r="M61">
        <v>11</v>
      </c>
      <c r="N61">
        <v>5</v>
      </c>
    </row>
    <row r="62" spans="1:15" x14ac:dyDescent="0.3">
      <c r="A62" t="s">
        <v>60</v>
      </c>
      <c r="B62">
        <v>215</v>
      </c>
      <c r="C62">
        <v>754</v>
      </c>
      <c r="D62">
        <v>661</v>
      </c>
      <c r="E62">
        <v>29</v>
      </c>
      <c r="F62">
        <v>5</v>
      </c>
      <c r="G62">
        <v>7</v>
      </c>
      <c r="I62">
        <v>253</v>
      </c>
      <c r="J62">
        <v>825</v>
      </c>
      <c r="K62">
        <v>627</v>
      </c>
      <c r="L62">
        <v>40</v>
      </c>
      <c r="M62">
        <v>5</v>
      </c>
      <c r="N62">
        <v>9</v>
      </c>
      <c r="O62">
        <v>2</v>
      </c>
    </row>
    <row r="63" spans="1:15" x14ac:dyDescent="0.3">
      <c r="A63" t="s">
        <v>61</v>
      </c>
      <c r="B63">
        <v>57</v>
      </c>
      <c r="C63">
        <v>448</v>
      </c>
      <c r="D63">
        <v>78</v>
      </c>
      <c r="F63">
        <v>1</v>
      </c>
      <c r="G63">
        <v>1</v>
      </c>
      <c r="I63">
        <v>97</v>
      </c>
      <c r="J63">
        <v>894</v>
      </c>
      <c r="K63">
        <v>196</v>
      </c>
      <c r="N63">
        <v>1</v>
      </c>
    </row>
    <row r="64" spans="1:15" x14ac:dyDescent="0.3">
      <c r="A64" t="s">
        <v>62</v>
      </c>
      <c r="B64">
        <v>2620</v>
      </c>
      <c r="C64">
        <v>4078</v>
      </c>
      <c r="D64">
        <v>4981</v>
      </c>
      <c r="E64">
        <v>162</v>
      </c>
      <c r="F64">
        <v>26</v>
      </c>
      <c r="G64">
        <v>54</v>
      </c>
      <c r="H64">
        <v>3</v>
      </c>
      <c r="I64">
        <v>3184</v>
      </c>
      <c r="J64">
        <v>6256</v>
      </c>
      <c r="K64">
        <v>5963</v>
      </c>
      <c r="L64">
        <v>218</v>
      </c>
      <c r="M64">
        <v>45</v>
      </c>
      <c r="N64">
        <v>75</v>
      </c>
      <c r="O64">
        <v>2</v>
      </c>
    </row>
    <row r="65" spans="1:14" x14ac:dyDescent="0.3">
      <c r="A65" t="s">
        <v>63</v>
      </c>
      <c r="B65">
        <v>322</v>
      </c>
      <c r="C65">
        <v>1241</v>
      </c>
      <c r="D65">
        <v>596</v>
      </c>
      <c r="E65">
        <v>11</v>
      </c>
      <c r="G65">
        <v>6</v>
      </c>
      <c r="I65">
        <v>241</v>
      </c>
      <c r="J65">
        <v>716</v>
      </c>
      <c r="K65">
        <v>258</v>
      </c>
      <c r="L65">
        <v>4</v>
      </c>
      <c r="M65">
        <v>1</v>
      </c>
      <c r="N6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9C0A-D362-4F53-8F09-E48CDB24EACA}">
  <dimension ref="A1:AT68"/>
  <sheetViews>
    <sheetView tabSelected="1" topLeftCell="A27" workbookViewId="0">
      <pane xSplit="1" topLeftCell="S1" activePane="topRight" state="frozen"/>
      <selection pane="topRight" activeCell="S65" sqref="S65"/>
    </sheetView>
  </sheetViews>
  <sheetFormatPr defaultRowHeight="14.4" x14ac:dyDescent="0.3"/>
  <cols>
    <col min="2" max="2" width="9" bestFit="1" customWidth="1"/>
    <col min="3" max="3" width="13.5546875" style="3" customWidth="1"/>
    <col min="4" max="4" width="9" style="2" customWidth="1"/>
    <col min="5" max="5" width="9" bestFit="1" customWidth="1"/>
    <col min="6" max="6" width="9" style="3" customWidth="1"/>
    <col min="7" max="7" width="9.109375" style="15" bestFit="1" customWidth="1"/>
    <col min="8" max="8" width="13.109375" style="18" customWidth="1"/>
    <col min="9" max="9" width="14.21875" style="2" customWidth="1"/>
    <col min="10" max="10" width="9" bestFit="1" customWidth="1"/>
    <col min="11" max="12" width="9" style="3" customWidth="1"/>
    <col min="13" max="13" width="9" bestFit="1" customWidth="1"/>
    <col min="14" max="15" width="9" style="3" customWidth="1"/>
    <col min="16" max="16" width="9" style="15" bestFit="1" customWidth="1"/>
    <col min="17" max="17" width="12.88671875" style="18" customWidth="1"/>
    <col min="18" max="18" width="9" style="3" customWidth="1"/>
    <col min="19" max="19" width="9.109375" style="15" bestFit="1" customWidth="1"/>
    <col min="20" max="20" width="16.44140625" style="18" customWidth="1"/>
    <col min="21" max="21" width="9.109375" style="3" customWidth="1"/>
    <col min="22" max="22" width="9" bestFit="1" customWidth="1"/>
    <col min="23" max="23" width="9.77734375" style="1" bestFit="1" customWidth="1"/>
    <col min="24" max="24" width="14.44140625" style="2" customWidth="1"/>
    <col min="25" max="25" width="18.21875" style="2" customWidth="1"/>
    <col min="26" max="27" width="9" bestFit="1" customWidth="1"/>
    <col min="28" max="28" width="9.109375" bestFit="1" customWidth="1"/>
    <col min="29" max="31" width="9" bestFit="1" customWidth="1"/>
    <col min="32" max="32" width="9.109375" bestFit="1" customWidth="1"/>
    <col min="33" max="33" width="9" bestFit="1" customWidth="1"/>
    <col min="34" max="34" width="9.77734375" style="1" bestFit="1" customWidth="1"/>
    <col min="35" max="36" width="9" bestFit="1" customWidth="1"/>
    <col min="37" max="37" width="9" style="10" customWidth="1"/>
    <col min="38" max="40" width="9" bestFit="1" customWidth="1"/>
    <col min="41" max="41" width="9" style="10" customWidth="1"/>
    <col min="42" max="42" width="9.109375" bestFit="1" customWidth="1"/>
    <col min="43" max="43" width="9.109375" style="10" customWidth="1"/>
    <col min="44" max="44" width="9" bestFit="1" customWidth="1"/>
    <col min="45" max="45" width="9.77734375" bestFit="1" customWidth="1"/>
    <col min="46" max="46" width="8.88671875" style="2"/>
  </cols>
  <sheetData>
    <row r="1" spans="1:46" x14ac:dyDescent="0.3">
      <c r="A1" s="4"/>
      <c r="B1" s="4" t="s">
        <v>90</v>
      </c>
      <c r="C1" s="5" t="s">
        <v>112</v>
      </c>
      <c r="D1" s="4" t="s">
        <v>111</v>
      </c>
      <c r="E1" s="4" t="s">
        <v>91</v>
      </c>
      <c r="F1" s="5" t="s">
        <v>112</v>
      </c>
      <c r="G1" s="12" t="s">
        <v>92</v>
      </c>
      <c r="H1" s="5" t="s">
        <v>112</v>
      </c>
      <c r="I1" s="4" t="s">
        <v>111</v>
      </c>
      <c r="J1" s="4" t="s">
        <v>93</v>
      </c>
      <c r="K1" s="5" t="s">
        <v>112</v>
      </c>
      <c r="L1" s="5" t="s">
        <v>111</v>
      </c>
      <c r="M1" s="4" t="s">
        <v>94</v>
      </c>
      <c r="N1" s="5" t="s">
        <v>112</v>
      </c>
      <c r="O1" s="5" t="s">
        <v>111</v>
      </c>
      <c r="P1" s="12" t="s">
        <v>95</v>
      </c>
      <c r="Q1" s="5" t="s">
        <v>112</v>
      </c>
      <c r="R1" s="5" t="s">
        <v>111</v>
      </c>
      <c r="S1" s="12" t="s">
        <v>96</v>
      </c>
      <c r="T1" s="5" t="s">
        <v>112</v>
      </c>
      <c r="U1" s="5" t="s">
        <v>111</v>
      </c>
      <c r="V1" s="4" t="s">
        <v>97</v>
      </c>
      <c r="W1" s="5" t="s">
        <v>113</v>
      </c>
      <c r="X1" s="5" t="s">
        <v>114</v>
      </c>
      <c r="Y1" s="11" t="s">
        <v>123</v>
      </c>
      <c r="Z1" s="4" t="s">
        <v>88</v>
      </c>
      <c r="AA1" s="4" t="s">
        <v>98</v>
      </c>
      <c r="AB1" s="4" t="s">
        <v>99</v>
      </c>
      <c r="AC1" s="4" t="s">
        <v>100</v>
      </c>
      <c r="AD1" s="4" t="s">
        <v>101</v>
      </c>
      <c r="AE1" s="4" t="s">
        <v>102</v>
      </c>
      <c r="AF1" s="4" t="s">
        <v>103</v>
      </c>
      <c r="AG1" s="4" t="s">
        <v>104</v>
      </c>
      <c r="AH1" s="4" t="s">
        <v>115</v>
      </c>
      <c r="AI1" s="4" t="s">
        <v>89</v>
      </c>
      <c r="AJ1" s="4" t="s">
        <v>105</v>
      </c>
      <c r="AK1" s="8" t="s">
        <v>116</v>
      </c>
      <c r="AL1" s="4" t="s">
        <v>106</v>
      </c>
      <c r="AM1" s="4" t="s">
        <v>107</v>
      </c>
      <c r="AN1" s="4" t="s">
        <v>108</v>
      </c>
      <c r="AO1" s="8" t="s">
        <v>116</v>
      </c>
      <c r="AP1" s="4" t="s">
        <v>109</v>
      </c>
      <c r="AQ1" s="8" t="s">
        <v>116</v>
      </c>
      <c r="AR1" s="4" t="s">
        <v>110</v>
      </c>
      <c r="AS1" s="4" t="s">
        <v>115</v>
      </c>
      <c r="AT1" s="11" t="s">
        <v>123</v>
      </c>
    </row>
    <row r="2" spans="1:46" x14ac:dyDescent="0.3">
      <c r="A2" s="4" t="s">
        <v>0</v>
      </c>
      <c r="B2" s="6">
        <v>976</v>
      </c>
      <c r="C2" s="7">
        <f t="shared" ref="C2:C33" si="0">B2/W2</f>
        <v>3.796424514944532E-3</v>
      </c>
      <c r="D2" s="7">
        <f t="shared" ref="D2:D33" si="1">(B2-AI2)/AI2</f>
        <v>-5.0968399592252805E-3</v>
      </c>
      <c r="E2" s="6">
        <v>71</v>
      </c>
      <c r="F2" s="7">
        <f t="shared" ref="F2:F33" si="2">E2/W2</f>
        <v>2.7617432434535018E-4</v>
      </c>
      <c r="G2" s="19">
        <v>86933</v>
      </c>
      <c r="H2" s="7">
        <f>G2/W2</f>
        <v>0.3381501765959764</v>
      </c>
      <c r="I2" s="7">
        <f>(G2-AJ2)/AJ2</f>
        <v>5.4692144373673035E-2</v>
      </c>
      <c r="J2" s="6">
        <v>595</v>
      </c>
      <c r="K2" s="7">
        <f>J2/W2</f>
        <v>2.3144186335983569E-3</v>
      </c>
      <c r="L2" s="7">
        <f>(J2-AL2)/AL2</f>
        <v>-4.1867954911433171E-2</v>
      </c>
      <c r="M2" s="6">
        <v>2731</v>
      </c>
      <c r="N2" s="7">
        <f>M2/W2</f>
        <v>1.0622987039255651E-2</v>
      </c>
      <c r="O2" s="7">
        <f>(M2-AM2)/AM2</f>
        <v>0.1156045751633987</v>
      </c>
      <c r="P2" s="19">
        <v>59847</v>
      </c>
      <c r="Q2" s="7">
        <f>P2/W2</f>
        <v>0.23279161674783339</v>
      </c>
      <c r="R2" s="7">
        <f>(P2-AN2)/AN2</f>
        <v>1.7996563983058055E-2</v>
      </c>
      <c r="S2" s="19">
        <v>105783</v>
      </c>
      <c r="T2" s="7">
        <f>S2/W2</f>
        <v>0.41147251482005881</v>
      </c>
      <c r="U2" s="7">
        <f>(S2-AP2)/AP2</f>
        <v>0.20053794559259133</v>
      </c>
      <c r="V2" s="6">
        <v>148</v>
      </c>
      <c r="W2" s="6">
        <v>257084</v>
      </c>
      <c r="X2" s="7">
        <f>W2/3436906</f>
        <v>7.4800998339785846E-2</v>
      </c>
      <c r="Y2" s="11" t="s">
        <v>87</v>
      </c>
      <c r="Z2" s="6">
        <v>948</v>
      </c>
      <c r="AA2" s="6">
        <v>26</v>
      </c>
      <c r="AB2" s="6">
        <v>85563</v>
      </c>
      <c r="AC2" s="6">
        <v>585</v>
      </c>
      <c r="AD2" s="6">
        <v>2691</v>
      </c>
      <c r="AE2" s="6">
        <v>59197</v>
      </c>
      <c r="AF2" s="6">
        <v>98699</v>
      </c>
      <c r="AG2" s="6">
        <v>125</v>
      </c>
      <c r="AH2" s="6">
        <v>247834</v>
      </c>
      <c r="AI2" s="6">
        <v>981</v>
      </c>
      <c r="AJ2" s="6">
        <v>82425</v>
      </c>
      <c r="AK2" s="9">
        <f>AJ2/AS2</f>
        <v>0.35305229071719835</v>
      </c>
      <c r="AL2" s="6">
        <v>621</v>
      </c>
      <c r="AM2" s="6">
        <v>2448</v>
      </c>
      <c r="AN2" s="6">
        <v>58789</v>
      </c>
      <c r="AO2" s="9">
        <f>AN2/AS2</f>
        <v>0.25181184251105093</v>
      </c>
      <c r="AP2" s="6">
        <v>88113</v>
      </c>
      <c r="AQ2" s="9">
        <f>AP2/AS2</f>
        <v>0.37741579001473463</v>
      </c>
      <c r="AR2" s="6">
        <v>87</v>
      </c>
      <c r="AS2" s="6">
        <v>233464</v>
      </c>
      <c r="AT2" s="2" t="s">
        <v>87</v>
      </c>
    </row>
    <row r="3" spans="1:46" x14ac:dyDescent="0.3">
      <c r="A3" s="4" t="s">
        <v>1</v>
      </c>
      <c r="B3" s="6">
        <v>44</v>
      </c>
      <c r="C3" s="7">
        <f t="shared" si="0"/>
        <v>5.0400916380297827E-3</v>
      </c>
      <c r="D3" s="7">
        <f t="shared" si="1"/>
        <v>0.1891891891891892</v>
      </c>
      <c r="E3" s="6">
        <v>2</v>
      </c>
      <c r="F3" s="7">
        <f t="shared" si="2"/>
        <v>2.290950744558992E-4</v>
      </c>
      <c r="G3" s="19">
        <v>3127</v>
      </c>
      <c r="H3" s="7">
        <f t="shared" ref="H3:H66" si="3">G3/W3</f>
        <v>0.3581901489117984</v>
      </c>
      <c r="I3" s="7">
        <f t="shared" ref="I3:I66" si="4">(G3-AJ3)/AJ3</f>
        <v>2.1227955584585238E-2</v>
      </c>
      <c r="J3" s="6">
        <v>24</v>
      </c>
      <c r="K3" s="7">
        <f t="shared" ref="K3:K66" si="5">J3/W3</f>
        <v>2.7491408934707906E-3</v>
      </c>
      <c r="L3" s="7">
        <f t="shared" ref="L3:L66" si="6">(J3-AL3)/AL3</f>
        <v>-0.04</v>
      </c>
      <c r="M3" s="6">
        <v>71</v>
      </c>
      <c r="N3" s="7">
        <f t="shared" ref="N3:N66" si="7">M3/W3</f>
        <v>8.1328751431844221E-3</v>
      </c>
      <c r="O3" s="7">
        <f t="shared" ref="O3:O66" si="8">(M3-AM3)/AM3</f>
        <v>0.16393442622950818</v>
      </c>
      <c r="P3" s="19">
        <v>2516</v>
      </c>
      <c r="Q3" s="7">
        <f t="shared" ref="Q3:Q66" si="9">P3/W3</f>
        <v>0.28820160366552117</v>
      </c>
      <c r="R3" s="7">
        <f t="shared" ref="R3:R66" si="10">(P3-AN3)/AN3</f>
        <v>3.4114262227702426E-2</v>
      </c>
      <c r="S3" s="19">
        <v>2938</v>
      </c>
      <c r="T3" s="7">
        <f t="shared" ref="T3:T66" si="11">S3/W3</f>
        <v>0.33654066437571595</v>
      </c>
      <c r="U3" s="7">
        <f t="shared" ref="U3:U66" si="12">(S3-AP3)/AP3</f>
        <v>0.19092014592622619</v>
      </c>
      <c r="V3" s="6">
        <v>8</v>
      </c>
      <c r="W3" s="6">
        <v>8730</v>
      </c>
      <c r="X3" s="7">
        <f t="shared" ref="X3:X66" si="13">W3/3436906</f>
        <v>2.5400752886462416E-3</v>
      </c>
      <c r="Y3" s="11" t="s">
        <v>85</v>
      </c>
      <c r="Z3" s="6">
        <v>42</v>
      </c>
      <c r="AA3" s="6"/>
      <c r="AB3" s="6">
        <v>3143</v>
      </c>
      <c r="AC3" s="6">
        <v>22</v>
      </c>
      <c r="AD3" s="6">
        <v>67</v>
      </c>
      <c r="AE3" s="6">
        <v>2488</v>
      </c>
      <c r="AF3" s="6">
        <v>2732</v>
      </c>
      <c r="AG3" s="6">
        <v>8</v>
      </c>
      <c r="AH3" s="6">
        <v>8502</v>
      </c>
      <c r="AI3" s="6">
        <v>37</v>
      </c>
      <c r="AJ3" s="6">
        <v>3062</v>
      </c>
      <c r="AK3" s="9">
        <f t="shared" ref="AK3:AK66" si="14">AJ3/AS3</f>
        <v>0.37849196538936958</v>
      </c>
      <c r="AL3" s="6">
        <v>25</v>
      </c>
      <c r="AM3" s="6">
        <v>61</v>
      </c>
      <c r="AN3" s="6">
        <v>2433</v>
      </c>
      <c r="AO3" s="9">
        <f t="shared" ref="AO3:AO66" si="15">AN3/AS3</f>
        <v>0.30074165636588379</v>
      </c>
      <c r="AP3" s="6">
        <v>2467</v>
      </c>
      <c r="AQ3" s="9">
        <f t="shared" ref="AQ3:AQ66" si="16">AP3/AS3</f>
        <v>0.30494437577255873</v>
      </c>
      <c r="AR3" s="6">
        <v>5</v>
      </c>
      <c r="AS3" s="6">
        <v>8090</v>
      </c>
      <c r="AT3" s="2" t="s">
        <v>85</v>
      </c>
    </row>
    <row r="4" spans="1:46" x14ac:dyDescent="0.3">
      <c r="A4" s="4" t="s">
        <v>2</v>
      </c>
      <c r="B4" s="6">
        <v>954</v>
      </c>
      <c r="C4" s="7">
        <f t="shared" si="0"/>
        <v>2.5214348391462008E-3</v>
      </c>
      <c r="D4" s="7">
        <f t="shared" si="1"/>
        <v>2.1008403361344537E-3</v>
      </c>
      <c r="E4" s="6">
        <v>124</v>
      </c>
      <c r="F4" s="7">
        <f t="shared" si="2"/>
        <v>3.2773366881984161E-4</v>
      </c>
      <c r="G4" s="19">
        <v>124699</v>
      </c>
      <c r="H4" s="7">
        <f t="shared" si="3"/>
        <v>0.32958113522714055</v>
      </c>
      <c r="I4" s="7">
        <f t="shared" si="4"/>
        <v>2.4146059018224527E-2</v>
      </c>
      <c r="J4" s="6">
        <v>887</v>
      </c>
      <c r="K4" s="7">
        <f t="shared" si="5"/>
        <v>2.3443529374451576E-3</v>
      </c>
      <c r="L4" s="7">
        <f t="shared" si="6"/>
        <v>-0.10943775100401607</v>
      </c>
      <c r="M4" s="6">
        <v>4112</v>
      </c>
      <c r="N4" s="7">
        <f t="shared" si="7"/>
        <v>1.0868071340219264E-2</v>
      </c>
      <c r="O4" s="7">
        <f t="shared" si="8"/>
        <v>-1.1776015380918048E-2</v>
      </c>
      <c r="P4" s="19">
        <v>98052</v>
      </c>
      <c r="Q4" s="7">
        <f t="shared" si="9"/>
        <v>0.25915275560583156</v>
      </c>
      <c r="R4" s="7">
        <f t="shared" si="10"/>
        <v>-5.1657268867331442E-2</v>
      </c>
      <c r="S4" s="19">
        <v>149335</v>
      </c>
      <c r="T4" s="7">
        <f t="shared" si="11"/>
        <v>0.39469441478396006</v>
      </c>
      <c r="U4" s="7">
        <f t="shared" si="12"/>
        <v>0.1381980594955908</v>
      </c>
      <c r="V4" s="6">
        <v>193</v>
      </c>
      <c r="W4" s="6">
        <v>378356</v>
      </c>
      <c r="X4" s="7">
        <f t="shared" si="13"/>
        <v>0.11008622289931701</v>
      </c>
      <c r="Y4" s="11" t="s">
        <v>87</v>
      </c>
      <c r="Z4" s="6">
        <v>901</v>
      </c>
      <c r="AA4" s="6">
        <v>35</v>
      </c>
      <c r="AB4" s="6">
        <v>121817</v>
      </c>
      <c r="AC4" s="6">
        <v>884</v>
      </c>
      <c r="AD4" s="6">
        <v>4020</v>
      </c>
      <c r="AE4" s="6">
        <v>98012</v>
      </c>
      <c r="AF4" s="6">
        <v>138032</v>
      </c>
      <c r="AG4" s="6">
        <v>170</v>
      </c>
      <c r="AH4" s="6">
        <v>363871</v>
      </c>
      <c r="AI4" s="6">
        <v>952</v>
      </c>
      <c r="AJ4" s="6">
        <v>121759</v>
      </c>
      <c r="AK4" s="9">
        <f t="shared" si="14"/>
        <v>0.33578778126180686</v>
      </c>
      <c r="AL4" s="6">
        <v>996</v>
      </c>
      <c r="AM4" s="6">
        <v>4161</v>
      </c>
      <c r="AN4" s="6">
        <v>103393</v>
      </c>
      <c r="AO4" s="9">
        <f t="shared" si="15"/>
        <v>0.28513790412209361</v>
      </c>
      <c r="AP4" s="6">
        <v>131203</v>
      </c>
      <c r="AQ4" s="9">
        <f t="shared" si="16"/>
        <v>0.36183250737023831</v>
      </c>
      <c r="AR4" s="6">
        <v>143</v>
      </c>
      <c r="AS4" s="6">
        <v>362607</v>
      </c>
      <c r="AT4" s="2" t="s">
        <v>87</v>
      </c>
    </row>
    <row r="5" spans="1:46" x14ac:dyDescent="0.3">
      <c r="A5" s="4" t="s">
        <v>3</v>
      </c>
      <c r="B5" s="6">
        <v>33</v>
      </c>
      <c r="C5" s="7">
        <f t="shared" si="0"/>
        <v>3.5533541509637128E-3</v>
      </c>
      <c r="D5" s="7">
        <f t="shared" si="1"/>
        <v>6.4516129032258063E-2</v>
      </c>
      <c r="E5" s="6"/>
      <c r="F5" s="7">
        <f t="shared" si="2"/>
        <v>0</v>
      </c>
      <c r="G5" s="19">
        <v>1982</v>
      </c>
      <c r="H5" s="7">
        <f t="shared" si="3"/>
        <v>0.21341660385485087</v>
      </c>
      <c r="I5" s="7">
        <f t="shared" si="4"/>
        <v>3.8239916186485069E-2</v>
      </c>
      <c r="J5" s="6">
        <v>26</v>
      </c>
      <c r="K5" s="7">
        <f t="shared" si="5"/>
        <v>2.7996123613653495E-3</v>
      </c>
      <c r="L5" s="7">
        <f t="shared" si="6"/>
        <v>8.3333333333333329E-2</v>
      </c>
      <c r="M5" s="6">
        <v>81</v>
      </c>
      <c r="N5" s="7">
        <f t="shared" si="7"/>
        <v>8.7218692796382034E-3</v>
      </c>
      <c r="O5" s="7">
        <f t="shared" si="8"/>
        <v>0.20895522388059701</v>
      </c>
      <c r="P5" s="19">
        <v>4003</v>
      </c>
      <c r="Q5" s="7">
        <f t="shared" si="9"/>
        <v>0.43103262625174976</v>
      </c>
      <c r="R5" s="7">
        <f t="shared" si="10"/>
        <v>2.1173469387755103E-2</v>
      </c>
      <c r="S5" s="19">
        <v>3160</v>
      </c>
      <c r="T5" s="7">
        <f t="shared" si="11"/>
        <v>0.34026057930440401</v>
      </c>
      <c r="U5" s="7">
        <f t="shared" si="12"/>
        <v>0.28246753246753248</v>
      </c>
      <c r="V5" s="6">
        <v>2</v>
      </c>
      <c r="W5" s="6">
        <v>9287</v>
      </c>
      <c r="X5" s="7">
        <f t="shared" si="13"/>
        <v>2.702139657005458E-3</v>
      </c>
      <c r="Y5" s="11" t="s">
        <v>86</v>
      </c>
      <c r="Z5" s="6">
        <v>34</v>
      </c>
      <c r="AA5" s="6"/>
      <c r="AB5" s="6">
        <v>1970</v>
      </c>
      <c r="AC5" s="6">
        <v>26</v>
      </c>
      <c r="AD5" s="6">
        <v>81</v>
      </c>
      <c r="AE5" s="6">
        <v>3950</v>
      </c>
      <c r="AF5" s="6">
        <v>2883</v>
      </c>
      <c r="AG5" s="6">
        <v>1</v>
      </c>
      <c r="AH5" s="6">
        <v>8945</v>
      </c>
      <c r="AI5" s="6">
        <v>31</v>
      </c>
      <c r="AJ5" s="6">
        <v>1909</v>
      </c>
      <c r="AK5" s="9">
        <f t="shared" si="14"/>
        <v>0.22685680332739155</v>
      </c>
      <c r="AL5" s="6">
        <v>24</v>
      </c>
      <c r="AM5" s="6">
        <v>67</v>
      </c>
      <c r="AN5" s="6">
        <v>3920</v>
      </c>
      <c r="AO5" s="9">
        <f t="shared" si="15"/>
        <v>0.46583481877599525</v>
      </c>
      <c r="AP5" s="6">
        <v>2464</v>
      </c>
      <c r="AQ5" s="9">
        <f t="shared" si="16"/>
        <v>0.29281045751633988</v>
      </c>
      <c r="AR5" s="6"/>
      <c r="AS5" s="6">
        <v>8415</v>
      </c>
      <c r="AT5" s="2" t="s">
        <v>86</v>
      </c>
    </row>
    <row r="6" spans="1:46" x14ac:dyDescent="0.3">
      <c r="A6" s="4" t="s">
        <v>4</v>
      </c>
      <c r="B6" s="6">
        <v>10</v>
      </c>
      <c r="C6" s="7">
        <f t="shared" si="0"/>
        <v>3.8819875776397515E-3</v>
      </c>
      <c r="D6" s="7">
        <f t="shared" si="1"/>
        <v>-0.23076923076923078</v>
      </c>
      <c r="E6" s="6">
        <v>1</v>
      </c>
      <c r="F6" s="7">
        <f t="shared" si="2"/>
        <v>3.8819875776397513E-4</v>
      </c>
      <c r="G6" s="19">
        <v>459</v>
      </c>
      <c r="H6" s="7">
        <f t="shared" si="3"/>
        <v>0.17818322981366461</v>
      </c>
      <c r="I6" s="7">
        <f t="shared" si="4"/>
        <v>-0.1847246891651865</v>
      </c>
      <c r="J6" s="6">
        <v>2</v>
      </c>
      <c r="K6" s="7">
        <f t="shared" si="5"/>
        <v>7.7639751552795026E-4</v>
      </c>
      <c r="L6" s="7">
        <f t="shared" si="6"/>
        <v>0</v>
      </c>
      <c r="M6" s="6">
        <v>19</v>
      </c>
      <c r="N6" s="7">
        <f t="shared" si="7"/>
        <v>7.375776397515528E-3</v>
      </c>
      <c r="O6" s="7">
        <f t="shared" si="8"/>
        <v>0.11764705882352941</v>
      </c>
      <c r="P6" s="19">
        <v>1315</v>
      </c>
      <c r="Q6" s="7">
        <f t="shared" si="9"/>
        <v>0.51048136645962738</v>
      </c>
      <c r="R6" s="7">
        <f t="shared" si="10"/>
        <v>3.7884767166535126E-2</v>
      </c>
      <c r="S6" s="19">
        <v>767</v>
      </c>
      <c r="T6" s="7">
        <f t="shared" si="11"/>
        <v>0.29774844720496896</v>
      </c>
      <c r="U6" s="7">
        <f t="shared" si="12"/>
        <v>0.26151315789473684</v>
      </c>
      <c r="V6" s="6">
        <v>3</v>
      </c>
      <c r="W6" s="6">
        <v>2576</v>
      </c>
      <c r="X6" s="7">
        <f t="shared" si="13"/>
        <v>7.4951133374028846E-4</v>
      </c>
      <c r="Y6" s="11" t="s">
        <v>86</v>
      </c>
      <c r="Z6" s="6">
        <v>9</v>
      </c>
      <c r="AA6" s="6"/>
      <c r="AB6" s="6">
        <v>485</v>
      </c>
      <c r="AC6" s="6">
        <v>2</v>
      </c>
      <c r="AD6" s="6">
        <v>16</v>
      </c>
      <c r="AE6" s="6">
        <v>1297</v>
      </c>
      <c r="AF6" s="6">
        <v>703</v>
      </c>
      <c r="AG6" s="6">
        <v>3</v>
      </c>
      <c r="AH6" s="6">
        <v>2515</v>
      </c>
      <c r="AI6" s="6">
        <v>13</v>
      </c>
      <c r="AJ6" s="6">
        <v>563</v>
      </c>
      <c r="AK6" s="9">
        <f t="shared" si="14"/>
        <v>0.22784297855119384</v>
      </c>
      <c r="AL6" s="6">
        <v>2</v>
      </c>
      <c r="AM6" s="6">
        <v>17</v>
      </c>
      <c r="AN6" s="6">
        <v>1267</v>
      </c>
      <c r="AO6" s="9">
        <f t="shared" si="15"/>
        <v>0.5127478753541076</v>
      </c>
      <c r="AP6" s="6">
        <v>608</v>
      </c>
      <c r="AQ6" s="9">
        <f t="shared" si="16"/>
        <v>0.24605422905706192</v>
      </c>
      <c r="AR6" s="6">
        <v>1</v>
      </c>
      <c r="AS6" s="6">
        <v>2471</v>
      </c>
      <c r="AT6" s="2" t="s">
        <v>86</v>
      </c>
    </row>
    <row r="7" spans="1:46" x14ac:dyDescent="0.3">
      <c r="A7" s="4" t="s">
        <v>5</v>
      </c>
      <c r="B7" s="6">
        <v>16</v>
      </c>
      <c r="C7" s="7">
        <f t="shared" si="0"/>
        <v>6.2184220753983676E-3</v>
      </c>
      <c r="D7" s="7">
        <f t="shared" si="1"/>
        <v>0</v>
      </c>
      <c r="E7" s="6"/>
      <c r="F7" s="7">
        <f t="shared" si="2"/>
        <v>0</v>
      </c>
      <c r="G7" s="19">
        <v>714</v>
      </c>
      <c r="H7" s="7">
        <f t="shared" si="3"/>
        <v>0.27749708511465215</v>
      </c>
      <c r="I7" s="7">
        <f t="shared" si="4"/>
        <v>-7.9896907216494839E-2</v>
      </c>
      <c r="J7" s="6">
        <v>7</v>
      </c>
      <c r="K7" s="7">
        <f t="shared" si="5"/>
        <v>2.7205596579867857E-3</v>
      </c>
      <c r="L7" s="7">
        <f t="shared" si="6"/>
        <v>0</v>
      </c>
      <c r="M7" s="6">
        <v>23</v>
      </c>
      <c r="N7" s="7">
        <f t="shared" si="7"/>
        <v>8.9389817333851533E-3</v>
      </c>
      <c r="O7" s="7">
        <f t="shared" si="8"/>
        <v>0.35294117647058826</v>
      </c>
      <c r="P7" s="19">
        <v>967</v>
      </c>
      <c r="Q7" s="7">
        <f t="shared" si="9"/>
        <v>0.37582588418188884</v>
      </c>
      <c r="R7" s="7">
        <f t="shared" si="10"/>
        <v>7.3251942286348501E-2</v>
      </c>
      <c r="S7" s="19">
        <v>845</v>
      </c>
      <c r="T7" s="7">
        <f t="shared" si="11"/>
        <v>0.32841041585697628</v>
      </c>
      <c r="U7" s="7">
        <f t="shared" si="12"/>
        <v>0.16551724137931034</v>
      </c>
      <c r="V7" s="6">
        <v>1</v>
      </c>
      <c r="W7" s="6">
        <v>2573</v>
      </c>
      <c r="X7" s="7">
        <f t="shared" si="13"/>
        <v>7.4863845563422451E-4</v>
      </c>
      <c r="Y7" s="11" t="s">
        <v>86</v>
      </c>
      <c r="Z7" s="6">
        <v>20</v>
      </c>
      <c r="AA7" s="6"/>
      <c r="AB7" s="6">
        <v>714</v>
      </c>
      <c r="AC7" s="6">
        <v>8</v>
      </c>
      <c r="AD7" s="6">
        <v>19</v>
      </c>
      <c r="AE7" s="6">
        <v>957</v>
      </c>
      <c r="AF7" s="6">
        <v>788</v>
      </c>
      <c r="AG7" s="6">
        <v>1</v>
      </c>
      <c r="AH7" s="6">
        <v>2507</v>
      </c>
      <c r="AI7" s="6">
        <v>16</v>
      </c>
      <c r="AJ7" s="6">
        <v>776</v>
      </c>
      <c r="AK7" s="9">
        <f t="shared" si="14"/>
        <v>0.31764224314367578</v>
      </c>
      <c r="AL7" s="6">
        <v>7</v>
      </c>
      <c r="AM7" s="6">
        <v>17</v>
      </c>
      <c r="AN7" s="6">
        <v>901</v>
      </c>
      <c r="AO7" s="9">
        <f t="shared" si="15"/>
        <v>0.3688088415882112</v>
      </c>
      <c r="AP7" s="6">
        <v>725</v>
      </c>
      <c r="AQ7" s="9">
        <f t="shared" si="16"/>
        <v>0.29676627097830538</v>
      </c>
      <c r="AR7" s="6">
        <v>1</v>
      </c>
      <c r="AS7" s="6">
        <v>2443</v>
      </c>
      <c r="AT7" s="2" t="s">
        <v>86</v>
      </c>
    </row>
    <row r="8" spans="1:46" x14ac:dyDescent="0.3">
      <c r="A8" s="4" t="s">
        <v>6</v>
      </c>
      <c r="B8" s="6">
        <v>282</v>
      </c>
      <c r="C8" s="7">
        <f t="shared" si="0"/>
        <v>1.3033169879512504E-3</v>
      </c>
      <c r="D8" s="7">
        <f t="shared" si="1"/>
        <v>7.6335877862595422E-2</v>
      </c>
      <c r="E8" s="6">
        <v>39</v>
      </c>
      <c r="F8" s="7">
        <f t="shared" si="2"/>
        <v>1.8024596641878996E-4</v>
      </c>
      <c r="G8" s="19">
        <v>94352</v>
      </c>
      <c r="H8" s="7">
        <f t="shared" si="3"/>
        <v>0.4360658313729659</v>
      </c>
      <c r="I8" s="7">
        <f t="shared" si="4"/>
        <v>6.8478568597474657E-2</v>
      </c>
      <c r="J8" s="6">
        <v>907</v>
      </c>
      <c r="K8" s="7">
        <f t="shared" si="5"/>
        <v>4.1918741420985256E-3</v>
      </c>
      <c r="L8" s="7">
        <f t="shared" si="6"/>
        <v>-0.13536701620591038</v>
      </c>
      <c r="M8" s="6">
        <v>2234</v>
      </c>
      <c r="N8" s="7">
        <f t="shared" si="7"/>
        <v>1.032485869178402E-2</v>
      </c>
      <c r="O8" s="7">
        <f t="shared" si="8"/>
        <v>7.1462829736211028E-2</v>
      </c>
      <c r="P8" s="19">
        <v>31905</v>
      </c>
      <c r="Q8" s="7">
        <f t="shared" si="9"/>
        <v>0.14745506560491009</v>
      </c>
      <c r="R8" s="7">
        <f t="shared" si="10"/>
        <v>-4.6530392684238836E-2</v>
      </c>
      <c r="S8" s="19">
        <v>86586</v>
      </c>
      <c r="T8" s="7">
        <f t="shared" si="11"/>
        <v>0.40017377559839351</v>
      </c>
      <c r="U8" s="7">
        <f t="shared" si="12"/>
        <v>0.18413063100024615</v>
      </c>
      <c r="V8" s="6">
        <v>66</v>
      </c>
      <c r="W8" s="6">
        <v>216371</v>
      </c>
      <c r="X8" s="7">
        <f t="shared" si="13"/>
        <v>6.2955169562391292E-2</v>
      </c>
      <c r="Y8" s="11" t="s">
        <v>85</v>
      </c>
      <c r="Z8" s="6">
        <v>271</v>
      </c>
      <c r="AA8" s="6">
        <v>26</v>
      </c>
      <c r="AB8" s="6">
        <v>94124</v>
      </c>
      <c r="AC8" s="6">
        <v>937</v>
      </c>
      <c r="AD8" s="6">
        <v>2265</v>
      </c>
      <c r="AE8" s="6">
        <v>32302</v>
      </c>
      <c r="AF8" s="6">
        <v>82784</v>
      </c>
      <c r="AG8" s="6">
        <v>68</v>
      </c>
      <c r="AH8" s="6">
        <v>212777</v>
      </c>
      <c r="AI8" s="6">
        <v>262</v>
      </c>
      <c r="AJ8" s="6">
        <v>88305</v>
      </c>
      <c r="AK8" s="9">
        <f t="shared" si="14"/>
        <v>0.44524951216929615</v>
      </c>
      <c r="AL8" s="6">
        <v>1049</v>
      </c>
      <c r="AM8" s="6">
        <v>2085</v>
      </c>
      <c r="AN8" s="6">
        <v>33462</v>
      </c>
      <c r="AO8" s="9">
        <f t="shared" si="15"/>
        <v>0.16872135412727465</v>
      </c>
      <c r="AP8" s="6">
        <v>73122</v>
      </c>
      <c r="AQ8" s="9">
        <f t="shared" si="16"/>
        <v>0.36869412636706045</v>
      </c>
      <c r="AR8" s="6">
        <v>42</v>
      </c>
      <c r="AS8" s="6">
        <v>198327</v>
      </c>
      <c r="AT8" s="2" t="s">
        <v>85</v>
      </c>
    </row>
    <row r="9" spans="1:46" x14ac:dyDescent="0.3">
      <c r="A9" s="4" t="s">
        <v>7</v>
      </c>
      <c r="B9" s="6">
        <v>70</v>
      </c>
      <c r="C9" s="7">
        <f t="shared" si="0"/>
        <v>1.5127612214466319E-3</v>
      </c>
      <c r="D9" s="7">
        <f t="shared" si="1"/>
        <v>-0.125</v>
      </c>
      <c r="E9" s="6">
        <v>8</v>
      </c>
      <c r="F9" s="7">
        <f t="shared" si="2"/>
        <v>1.7288699673675793E-4</v>
      </c>
      <c r="G9" s="19">
        <v>13939</v>
      </c>
      <c r="H9" s="7">
        <f t="shared" si="3"/>
        <v>0.30123398093920861</v>
      </c>
      <c r="I9" s="7">
        <f t="shared" si="4"/>
        <v>9.5574943016584132E-2</v>
      </c>
      <c r="J9" s="6">
        <v>104</v>
      </c>
      <c r="K9" s="7">
        <f t="shared" si="5"/>
        <v>2.2475309575778531E-3</v>
      </c>
      <c r="L9" s="7">
        <f t="shared" si="6"/>
        <v>-6.3063063063063057E-2</v>
      </c>
      <c r="M9" s="6">
        <v>559</v>
      </c>
      <c r="N9" s="7">
        <f t="shared" si="7"/>
        <v>1.208047889698096E-2</v>
      </c>
      <c r="O9" s="7">
        <f t="shared" si="8"/>
        <v>6.4761904761904757E-2</v>
      </c>
      <c r="P9" s="19">
        <v>11813</v>
      </c>
      <c r="Q9" s="7">
        <f t="shared" si="9"/>
        <v>0.25528926155641518</v>
      </c>
      <c r="R9" s="7">
        <f t="shared" si="10"/>
        <v>-1.7956604871560394E-2</v>
      </c>
      <c r="S9" s="19">
        <v>19767</v>
      </c>
      <c r="T9" s="7">
        <f t="shared" si="11"/>
        <v>0.42718215806193677</v>
      </c>
      <c r="U9" s="7">
        <f t="shared" si="12"/>
        <v>0.18571171495411193</v>
      </c>
      <c r="V9" s="6">
        <v>13</v>
      </c>
      <c r="W9" s="6">
        <v>46273</v>
      </c>
      <c r="X9" s="7">
        <f t="shared" si="13"/>
        <v>1.3463562867299833E-2</v>
      </c>
      <c r="Y9" s="11" t="s">
        <v>87</v>
      </c>
      <c r="Z9" s="6">
        <v>74</v>
      </c>
      <c r="AA9" s="6">
        <v>2</v>
      </c>
      <c r="AB9" s="6">
        <v>13765</v>
      </c>
      <c r="AC9" s="6">
        <v>101</v>
      </c>
      <c r="AD9" s="6">
        <v>541</v>
      </c>
      <c r="AE9" s="6">
        <v>11857</v>
      </c>
      <c r="AF9" s="6">
        <v>18653</v>
      </c>
      <c r="AG9" s="6">
        <v>12</v>
      </c>
      <c r="AH9" s="6">
        <v>45005</v>
      </c>
      <c r="AI9" s="6">
        <v>80</v>
      </c>
      <c r="AJ9" s="6">
        <v>12723</v>
      </c>
      <c r="AK9" s="9">
        <f t="shared" si="14"/>
        <v>0.3018720193608086</v>
      </c>
      <c r="AL9" s="6">
        <v>111</v>
      </c>
      <c r="AM9" s="6">
        <v>525</v>
      </c>
      <c r="AN9" s="6">
        <v>12029</v>
      </c>
      <c r="AO9" s="9">
        <f t="shared" si="15"/>
        <v>0.28540584145965314</v>
      </c>
      <c r="AP9" s="6">
        <v>16671</v>
      </c>
      <c r="AQ9" s="9">
        <f t="shared" si="16"/>
        <v>0.3955441668446153</v>
      </c>
      <c r="AR9" s="6">
        <v>8</v>
      </c>
      <c r="AS9" s="6">
        <v>42147</v>
      </c>
      <c r="AT9" s="2" t="s">
        <v>87</v>
      </c>
    </row>
    <row r="10" spans="1:46" x14ac:dyDescent="0.3">
      <c r="A10" s="4" t="s">
        <v>8</v>
      </c>
      <c r="B10" s="6">
        <v>33</v>
      </c>
      <c r="C10" s="7">
        <f t="shared" si="0"/>
        <v>2.4154589371980675E-3</v>
      </c>
      <c r="D10" s="7">
        <f t="shared" si="1"/>
        <v>-0.10810810810810811</v>
      </c>
      <c r="E10" s="6"/>
      <c r="F10" s="7">
        <f t="shared" si="2"/>
        <v>0</v>
      </c>
      <c r="G10" s="19">
        <v>3573</v>
      </c>
      <c r="H10" s="7">
        <f t="shared" si="3"/>
        <v>0.26152832674571808</v>
      </c>
      <c r="I10" s="7">
        <f t="shared" si="4"/>
        <v>3.9336892385501542E-3</v>
      </c>
      <c r="J10" s="6">
        <v>34</v>
      </c>
      <c r="K10" s="7">
        <f t="shared" si="5"/>
        <v>2.4886546625677059E-3</v>
      </c>
      <c r="L10" s="7">
        <f t="shared" si="6"/>
        <v>-0.34615384615384615</v>
      </c>
      <c r="M10" s="6">
        <v>119</v>
      </c>
      <c r="N10" s="7">
        <f t="shared" si="7"/>
        <v>8.7102913189869707E-3</v>
      </c>
      <c r="O10" s="7">
        <f t="shared" si="8"/>
        <v>2.5862068965517241E-2</v>
      </c>
      <c r="P10" s="19">
        <v>4437</v>
      </c>
      <c r="Q10" s="7">
        <f t="shared" si="9"/>
        <v>0.32476943346508563</v>
      </c>
      <c r="R10" s="7">
        <f t="shared" si="10"/>
        <v>-5.1314945477870431E-2</v>
      </c>
      <c r="S10" s="19">
        <v>5462</v>
      </c>
      <c r="T10" s="7">
        <f t="shared" si="11"/>
        <v>0.39979505196896503</v>
      </c>
      <c r="U10" s="7">
        <f t="shared" si="12"/>
        <v>0.11537676128241781</v>
      </c>
      <c r="V10" s="6">
        <v>4</v>
      </c>
      <c r="W10" s="6">
        <v>13662</v>
      </c>
      <c r="X10" s="7">
        <f t="shared" si="13"/>
        <v>3.9750868950154585E-3</v>
      </c>
      <c r="Y10" s="11" t="s">
        <v>87</v>
      </c>
      <c r="Z10" s="6">
        <v>30</v>
      </c>
      <c r="AA10" s="6"/>
      <c r="AB10" s="6">
        <v>3520</v>
      </c>
      <c r="AC10" s="6">
        <v>31</v>
      </c>
      <c r="AD10" s="6">
        <v>115</v>
      </c>
      <c r="AE10" s="6">
        <v>4399</v>
      </c>
      <c r="AF10" s="6">
        <v>5142</v>
      </c>
      <c r="AG10" s="6">
        <v>4</v>
      </c>
      <c r="AH10" s="6">
        <v>13241</v>
      </c>
      <c r="AI10" s="6">
        <v>37</v>
      </c>
      <c r="AJ10" s="6">
        <v>3559</v>
      </c>
      <c r="AK10" s="9">
        <f t="shared" si="14"/>
        <v>0.26681160506784618</v>
      </c>
      <c r="AL10" s="6">
        <v>52</v>
      </c>
      <c r="AM10" s="6">
        <v>116</v>
      </c>
      <c r="AN10" s="6">
        <v>4677</v>
      </c>
      <c r="AO10" s="9">
        <f t="shared" si="15"/>
        <v>0.35062598395681838</v>
      </c>
      <c r="AP10" s="6">
        <v>4897</v>
      </c>
      <c r="AQ10" s="9">
        <f t="shared" si="16"/>
        <v>0.36711897443586478</v>
      </c>
      <c r="AR10" s="6">
        <v>1</v>
      </c>
      <c r="AS10" s="6">
        <v>13339</v>
      </c>
      <c r="AT10" s="2" t="s">
        <v>87</v>
      </c>
    </row>
    <row r="11" spans="1:46" x14ac:dyDescent="0.3">
      <c r="A11" s="4" t="s">
        <v>9</v>
      </c>
      <c r="B11" s="6">
        <v>5</v>
      </c>
      <c r="C11" s="7">
        <f t="shared" si="0"/>
        <v>4.0355125100887809E-3</v>
      </c>
      <c r="D11" s="7">
        <f t="shared" si="1"/>
        <v>0.66666666666666663</v>
      </c>
      <c r="E11" s="6"/>
      <c r="F11" s="7">
        <f t="shared" si="2"/>
        <v>0</v>
      </c>
      <c r="G11" s="19">
        <v>121</v>
      </c>
      <c r="H11" s="7">
        <f t="shared" si="3"/>
        <v>9.7659402744148513E-2</v>
      </c>
      <c r="I11" s="7">
        <f t="shared" si="4"/>
        <v>-0.20394736842105263</v>
      </c>
      <c r="J11" s="6"/>
      <c r="K11" s="7">
        <f t="shared" si="5"/>
        <v>0</v>
      </c>
      <c r="L11" s="7" t="e">
        <f t="shared" si="6"/>
        <v>#DIV/0!</v>
      </c>
      <c r="M11" s="6">
        <v>1</v>
      </c>
      <c r="N11" s="7">
        <f t="shared" si="7"/>
        <v>8.0710250201775622E-4</v>
      </c>
      <c r="O11" s="7">
        <f t="shared" si="8"/>
        <v>-0.66666666666666663</v>
      </c>
      <c r="P11" s="19">
        <v>819</v>
      </c>
      <c r="Q11" s="7">
        <f t="shared" si="9"/>
        <v>0.66101694915254239</v>
      </c>
      <c r="R11" s="7">
        <f t="shared" si="10"/>
        <v>-1.3253012048192771E-2</v>
      </c>
      <c r="S11" s="19">
        <v>293</v>
      </c>
      <c r="T11" s="7">
        <f t="shared" si="11"/>
        <v>0.23648103309120258</v>
      </c>
      <c r="U11" s="7">
        <f t="shared" si="12"/>
        <v>-2.3333333333333334E-2</v>
      </c>
      <c r="V11" s="6"/>
      <c r="W11" s="6">
        <v>1239</v>
      </c>
      <c r="X11" s="7">
        <f t="shared" si="13"/>
        <v>3.6049865780443224E-4</v>
      </c>
      <c r="Y11" s="11" t="s">
        <v>86</v>
      </c>
      <c r="Z11" s="6">
        <v>4</v>
      </c>
      <c r="AA11" s="6"/>
      <c r="AB11" s="6">
        <v>128</v>
      </c>
      <c r="AC11" s="6"/>
      <c r="AD11" s="6">
        <v>2</v>
      </c>
      <c r="AE11" s="6">
        <v>797</v>
      </c>
      <c r="AF11" s="6">
        <v>291</v>
      </c>
      <c r="AG11" s="6"/>
      <c r="AH11" s="6">
        <v>1222</v>
      </c>
      <c r="AI11" s="6">
        <v>3</v>
      </c>
      <c r="AJ11" s="6">
        <v>152</v>
      </c>
      <c r="AK11" s="9">
        <f t="shared" si="14"/>
        <v>0.11801242236024845</v>
      </c>
      <c r="AL11" s="6"/>
      <c r="AM11" s="6">
        <v>3</v>
      </c>
      <c r="AN11" s="6">
        <v>830</v>
      </c>
      <c r="AO11" s="9">
        <f t="shared" si="15"/>
        <v>0.64440993788819878</v>
      </c>
      <c r="AP11" s="6">
        <v>300</v>
      </c>
      <c r="AQ11" s="9">
        <f t="shared" si="16"/>
        <v>0.23291925465838509</v>
      </c>
      <c r="AR11" s="6"/>
      <c r="AS11" s="6">
        <v>1288</v>
      </c>
      <c r="AT11" s="2" t="s">
        <v>86</v>
      </c>
    </row>
    <row r="12" spans="1:46" x14ac:dyDescent="0.3">
      <c r="A12" s="4" t="s">
        <v>10</v>
      </c>
      <c r="B12" s="6">
        <v>20</v>
      </c>
      <c r="C12" s="7">
        <f t="shared" si="0"/>
        <v>2.82326369282891E-3</v>
      </c>
      <c r="D12" s="7">
        <f t="shared" si="1"/>
        <v>-4.7619047619047616E-2</v>
      </c>
      <c r="E12" s="6">
        <v>1</v>
      </c>
      <c r="F12" s="7">
        <f t="shared" si="2"/>
        <v>1.411631846414455E-4</v>
      </c>
      <c r="G12" s="19">
        <v>2084</v>
      </c>
      <c r="H12" s="7">
        <f t="shared" si="3"/>
        <v>0.29418407679277242</v>
      </c>
      <c r="I12" s="7">
        <f t="shared" si="4"/>
        <v>3.5785288270377733E-2</v>
      </c>
      <c r="J12" s="6">
        <v>24</v>
      </c>
      <c r="K12" s="7">
        <f t="shared" si="5"/>
        <v>3.3879164313946925E-3</v>
      </c>
      <c r="L12" s="7">
        <f t="shared" si="6"/>
        <v>-0.14285714285714285</v>
      </c>
      <c r="M12" s="6">
        <v>121</v>
      </c>
      <c r="N12" s="7">
        <f t="shared" si="7"/>
        <v>1.7080745341614908E-2</v>
      </c>
      <c r="O12" s="7">
        <f t="shared" si="8"/>
        <v>5.2173913043478258E-2</v>
      </c>
      <c r="P12" s="19">
        <v>1880</v>
      </c>
      <c r="Q12" s="7">
        <f t="shared" si="9"/>
        <v>0.26538678712591757</v>
      </c>
      <c r="R12" s="7">
        <f t="shared" si="10"/>
        <v>-2.6411185914034178E-2</v>
      </c>
      <c r="S12" s="19">
        <v>2954</v>
      </c>
      <c r="T12" s="7">
        <f t="shared" si="11"/>
        <v>0.41699604743083002</v>
      </c>
      <c r="U12" s="7">
        <f t="shared" si="12"/>
        <v>0.17361938816050854</v>
      </c>
      <c r="V12" s="6"/>
      <c r="W12" s="6">
        <v>7084</v>
      </c>
      <c r="X12" s="7">
        <f t="shared" si="13"/>
        <v>2.0611561677857933E-3</v>
      </c>
      <c r="Y12" s="11" t="s">
        <v>87</v>
      </c>
      <c r="Z12" s="6">
        <v>19</v>
      </c>
      <c r="AA12" s="6"/>
      <c r="AB12" s="6">
        <v>2094</v>
      </c>
      <c r="AC12" s="6">
        <v>22</v>
      </c>
      <c r="AD12" s="6">
        <v>120</v>
      </c>
      <c r="AE12" s="6">
        <v>1865</v>
      </c>
      <c r="AF12" s="6">
        <v>2779</v>
      </c>
      <c r="AG12" s="6"/>
      <c r="AH12" s="6">
        <v>6899</v>
      </c>
      <c r="AI12" s="6">
        <v>21</v>
      </c>
      <c r="AJ12" s="6">
        <v>2012</v>
      </c>
      <c r="AK12" s="9">
        <f t="shared" si="14"/>
        <v>0.30374396135265702</v>
      </c>
      <c r="AL12" s="6">
        <v>28</v>
      </c>
      <c r="AM12" s="6">
        <v>115</v>
      </c>
      <c r="AN12" s="6">
        <v>1931</v>
      </c>
      <c r="AO12" s="9">
        <f t="shared" si="15"/>
        <v>0.29151570048309178</v>
      </c>
      <c r="AP12" s="6">
        <v>2517</v>
      </c>
      <c r="AQ12" s="9">
        <f t="shared" si="16"/>
        <v>0.37998188405797101</v>
      </c>
      <c r="AR12" s="6"/>
      <c r="AS12" s="6">
        <v>6624</v>
      </c>
      <c r="AT12" s="2" t="s">
        <v>87</v>
      </c>
    </row>
    <row r="13" spans="1:46" x14ac:dyDescent="0.3">
      <c r="A13" s="4" t="s">
        <v>11</v>
      </c>
      <c r="B13" s="6">
        <v>8</v>
      </c>
      <c r="C13" s="7">
        <f t="shared" si="0"/>
        <v>1.6233766233766235E-3</v>
      </c>
      <c r="D13" s="7">
        <f t="shared" si="1"/>
        <v>0</v>
      </c>
      <c r="E13" s="6">
        <v>2</v>
      </c>
      <c r="F13" s="7">
        <f t="shared" si="2"/>
        <v>4.0584415584415587E-4</v>
      </c>
      <c r="G13" s="19">
        <v>2248</v>
      </c>
      <c r="H13" s="7">
        <f t="shared" si="3"/>
        <v>0.45616883116883117</v>
      </c>
      <c r="I13" s="7">
        <f t="shared" si="4"/>
        <v>-4.136460554371002E-2</v>
      </c>
      <c r="J13" s="6">
        <v>4</v>
      </c>
      <c r="K13" s="7">
        <f t="shared" si="5"/>
        <v>8.1168831168831174E-4</v>
      </c>
      <c r="L13" s="7">
        <f t="shared" si="6"/>
        <v>0.33333333333333331</v>
      </c>
      <c r="M13" s="6">
        <v>21</v>
      </c>
      <c r="N13" s="7">
        <f t="shared" si="7"/>
        <v>4.261363636363636E-3</v>
      </c>
      <c r="O13" s="7">
        <f t="shared" si="8"/>
        <v>0.10526315789473684</v>
      </c>
      <c r="P13" s="19">
        <v>1737</v>
      </c>
      <c r="Q13" s="7">
        <f t="shared" si="9"/>
        <v>0.35247564935064934</v>
      </c>
      <c r="R13" s="7">
        <f t="shared" si="10"/>
        <v>-1.3068181818181817E-2</v>
      </c>
      <c r="S13" s="19">
        <v>907</v>
      </c>
      <c r="T13" s="7">
        <f t="shared" si="11"/>
        <v>0.18405032467532467</v>
      </c>
      <c r="U13" s="7">
        <f t="shared" si="12"/>
        <v>0.15984654731457801</v>
      </c>
      <c r="V13" s="6">
        <v>1</v>
      </c>
      <c r="W13" s="6">
        <v>4928</v>
      </c>
      <c r="X13" s="7">
        <f t="shared" si="13"/>
        <v>1.4338477688944651E-3</v>
      </c>
      <c r="Y13" s="11" t="s">
        <v>85</v>
      </c>
      <c r="Z13" s="6">
        <v>9</v>
      </c>
      <c r="AA13" s="6">
        <v>1</v>
      </c>
      <c r="AB13" s="6">
        <v>2284</v>
      </c>
      <c r="AC13" s="6">
        <v>5</v>
      </c>
      <c r="AD13" s="6">
        <v>20</v>
      </c>
      <c r="AE13" s="6">
        <v>1748</v>
      </c>
      <c r="AF13" s="6">
        <v>876</v>
      </c>
      <c r="AG13" s="6">
        <v>1</v>
      </c>
      <c r="AH13" s="6">
        <v>4944</v>
      </c>
      <c r="AI13" s="6">
        <v>8</v>
      </c>
      <c r="AJ13" s="6">
        <v>2345</v>
      </c>
      <c r="AK13" s="9">
        <f t="shared" si="14"/>
        <v>0.47691681919869838</v>
      </c>
      <c r="AL13" s="6">
        <v>3</v>
      </c>
      <c r="AM13" s="6">
        <v>19</v>
      </c>
      <c r="AN13" s="6">
        <v>1760</v>
      </c>
      <c r="AO13" s="9">
        <f t="shared" si="15"/>
        <v>0.35794183445190159</v>
      </c>
      <c r="AP13" s="6">
        <v>782</v>
      </c>
      <c r="AQ13" s="9">
        <f t="shared" si="16"/>
        <v>0.15904006508033353</v>
      </c>
      <c r="AR13" s="6"/>
      <c r="AS13" s="6">
        <v>4917</v>
      </c>
      <c r="AT13" s="2" t="s">
        <v>85</v>
      </c>
    </row>
    <row r="14" spans="1:46" x14ac:dyDescent="0.3">
      <c r="A14" s="4" t="s">
        <v>12</v>
      </c>
      <c r="B14" s="6">
        <v>17</v>
      </c>
      <c r="C14" s="7">
        <f t="shared" si="0"/>
        <v>6.916192026037429E-3</v>
      </c>
      <c r="D14" s="7">
        <f t="shared" si="1"/>
        <v>0</v>
      </c>
      <c r="E14" s="6"/>
      <c r="F14" s="7">
        <f t="shared" si="2"/>
        <v>0</v>
      </c>
      <c r="G14" s="19">
        <v>1508</v>
      </c>
      <c r="H14" s="7">
        <f t="shared" si="3"/>
        <v>0.61350691619202602</v>
      </c>
      <c r="I14" s="7">
        <f t="shared" si="4"/>
        <v>-9.8489822718319103E-3</v>
      </c>
      <c r="J14" s="6">
        <v>9</v>
      </c>
      <c r="K14" s="7">
        <f t="shared" si="5"/>
        <v>3.6615134255492269E-3</v>
      </c>
      <c r="L14" s="7">
        <f t="shared" si="6"/>
        <v>0.125</v>
      </c>
      <c r="M14" s="6">
        <v>20</v>
      </c>
      <c r="N14" s="7">
        <f t="shared" si="7"/>
        <v>8.1366965012205049E-3</v>
      </c>
      <c r="O14" s="7">
        <f t="shared" si="8"/>
        <v>5.2631578947368418E-2</v>
      </c>
      <c r="P14" s="19">
        <v>329</v>
      </c>
      <c r="Q14" s="7">
        <f t="shared" si="9"/>
        <v>0.13384865744507729</v>
      </c>
      <c r="R14" s="7">
        <f t="shared" si="10"/>
        <v>-0.10597826086956522</v>
      </c>
      <c r="S14" s="19">
        <v>575</v>
      </c>
      <c r="T14" s="7">
        <f t="shared" si="11"/>
        <v>0.2339300244100895</v>
      </c>
      <c r="U14" s="7">
        <f t="shared" si="12"/>
        <v>0.23390557939914164</v>
      </c>
      <c r="V14" s="6"/>
      <c r="W14" s="6">
        <v>2458</v>
      </c>
      <c r="X14" s="7">
        <f t="shared" si="13"/>
        <v>7.1517812823510452E-4</v>
      </c>
      <c r="Y14" s="11" t="s">
        <v>85</v>
      </c>
      <c r="Z14" s="6">
        <v>16</v>
      </c>
      <c r="AA14" s="6"/>
      <c r="AB14" s="6">
        <v>1531</v>
      </c>
      <c r="AC14" s="6">
        <v>9</v>
      </c>
      <c r="AD14" s="6">
        <v>20</v>
      </c>
      <c r="AE14" s="6">
        <v>334</v>
      </c>
      <c r="AF14" s="6">
        <v>538</v>
      </c>
      <c r="AG14" s="6"/>
      <c r="AH14" s="6">
        <v>2448</v>
      </c>
      <c r="AI14" s="6">
        <v>17</v>
      </c>
      <c r="AJ14" s="6">
        <v>1523</v>
      </c>
      <c r="AK14" s="9">
        <f t="shared" si="14"/>
        <v>0.63405495420482927</v>
      </c>
      <c r="AL14" s="6">
        <v>8</v>
      </c>
      <c r="AM14" s="6">
        <v>19</v>
      </c>
      <c r="AN14" s="6">
        <v>368</v>
      </c>
      <c r="AO14" s="9">
        <f t="shared" si="15"/>
        <v>0.15320566194837634</v>
      </c>
      <c r="AP14" s="6">
        <v>466</v>
      </c>
      <c r="AQ14" s="9">
        <f t="shared" si="16"/>
        <v>0.19400499583680267</v>
      </c>
      <c r="AR14" s="6">
        <v>1</v>
      </c>
      <c r="AS14" s="6">
        <v>2402</v>
      </c>
      <c r="AT14" s="2" t="s">
        <v>85</v>
      </c>
    </row>
    <row r="15" spans="1:46" x14ac:dyDescent="0.3">
      <c r="A15" s="4" t="s">
        <v>13</v>
      </c>
      <c r="B15" s="6">
        <v>8</v>
      </c>
      <c r="C15" s="7">
        <f t="shared" si="0"/>
        <v>4.0404040404040404E-3</v>
      </c>
      <c r="D15" s="7">
        <f t="shared" si="1"/>
        <v>-0.2</v>
      </c>
      <c r="E15" s="6">
        <v>1</v>
      </c>
      <c r="F15" s="7">
        <f t="shared" si="2"/>
        <v>5.0505050505050505E-4</v>
      </c>
      <c r="G15" s="19">
        <v>446</v>
      </c>
      <c r="H15" s="7">
        <f t="shared" si="3"/>
        <v>0.22525252525252526</v>
      </c>
      <c r="I15" s="7">
        <f t="shared" si="4"/>
        <v>7.2115384615384609E-2</v>
      </c>
      <c r="J15" s="6">
        <v>6</v>
      </c>
      <c r="K15" s="7">
        <f t="shared" si="5"/>
        <v>3.0303030303030303E-3</v>
      </c>
      <c r="L15" s="7">
        <f t="shared" si="6"/>
        <v>1</v>
      </c>
      <c r="M15" s="6">
        <v>18</v>
      </c>
      <c r="N15" s="7">
        <f t="shared" si="7"/>
        <v>9.0909090909090905E-3</v>
      </c>
      <c r="O15" s="7">
        <f t="shared" si="8"/>
        <v>0</v>
      </c>
      <c r="P15" s="19">
        <v>967</v>
      </c>
      <c r="Q15" s="7">
        <f t="shared" si="9"/>
        <v>0.48838383838383836</v>
      </c>
      <c r="R15" s="7">
        <f t="shared" si="10"/>
        <v>5.5676855895196505E-2</v>
      </c>
      <c r="S15" s="19">
        <v>533</v>
      </c>
      <c r="T15" s="7">
        <f t="shared" si="11"/>
        <v>0.2691919191919192</v>
      </c>
      <c r="U15" s="7">
        <f t="shared" si="12"/>
        <v>0.19239373601789708</v>
      </c>
      <c r="V15" s="6">
        <v>1</v>
      </c>
      <c r="W15" s="6">
        <v>1980</v>
      </c>
      <c r="X15" s="7">
        <f t="shared" si="13"/>
        <v>5.7609955000224042E-4</v>
      </c>
      <c r="Y15" s="11" t="s">
        <v>86</v>
      </c>
      <c r="Z15" s="6">
        <v>7</v>
      </c>
      <c r="AA15" s="6"/>
      <c r="AB15" s="6">
        <v>442</v>
      </c>
      <c r="AC15" s="6">
        <v>6</v>
      </c>
      <c r="AD15" s="6">
        <v>20</v>
      </c>
      <c r="AE15" s="6">
        <v>947</v>
      </c>
      <c r="AF15" s="6">
        <v>511</v>
      </c>
      <c r="AG15" s="6">
        <v>1</v>
      </c>
      <c r="AH15" s="6">
        <v>1934</v>
      </c>
      <c r="AI15" s="6">
        <v>10</v>
      </c>
      <c r="AJ15" s="6">
        <v>416</v>
      </c>
      <c r="AK15" s="9">
        <f t="shared" si="14"/>
        <v>0.22983425414364642</v>
      </c>
      <c r="AL15" s="6">
        <v>3</v>
      </c>
      <c r="AM15" s="6">
        <v>18</v>
      </c>
      <c r="AN15" s="6">
        <v>916</v>
      </c>
      <c r="AO15" s="9">
        <f t="shared" si="15"/>
        <v>0.50607734806629834</v>
      </c>
      <c r="AP15" s="6">
        <v>447</v>
      </c>
      <c r="AQ15" s="9">
        <f t="shared" si="16"/>
        <v>0.24696132596685083</v>
      </c>
      <c r="AR15" s="6"/>
      <c r="AS15" s="6">
        <v>1810</v>
      </c>
      <c r="AT15" s="2" t="s">
        <v>86</v>
      </c>
    </row>
    <row r="16" spans="1:46" x14ac:dyDescent="0.3">
      <c r="A16" s="4" t="s">
        <v>14</v>
      </c>
      <c r="B16" s="6">
        <v>13</v>
      </c>
      <c r="C16" s="7">
        <f t="shared" si="0"/>
        <v>3.5087719298245615E-3</v>
      </c>
      <c r="D16" s="7">
        <f t="shared" si="1"/>
        <v>8.3333333333333329E-2</v>
      </c>
      <c r="E16" s="6"/>
      <c r="F16" s="7">
        <f t="shared" si="2"/>
        <v>0</v>
      </c>
      <c r="G16" s="19">
        <v>494</v>
      </c>
      <c r="H16" s="7">
        <f t="shared" si="3"/>
        <v>0.13333333333333333</v>
      </c>
      <c r="I16" s="7">
        <f t="shared" si="4"/>
        <v>-4.0322580645161289E-3</v>
      </c>
      <c r="J16" s="6">
        <v>10</v>
      </c>
      <c r="K16" s="7">
        <f t="shared" si="5"/>
        <v>2.6990553306342779E-3</v>
      </c>
      <c r="L16" s="7">
        <f t="shared" si="6"/>
        <v>0.1111111111111111</v>
      </c>
      <c r="M16" s="6">
        <v>35</v>
      </c>
      <c r="N16" s="7">
        <f t="shared" si="7"/>
        <v>9.4466936572199737E-3</v>
      </c>
      <c r="O16" s="7">
        <f t="shared" si="8"/>
        <v>2.9411764705882353E-2</v>
      </c>
      <c r="P16" s="19">
        <v>2115</v>
      </c>
      <c r="Q16" s="7">
        <f t="shared" si="9"/>
        <v>0.57085020242914974</v>
      </c>
      <c r="R16" s="7">
        <f t="shared" si="10"/>
        <v>8.1029551954242135E-3</v>
      </c>
      <c r="S16" s="19">
        <v>1037</v>
      </c>
      <c r="T16" s="7">
        <f t="shared" si="11"/>
        <v>0.27989203778677463</v>
      </c>
      <c r="U16" s="7">
        <f t="shared" si="12"/>
        <v>0.24939759036144579</v>
      </c>
      <c r="V16" s="6">
        <v>1</v>
      </c>
      <c r="W16" s="6">
        <v>3705</v>
      </c>
      <c r="X16" s="7">
        <f t="shared" si="13"/>
        <v>1.0780044609890408E-3</v>
      </c>
      <c r="Y16" s="11" t="s">
        <v>86</v>
      </c>
      <c r="Z16" s="6">
        <v>11</v>
      </c>
      <c r="AA16" s="6"/>
      <c r="AB16" s="6">
        <v>494</v>
      </c>
      <c r="AC16" s="6">
        <v>9</v>
      </c>
      <c r="AD16" s="6">
        <v>31</v>
      </c>
      <c r="AE16" s="6">
        <v>2077</v>
      </c>
      <c r="AF16" s="6">
        <v>949</v>
      </c>
      <c r="AG16" s="6">
        <v>1</v>
      </c>
      <c r="AH16" s="6">
        <v>3572</v>
      </c>
      <c r="AI16" s="6">
        <v>12</v>
      </c>
      <c r="AJ16" s="6">
        <v>496</v>
      </c>
      <c r="AK16" s="9">
        <f t="shared" si="14"/>
        <v>0.14256970393791318</v>
      </c>
      <c r="AL16" s="6">
        <v>9</v>
      </c>
      <c r="AM16" s="6">
        <v>34</v>
      </c>
      <c r="AN16" s="6">
        <v>2098</v>
      </c>
      <c r="AO16" s="9">
        <f t="shared" si="15"/>
        <v>0.60304685254383439</v>
      </c>
      <c r="AP16" s="6">
        <v>830</v>
      </c>
      <c r="AQ16" s="9">
        <f t="shared" si="16"/>
        <v>0.23857430296062088</v>
      </c>
      <c r="AR16" s="6"/>
      <c r="AS16" s="6">
        <v>3479</v>
      </c>
      <c r="AT16" s="2" t="s">
        <v>86</v>
      </c>
    </row>
    <row r="17" spans="1:46" x14ac:dyDescent="0.3">
      <c r="A17" s="4" t="s">
        <v>15</v>
      </c>
      <c r="B17" s="6">
        <v>104</v>
      </c>
      <c r="C17" s="7">
        <f t="shared" si="0"/>
        <v>5.1201260338716026E-3</v>
      </c>
      <c r="D17" s="7">
        <f t="shared" si="1"/>
        <v>0.16853932584269662</v>
      </c>
      <c r="E17" s="6">
        <v>4</v>
      </c>
      <c r="F17" s="7">
        <f t="shared" si="2"/>
        <v>1.9692792437967703E-4</v>
      </c>
      <c r="G17" s="19">
        <v>3450</v>
      </c>
      <c r="H17" s="7">
        <f t="shared" si="3"/>
        <v>0.16985033477747144</v>
      </c>
      <c r="I17" s="7">
        <f t="shared" si="4"/>
        <v>2.6155187445510027E-3</v>
      </c>
      <c r="J17" s="6">
        <v>58</v>
      </c>
      <c r="K17" s="7">
        <f t="shared" si="5"/>
        <v>2.8554549035053169E-3</v>
      </c>
      <c r="L17" s="7">
        <f t="shared" si="6"/>
        <v>-0.25641025641025639</v>
      </c>
      <c r="M17" s="6">
        <v>185</v>
      </c>
      <c r="N17" s="7">
        <f t="shared" si="7"/>
        <v>9.1079165025600636E-3</v>
      </c>
      <c r="O17" s="7">
        <f t="shared" si="8"/>
        <v>4.519774011299435E-2</v>
      </c>
      <c r="P17" s="19">
        <v>9200</v>
      </c>
      <c r="Q17" s="7">
        <f t="shared" si="9"/>
        <v>0.45293422607325717</v>
      </c>
      <c r="R17" s="7">
        <f t="shared" si="10"/>
        <v>3.5998690956692485E-3</v>
      </c>
      <c r="S17" s="19">
        <v>7303</v>
      </c>
      <c r="T17" s="7">
        <f t="shared" si="11"/>
        <v>0.35954115793619534</v>
      </c>
      <c r="U17" s="7">
        <f t="shared" si="12"/>
        <v>0.15902237740041264</v>
      </c>
      <c r="V17" s="6">
        <v>8</v>
      </c>
      <c r="W17" s="6">
        <v>20312</v>
      </c>
      <c r="X17" s="7">
        <f t="shared" si="13"/>
        <v>5.9099666967906599E-3</v>
      </c>
      <c r="Y17" s="11" t="s">
        <v>86</v>
      </c>
      <c r="Z17" s="6">
        <v>96</v>
      </c>
      <c r="AA17" s="6">
        <v>1</v>
      </c>
      <c r="AB17" s="6">
        <v>3461</v>
      </c>
      <c r="AC17" s="6">
        <v>59</v>
      </c>
      <c r="AD17" s="6">
        <v>178</v>
      </c>
      <c r="AE17" s="6">
        <v>9124</v>
      </c>
      <c r="AF17" s="6">
        <v>6862</v>
      </c>
      <c r="AG17" s="6">
        <v>9</v>
      </c>
      <c r="AH17" s="6">
        <v>19790</v>
      </c>
      <c r="AI17" s="6">
        <v>89</v>
      </c>
      <c r="AJ17" s="6">
        <v>3441</v>
      </c>
      <c r="AK17" s="9">
        <f t="shared" si="14"/>
        <v>0.17866971286151928</v>
      </c>
      <c r="AL17" s="6">
        <v>78</v>
      </c>
      <c r="AM17" s="6">
        <v>177</v>
      </c>
      <c r="AN17" s="6">
        <v>9167</v>
      </c>
      <c r="AO17" s="9">
        <f t="shared" si="15"/>
        <v>0.47598525364764527</v>
      </c>
      <c r="AP17" s="6">
        <v>6301</v>
      </c>
      <c r="AQ17" s="9">
        <f t="shared" si="16"/>
        <v>0.32717171192689132</v>
      </c>
      <c r="AR17" s="6">
        <v>6</v>
      </c>
      <c r="AS17" s="6">
        <v>19259</v>
      </c>
      <c r="AT17" s="2" t="s">
        <v>86</v>
      </c>
    </row>
    <row r="18" spans="1:46" x14ac:dyDescent="0.3">
      <c r="A18" s="4" t="s">
        <v>16</v>
      </c>
      <c r="B18" s="6">
        <v>937</v>
      </c>
      <c r="C18" s="7">
        <f t="shared" si="0"/>
        <v>2.3126209374876596E-3</v>
      </c>
      <c r="D18" s="7">
        <f t="shared" si="1"/>
        <v>-8.2272282076395684E-2</v>
      </c>
      <c r="E18" s="6">
        <v>121</v>
      </c>
      <c r="F18" s="7">
        <f t="shared" si="2"/>
        <v>2.9864155115902542E-4</v>
      </c>
      <c r="G18" s="19">
        <v>192104</v>
      </c>
      <c r="H18" s="7">
        <f t="shared" si="3"/>
        <v>0.47413418631283816</v>
      </c>
      <c r="I18" s="7">
        <f t="shared" si="4"/>
        <v>3.7043435074119259E-2</v>
      </c>
      <c r="J18" s="6">
        <v>1315</v>
      </c>
      <c r="K18" s="7">
        <f t="shared" si="5"/>
        <v>3.2455672708604825E-3</v>
      </c>
      <c r="L18" s="7">
        <f t="shared" si="6"/>
        <v>-0.17606516290726817</v>
      </c>
      <c r="M18" s="6">
        <v>4424</v>
      </c>
      <c r="N18" s="7">
        <f t="shared" si="7"/>
        <v>1.09189274572523E-2</v>
      </c>
      <c r="O18" s="7">
        <f t="shared" si="8"/>
        <v>6.369426751592357E-3</v>
      </c>
      <c r="P18" s="19">
        <v>50798</v>
      </c>
      <c r="Q18" s="7">
        <f t="shared" si="9"/>
        <v>0.12537515302294358</v>
      </c>
      <c r="R18" s="7">
        <f t="shared" si="10"/>
        <v>-5.5184599646610245E-2</v>
      </c>
      <c r="S18" s="19">
        <v>155242</v>
      </c>
      <c r="T18" s="7">
        <f t="shared" si="11"/>
        <v>0.38315464202503652</v>
      </c>
      <c r="U18" s="7">
        <f t="shared" si="12"/>
        <v>0.1833732258015337</v>
      </c>
      <c r="V18" s="6">
        <v>227</v>
      </c>
      <c r="W18" s="6">
        <v>405168</v>
      </c>
      <c r="X18" s="7">
        <f t="shared" si="13"/>
        <v>0.11788742549257966</v>
      </c>
      <c r="Y18" s="11" t="s">
        <v>85</v>
      </c>
      <c r="Z18" s="6">
        <v>975</v>
      </c>
      <c r="AA18" s="6">
        <v>39</v>
      </c>
      <c r="AB18" s="6">
        <v>197335</v>
      </c>
      <c r="AC18" s="6">
        <v>1441</v>
      </c>
      <c r="AD18" s="6">
        <v>4706</v>
      </c>
      <c r="AE18" s="6">
        <v>52764</v>
      </c>
      <c r="AF18" s="6">
        <v>151846</v>
      </c>
      <c r="AG18" s="6">
        <v>202</v>
      </c>
      <c r="AH18" s="6">
        <v>409308</v>
      </c>
      <c r="AI18" s="6">
        <v>1021</v>
      </c>
      <c r="AJ18" s="6">
        <v>185242</v>
      </c>
      <c r="AK18" s="9">
        <f t="shared" si="14"/>
        <v>0.49091535485238774</v>
      </c>
      <c r="AL18" s="6">
        <v>1596</v>
      </c>
      <c r="AM18" s="6">
        <v>4396</v>
      </c>
      <c r="AN18" s="6">
        <v>53765</v>
      </c>
      <c r="AO18" s="9">
        <f t="shared" si="15"/>
        <v>0.14248423172735464</v>
      </c>
      <c r="AP18" s="6">
        <v>131186</v>
      </c>
      <c r="AQ18" s="9">
        <f t="shared" si="16"/>
        <v>0.34765993533683148</v>
      </c>
      <c r="AR18" s="6">
        <v>134</v>
      </c>
      <c r="AS18" s="6">
        <v>377340</v>
      </c>
      <c r="AT18" s="2" t="s">
        <v>85</v>
      </c>
    </row>
    <row r="19" spans="1:46" x14ac:dyDescent="0.3">
      <c r="A19" s="4" t="s">
        <v>17</v>
      </c>
      <c r="B19" s="6">
        <v>10</v>
      </c>
      <c r="C19" s="7">
        <f t="shared" si="0"/>
        <v>6.7204301075268818E-3</v>
      </c>
      <c r="D19" s="7">
        <f t="shared" si="1"/>
        <v>-9.0909090909090912E-2</v>
      </c>
      <c r="E19" s="6"/>
      <c r="F19" s="7">
        <f t="shared" si="2"/>
        <v>0</v>
      </c>
      <c r="G19" s="19">
        <v>262</v>
      </c>
      <c r="H19" s="7">
        <f t="shared" si="3"/>
        <v>0.17607526881720431</v>
      </c>
      <c r="I19" s="7">
        <f t="shared" si="4"/>
        <v>-0.20845921450151059</v>
      </c>
      <c r="J19" s="6">
        <v>1</v>
      </c>
      <c r="K19" s="7">
        <f t="shared" si="5"/>
        <v>6.7204301075268823E-4</v>
      </c>
      <c r="L19" s="7">
        <f t="shared" si="6"/>
        <v>0</v>
      </c>
      <c r="M19" s="6">
        <v>9</v>
      </c>
      <c r="N19" s="7">
        <f t="shared" si="7"/>
        <v>6.0483870967741934E-3</v>
      </c>
      <c r="O19" s="7">
        <f t="shared" si="8"/>
        <v>-0.25</v>
      </c>
      <c r="P19" s="19">
        <v>717</v>
      </c>
      <c r="Q19" s="7">
        <f t="shared" si="9"/>
        <v>0.48185483870967744</v>
      </c>
      <c r="R19" s="7">
        <f t="shared" si="10"/>
        <v>1.5580736543909348E-2</v>
      </c>
      <c r="S19" s="19">
        <v>489</v>
      </c>
      <c r="T19" s="7">
        <f t="shared" si="11"/>
        <v>0.3286290322580645</v>
      </c>
      <c r="U19" s="7">
        <f t="shared" si="12"/>
        <v>0.1783132530120482</v>
      </c>
      <c r="V19" s="6"/>
      <c r="W19" s="6">
        <v>1488</v>
      </c>
      <c r="X19" s="7">
        <f t="shared" si="13"/>
        <v>4.3294754060774427E-4</v>
      </c>
      <c r="Y19" s="11" t="s">
        <v>86</v>
      </c>
      <c r="Z19" s="6">
        <v>10</v>
      </c>
      <c r="AA19" s="6"/>
      <c r="AB19" s="6">
        <v>268</v>
      </c>
      <c r="AC19" s="6">
        <v>1</v>
      </c>
      <c r="AD19" s="6">
        <v>7</v>
      </c>
      <c r="AE19" s="6">
        <v>715</v>
      </c>
      <c r="AF19" s="6">
        <v>466</v>
      </c>
      <c r="AG19" s="6"/>
      <c r="AH19" s="6">
        <v>1467</v>
      </c>
      <c r="AI19" s="6">
        <v>11</v>
      </c>
      <c r="AJ19" s="6">
        <v>331</v>
      </c>
      <c r="AK19" s="9">
        <f t="shared" si="14"/>
        <v>0.22425474254742547</v>
      </c>
      <c r="AL19" s="6">
        <v>1</v>
      </c>
      <c r="AM19" s="6">
        <v>12</v>
      </c>
      <c r="AN19" s="6">
        <v>706</v>
      </c>
      <c r="AO19" s="9">
        <f t="shared" si="15"/>
        <v>0.47831978319783197</v>
      </c>
      <c r="AP19" s="6">
        <v>415</v>
      </c>
      <c r="AQ19" s="9">
        <f t="shared" si="16"/>
        <v>0.28116531165311653</v>
      </c>
      <c r="AR19" s="6"/>
      <c r="AS19" s="6">
        <v>1476</v>
      </c>
      <c r="AT19" s="2" t="s">
        <v>86</v>
      </c>
    </row>
    <row r="20" spans="1:46" x14ac:dyDescent="0.3">
      <c r="A20" s="4" t="s">
        <v>18</v>
      </c>
      <c r="B20" s="6">
        <v>370</v>
      </c>
      <c r="C20" s="7">
        <f t="shared" si="0"/>
        <v>1.61151229540327E-3</v>
      </c>
      <c r="D20" s="7">
        <f t="shared" si="1"/>
        <v>3.0640668523676879E-2</v>
      </c>
      <c r="E20" s="6">
        <v>27</v>
      </c>
      <c r="F20" s="7">
        <f t="shared" si="2"/>
        <v>1.1759684317807646E-4</v>
      </c>
      <c r="G20" s="19">
        <v>45306</v>
      </c>
      <c r="H20" s="7">
        <f t="shared" si="3"/>
        <v>0.19732750285281231</v>
      </c>
      <c r="I20" s="7">
        <f t="shared" si="4"/>
        <v>8.4887813989128619E-2</v>
      </c>
      <c r="J20" s="6">
        <v>350</v>
      </c>
      <c r="K20" s="7">
        <f t="shared" si="5"/>
        <v>1.5244035226787689E-3</v>
      </c>
      <c r="L20" s="7">
        <f t="shared" si="6"/>
        <v>-3.8461538461538464E-2</v>
      </c>
      <c r="M20" s="6">
        <v>2607</v>
      </c>
      <c r="N20" s="7">
        <f t="shared" si="7"/>
        <v>1.1354628524638716E-2</v>
      </c>
      <c r="O20" s="7">
        <f t="shared" si="8"/>
        <v>6.1482084690553745E-2</v>
      </c>
      <c r="P20" s="19">
        <v>94435</v>
      </c>
      <c r="Q20" s="7">
        <f t="shared" si="9"/>
        <v>0.41130584761191302</v>
      </c>
      <c r="R20" s="7">
        <f t="shared" si="10"/>
        <v>7.4786096827191839E-3</v>
      </c>
      <c r="S20" s="19">
        <v>86455</v>
      </c>
      <c r="T20" s="7">
        <f t="shared" si="11"/>
        <v>0.37654944729483708</v>
      </c>
      <c r="U20" s="7">
        <f t="shared" si="12"/>
        <v>0.23980038145497828</v>
      </c>
      <c r="V20" s="6">
        <v>48</v>
      </c>
      <c r="W20" s="6">
        <v>229598</v>
      </c>
      <c r="X20" s="7">
        <f t="shared" si="13"/>
        <v>6.6803689132027472E-2</v>
      </c>
      <c r="Y20" s="11" t="s">
        <v>86</v>
      </c>
      <c r="Z20" s="6">
        <v>355</v>
      </c>
      <c r="AA20" s="6">
        <v>8</v>
      </c>
      <c r="AB20" s="6">
        <v>44623</v>
      </c>
      <c r="AC20" s="6">
        <v>350</v>
      </c>
      <c r="AD20" s="6">
        <v>2574</v>
      </c>
      <c r="AE20" s="6">
        <v>94078</v>
      </c>
      <c r="AF20" s="6">
        <v>79796</v>
      </c>
      <c r="AG20" s="6">
        <v>49</v>
      </c>
      <c r="AH20" s="6">
        <v>221833</v>
      </c>
      <c r="AI20" s="6">
        <v>359</v>
      </c>
      <c r="AJ20" s="6">
        <v>41761</v>
      </c>
      <c r="AK20" s="9">
        <f t="shared" si="14"/>
        <v>0.20035214308331495</v>
      </c>
      <c r="AL20" s="6">
        <v>364</v>
      </c>
      <c r="AM20" s="6">
        <v>2456</v>
      </c>
      <c r="AN20" s="6">
        <v>93734</v>
      </c>
      <c r="AO20" s="9">
        <f t="shared" si="15"/>
        <v>0.44969727209050175</v>
      </c>
      <c r="AP20" s="6">
        <v>69733</v>
      </c>
      <c r="AQ20" s="9">
        <f t="shared" si="16"/>
        <v>0.33455032191826828</v>
      </c>
      <c r="AR20" s="6">
        <v>31</v>
      </c>
      <c r="AS20" s="6">
        <v>208438</v>
      </c>
      <c r="AT20" s="2" t="s">
        <v>86</v>
      </c>
    </row>
    <row r="21" spans="1:46" x14ac:dyDescent="0.3">
      <c r="A21" s="4" t="s">
        <v>19</v>
      </c>
      <c r="B21" s="6">
        <v>64</v>
      </c>
      <c r="C21" s="7">
        <f t="shared" si="0"/>
        <v>2.0535198613874095E-3</v>
      </c>
      <c r="D21" s="7">
        <f t="shared" si="1"/>
        <v>-1.5384615384615385E-2</v>
      </c>
      <c r="E21" s="6">
        <v>5</v>
      </c>
      <c r="F21" s="7">
        <f t="shared" si="2"/>
        <v>1.6043123917089137E-4</v>
      </c>
      <c r="G21" s="19">
        <v>9110</v>
      </c>
      <c r="H21" s="7">
        <f t="shared" si="3"/>
        <v>0.29230571776936404</v>
      </c>
      <c r="I21" s="7">
        <f t="shared" si="4"/>
        <v>5.3422756706753005E-2</v>
      </c>
      <c r="J21" s="6">
        <v>100</v>
      </c>
      <c r="K21" s="7">
        <f t="shared" si="5"/>
        <v>3.2086247834178269E-3</v>
      </c>
      <c r="L21" s="7">
        <f t="shared" si="6"/>
        <v>6.3829787234042548E-2</v>
      </c>
      <c r="M21" s="6">
        <v>367</v>
      </c>
      <c r="N21" s="7">
        <f t="shared" si="7"/>
        <v>1.1775652955143425E-2</v>
      </c>
      <c r="O21" s="7">
        <f t="shared" si="8"/>
        <v>8.2595870206489674E-2</v>
      </c>
      <c r="P21" s="19">
        <v>7168</v>
      </c>
      <c r="Q21" s="7">
        <f t="shared" si="9"/>
        <v>0.22999422447538984</v>
      </c>
      <c r="R21" s="7">
        <f t="shared" si="10"/>
        <v>-3.7464750906405261E-2</v>
      </c>
      <c r="S21" s="19">
        <v>14342</v>
      </c>
      <c r="T21" s="7">
        <f t="shared" si="11"/>
        <v>0.46018096643778478</v>
      </c>
      <c r="U21" s="7">
        <f t="shared" si="12"/>
        <v>0.16289629449444579</v>
      </c>
      <c r="V21" s="6">
        <v>10</v>
      </c>
      <c r="W21" s="6">
        <v>31166</v>
      </c>
      <c r="X21" s="7">
        <f t="shared" si="13"/>
        <v>9.0680396845302137E-3</v>
      </c>
      <c r="Y21" s="11" t="s">
        <v>87</v>
      </c>
      <c r="Z21" s="6">
        <v>65</v>
      </c>
      <c r="AA21" s="6">
        <v>2</v>
      </c>
      <c r="AB21" s="6">
        <v>9041</v>
      </c>
      <c r="AC21" s="6">
        <v>98</v>
      </c>
      <c r="AD21" s="6">
        <v>366</v>
      </c>
      <c r="AE21" s="6">
        <v>7178</v>
      </c>
      <c r="AF21" s="6">
        <v>13517</v>
      </c>
      <c r="AG21" s="6">
        <v>10</v>
      </c>
      <c r="AH21" s="6">
        <v>30277</v>
      </c>
      <c r="AI21" s="6">
        <v>65</v>
      </c>
      <c r="AJ21" s="6">
        <v>8648</v>
      </c>
      <c r="AK21" s="9">
        <f t="shared" si="14"/>
        <v>0.29891811551622827</v>
      </c>
      <c r="AL21" s="6">
        <v>94</v>
      </c>
      <c r="AM21" s="6">
        <v>339</v>
      </c>
      <c r="AN21" s="6">
        <v>7447</v>
      </c>
      <c r="AO21" s="9">
        <f t="shared" si="15"/>
        <v>0.25740555113891672</v>
      </c>
      <c r="AP21" s="6">
        <v>12333</v>
      </c>
      <c r="AQ21" s="9">
        <f t="shared" si="16"/>
        <v>0.42629013860564791</v>
      </c>
      <c r="AR21" s="6">
        <v>5</v>
      </c>
      <c r="AS21" s="6">
        <v>28931</v>
      </c>
      <c r="AT21" s="2" t="s">
        <v>87</v>
      </c>
    </row>
    <row r="22" spans="1:46" x14ac:dyDescent="0.3">
      <c r="A22" s="4" t="s">
        <v>21</v>
      </c>
      <c r="B22" s="6">
        <v>1633</v>
      </c>
      <c r="C22" s="7">
        <f t="shared" si="0"/>
        <v>4.0048165705723233E-3</v>
      </c>
      <c r="D22" s="7">
        <f t="shared" si="1"/>
        <v>7.6466710613052075E-2</v>
      </c>
      <c r="E22" s="6">
        <v>99</v>
      </c>
      <c r="F22" s="7">
        <f t="shared" si="2"/>
        <v>2.427904718228169E-4</v>
      </c>
      <c r="G22" s="19">
        <v>84909</v>
      </c>
      <c r="H22" s="7">
        <f t="shared" si="3"/>
        <v>0.20823329466670262</v>
      </c>
      <c r="I22" s="7">
        <f t="shared" si="4"/>
        <v>7.8072625698324016E-2</v>
      </c>
      <c r="J22" s="6">
        <v>1049</v>
      </c>
      <c r="K22" s="7">
        <f t="shared" si="5"/>
        <v>2.5725980297185346E-3</v>
      </c>
      <c r="L22" s="7">
        <f t="shared" si="6"/>
        <v>-6.628787878787879E-3</v>
      </c>
      <c r="M22" s="6">
        <v>5999</v>
      </c>
      <c r="N22" s="7">
        <f t="shared" si="7"/>
        <v>1.4712121620859379E-2</v>
      </c>
      <c r="O22" s="7">
        <f t="shared" si="8"/>
        <v>0.13531415594246782</v>
      </c>
      <c r="P22" s="19">
        <v>156893</v>
      </c>
      <c r="Q22" s="7">
        <f t="shared" si="9"/>
        <v>0.38476894440098197</v>
      </c>
      <c r="R22" s="7">
        <f t="shared" si="10"/>
        <v>2.5243416323596682E-2</v>
      </c>
      <c r="S22" s="19">
        <v>156934</v>
      </c>
      <c r="T22" s="7">
        <f t="shared" si="11"/>
        <v>0.38486949399032272</v>
      </c>
      <c r="U22" s="7">
        <f t="shared" si="12"/>
        <v>0.20609912617106144</v>
      </c>
      <c r="V22" s="6">
        <v>243</v>
      </c>
      <c r="W22" s="6">
        <v>407759</v>
      </c>
      <c r="X22" s="7">
        <f t="shared" si="13"/>
        <v>0.11864130121685028</v>
      </c>
      <c r="Y22" s="13" t="s">
        <v>87</v>
      </c>
      <c r="Z22" s="6">
        <v>1587</v>
      </c>
      <c r="AA22" s="6">
        <v>39</v>
      </c>
      <c r="AB22" s="6">
        <v>83274</v>
      </c>
      <c r="AC22" s="6">
        <v>1056</v>
      </c>
      <c r="AD22" s="6">
        <v>5728</v>
      </c>
      <c r="AE22" s="6">
        <v>155056</v>
      </c>
      <c r="AF22" s="6">
        <v>145627</v>
      </c>
      <c r="AG22" s="6">
        <v>202</v>
      </c>
      <c r="AH22" s="6">
        <v>392569</v>
      </c>
      <c r="AI22" s="6">
        <v>1517</v>
      </c>
      <c r="AJ22" s="6">
        <v>78760</v>
      </c>
      <c r="AK22" s="9">
        <f t="shared" si="14"/>
        <v>0.21293795437893548</v>
      </c>
      <c r="AL22" s="6">
        <v>1056</v>
      </c>
      <c r="AM22" s="6">
        <v>5284</v>
      </c>
      <c r="AN22" s="6">
        <v>153030</v>
      </c>
      <c r="AO22" s="9">
        <f t="shared" si="15"/>
        <v>0.41373660688939179</v>
      </c>
      <c r="AP22" s="6">
        <v>130117</v>
      </c>
      <c r="AQ22" s="9">
        <f t="shared" si="16"/>
        <v>0.35178831653026849</v>
      </c>
      <c r="AR22" s="6">
        <v>109</v>
      </c>
      <c r="AS22" s="6">
        <v>369873</v>
      </c>
      <c r="AT22" s="15" t="s">
        <v>86</v>
      </c>
    </row>
    <row r="23" spans="1:46" x14ac:dyDescent="0.3">
      <c r="A23" s="4" t="s">
        <v>20</v>
      </c>
      <c r="B23" s="6">
        <v>56</v>
      </c>
      <c r="C23" s="7">
        <f t="shared" si="0"/>
        <v>2.9229082937522835E-3</v>
      </c>
      <c r="D23" s="7">
        <f t="shared" si="1"/>
        <v>-6.6666666666666666E-2</v>
      </c>
      <c r="E23" s="6"/>
      <c r="F23" s="7">
        <f t="shared" si="2"/>
        <v>0</v>
      </c>
      <c r="G23" s="19">
        <v>2168</v>
      </c>
      <c r="H23" s="7">
        <f t="shared" si="3"/>
        <v>0.11315830680098127</v>
      </c>
      <c r="I23" s="7">
        <f t="shared" si="4"/>
        <v>-1.2750455373406194E-2</v>
      </c>
      <c r="J23" s="6">
        <v>23</v>
      </c>
      <c r="K23" s="7">
        <f t="shared" si="5"/>
        <v>1.2004801920768306E-3</v>
      </c>
      <c r="L23" s="7">
        <f t="shared" si="6"/>
        <v>-4.1666666666666664E-2</v>
      </c>
      <c r="M23" s="6">
        <v>205</v>
      </c>
      <c r="N23" s="7">
        <f t="shared" si="7"/>
        <v>1.0699932146771752E-2</v>
      </c>
      <c r="O23" s="7">
        <f t="shared" si="8"/>
        <v>0.12637362637362637</v>
      </c>
      <c r="P23" s="19">
        <v>10102</v>
      </c>
      <c r="Q23" s="7">
        <f t="shared" si="9"/>
        <v>0.52727177827652805</v>
      </c>
      <c r="R23" s="7">
        <f t="shared" si="10"/>
        <v>2.6417394838447471E-2</v>
      </c>
      <c r="S23" s="19">
        <v>6603</v>
      </c>
      <c r="T23" s="7">
        <f t="shared" si="11"/>
        <v>0.34464220470797013</v>
      </c>
      <c r="U23" s="7">
        <f t="shared" si="12"/>
        <v>0.21647015475313192</v>
      </c>
      <c r="V23" s="6">
        <v>2</v>
      </c>
      <c r="W23" s="6">
        <v>19159</v>
      </c>
      <c r="X23" s="7">
        <f t="shared" si="13"/>
        <v>5.5744905446933959E-3</v>
      </c>
      <c r="Y23" s="11" t="s">
        <v>86</v>
      </c>
      <c r="Z23" s="6">
        <v>55</v>
      </c>
      <c r="AA23" s="6"/>
      <c r="AB23" s="6">
        <v>2163</v>
      </c>
      <c r="AC23" s="6">
        <v>23</v>
      </c>
      <c r="AD23" s="6">
        <v>201</v>
      </c>
      <c r="AE23" s="6">
        <v>10091</v>
      </c>
      <c r="AF23" s="6">
        <v>6060</v>
      </c>
      <c r="AG23" s="6"/>
      <c r="AH23" s="6">
        <v>18593</v>
      </c>
      <c r="AI23" s="6">
        <v>60</v>
      </c>
      <c r="AJ23" s="6">
        <v>2196</v>
      </c>
      <c r="AK23" s="9">
        <f t="shared" si="14"/>
        <v>0.12384389803744643</v>
      </c>
      <c r="AL23" s="6">
        <v>24</v>
      </c>
      <c r="AM23" s="6">
        <v>182</v>
      </c>
      <c r="AN23" s="6">
        <v>9842</v>
      </c>
      <c r="AO23" s="9">
        <f t="shared" si="15"/>
        <v>0.55504173246108734</v>
      </c>
      <c r="AP23" s="6">
        <v>5428</v>
      </c>
      <c r="AQ23" s="9">
        <f t="shared" si="16"/>
        <v>0.30611324159711256</v>
      </c>
      <c r="AR23" s="6"/>
      <c r="AS23" s="6">
        <v>17732</v>
      </c>
      <c r="AT23" s="2" t="s">
        <v>86</v>
      </c>
    </row>
    <row r="24" spans="1:46" x14ac:dyDescent="0.3">
      <c r="A24" s="4" t="s">
        <v>22</v>
      </c>
      <c r="B24" s="6">
        <v>151</v>
      </c>
      <c r="C24" s="7">
        <f t="shared" si="0"/>
        <v>5.5315407722177452E-3</v>
      </c>
      <c r="D24" s="7">
        <f t="shared" si="1"/>
        <v>7.0921985815602842E-2</v>
      </c>
      <c r="E24" s="6">
        <v>5</v>
      </c>
      <c r="F24" s="7">
        <f t="shared" si="2"/>
        <v>1.8316360172906441E-4</v>
      </c>
      <c r="G24" s="19">
        <v>4822</v>
      </c>
      <c r="H24" s="7">
        <f t="shared" si="3"/>
        <v>0.17664297750750971</v>
      </c>
      <c r="I24" s="7">
        <f t="shared" si="4"/>
        <v>-2.4873609706774519E-2</v>
      </c>
      <c r="J24" s="6">
        <v>63</v>
      </c>
      <c r="K24" s="7">
        <f t="shared" si="5"/>
        <v>2.3078613817862116E-3</v>
      </c>
      <c r="L24" s="7">
        <f t="shared" si="6"/>
        <v>0</v>
      </c>
      <c r="M24" s="6">
        <v>259</v>
      </c>
      <c r="N24" s="7">
        <f t="shared" si="7"/>
        <v>9.4878745695655357E-3</v>
      </c>
      <c r="O24" s="7">
        <f t="shared" si="8"/>
        <v>5.7142857142857141E-2</v>
      </c>
      <c r="P24" s="19">
        <v>11968</v>
      </c>
      <c r="Q24" s="7">
        <f t="shared" si="9"/>
        <v>0.43842039709868857</v>
      </c>
      <c r="R24" s="7">
        <f t="shared" si="10"/>
        <v>4.1148325358851677E-2</v>
      </c>
      <c r="S24" s="19">
        <v>10018</v>
      </c>
      <c r="T24" s="7">
        <f t="shared" si="11"/>
        <v>0.36698659242435344</v>
      </c>
      <c r="U24" s="7">
        <f t="shared" si="12"/>
        <v>0.14334626797534811</v>
      </c>
      <c r="V24" s="6">
        <v>12</v>
      </c>
      <c r="W24" s="6">
        <v>27298</v>
      </c>
      <c r="X24" s="7">
        <f t="shared" si="13"/>
        <v>7.942608846445029E-3</v>
      </c>
      <c r="Y24" s="11" t="s">
        <v>86</v>
      </c>
      <c r="Z24" s="6">
        <v>149</v>
      </c>
      <c r="AA24" s="6"/>
      <c r="AB24" s="6">
        <v>4920</v>
      </c>
      <c r="AC24" s="6">
        <v>63</v>
      </c>
      <c r="AD24" s="6">
        <v>252</v>
      </c>
      <c r="AE24" s="6">
        <v>11797</v>
      </c>
      <c r="AF24" s="6">
        <v>9467</v>
      </c>
      <c r="AG24" s="6">
        <v>10</v>
      </c>
      <c r="AH24" s="6">
        <v>26658</v>
      </c>
      <c r="AI24" s="6">
        <v>141</v>
      </c>
      <c r="AJ24" s="6">
        <v>4945</v>
      </c>
      <c r="AK24" s="9">
        <f t="shared" si="14"/>
        <v>0.19273492614101415</v>
      </c>
      <c r="AL24" s="6">
        <v>63</v>
      </c>
      <c r="AM24" s="6">
        <v>245</v>
      </c>
      <c r="AN24" s="6">
        <v>11495</v>
      </c>
      <c r="AO24" s="9">
        <f t="shared" si="15"/>
        <v>0.44802587987683673</v>
      </c>
      <c r="AP24" s="6">
        <v>8762</v>
      </c>
      <c r="AQ24" s="9">
        <f t="shared" si="16"/>
        <v>0.34150524223408818</v>
      </c>
      <c r="AR24" s="6">
        <v>6</v>
      </c>
      <c r="AS24" s="6">
        <v>25657</v>
      </c>
      <c r="AT24" s="2" t="s">
        <v>86</v>
      </c>
    </row>
    <row r="25" spans="1:46" x14ac:dyDescent="0.3">
      <c r="A25" s="4" t="s">
        <v>23</v>
      </c>
      <c r="B25" s="6">
        <v>113</v>
      </c>
      <c r="C25" s="7">
        <f t="shared" si="0"/>
        <v>3.3964532611962727E-3</v>
      </c>
      <c r="D25" s="7">
        <f t="shared" si="1"/>
        <v>7.6190476190476197E-2</v>
      </c>
      <c r="E25" s="6">
        <v>6</v>
      </c>
      <c r="F25" s="7">
        <f t="shared" si="2"/>
        <v>1.8034265103697024E-4</v>
      </c>
      <c r="G25" s="19">
        <v>8164</v>
      </c>
      <c r="H25" s="7">
        <f t="shared" si="3"/>
        <v>0.24538623384430419</v>
      </c>
      <c r="I25" s="7">
        <f t="shared" si="4"/>
        <v>6.5518141477421035E-2</v>
      </c>
      <c r="J25" s="6">
        <v>107</v>
      </c>
      <c r="K25" s="7">
        <f t="shared" si="5"/>
        <v>3.2161106101593027E-3</v>
      </c>
      <c r="L25" s="7">
        <f t="shared" si="6"/>
        <v>-0.10833333333333334</v>
      </c>
      <c r="M25" s="6">
        <v>322</v>
      </c>
      <c r="N25" s="7">
        <f t="shared" si="7"/>
        <v>9.6783889389840689E-3</v>
      </c>
      <c r="O25" s="7">
        <f t="shared" si="8"/>
        <v>9.8976109215017066E-2</v>
      </c>
      <c r="P25" s="19">
        <v>9880</v>
      </c>
      <c r="Q25" s="7">
        <f t="shared" si="9"/>
        <v>0.29696423204087768</v>
      </c>
      <c r="R25" s="7">
        <f t="shared" si="10"/>
        <v>1.7717346518335394E-2</v>
      </c>
      <c r="S25" s="19">
        <v>14667</v>
      </c>
      <c r="T25" s="7">
        <f t="shared" si="11"/>
        <v>0.44084761045987375</v>
      </c>
      <c r="U25" s="7">
        <f t="shared" si="12"/>
        <v>0.19926410466067049</v>
      </c>
      <c r="V25" s="6">
        <v>11</v>
      </c>
      <c r="W25" s="6">
        <v>33270</v>
      </c>
      <c r="X25" s="7">
        <f t="shared" si="13"/>
        <v>9.6802181962497673E-3</v>
      </c>
      <c r="Y25" s="11" t="s">
        <v>87</v>
      </c>
      <c r="Z25" s="6">
        <v>103</v>
      </c>
      <c r="AA25" s="6">
        <v>5</v>
      </c>
      <c r="AB25" s="6">
        <v>8108</v>
      </c>
      <c r="AC25" s="6">
        <v>99</v>
      </c>
      <c r="AD25" s="6">
        <v>318</v>
      </c>
      <c r="AE25" s="6">
        <v>9764</v>
      </c>
      <c r="AF25" s="6">
        <v>13645</v>
      </c>
      <c r="AG25" s="6">
        <v>5</v>
      </c>
      <c r="AH25" s="6">
        <v>32047</v>
      </c>
      <c r="AI25" s="6">
        <v>105</v>
      </c>
      <c r="AJ25" s="6">
        <v>7662</v>
      </c>
      <c r="AK25" s="9">
        <f t="shared" si="14"/>
        <v>0.25437402476677401</v>
      </c>
      <c r="AL25" s="6">
        <v>120</v>
      </c>
      <c r="AM25" s="6">
        <v>293</v>
      </c>
      <c r="AN25" s="6">
        <v>9708</v>
      </c>
      <c r="AO25" s="9">
        <f t="shared" si="15"/>
        <v>0.32230005643902926</v>
      </c>
      <c r="AP25" s="6">
        <v>12230</v>
      </c>
      <c r="AQ25" s="9">
        <f t="shared" si="16"/>
        <v>0.40602901630091964</v>
      </c>
      <c r="AR25" s="6">
        <v>3</v>
      </c>
      <c r="AS25" s="6">
        <v>30121</v>
      </c>
      <c r="AT25" s="2" t="s">
        <v>87</v>
      </c>
    </row>
    <row r="26" spans="1:46" x14ac:dyDescent="0.3">
      <c r="A26" s="4" t="s">
        <v>24</v>
      </c>
      <c r="B26" s="6">
        <v>15</v>
      </c>
      <c r="C26" s="7">
        <f t="shared" si="0"/>
        <v>3.3200531208499337E-3</v>
      </c>
      <c r="D26" s="7">
        <f t="shared" si="1"/>
        <v>-0.16666666666666666</v>
      </c>
      <c r="E26" s="6">
        <v>1</v>
      </c>
      <c r="F26" s="7">
        <f t="shared" si="2"/>
        <v>2.2133687472332891E-4</v>
      </c>
      <c r="G26" s="19">
        <v>1288</v>
      </c>
      <c r="H26" s="7">
        <f t="shared" si="3"/>
        <v>0.28508189464364764</v>
      </c>
      <c r="I26" s="7">
        <f t="shared" si="4"/>
        <v>9.0601185436071124E-2</v>
      </c>
      <c r="J26" s="6">
        <v>22</v>
      </c>
      <c r="K26" s="7">
        <f t="shared" si="5"/>
        <v>4.8694112439132357E-3</v>
      </c>
      <c r="L26" s="7">
        <f t="shared" si="6"/>
        <v>0.1</v>
      </c>
      <c r="M26" s="6">
        <v>52</v>
      </c>
      <c r="N26" s="7">
        <f t="shared" si="7"/>
        <v>1.1509517485613104E-2</v>
      </c>
      <c r="O26" s="7">
        <f t="shared" si="8"/>
        <v>-5.4545454545454543E-2</v>
      </c>
      <c r="P26" s="19">
        <v>1118</v>
      </c>
      <c r="Q26" s="7">
        <f t="shared" si="9"/>
        <v>0.24745462594068171</v>
      </c>
      <c r="R26" s="7">
        <f t="shared" si="10"/>
        <v>4.4859813084112146E-2</v>
      </c>
      <c r="S26" s="19">
        <v>2019</v>
      </c>
      <c r="T26" s="7">
        <f t="shared" si="11"/>
        <v>0.44687915006640105</v>
      </c>
      <c r="U26" s="7">
        <f t="shared" si="12"/>
        <v>0.21846710923355461</v>
      </c>
      <c r="V26" s="6">
        <v>3</v>
      </c>
      <c r="W26" s="6">
        <v>4518</v>
      </c>
      <c r="X26" s="7">
        <f t="shared" si="13"/>
        <v>1.3145544277323848E-3</v>
      </c>
      <c r="Y26" s="11" t="s">
        <v>87</v>
      </c>
      <c r="Z26" s="6">
        <v>14</v>
      </c>
      <c r="AA26" s="6"/>
      <c r="AB26" s="6">
        <v>1282</v>
      </c>
      <c r="AC26" s="6">
        <v>21</v>
      </c>
      <c r="AD26" s="6">
        <v>55</v>
      </c>
      <c r="AE26" s="6">
        <v>1135</v>
      </c>
      <c r="AF26" s="6">
        <v>1931</v>
      </c>
      <c r="AG26" s="6">
        <v>2</v>
      </c>
      <c r="AH26" s="6">
        <v>4440</v>
      </c>
      <c r="AI26" s="6">
        <v>18</v>
      </c>
      <c r="AJ26" s="6">
        <v>1181</v>
      </c>
      <c r="AK26" s="9">
        <f t="shared" si="14"/>
        <v>0.2951024487756122</v>
      </c>
      <c r="AL26" s="6">
        <v>20</v>
      </c>
      <c r="AM26" s="6">
        <v>55</v>
      </c>
      <c r="AN26" s="6">
        <v>1070</v>
      </c>
      <c r="AO26" s="9">
        <f t="shared" si="15"/>
        <v>0.26736631684157919</v>
      </c>
      <c r="AP26" s="6">
        <v>1657</v>
      </c>
      <c r="AQ26" s="9">
        <f t="shared" si="16"/>
        <v>0.41404297851074462</v>
      </c>
      <c r="AR26" s="6">
        <v>1</v>
      </c>
      <c r="AS26" s="6">
        <v>4002</v>
      </c>
      <c r="AT26" s="2" t="s">
        <v>87</v>
      </c>
    </row>
    <row r="27" spans="1:46" x14ac:dyDescent="0.3">
      <c r="A27" s="4" t="s">
        <v>25</v>
      </c>
      <c r="B27" s="6">
        <v>27</v>
      </c>
      <c r="C27" s="7">
        <f t="shared" si="0"/>
        <v>2.5156060747228174E-3</v>
      </c>
      <c r="D27" s="7">
        <f t="shared" si="1"/>
        <v>-0.20588235294117646</v>
      </c>
      <c r="E27" s="6"/>
      <c r="F27" s="7">
        <f t="shared" si="2"/>
        <v>0</v>
      </c>
      <c r="G27" s="19">
        <v>2262</v>
      </c>
      <c r="H27" s="7">
        <f t="shared" si="3"/>
        <v>0.21075188670455605</v>
      </c>
      <c r="I27" s="7">
        <f t="shared" si="4"/>
        <v>-5.1174496644295304E-2</v>
      </c>
      <c r="J27" s="6">
        <v>28</v>
      </c>
      <c r="K27" s="7">
        <f t="shared" si="5"/>
        <v>2.608776670082922E-3</v>
      </c>
      <c r="L27" s="7">
        <f t="shared" si="6"/>
        <v>-0.24324324324324326</v>
      </c>
      <c r="M27" s="6">
        <v>139</v>
      </c>
      <c r="N27" s="7">
        <f t="shared" si="7"/>
        <v>1.2950712755054505E-2</v>
      </c>
      <c r="O27" s="7">
        <f t="shared" si="8"/>
        <v>5.3030303030303032E-2</v>
      </c>
      <c r="P27" s="19">
        <v>3995</v>
      </c>
      <c r="Q27" s="7">
        <f t="shared" si="9"/>
        <v>0.37221652846361686</v>
      </c>
      <c r="R27" s="7">
        <f t="shared" si="10"/>
        <v>-6.2426660408354845E-2</v>
      </c>
      <c r="S27" s="19">
        <v>4279</v>
      </c>
      <c r="T27" s="7">
        <f t="shared" si="11"/>
        <v>0.39867697754588649</v>
      </c>
      <c r="U27" s="7">
        <f t="shared" si="12"/>
        <v>0.11027503892060198</v>
      </c>
      <c r="V27" s="6">
        <v>3</v>
      </c>
      <c r="W27" s="6">
        <v>10733</v>
      </c>
      <c r="X27" s="7">
        <f t="shared" si="13"/>
        <v>3.1228669041283063E-3</v>
      </c>
      <c r="Y27" s="13" t="s">
        <v>87</v>
      </c>
      <c r="Z27" s="6">
        <v>28</v>
      </c>
      <c r="AA27" s="6"/>
      <c r="AB27" s="6">
        <v>2284</v>
      </c>
      <c r="AC27" s="6">
        <v>33</v>
      </c>
      <c r="AD27" s="6">
        <v>140</v>
      </c>
      <c r="AE27" s="6">
        <v>3979</v>
      </c>
      <c r="AF27" s="6">
        <v>3975</v>
      </c>
      <c r="AG27" s="6">
        <v>4</v>
      </c>
      <c r="AH27" s="6">
        <v>10443</v>
      </c>
      <c r="AI27" s="6">
        <v>34</v>
      </c>
      <c r="AJ27" s="6">
        <v>2384</v>
      </c>
      <c r="AK27" s="9">
        <f t="shared" si="14"/>
        <v>0.22267887166075098</v>
      </c>
      <c r="AL27" s="6">
        <v>37</v>
      </c>
      <c r="AM27" s="6">
        <v>132</v>
      </c>
      <c r="AN27" s="6">
        <v>4261</v>
      </c>
      <c r="AO27" s="9">
        <f t="shared" si="15"/>
        <v>0.39800112086680367</v>
      </c>
      <c r="AP27" s="6">
        <v>3854</v>
      </c>
      <c r="AQ27" s="9">
        <f t="shared" si="16"/>
        <v>0.35998505510928452</v>
      </c>
      <c r="AR27" s="6">
        <v>4</v>
      </c>
      <c r="AS27" s="6">
        <v>10706</v>
      </c>
      <c r="AT27" s="15" t="s">
        <v>86</v>
      </c>
    </row>
    <row r="28" spans="1:46" x14ac:dyDescent="0.3">
      <c r="A28" s="4" t="s">
        <v>26</v>
      </c>
      <c r="B28" s="6">
        <v>34</v>
      </c>
      <c r="C28" s="7">
        <f t="shared" si="0"/>
        <v>2.9824561403508773E-3</v>
      </c>
      <c r="D28" s="7">
        <f t="shared" si="1"/>
        <v>6.25E-2</v>
      </c>
      <c r="E28" s="6">
        <v>4</v>
      </c>
      <c r="F28" s="7">
        <f t="shared" si="2"/>
        <v>3.5087719298245611E-4</v>
      </c>
      <c r="G28" s="19">
        <v>3630</v>
      </c>
      <c r="H28" s="7">
        <f t="shared" si="3"/>
        <v>0.31842105263157894</v>
      </c>
      <c r="I28" s="7">
        <f t="shared" si="4"/>
        <v>2.3400056385678037E-2</v>
      </c>
      <c r="J28" s="6">
        <v>62</v>
      </c>
      <c r="K28" s="7">
        <f t="shared" si="5"/>
        <v>5.4385964912280699E-3</v>
      </c>
      <c r="L28" s="7">
        <f t="shared" si="6"/>
        <v>-0.12676056338028169</v>
      </c>
      <c r="M28" s="6">
        <v>166</v>
      </c>
      <c r="N28" s="7">
        <f t="shared" si="7"/>
        <v>1.456140350877193E-2</v>
      </c>
      <c r="O28" s="7">
        <f t="shared" si="8"/>
        <v>-9.7826086956521743E-2</v>
      </c>
      <c r="P28" s="19">
        <v>2650</v>
      </c>
      <c r="Q28" s="7">
        <f t="shared" si="9"/>
        <v>0.23245614035087719</v>
      </c>
      <c r="R28" s="7">
        <f t="shared" si="10"/>
        <v>-6.3935005298481104E-2</v>
      </c>
      <c r="S28" s="19">
        <v>4846</v>
      </c>
      <c r="T28" s="7">
        <f t="shared" si="11"/>
        <v>0.42508771929824563</v>
      </c>
      <c r="U28" s="7">
        <f t="shared" si="12"/>
        <v>6.9757174392935981E-2</v>
      </c>
      <c r="V28" s="6">
        <v>8</v>
      </c>
      <c r="W28" s="6">
        <v>11400</v>
      </c>
      <c r="X28" s="7">
        <f t="shared" si="13"/>
        <v>3.3169368030432022E-3</v>
      </c>
      <c r="Y28" s="11" t="s">
        <v>87</v>
      </c>
      <c r="Z28" s="6">
        <v>33</v>
      </c>
      <c r="AA28" s="6">
        <v>2</v>
      </c>
      <c r="AB28" s="6">
        <v>3611</v>
      </c>
      <c r="AC28" s="6">
        <v>61</v>
      </c>
      <c r="AD28" s="6">
        <v>165</v>
      </c>
      <c r="AE28" s="6">
        <v>2648</v>
      </c>
      <c r="AF28" s="6">
        <v>4659</v>
      </c>
      <c r="AG28" s="6">
        <v>8</v>
      </c>
      <c r="AH28" s="6">
        <v>11187</v>
      </c>
      <c r="AI28" s="6">
        <v>32</v>
      </c>
      <c r="AJ28" s="6">
        <v>3547</v>
      </c>
      <c r="AK28" s="9">
        <f t="shared" si="14"/>
        <v>0.31678128070018757</v>
      </c>
      <c r="AL28" s="6">
        <v>71</v>
      </c>
      <c r="AM28" s="6">
        <v>184</v>
      </c>
      <c r="AN28" s="6">
        <v>2831</v>
      </c>
      <c r="AO28" s="9">
        <f t="shared" si="15"/>
        <v>0.25283558095918551</v>
      </c>
      <c r="AP28" s="6">
        <v>4530</v>
      </c>
      <c r="AQ28" s="9">
        <f t="shared" si="16"/>
        <v>0.40457265338930071</v>
      </c>
      <c r="AR28" s="6">
        <v>2</v>
      </c>
      <c r="AS28" s="6">
        <v>11197</v>
      </c>
      <c r="AT28" s="2" t="s">
        <v>87</v>
      </c>
    </row>
    <row r="29" spans="1:46" x14ac:dyDescent="0.3">
      <c r="A29" s="4" t="s">
        <v>27</v>
      </c>
      <c r="B29" s="6"/>
      <c r="C29" s="7">
        <f t="shared" si="0"/>
        <v>0</v>
      </c>
      <c r="D29" s="7">
        <f t="shared" si="1"/>
        <v>-1</v>
      </c>
      <c r="E29" s="6"/>
      <c r="F29" s="7">
        <f t="shared" si="2"/>
        <v>0</v>
      </c>
      <c r="G29" s="19">
        <v>88</v>
      </c>
      <c r="H29" s="7">
        <f t="shared" si="3"/>
        <v>0.12809315866084425</v>
      </c>
      <c r="I29" s="7">
        <f t="shared" si="4"/>
        <v>-0.22807017543859648</v>
      </c>
      <c r="J29" s="6"/>
      <c r="K29" s="7">
        <f t="shared" si="5"/>
        <v>0</v>
      </c>
      <c r="L29" s="7">
        <f t="shared" si="6"/>
        <v>-1</v>
      </c>
      <c r="M29" s="6">
        <v>9</v>
      </c>
      <c r="N29" s="7">
        <f t="shared" si="7"/>
        <v>1.3100436681222707E-2</v>
      </c>
      <c r="O29" s="7">
        <f t="shared" si="8"/>
        <v>0.125</v>
      </c>
      <c r="P29" s="19">
        <v>391</v>
      </c>
      <c r="Q29" s="7">
        <f t="shared" si="9"/>
        <v>0.5691411935953421</v>
      </c>
      <c r="R29" s="7">
        <f t="shared" si="10"/>
        <v>-4.8661800486618008E-2</v>
      </c>
      <c r="S29" s="19">
        <v>199</v>
      </c>
      <c r="T29" s="7">
        <f t="shared" si="11"/>
        <v>0.28966521106259097</v>
      </c>
      <c r="U29" s="7">
        <f t="shared" si="12"/>
        <v>0.29220779220779219</v>
      </c>
      <c r="V29" s="6"/>
      <c r="W29" s="6">
        <v>687</v>
      </c>
      <c r="X29" s="7">
        <f t="shared" si="13"/>
        <v>1.9988908628865612E-4</v>
      </c>
      <c r="Y29" s="11" t="s">
        <v>86</v>
      </c>
      <c r="Z29" s="6"/>
      <c r="AA29" s="6"/>
      <c r="AB29" s="6">
        <v>86</v>
      </c>
      <c r="AC29" s="6"/>
      <c r="AD29" s="6">
        <v>7</v>
      </c>
      <c r="AE29" s="6">
        <v>386</v>
      </c>
      <c r="AF29" s="6">
        <v>188</v>
      </c>
      <c r="AG29" s="6"/>
      <c r="AH29" s="6">
        <v>667</v>
      </c>
      <c r="AI29" s="6">
        <v>1</v>
      </c>
      <c r="AJ29" s="6">
        <v>114</v>
      </c>
      <c r="AK29" s="9">
        <f t="shared" si="14"/>
        <v>0.16545718432510886</v>
      </c>
      <c r="AL29" s="6">
        <v>1</v>
      </c>
      <c r="AM29" s="6">
        <v>8</v>
      </c>
      <c r="AN29" s="6">
        <v>411</v>
      </c>
      <c r="AO29" s="9">
        <f t="shared" si="15"/>
        <v>0.59651669085631354</v>
      </c>
      <c r="AP29" s="6">
        <v>154</v>
      </c>
      <c r="AQ29" s="9">
        <f t="shared" si="16"/>
        <v>0.22351233671988388</v>
      </c>
      <c r="AR29" s="6"/>
      <c r="AS29" s="6">
        <v>689</v>
      </c>
      <c r="AT29" s="2" t="s">
        <v>86</v>
      </c>
    </row>
    <row r="30" spans="1:46" x14ac:dyDescent="0.3">
      <c r="A30" s="4" t="s">
        <v>28</v>
      </c>
      <c r="B30" s="6">
        <v>23</v>
      </c>
      <c r="C30" s="7">
        <f t="shared" si="0"/>
        <v>4.866694879390605E-3</v>
      </c>
      <c r="D30" s="7">
        <f t="shared" si="1"/>
        <v>0.35294117647058826</v>
      </c>
      <c r="E30" s="6">
        <v>1</v>
      </c>
      <c r="F30" s="7">
        <f t="shared" si="2"/>
        <v>2.1159542953872197E-4</v>
      </c>
      <c r="G30" s="19">
        <v>1845</v>
      </c>
      <c r="H30" s="7">
        <f t="shared" si="3"/>
        <v>0.390393567498942</v>
      </c>
      <c r="I30" s="7">
        <f t="shared" si="4"/>
        <v>-1.4423076923076924E-2</v>
      </c>
      <c r="J30" s="6">
        <v>24</v>
      </c>
      <c r="K30" s="7">
        <f t="shared" si="5"/>
        <v>5.0782903089293275E-3</v>
      </c>
      <c r="L30" s="7">
        <f t="shared" si="6"/>
        <v>0.33333333333333331</v>
      </c>
      <c r="M30" s="6">
        <v>50</v>
      </c>
      <c r="N30" s="7">
        <f t="shared" si="7"/>
        <v>1.0579771476936098E-2</v>
      </c>
      <c r="O30" s="7">
        <f t="shared" si="8"/>
        <v>4.1666666666666664E-2</v>
      </c>
      <c r="P30" s="19">
        <v>1250</v>
      </c>
      <c r="Q30" s="7">
        <f t="shared" si="9"/>
        <v>0.26449428692340243</v>
      </c>
      <c r="R30" s="7">
        <f t="shared" si="10"/>
        <v>4.4277360066833749E-2</v>
      </c>
      <c r="S30" s="19">
        <v>1531</v>
      </c>
      <c r="T30" s="7">
        <f t="shared" si="11"/>
        <v>0.32395260262378334</v>
      </c>
      <c r="U30" s="7">
        <f t="shared" si="12"/>
        <v>0.29089376053962901</v>
      </c>
      <c r="V30" s="6">
        <v>2</v>
      </c>
      <c r="W30" s="6">
        <v>4726</v>
      </c>
      <c r="X30" s="7">
        <f t="shared" si="13"/>
        <v>1.375073976419489E-3</v>
      </c>
      <c r="Y30" s="11" t="s">
        <v>85</v>
      </c>
      <c r="Z30" s="6">
        <v>23</v>
      </c>
      <c r="AA30" s="6"/>
      <c r="AB30" s="6">
        <v>1876</v>
      </c>
      <c r="AC30" s="6">
        <v>26</v>
      </c>
      <c r="AD30" s="6">
        <v>52</v>
      </c>
      <c r="AE30" s="6">
        <v>1251</v>
      </c>
      <c r="AF30" s="6">
        <v>1418</v>
      </c>
      <c r="AG30" s="6">
        <v>2</v>
      </c>
      <c r="AH30" s="6">
        <v>4648</v>
      </c>
      <c r="AI30" s="6">
        <v>17</v>
      </c>
      <c r="AJ30" s="6">
        <v>1872</v>
      </c>
      <c r="AK30" s="9">
        <f t="shared" si="14"/>
        <v>0.43133640552995389</v>
      </c>
      <c r="AL30" s="6">
        <v>18</v>
      </c>
      <c r="AM30" s="6">
        <v>48</v>
      </c>
      <c r="AN30" s="6">
        <v>1197</v>
      </c>
      <c r="AO30" s="9">
        <f t="shared" si="15"/>
        <v>0.27580645161290324</v>
      </c>
      <c r="AP30" s="6">
        <v>1186</v>
      </c>
      <c r="AQ30" s="9">
        <f t="shared" si="16"/>
        <v>0.27327188940092167</v>
      </c>
      <c r="AR30" s="6">
        <v>2</v>
      </c>
      <c r="AS30" s="6">
        <v>4340</v>
      </c>
      <c r="AT30" s="2" t="s">
        <v>85</v>
      </c>
    </row>
    <row r="31" spans="1:46" x14ac:dyDescent="0.3">
      <c r="A31" s="4" t="s">
        <v>29</v>
      </c>
      <c r="B31" s="6">
        <v>3</v>
      </c>
      <c r="C31" s="7">
        <f t="shared" si="0"/>
        <v>3.0549898167006109E-3</v>
      </c>
      <c r="D31" s="7">
        <f t="shared" si="1"/>
        <v>0</v>
      </c>
      <c r="E31" s="6"/>
      <c r="F31" s="7">
        <f t="shared" si="2"/>
        <v>0</v>
      </c>
      <c r="G31" s="19">
        <v>91</v>
      </c>
      <c r="H31" s="7">
        <f t="shared" si="3"/>
        <v>9.2668024439918534E-2</v>
      </c>
      <c r="I31" s="7">
        <f t="shared" si="4"/>
        <v>-0.11650485436893204</v>
      </c>
      <c r="J31" s="6">
        <v>3</v>
      </c>
      <c r="K31" s="7">
        <f t="shared" si="5"/>
        <v>3.0549898167006109E-3</v>
      </c>
      <c r="L31" s="7">
        <f t="shared" si="6"/>
        <v>0</v>
      </c>
      <c r="M31" s="6">
        <v>9</v>
      </c>
      <c r="N31" s="7">
        <f t="shared" si="7"/>
        <v>9.1649694501018328E-3</v>
      </c>
      <c r="O31" s="7">
        <f t="shared" si="8"/>
        <v>0.8</v>
      </c>
      <c r="P31" s="19">
        <v>639</v>
      </c>
      <c r="Q31" s="7">
        <f t="shared" si="9"/>
        <v>0.65071283095723009</v>
      </c>
      <c r="R31" s="7">
        <f t="shared" si="10"/>
        <v>-5.473372781065089E-2</v>
      </c>
      <c r="S31" s="19">
        <v>237</v>
      </c>
      <c r="T31" s="7">
        <f t="shared" si="11"/>
        <v>0.24134419551934827</v>
      </c>
      <c r="U31" s="7">
        <f t="shared" si="12"/>
        <v>0.39411764705882352</v>
      </c>
      <c r="V31" s="6"/>
      <c r="W31" s="6">
        <v>982</v>
      </c>
      <c r="X31" s="7">
        <f t="shared" si="13"/>
        <v>2.8572210005161622E-4</v>
      </c>
      <c r="Y31" s="11" t="s">
        <v>86</v>
      </c>
      <c r="Z31" s="6">
        <v>3</v>
      </c>
      <c r="AA31" s="6"/>
      <c r="AB31" s="6">
        <v>92</v>
      </c>
      <c r="AC31" s="6">
        <v>3</v>
      </c>
      <c r="AD31" s="6">
        <v>5</v>
      </c>
      <c r="AE31" s="6">
        <v>658</v>
      </c>
      <c r="AF31" s="6">
        <v>214</v>
      </c>
      <c r="AG31" s="6"/>
      <c r="AH31" s="6">
        <v>975</v>
      </c>
      <c r="AI31" s="6">
        <v>3</v>
      </c>
      <c r="AJ31" s="6">
        <v>103</v>
      </c>
      <c r="AK31" s="9">
        <f t="shared" si="14"/>
        <v>0.10729166666666666</v>
      </c>
      <c r="AL31" s="6">
        <v>3</v>
      </c>
      <c r="AM31" s="6">
        <v>5</v>
      </c>
      <c r="AN31" s="6">
        <v>676</v>
      </c>
      <c r="AO31" s="9">
        <f t="shared" si="15"/>
        <v>0.70416666666666672</v>
      </c>
      <c r="AP31" s="6">
        <v>170</v>
      </c>
      <c r="AQ31" s="9">
        <f t="shared" si="16"/>
        <v>0.17708333333333334</v>
      </c>
      <c r="AR31" s="6"/>
      <c r="AS31" s="6">
        <v>960</v>
      </c>
      <c r="AT31" s="2" t="s">
        <v>86</v>
      </c>
    </row>
    <row r="32" spans="1:46" x14ac:dyDescent="0.3">
      <c r="A32" s="4" t="s">
        <v>30</v>
      </c>
      <c r="B32" s="6">
        <v>893</v>
      </c>
      <c r="C32" s="7">
        <f t="shared" si="0"/>
        <v>2.2572621659605876E-3</v>
      </c>
      <c r="D32" s="7">
        <f t="shared" si="1"/>
        <v>2.4082568807339451E-2</v>
      </c>
      <c r="E32" s="6">
        <v>74</v>
      </c>
      <c r="F32" s="7">
        <f t="shared" si="2"/>
        <v>1.870519600012133E-4</v>
      </c>
      <c r="G32" s="19">
        <v>118171</v>
      </c>
      <c r="H32" s="7">
        <f t="shared" si="3"/>
        <v>0.29870428601761323</v>
      </c>
      <c r="I32" s="7">
        <f t="shared" si="4"/>
        <v>6.2851335186134574E-2</v>
      </c>
      <c r="J32" s="6">
        <v>989</v>
      </c>
      <c r="K32" s="7">
        <f t="shared" si="5"/>
        <v>2.4999241681243236E-3</v>
      </c>
      <c r="L32" s="7">
        <f t="shared" si="6"/>
        <v>-8.595194085027727E-2</v>
      </c>
      <c r="M32" s="6">
        <v>4715</v>
      </c>
      <c r="N32" s="7">
        <f t="shared" si="7"/>
        <v>1.1918243127104334E-2</v>
      </c>
      <c r="O32" s="7">
        <f t="shared" si="8"/>
        <v>0.11835863377609109</v>
      </c>
      <c r="P32" s="19">
        <v>108499</v>
      </c>
      <c r="Q32" s="7">
        <f t="shared" si="9"/>
        <v>0.27425608929961681</v>
      </c>
      <c r="R32" s="7">
        <f t="shared" si="10"/>
        <v>-1.8126368753506723E-2</v>
      </c>
      <c r="S32" s="19">
        <v>162108</v>
      </c>
      <c r="T32" s="7">
        <f t="shared" si="11"/>
        <v>0.409765123403739</v>
      </c>
      <c r="U32" s="7">
        <f t="shared" si="12"/>
        <v>0.16965258486958404</v>
      </c>
      <c r="V32" s="6">
        <v>163</v>
      </c>
      <c r="W32" s="6">
        <v>395612</v>
      </c>
      <c r="X32" s="7">
        <f t="shared" si="13"/>
        <v>0.11510701776539713</v>
      </c>
      <c r="Y32" s="11" t="s">
        <v>87</v>
      </c>
      <c r="Z32" s="6">
        <v>897</v>
      </c>
      <c r="AA32" s="6">
        <v>22</v>
      </c>
      <c r="AB32" s="6">
        <v>117233</v>
      </c>
      <c r="AC32" s="6">
        <v>1000</v>
      </c>
      <c r="AD32" s="6">
        <v>4602</v>
      </c>
      <c r="AE32" s="6">
        <v>109407</v>
      </c>
      <c r="AF32" s="6">
        <v>153865</v>
      </c>
      <c r="AG32" s="6">
        <v>142</v>
      </c>
      <c r="AH32" s="6">
        <v>387168</v>
      </c>
      <c r="AI32" s="6">
        <v>872</v>
      </c>
      <c r="AJ32" s="6">
        <v>111183</v>
      </c>
      <c r="AK32" s="9">
        <f t="shared" si="14"/>
        <v>0.30332701305433168</v>
      </c>
      <c r="AL32" s="6">
        <v>1082</v>
      </c>
      <c r="AM32" s="6">
        <v>4216</v>
      </c>
      <c r="AN32" s="6">
        <v>110502</v>
      </c>
      <c r="AO32" s="9">
        <f t="shared" si="15"/>
        <v>0.30146912384563967</v>
      </c>
      <c r="AP32" s="6">
        <v>138595</v>
      </c>
      <c r="AQ32" s="9">
        <f t="shared" si="16"/>
        <v>0.37811182801565973</v>
      </c>
      <c r="AR32" s="6">
        <v>95</v>
      </c>
      <c r="AS32" s="6">
        <v>366545</v>
      </c>
      <c r="AT32" s="2" t="s">
        <v>87</v>
      </c>
    </row>
    <row r="33" spans="1:46" x14ac:dyDescent="0.3">
      <c r="A33" s="4" t="s">
        <v>31</v>
      </c>
      <c r="B33" s="6">
        <v>2</v>
      </c>
      <c r="C33" s="7">
        <f t="shared" si="0"/>
        <v>2.0876826722338203E-3</v>
      </c>
      <c r="D33" s="7">
        <f t="shared" si="1"/>
        <v>-0.33333333333333331</v>
      </c>
      <c r="E33" s="6"/>
      <c r="F33" s="7">
        <f t="shared" si="2"/>
        <v>0</v>
      </c>
      <c r="G33" s="19">
        <v>103</v>
      </c>
      <c r="H33" s="7">
        <f t="shared" si="3"/>
        <v>0.10751565762004175</v>
      </c>
      <c r="I33" s="7">
        <f t="shared" si="4"/>
        <v>-0.2196969696969697</v>
      </c>
      <c r="J33" s="6"/>
      <c r="K33" s="7">
        <f t="shared" si="5"/>
        <v>0</v>
      </c>
      <c r="L33" s="7" t="e">
        <f t="shared" si="6"/>
        <v>#DIV/0!</v>
      </c>
      <c r="M33" s="6">
        <v>7</v>
      </c>
      <c r="N33" s="7">
        <f t="shared" si="7"/>
        <v>7.3068893528183713E-3</v>
      </c>
      <c r="O33" s="7">
        <f t="shared" si="8"/>
        <v>0.16666666666666666</v>
      </c>
      <c r="P33" s="19">
        <v>584</v>
      </c>
      <c r="Q33" s="7">
        <f t="shared" si="9"/>
        <v>0.60960334029227559</v>
      </c>
      <c r="R33" s="7">
        <f t="shared" si="10"/>
        <v>4.0998217468805706E-2</v>
      </c>
      <c r="S33" s="19">
        <v>261</v>
      </c>
      <c r="T33" s="7">
        <f t="shared" si="11"/>
        <v>0.27244258872651356</v>
      </c>
      <c r="U33" s="7">
        <f t="shared" si="12"/>
        <v>0.14473684210526316</v>
      </c>
      <c r="V33" s="6">
        <v>1</v>
      </c>
      <c r="W33" s="6">
        <v>958</v>
      </c>
      <c r="X33" s="7">
        <f t="shared" si="13"/>
        <v>2.7873907520310418E-4</v>
      </c>
      <c r="Y33" s="11" t="s">
        <v>86</v>
      </c>
      <c r="Z33" s="6">
        <v>2</v>
      </c>
      <c r="AA33" s="6"/>
      <c r="AB33" s="6">
        <v>110</v>
      </c>
      <c r="AC33" s="6"/>
      <c r="AD33" s="6">
        <v>7</v>
      </c>
      <c r="AE33" s="6">
        <v>574</v>
      </c>
      <c r="AF33" s="6">
        <v>249</v>
      </c>
      <c r="AG33" s="6">
        <v>1</v>
      </c>
      <c r="AH33" s="6">
        <v>943</v>
      </c>
      <c r="AI33" s="6">
        <v>3</v>
      </c>
      <c r="AJ33" s="6">
        <v>132</v>
      </c>
      <c r="AK33" s="9">
        <f t="shared" si="14"/>
        <v>0.14193548387096774</v>
      </c>
      <c r="AL33" s="6"/>
      <c r="AM33" s="6">
        <v>6</v>
      </c>
      <c r="AN33" s="6">
        <v>561</v>
      </c>
      <c r="AO33" s="9">
        <f t="shared" si="15"/>
        <v>0.60322580645161294</v>
      </c>
      <c r="AP33" s="6">
        <v>228</v>
      </c>
      <c r="AQ33" s="9">
        <f t="shared" si="16"/>
        <v>0.24516129032258063</v>
      </c>
      <c r="AR33" s="6"/>
      <c r="AS33" s="6">
        <v>930</v>
      </c>
      <c r="AT33" s="2" t="s">
        <v>86</v>
      </c>
    </row>
    <row r="34" spans="1:46" x14ac:dyDescent="0.3">
      <c r="A34" s="4" t="s">
        <v>32</v>
      </c>
      <c r="B34" s="6">
        <v>22</v>
      </c>
      <c r="C34" s="7">
        <f t="shared" ref="C34:C65" si="17">B34/W34</f>
        <v>5.0262737034498517E-3</v>
      </c>
      <c r="D34" s="7">
        <f t="shared" ref="D34:D66" si="18">(B34-AI34)/AI34</f>
        <v>1.75</v>
      </c>
      <c r="E34" s="6">
        <v>1</v>
      </c>
      <c r="F34" s="7">
        <f t="shared" ref="F34:F65" si="19">E34/W34</f>
        <v>2.284669865204478E-4</v>
      </c>
      <c r="G34" s="19">
        <v>502</v>
      </c>
      <c r="H34" s="7">
        <f t="shared" si="3"/>
        <v>0.11469042723326479</v>
      </c>
      <c r="I34" s="7">
        <f t="shared" si="4"/>
        <v>-6.1682242990654203E-2</v>
      </c>
      <c r="J34" s="6">
        <v>3</v>
      </c>
      <c r="K34" s="7">
        <f t="shared" si="5"/>
        <v>6.8540095956134343E-4</v>
      </c>
      <c r="L34" s="7">
        <f t="shared" si="6"/>
        <v>-0.4</v>
      </c>
      <c r="M34" s="6">
        <v>27</v>
      </c>
      <c r="N34" s="7">
        <f t="shared" si="7"/>
        <v>6.1686086360520902E-3</v>
      </c>
      <c r="O34" s="7">
        <f t="shared" si="8"/>
        <v>0.5</v>
      </c>
      <c r="P34" s="19">
        <v>2500</v>
      </c>
      <c r="Q34" s="7">
        <f t="shared" si="9"/>
        <v>0.57116746630111948</v>
      </c>
      <c r="R34" s="7">
        <f t="shared" si="10"/>
        <v>-3.9984006397441024E-4</v>
      </c>
      <c r="S34" s="19">
        <v>1315</v>
      </c>
      <c r="T34" s="7">
        <f t="shared" si="11"/>
        <v>0.30043408727438886</v>
      </c>
      <c r="U34" s="7">
        <f t="shared" si="12"/>
        <v>0.12585616438356165</v>
      </c>
      <c r="V34" s="6">
        <v>7</v>
      </c>
      <c r="W34" s="6">
        <v>4377</v>
      </c>
      <c r="X34" s="7">
        <f t="shared" si="13"/>
        <v>1.2735291567473768E-3</v>
      </c>
      <c r="Y34" s="11" t="s">
        <v>86</v>
      </c>
      <c r="Z34" s="6">
        <v>17</v>
      </c>
      <c r="AA34" s="6">
        <v>1</v>
      </c>
      <c r="AB34" s="6">
        <v>509</v>
      </c>
      <c r="AC34" s="6">
        <v>3</v>
      </c>
      <c r="AD34" s="6">
        <v>22</v>
      </c>
      <c r="AE34" s="6">
        <v>2466</v>
      </c>
      <c r="AF34" s="6">
        <v>1215</v>
      </c>
      <c r="AG34" s="6">
        <v>6</v>
      </c>
      <c r="AH34" s="6">
        <v>4239</v>
      </c>
      <c r="AI34" s="6">
        <v>8</v>
      </c>
      <c r="AJ34" s="6">
        <v>535</v>
      </c>
      <c r="AK34" s="9">
        <f t="shared" si="14"/>
        <v>0.12629839471199245</v>
      </c>
      <c r="AL34" s="6">
        <v>5</v>
      </c>
      <c r="AM34" s="6">
        <v>18</v>
      </c>
      <c r="AN34" s="6">
        <v>2501</v>
      </c>
      <c r="AO34" s="9">
        <f t="shared" si="15"/>
        <v>0.59041548630783758</v>
      </c>
      <c r="AP34" s="6">
        <v>1168</v>
      </c>
      <c r="AQ34" s="9">
        <f t="shared" si="16"/>
        <v>0.27573182247403211</v>
      </c>
      <c r="AR34" s="6">
        <v>1</v>
      </c>
      <c r="AS34" s="6">
        <v>4236</v>
      </c>
      <c r="AT34" s="2" t="s">
        <v>86</v>
      </c>
    </row>
    <row r="35" spans="1:46" x14ac:dyDescent="0.3">
      <c r="A35" s="4" t="s">
        <v>33</v>
      </c>
      <c r="B35" s="6">
        <v>108</v>
      </c>
      <c r="C35" s="7">
        <f t="shared" si="17"/>
        <v>2.9116005715364083E-3</v>
      </c>
      <c r="D35" s="7">
        <f t="shared" si="18"/>
        <v>-6.0869565217391307E-2</v>
      </c>
      <c r="E35" s="6">
        <v>1</v>
      </c>
      <c r="F35" s="7">
        <f t="shared" si="19"/>
        <v>2.6959264551263041E-5</v>
      </c>
      <c r="G35" s="19">
        <v>11476</v>
      </c>
      <c r="H35" s="7">
        <f t="shared" si="3"/>
        <v>0.30938451999029465</v>
      </c>
      <c r="I35" s="7">
        <f t="shared" si="4"/>
        <v>3.0624158060170634E-2</v>
      </c>
      <c r="J35" s="6">
        <v>179</v>
      </c>
      <c r="K35" s="7">
        <f t="shared" si="5"/>
        <v>4.8257083546760842E-3</v>
      </c>
      <c r="L35" s="7">
        <f t="shared" si="6"/>
        <v>-0.13106796116504854</v>
      </c>
      <c r="M35" s="6">
        <v>442</v>
      </c>
      <c r="N35" s="7">
        <f t="shared" si="7"/>
        <v>1.1915994931658264E-2</v>
      </c>
      <c r="O35" s="7">
        <f t="shared" si="8"/>
        <v>2.7906976744186046E-2</v>
      </c>
      <c r="P35" s="19">
        <v>10483</v>
      </c>
      <c r="Q35" s="7">
        <f t="shared" si="9"/>
        <v>0.28261397029089047</v>
      </c>
      <c r="R35" s="7">
        <f t="shared" si="10"/>
        <v>1.9082148649937983E-4</v>
      </c>
      <c r="S35" s="19">
        <v>14388</v>
      </c>
      <c r="T35" s="7">
        <f t="shared" si="11"/>
        <v>0.38788989836357263</v>
      </c>
      <c r="U35" s="7">
        <f t="shared" si="12"/>
        <v>0.19382675074676403</v>
      </c>
      <c r="V35" s="6">
        <v>16</v>
      </c>
      <c r="W35" s="6">
        <v>37093</v>
      </c>
      <c r="X35" s="7">
        <f t="shared" si="13"/>
        <v>1.0792555862743991E-2</v>
      </c>
      <c r="Y35" s="11" t="s">
        <v>87</v>
      </c>
      <c r="Z35" s="6">
        <v>108</v>
      </c>
      <c r="AA35" s="6"/>
      <c r="AB35" s="6">
        <v>11667</v>
      </c>
      <c r="AC35" s="6">
        <v>183</v>
      </c>
      <c r="AD35" s="6">
        <v>456</v>
      </c>
      <c r="AE35" s="6">
        <v>10489</v>
      </c>
      <c r="AF35" s="6">
        <v>13709</v>
      </c>
      <c r="AG35" s="6">
        <v>15</v>
      </c>
      <c r="AH35" s="6">
        <v>36627</v>
      </c>
      <c r="AI35" s="6">
        <v>115</v>
      </c>
      <c r="AJ35" s="6">
        <v>11135</v>
      </c>
      <c r="AK35" s="9">
        <f t="shared" si="14"/>
        <v>0.32342860462414313</v>
      </c>
      <c r="AL35" s="6">
        <v>206</v>
      </c>
      <c r="AM35" s="6">
        <v>430</v>
      </c>
      <c r="AN35" s="6">
        <v>10481</v>
      </c>
      <c r="AO35" s="9">
        <f t="shared" si="15"/>
        <v>0.30443243871267572</v>
      </c>
      <c r="AP35" s="6">
        <v>12052</v>
      </c>
      <c r="AQ35" s="9">
        <f t="shared" si="16"/>
        <v>0.35006390147554317</v>
      </c>
      <c r="AR35" s="6">
        <v>9</v>
      </c>
      <c r="AS35" s="6">
        <v>34428</v>
      </c>
      <c r="AT35" s="2" t="s">
        <v>87</v>
      </c>
    </row>
    <row r="36" spans="1:46" x14ac:dyDescent="0.3">
      <c r="A36" s="4" t="s">
        <v>34</v>
      </c>
      <c r="B36" s="6">
        <v>15</v>
      </c>
      <c r="C36" s="7">
        <f t="shared" si="17"/>
        <v>3.3274179236912156E-3</v>
      </c>
      <c r="D36" s="7">
        <f t="shared" si="18"/>
        <v>-0.11764705882352941</v>
      </c>
      <c r="E36" s="6"/>
      <c r="F36" s="7">
        <f t="shared" si="19"/>
        <v>0</v>
      </c>
      <c r="G36" s="19">
        <v>1778</v>
      </c>
      <c r="H36" s="7">
        <f t="shared" si="3"/>
        <v>0.39440993788819878</v>
      </c>
      <c r="I36" s="7">
        <f t="shared" si="4"/>
        <v>7.6271186440677971E-2</v>
      </c>
      <c r="J36" s="6">
        <v>31</v>
      </c>
      <c r="K36" s="7">
        <f t="shared" si="5"/>
        <v>6.8766637089618457E-3</v>
      </c>
      <c r="L36" s="7">
        <f t="shared" si="6"/>
        <v>0.63157894736842102</v>
      </c>
      <c r="M36" s="6">
        <v>67</v>
      </c>
      <c r="N36" s="7">
        <f t="shared" si="7"/>
        <v>1.4862466725820762E-2</v>
      </c>
      <c r="O36" s="7">
        <f t="shared" si="8"/>
        <v>0.24074074074074073</v>
      </c>
      <c r="P36" s="19">
        <v>819</v>
      </c>
      <c r="Q36" s="7">
        <f t="shared" si="9"/>
        <v>0.18167701863354038</v>
      </c>
      <c r="R36" s="7">
        <f t="shared" si="10"/>
        <v>0.128099173553719</v>
      </c>
      <c r="S36" s="19">
        <v>1797</v>
      </c>
      <c r="T36" s="7">
        <f t="shared" si="11"/>
        <v>0.39862466725820761</v>
      </c>
      <c r="U36" s="7">
        <f t="shared" si="12"/>
        <v>0.46933769419460342</v>
      </c>
      <c r="V36" s="6">
        <v>1</v>
      </c>
      <c r="W36" s="6">
        <v>4508</v>
      </c>
      <c r="X36" s="7">
        <f t="shared" si="13"/>
        <v>1.3116448340455048E-3</v>
      </c>
      <c r="Y36" s="13" t="s">
        <v>87</v>
      </c>
      <c r="Z36" s="6">
        <v>15</v>
      </c>
      <c r="AA36" s="6"/>
      <c r="AB36" s="6">
        <v>1792</v>
      </c>
      <c r="AC36" s="6">
        <v>28</v>
      </c>
      <c r="AD36" s="6">
        <v>64</v>
      </c>
      <c r="AE36" s="6">
        <v>815</v>
      </c>
      <c r="AF36" s="6">
        <v>1646</v>
      </c>
      <c r="AG36" s="6">
        <v>1</v>
      </c>
      <c r="AH36" s="6">
        <v>4361</v>
      </c>
      <c r="AI36" s="6">
        <v>17</v>
      </c>
      <c r="AJ36" s="6">
        <v>1652</v>
      </c>
      <c r="AK36" s="9">
        <f t="shared" si="14"/>
        <v>0.44745395449620801</v>
      </c>
      <c r="AL36" s="6">
        <v>19</v>
      </c>
      <c r="AM36" s="6">
        <v>54</v>
      </c>
      <c r="AN36" s="6">
        <v>726</v>
      </c>
      <c r="AO36" s="9">
        <f t="shared" si="15"/>
        <v>0.19664138678223186</v>
      </c>
      <c r="AP36" s="6">
        <v>1223</v>
      </c>
      <c r="AQ36" s="9">
        <f t="shared" si="16"/>
        <v>0.33125677139761645</v>
      </c>
      <c r="AR36" s="6">
        <v>1</v>
      </c>
      <c r="AS36" s="6">
        <v>3692</v>
      </c>
      <c r="AT36" s="15" t="s">
        <v>85</v>
      </c>
    </row>
    <row r="37" spans="1:46" x14ac:dyDescent="0.3">
      <c r="A37" s="4" t="s">
        <v>35</v>
      </c>
      <c r="B37" s="6">
        <v>603</v>
      </c>
      <c r="C37" s="7">
        <f t="shared" si="17"/>
        <v>2.5681977895611065E-3</v>
      </c>
      <c r="D37" s="7">
        <f t="shared" si="18"/>
        <v>3.608247422680412E-2</v>
      </c>
      <c r="E37" s="6">
        <v>30</v>
      </c>
      <c r="F37" s="7">
        <f t="shared" si="19"/>
        <v>1.277710343065227E-4</v>
      </c>
      <c r="G37" s="19">
        <v>64533</v>
      </c>
      <c r="H37" s="7">
        <f t="shared" si="3"/>
        <v>0.27484827189676103</v>
      </c>
      <c r="I37" s="7">
        <f t="shared" si="4"/>
        <v>9.3038617886178857E-2</v>
      </c>
      <c r="J37" s="6">
        <v>771</v>
      </c>
      <c r="K37" s="7">
        <f t="shared" si="5"/>
        <v>3.2837155816776336E-3</v>
      </c>
      <c r="L37" s="7">
        <f t="shared" si="6"/>
        <v>-2.7742749054224466E-2</v>
      </c>
      <c r="M37" s="6">
        <v>2970</v>
      </c>
      <c r="N37" s="7">
        <f t="shared" si="7"/>
        <v>1.2649332396345749E-2</v>
      </c>
      <c r="O37" s="7">
        <f t="shared" si="8"/>
        <v>0.15654205607476634</v>
      </c>
      <c r="P37" s="19">
        <v>69077</v>
      </c>
      <c r="Q37" s="7">
        <f t="shared" si="9"/>
        <v>0.29420132455972231</v>
      </c>
      <c r="R37" s="7">
        <f t="shared" si="10"/>
        <v>1.3572602418124193E-2</v>
      </c>
      <c r="S37" s="19">
        <v>96734</v>
      </c>
      <c r="T37" s="7">
        <f t="shared" si="11"/>
        <v>0.41199344108690561</v>
      </c>
      <c r="U37" s="7">
        <f t="shared" si="12"/>
        <v>0.17452646915978631</v>
      </c>
      <c r="V37" s="6">
        <v>77</v>
      </c>
      <c r="W37" s="6">
        <v>234795</v>
      </c>
      <c r="X37" s="7">
        <f t="shared" si="13"/>
        <v>6.8315804971099001E-2</v>
      </c>
      <c r="Y37" s="11" t="s">
        <v>87</v>
      </c>
      <c r="Z37" s="6">
        <v>581</v>
      </c>
      <c r="AA37" s="6">
        <v>6</v>
      </c>
      <c r="AB37" s="6">
        <v>63680</v>
      </c>
      <c r="AC37" s="6">
        <v>762</v>
      </c>
      <c r="AD37" s="6">
        <v>2861</v>
      </c>
      <c r="AE37" s="6">
        <v>68652</v>
      </c>
      <c r="AF37" s="6">
        <v>91992</v>
      </c>
      <c r="AG37" s="6">
        <v>59</v>
      </c>
      <c r="AH37" s="6">
        <v>228593</v>
      </c>
      <c r="AI37" s="6">
        <v>582</v>
      </c>
      <c r="AJ37" s="6">
        <v>59040</v>
      </c>
      <c r="AK37" s="9">
        <f t="shared" si="14"/>
        <v>0.27650028567949569</v>
      </c>
      <c r="AL37" s="6">
        <v>793</v>
      </c>
      <c r="AM37" s="6">
        <v>2568</v>
      </c>
      <c r="AN37" s="6">
        <v>68152</v>
      </c>
      <c r="AO37" s="9">
        <f t="shared" si="15"/>
        <v>0.31917424575929865</v>
      </c>
      <c r="AP37" s="6">
        <v>82360</v>
      </c>
      <c r="AQ37" s="9">
        <f t="shared" si="16"/>
        <v>0.38571415190655939</v>
      </c>
      <c r="AR37" s="6">
        <v>31</v>
      </c>
      <c r="AS37" s="6">
        <v>213526</v>
      </c>
      <c r="AT37" s="2" t="s">
        <v>87</v>
      </c>
    </row>
    <row r="38" spans="1:46" x14ac:dyDescent="0.3">
      <c r="A38" s="4" t="s">
        <v>36</v>
      </c>
      <c r="B38" s="6">
        <v>31</v>
      </c>
      <c r="C38" s="7">
        <f t="shared" si="17"/>
        <v>3.4730002240645308E-3</v>
      </c>
      <c r="D38" s="7">
        <f t="shared" si="18"/>
        <v>-0.20512820512820512</v>
      </c>
      <c r="E38" s="6"/>
      <c r="F38" s="7">
        <f t="shared" si="19"/>
        <v>0</v>
      </c>
      <c r="G38" s="19">
        <v>3658</v>
      </c>
      <c r="H38" s="7">
        <f t="shared" si="3"/>
        <v>0.40981402643961462</v>
      </c>
      <c r="I38" s="7">
        <f t="shared" si="4"/>
        <v>-3.6100131752305663E-2</v>
      </c>
      <c r="J38" s="6">
        <v>24</v>
      </c>
      <c r="K38" s="7">
        <f t="shared" si="5"/>
        <v>2.6887743670177011E-3</v>
      </c>
      <c r="L38" s="7">
        <f t="shared" si="6"/>
        <v>-7.6923076923076927E-2</v>
      </c>
      <c r="M38" s="6">
        <v>71</v>
      </c>
      <c r="N38" s="7">
        <f t="shared" si="7"/>
        <v>7.9542908357606995E-3</v>
      </c>
      <c r="O38" s="7">
        <f t="shared" si="8"/>
        <v>0.109375</v>
      </c>
      <c r="P38" s="19">
        <v>2318</v>
      </c>
      <c r="Q38" s="7">
        <f t="shared" si="9"/>
        <v>0.25969079094779296</v>
      </c>
      <c r="R38" s="7">
        <f t="shared" si="10"/>
        <v>4.1797752808988765E-2</v>
      </c>
      <c r="S38" s="19">
        <v>2819</v>
      </c>
      <c r="T38" s="7">
        <f t="shared" si="11"/>
        <v>0.31581895585928749</v>
      </c>
      <c r="U38" s="7">
        <f t="shared" si="12"/>
        <v>0.26242722794446932</v>
      </c>
      <c r="V38" s="6">
        <v>5</v>
      </c>
      <c r="W38" s="6">
        <v>8926</v>
      </c>
      <c r="X38" s="7">
        <f t="shared" si="13"/>
        <v>2.5971033249090896E-3</v>
      </c>
      <c r="Y38" s="11" t="s">
        <v>85</v>
      </c>
      <c r="Z38" s="6">
        <v>38</v>
      </c>
      <c r="AA38" s="6"/>
      <c r="AB38" s="6">
        <v>3772</v>
      </c>
      <c r="AC38" s="6">
        <v>25</v>
      </c>
      <c r="AD38" s="6">
        <v>73</v>
      </c>
      <c r="AE38" s="6">
        <v>2269</v>
      </c>
      <c r="AF38" s="6">
        <v>2666</v>
      </c>
      <c r="AG38" s="6">
        <v>3</v>
      </c>
      <c r="AH38" s="6">
        <v>8846</v>
      </c>
      <c r="AI38" s="6">
        <v>39</v>
      </c>
      <c r="AJ38" s="6">
        <v>3795</v>
      </c>
      <c r="AK38" s="9">
        <f t="shared" si="14"/>
        <v>0.4525939177101968</v>
      </c>
      <c r="AL38" s="6">
        <v>26</v>
      </c>
      <c r="AM38" s="6">
        <v>64</v>
      </c>
      <c r="AN38" s="6">
        <v>2225</v>
      </c>
      <c r="AO38" s="9">
        <f t="shared" si="15"/>
        <v>0.26535480023852115</v>
      </c>
      <c r="AP38" s="6">
        <v>2233</v>
      </c>
      <c r="AQ38" s="9">
        <f t="shared" si="16"/>
        <v>0.2663088849135361</v>
      </c>
      <c r="AR38" s="6">
        <v>3</v>
      </c>
      <c r="AS38" s="6">
        <v>8385</v>
      </c>
      <c r="AT38" s="2" t="s">
        <v>85</v>
      </c>
    </row>
    <row r="39" spans="1:46" x14ac:dyDescent="0.3">
      <c r="A39" s="4" t="s">
        <v>37</v>
      </c>
      <c r="B39" s="6">
        <v>11</v>
      </c>
      <c r="C39" s="7">
        <f t="shared" si="17"/>
        <v>3.9412396990326044E-3</v>
      </c>
      <c r="D39" s="7">
        <f t="shared" si="18"/>
        <v>-0.15384615384615385</v>
      </c>
      <c r="E39" s="6"/>
      <c r="F39" s="7">
        <f t="shared" si="19"/>
        <v>0</v>
      </c>
      <c r="G39" s="19">
        <v>363</v>
      </c>
      <c r="H39" s="7">
        <f t="shared" si="3"/>
        <v>0.13006091006807596</v>
      </c>
      <c r="I39" s="7">
        <f t="shared" si="4"/>
        <v>-4.221635883905013E-2</v>
      </c>
      <c r="J39" s="6">
        <v>3</v>
      </c>
      <c r="K39" s="7">
        <f t="shared" si="5"/>
        <v>1.0748835542816195E-3</v>
      </c>
      <c r="L39" s="7">
        <f t="shared" si="6"/>
        <v>0</v>
      </c>
      <c r="M39" s="6">
        <v>17</v>
      </c>
      <c r="N39" s="7">
        <f t="shared" si="7"/>
        <v>6.0910068075958439E-3</v>
      </c>
      <c r="O39" s="7">
        <f t="shared" si="8"/>
        <v>-5.5555555555555552E-2</v>
      </c>
      <c r="P39" s="19">
        <v>1656</v>
      </c>
      <c r="Q39" s="7">
        <f t="shared" si="9"/>
        <v>0.59333572196345397</v>
      </c>
      <c r="R39" s="7">
        <f t="shared" si="10"/>
        <v>-6.5986802639472104E-3</v>
      </c>
      <c r="S39" s="19">
        <v>741</v>
      </c>
      <c r="T39" s="7">
        <f t="shared" si="11"/>
        <v>0.26549623790756</v>
      </c>
      <c r="U39" s="7">
        <f t="shared" si="12"/>
        <v>0.18940609951845908</v>
      </c>
      <c r="V39" s="6"/>
      <c r="W39" s="6">
        <v>2791</v>
      </c>
      <c r="X39" s="7">
        <f t="shared" si="13"/>
        <v>8.1206759800820857E-4</v>
      </c>
      <c r="Y39" s="11" t="s">
        <v>86</v>
      </c>
      <c r="Z39" s="6">
        <v>12</v>
      </c>
      <c r="AA39" s="6"/>
      <c r="AB39" s="6">
        <v>366</v>
      </c>
      <c r="AC39" s="6">
        <v>3</v>
      </c>
      <c r="AD39" s="6">
        <v>16</v>
      </c>
      <c r="AE39" s="6">
        <v>1653</v>
      </c>
      <c r="AF39" s="6">
        <v>655</v>
      </c>
      <c r="AG39" s="6"/>
      <c r="AH39" s="6">
        <v>2705</v>
      </c>
      <c r="AI39" s="6">
        <v>13</v>
      </c>
      <c r="AJ39" s="6">
        <v>379</v>
      </c>
      <c r="AK39" s="9">
        <f t="shared" si="14"/>
        <v>0.14021457639659637</v>
      </c>
      <c r="AL39" s="6">
        <v>3</v>
      </c>
      <c r="AM39" s="6">
        <v>18</v>
      </c>
      <c r="AN39" s="6">
        <v>1667</v>
      </c>
      <c r="AO39" s="9">
        <f t="shared" si="15"/>
        <v>0.6167221605623382</v>
      </c>
      <c r="AP39" s="6">
        <v>623</v>
      </c>
      <c r="AQ39" s="9">
        <f t="shared" si="16"/>
        <v>0.23048464668886423</v>
      </c>
      <c r="AR39" s="6"/>
      <c r="AS39" s="6">
        <v>2703</v>
      </c>
      <c r="AT39" s="2" t="s">
        <v>86</v>
      </c>
    </row>
    <row r="40" spans="1:46" x14ac:dyDescent="0.3">
      <c r="A40" s="4" t="s">
        <v>38</v>
      </c>
      <c r="B40" s="6">
        <v>44</v>
      </c>
      <c r="C40" s="7">
        <f t="shared" si="17"/>
        <v>3.90625E-3</v>
      </c>
      <c r="D40" s="7">
        <f t="shared" si="18"/>
        <v>-2.2222222222222223E-2</v>
      </c>
      <c r="E40" s="6">
        <v>4</v>
      </c>
      <c r="F40" s="7">
        <f t="shared" si="19"/>
        <v>3.5511363636363637E-4</v>
      </c>
      <c r="G40" s="19">
        <v>1637</v>
      </c>
      <c r="H40" s="7">
        <f t="shared" si="3"/>
        <v>0.14533025568181818</v>
      </c>
      <c r="I40" s="7">
        <f t="shared" si="4"/>
        <v>-4.9912942542077773E-2</v>
      </c>
      <c r="J40" s="6">
        <v>9</v>
      </c>
      <c r="K40" s="7">
        <f t="shared" si="5"/>
        <v>7.9900568181818187E-4</v>
      </c>
      <c r="L40" s="7">
        <f t="shared" si="6"/>
        <v>0.2857142857142857</v>
      </c>
      <c r="M40" s="6">
        <v>87</v>
      </c>
      <c r="N40" s="7">
        <f t="shared" si="7"/>
        <v>7.723721590909091E-3</v>
      </c>
      <c r="O40" s="7">
        <f t="shared" si="8"/>
        <v>6.097560975609756E-2</v>
      </c>
      <c r="P40" s="19">
        <v>5873</v>
      </c>
      <c r="Q40" s="7">
        <f t="shared" si="9"/>
        <v>0.52139559659090906</v>
      </c>
      <c r="R40" s="7">
        <f t="shared" si="10"/>
        <v>3.1074438202247191E-2</v>
      </c>
      <c r="S40" s="19">
        <v>3606</v>
      </c>
      <c r="T40" s="7">
        <f t="shared" si="11"/>
        <v>0.32013494318181818</v>
      </c>
      <c r="U40" s="7">
        <f t="shared" si="12"/>
        <v>9.2396243562556796E-2</v>
      </c>
      <c r="V40" s="6">
        <v>4</v>
      </c>
      <c r="W40" s="6">
        <v>11264</v>
      </c>
      <c r="X40" s="7">
        <f t="shared" si="13"/>
        <v>3.2773663289016341E-3</v>
      </c>
      <c r="Y40" s="11" t="s">
        <v>86</v>
      </c>
      <c r="Z40" s="6">
        <v>42</v>
      </c>
      <c r="AA40" s="6">
        <v>1</v>
      </c>
      <c r="AB40" s="6">
        <v>1642</v>
      </c>
      <c r="AC40" s="6">
        <v>10</v>
      </c>
      <c r="AD40" s="6">
        <v>81</v>
      </c>
      <c r="AE40" s="6">
        <v>5844</v>
      </c>
      <c r="AF40" s="6">
        <v>3447</v>
      </c>
      <c r="AG40" s="6">
        <v>4</v>
      </c>
      <c r="AH40" s="6">
        <v>11071</v>
      </c>
      <c r="AI40" s="6">
        <v>45</v>
      </c>
      <c r="AJ40" s="6">
        <v>1723</v>
      </c>
      <c r="AK40" s="9">
        <f t="shared" si="14"/>
        <v>0.15871407516580693</v>
      </c>
      <c r="AL40" s="6">
        <v>7</v>
      </c>
      <c r="AM40" s="6">
        <v>82</v>
      </c>
      <c r="AN40" s="6">
        <v>5696</v>
      </c>
      <c r="AO40" s="9">
        <f t="shared" si="15"/>
        <v>0.52468680913780397</v>
      </c>
      <c r="AP40" s="6">
        <v>3301</v>
      </c>
      <c r="AQ40" s="9">
        <f t="shared" si="16"/>
        <v>0.30407148120854827</v>
      </c>
      <c r="AR40" s="6">
        <v>2</v>
      </c>
      <c r="AS40" s="6">
        <v>10856</v>
      </c>
      <c r="AT40" s="2" t="s">
        <v>86</v>
      </c>
    </row>
    <row r="41" spans="1:46" x14ac:dyDescent="0.3">
      <c r="A41" s="4" t="s">
        <v>39</v>
      </c>
      <c r="B41" s="6">
        <v>383</v>
      </c>
      <c r="C41" s="7">
        <f t="shared" si="17"/>
        <v>4.0348918059037947E-3</v>
      </c>
      <c r="D41" s="7">
        <f t="shared" si="18"/>
        <v>-7.0388349514563103E-2</v>
      </c>
      <c r="E41" s="6">
        <v>13</v>
      </c>
      <c r="F41" s="7">
        <f t="shared" si="19"/>
        <v>1.3695455215861443E-4</v>
      </c>
      <c r="G41" s="19">
        <v>16906</v>
      </c>
      <c r="H41" s="7">
        <f t="shared" si="3"/>
        <v>0.17810412759950275</v>
      </c>
      <c r="I41" s="7">
        <f t="shared" si="4"/>
        <v>9.3134328358208951E-3</v>
      </c>
      <c r="J41" s="6">
        <v>210</v>
      </c>
      <c r="K41" s="7">
        <f t="shared" si="5"/>
        <v>2.2123427656391562E-3</v>
      </c>
      <c r="L41" s="7">
        <f t="shared" si="6"/>
        <v>-0.1796875</v>
      </c>
      <c r="M41" s="6">
        <v>1071</v>
      </c>
      <c r="N41" s="7">
        <f t="shared" si="7"/>
        <v>1.1282948104759697E-2</v>
      </c>
      <c r="O41" s="7">
        <f t="shared" si="8"/>
        <v>0.10640495867768596</v>
      </c>
      <c r="P41" s="19">
        <v>39586</v>
      </c>
      <c r="Q41" s="7">
        <f t="shared" si="9"/>
        <v>0.41703714628853161</v>
      </c>
      <c r="R41" s="7">
        <f t="shared" si="10"/>
        <v>2.5916135385891256E-2</v>
      </c>
      <c r="S41" s="19">
        <v>36722</v>
      </c>
      <c r="T41" s="7">
        <f t="shared" si="11"/>
        <v>0.38686500495143383</v>
      </c>
      <c r="U41" s="7">
        <f t="shared" si="12"/>
        <v>0.20534366178690999</v>
      </c>
      <c r="V41" s="6">
        <v>31</v>
      </c>
      <c r="W41" s="6">
        <v>94922</v>
      </c>
      <c r="X41" s="7">
        <f t="shared" si="13"/>
        <v>2.7618445194602353E-2</v>
      </c>
      <c r="Y41" s="11" t="s">
        <v>86</v>
      </c>
      <c r="Z41" s="6">
        <v>416</v>
      </c>
      <c r="AA41" s="6">
        <v>4</v>
      </c>
      <c r="AB41" s="6">
        <v>17337</v>
      </c>
      <c r="AC41" s="6">
        <v>232</v>
      </c>
      <c r="AD41" s="6">
        <v>1082</v>
      </c>
      <c r="AE41" s="6">
        <v>40034</v>
      </c>
      <c r="AF41" s="6">
        <v>35521</v>
      </c>
      <c r="AG41" s="6">
        <v>35</v>
      </c>
      <c r="AH41" s="6">
        <v>94661</v>
      </c>
      <c r="AI41" s="6">
        <v>412</v>
      </c>
      <c r="AJ41" s="6">
        <v>16750</v>
      </c>
      <c r="AK41" s="9">
        <f t="shared" si="14"/>
        <v>0.19151831143735923</v>
      </c>
      <c r="AL41" s="6">
        <v>256</v>
      </c>
      <c r="AM41" s="6">
        <v>968</v>
      </c>
      <c r="AN41" s="6">
        <v>38586</v>
      </c>
      <c r="AO41" s="9">
        <f t="shared" si="15"/>
        <v>0.44118958597742941</v>
      </c>
      <c r="AP41" s="6">
        <v>30466</v>
      </c>
      <c r="AQ41" s="9">
        <f t="shared" si="16"/>
        <v>0.34834608216421409</v>
      </c>
      <c r="AR41" s="6">
        <v>21</v>
      </c>
      <c r="AS41" s="6">
        <v>87459</v>
      </c>
      <c r="AT41" s="2" t="s">
        <v>86</v>
      </c>
    </row>
    <row r="42" spans="1:46" x14ac:dyDescent="0.3">
      <c r="A42" s="4" t="s">
        <v>40</v>
      </c>
      <c r="B42" s="6">
        <v>1</v>
      </c>
      <c r="C42" s="7">
        <f t="shared" si="17"/>
        <v>1.3440860215053765E-3</v>
      </c>
      <c r="D42" s="7">
        <f t="shared" si="18"/>
        <v>0</v>
      </c>
      <c r="E42" s="6"/>
      <c r="F42" s="7">
        <f t="shared" si="19"/>
        <v>0</v>
      </c>
      <c r="G42" s="19">
        <v>260</v>
      </c>
      <c r="H42" s="7">
        <f t="shared" si="3"/>
        <v>0.34946236559139787</v>
      </c>
      <c r="I42" s="7">
        <f t="shared" si="4"/>
        <v>3.8610038610038611E-3</v>
      </c>
      <c r="J42" s="6"/>
      <c r="K42" s="7">
        <f t="shared" si="5"/>
        <v>0</v>
      </c>
      <c r="L42" s="7">
        <f t="shared" si="6"/>
        <v>-1</v>
      </c>
      <c r="M42" s="6">
        <v>1</v>
      </c>
      <c r="N42" s="7">
        <f t="shared" si="7"/>
        <v>1.3440860215053765E-3</v>
      </c>
      <c r="O42" s="7">
        <f t="shared" si="8"/>
        <v>0</v>
      </c>
      <c r="P42" s="19">
        <v>281</v>
      </c>
      <c r="Q42" s="7">
        <f t="shared" si="9"/>
        <v>0.37768817204301075</v>
      </c>
      <c r="R42" s="7">
        <f t="shared" si="10"/>
        <v>-0.11356466876971609</v>
      </c>
      <c r="S42" s="19">
        <v>201</v>
      </c>
      <c r="T42" s="7">
        <f t="shared" si="11"/>
        <v>0.27016129032258063</v>
      </c>
      <c r="U42" s="7">
        <f t="shared" si="12"/>
        <v>0.24074074074074073</v>
      </c>
      <c r="V42" s="6"/>
      <c r="W42" s="6">
        <v>744</v>
      </c>
      <c r="X42" s="7">
        <f t="shared" si="13"/>
        <v>2.1647377030387213E-4</v>
      </c>
      <c r="Y42" s="11" t="s">
        <v>86</v>
      </c>
      <c r="Z42" s="6">
        <v>1</v>
      </c>
      <c r="AA42" s="6"/>
      <c r="AB42" s="6">
        <v>259</v>
      </c>
      <c r="AC42" s="6"/>
      <c r="AD42" s="6">
        <v>1</v>
      </c>
      <c r="AE42" s="6">
        <v>279</v>
      </c>
      <c r="AF42" s="6">
        <v>189</v>
      </c>
      <c r="AG42" s="6"/>
      <c r="AH42" s="6">
        <v>729</v>
      </c>
      <c r="AI42" s="6">
        <v>1</v>
      </c>
      <c r="AJ42" s="6">
        <v>259</v>
      </c>
      <c r="AK42" s="9">
        <f t="shared" si="14"/>
        <v>0.34952766531713902</v>
      </c>
      <c r="AL42" s="6">
        <v>1</v>
      </c>
      <c r="AM42" s="6">
        <v>1</v>
      </c>
      <c r="AN42" s="6">
        <v>317</v>
      </c>
      <c r="AO42" s="9">
        <f t="shared" si="15"/>
        <v>0.42780026990553305</v>
      </c>
      <c r="AP42" s="6">
        <v>162</v>
      </c>
      <c r="AQ42" s="9">
        <f t="shared" si="16"/>
        <v>0.21862348178137653</v>
      </c>
      <c r="AR42" s="6"/>
      <c r="AS42" s="6">
        <v>741</v>
      </c>
      <c r="AT42" s="2" t="s">
        <v>86</v>
      </c>
    </row>
    <row r="43" spans="1:46" x14ac:dyDescent="0.3">
      <c r="A43" s="4" t="s">
        <v>41</v>
      </c>
      <c r="B43" s="6">
        <v>25</v>
      </c>
      <c r="C43" s="7">
        <f t="shared" si="17"/>
        <v>3.2129546330805811E-3</v>
      </c>
      <c r="D43" s="7">
        <f t="shared" si="18"/>
        <v>-0.35897435897435898</v>
      </c>
      <c r="E43" s="6">
        <v>4</v>
      </c>
      <c r="F43" s="7">
        <f t="shared" si="19"/>
        <v>5.1407274129289292E-4</v>
      </c>
      <c r="G43" s="19">
        <v>699</v>
      </c>
      <c r="H43" s="7">
        <f t="shared" si="3"/>
        <v>8.9834211540933046E-2</v>
      </c>
      <c r="I43" s="7">
        <f t="shared" si="4"/>
        <v>-0.12515644555694619</v>
      </c>
      <c r="J43" s="6">
        <v>10</v>
      </c>
      <c r="K43" s="7">
        <f t="shared" si="5"/>
        <v>1.2851818532322323E-3</v>
      </c>
      <c r="L43" s="7">
        <f t="shared" si="6"/>
        <v>-9.0909090909090912E-2</v>
      </c>
      <c r="M43" s="6">
        <v>59</v>
      </c>
      <c r="N43" s="7">
        <f t="shared" si="7"/>
        <v>7.5825729340701711E-3</v>
      </c>
      <c r="O43" s="7">
        <f t="shared" si="8"/>
        <v>0.31111111111111112</v>
      </c>
      <c r="P43" s="19">
        <v>4093</v>
      </c>
      <c r="Q43" s="7">
        <f t="shared" si="9"/>
        <v>0.52602493252795268</v>
      </c>
      <c r="R43" s="7">
        <f t="shared" si="10"/>
        <v>-6.0709082078678972E-3</v>
      </c>
      <c r="S43" s="19">
        <v>2891</v>
      </c>
      <c r="T43" s="7">
        <f t="shared" si="11"/>
        <v>0.37154607376943838</v>
      </c>
      <c r="U43" s="7">
        <f t="shared" si="12"/>
        <v>0.37209302325581395</v>
      </c>
      <c r="V43" s="6"/>
      <c r="W43" s="6">
        <v>7781</v>
      </c>
      <c r="X43" s="7">
        <f t="shared" si="13"/>
        <v>2.2639548477613293E-3</v>
      </c>
      <c r="Y43" s="11" t="s">
        <v>86</v>
      </c>
      <c r="Z43" s="6">
        <v>36</v>
      </c>
      <c r="AA43" s="6">
        <v>3</v>
      </c>
      <c r="AB43" s="6">
        <v>741</v>
      </c>
      <c r="AC43" s="6">
        <v>8</v>
      </c>
      <c r="AD43" s="6">
        <v>57</v>
      </c>
      <c r="AE43" s="6">
        <v>4160</v>
      </c>
      <c r="AF43" s="6">
        <v>2783</v>
      </c>
      <c r="AG43" s="6"/>
      <c r="AH43" s="6">
        <v>7788</v>
      </c>
      <c r="AI43" s="6">
        <v>39</v>
      </c>
      <c r="AJ43" s="6">
        <v>799</v>
      </c>
      <c r="AK43" s="9">
        <f t="shared" si="14"/>
        <v>0.11221910112359551</v>
      </c>
      <c r="AL43" s="6">
        <v>11</v>
      </c>
      <c r="AM43" s="6">
        <v>45</v>
      </c>
      <c r="AN43" s="6">
        <v>4118</v>
      </c>
      <c r="AO43" s="9">
        <f t="shared" si="15"/>
        <v>0.57837078651685392</v>
      </c>
      <c r="AP43" s="6">
        <v>2107</v>
      </c>
      <c r="AQ43" s="9">
        <f t="shared" si="16"/>
        <v>0.29592696629213483</v>
      </c>
      <c r="AR43" s="6">
        <v>1</v>
      </c>
      <c r="AS43" s="6">
        <v>7120</v>
      </c>
      <c r="AT43" s="2" t="s">
        <v>86</v>
      </c>
    </row>
    <row r="44" spans="1:46" x14ac:dyDescent="0.3">
      <c r="A44" s="4" t="s">
        <v>42</v>
      </c>
      <c r="B44" s="6">
        <v>73</v>
      </c>
      <c r="C44" s="7">
        <f t="shared" si="17"/>
        <v>4.3820157272345282E-3</v>
      </c>
      <c r="D44" s="7">
        <f t="shared" si="18"/>
        <v>-3.9473684210526314E-2</v>
      </c>
      <c r="E44" s="6">
        <v>2</v>
      </c>
      <c r="F44" s="7">
        <f t="shared" si="19"/>
        <v>1.2005522540368569E-4</v>
      </c>
      <c r="G44" s="19">
        <v>3485</v>
      </c>
      <c r="H44" s="7">
        <f t="shared" si="3"/>
        <v>0.20919623026592232</v>
      </c>
      <c r="I44" s="7">
        <f t="shared" si="4"/>
        <v>1.3670738801628854E-2</v>
      </c>
      <c r="J44" s="6">
        <v>69</v>
      </c>
      <c r="K44" s="7">
        <f t="shared" si="5"/>
        <v>4.1419052764271568E-3</v>
      </c>
      <c r="L44" s="7">
        <f t="shared" si="6"/>
        <v>-0.20689655172413793</v>
      </c>
      <c r="M44" s="6">
        <v>132</v>
      </c>
      <c r="N44" s="7">
        <f t="shared" si="7"/>
        <v>7.923644876643255E-3</v>
      </c>
      <c r="O44" s="7">
        <f t="shared" si="8"/>
        <v>0.15789473684210525</v>
      </c>
      <c r="P44" s="19">
        <v>7219</v>
      </c>
      <c r="Q44" s="7">
        <f t="shared" si="9"/>
        <v>0.43333933609460351</v>
      </c>
      <c r="R44" s="7">
        <f t="shared" si="10"/>
        <v>-4.5504688361831221E-3</v>
      </c>
      <c r="S44" s="19">
        <v>5677</v>
      </c>
      <c r="T44" s="7">
        <f t="shared" si="11"/>
        <v>0.34077675730836182</v>
      </c>
      <c r="U44" s="7">
        <f t="shared" si="12"/>
        <v>0.17027417027417027</v>
      </c>
      <c r="V44" s="6">
        <v>2</v>
      </c>
      <c r="W44" s="6">
        <v>16659</v>
      </c>
      <c r="X44" s="7">
        <f t="shared" si="13"/>
        <v>4.8470921229733952E-3</v>
      </c>
      <c r="Y44" s="11" t="s">
        <v>86</v>
      </c>
      <c r="Z44" s="6">
        <v>77</v>
      </c>
      <c r="AA44" s="6">
        <v>1</v>
      </c>
      <c r="AB44" s="6">
        <v>3466</v>
      </c>
      <c r="AC44" s="6">
        <v>71</v>
      </c>
      <c r="AD44" s="6">
        <v>120</v>
      </c>
      <c r="AE44" s="6">
        <v>7174</v>
      </c>
      <c r="AF44" s="6">
        <v>5342</v>
      </c>
      <c r="AG44" s="6">
        <v>2</v>
      </c>
      <c r="AH44" s="6">
        <v>16253</v>
      </c>
      <c r="AI44" s="6">
        <v>76</v>
      </c>
      <c r="AJ44" s="6">
        <v>3438</v>
      </c>
      <c r="AK44" s="9">
        <f t="shared" si="14"/>
        <v>0.2173061121294482</v>
      </c>
      <c r="AL44" s="6">
        <v>87</v>
      </c>
      <c r="AM44" s="6">
        <v>114</v>
      </c>
      <c r="AN44" s="6">
        <v>7252</v>
      </c>
      <c r="AO44" s="9">
        <f t="shared" si="15"/>
        <v>0.45837810505024967</v>
      </c>
      <c r="AP44" s="6">
        <v>4851</v>
      </c>
      <c r="AQ44" s="9">
        <f t="shared" si="16"/>
        <v>0.30661778648631566</v>
      </c>
      <c r="AR44" s="6">
        <v>3</v>
      </c>
      <c r="AS44" s="6">
        <v>15821</v>
      </c>
      <c r="AT44" s="2" t="s">
        <v>86</v>
      </c>
    </row>
    <row r="45" spans="1:46" x14ac:dyDescent="0.3">
      <c r="A45" s="4" t="s">
        <v>43</v>
      </c>
      <c r="B45" s="6">
        <v>115</v>
      </c>
      <c r="C45" s="7">
        <f t="shared" si="17"/>
        <v>4.4454752792918162E-3</v>
      </c>
      <c r="D45" s="7">
        <f t="shared" si="18"/>
        <v>9.5238095238095233E-2</v>
      </c>
      <c r="E45" s="6">
        <v>6</v>
      </c>
      <c r="F45" s="7">
        <f t="shared" si="19"/>
        <v>2.3193784065870347E-4</v>
      </c>
      <c r="G45" s="19">
        <v>4389</v>
      </c>
      <c r="H45" s="7">
        <f t="shared" si="3"/>
        <v>0.1696625304418416</v>
      </c>
      <c r="I45" s="7">
        <f t="shared" si="4"/>
        <v>1.7857142857142856E-2</v>
      </c>
      <c r="J45" s="6">
        <v>51</v>
      </c>
      <c r="K45" s="7">
        <f t="shared" si="5"/>
        <v>1.9714716455989795E-3</v>
      </c>
      <c r="L45" s="7">
        <f t="shared" si="6"/>
        <v>-1.9230769230769232E-2</v>
      </c>
      <c r="M45" s="6">
        <v>182</v>
      </c>
      <c r="N45" s="7">
        <f t="shared" si="7"/>
        <v>7.0354478333140048E-3</v>
      </c>
      <c r="O45" s="7">
        <f t="shared" si="8"/>
        <v>0.10303030303030303</v>
      </c>
      <c r="P45" s="19">
        <v>11934</v>
      </c>
      <c r="Q45" s="7">
        <f t="shared" si="9"/>
        <v>0.46132436507016122</v>
      </c>
      <c r="R45" s="7">
        <f t="shared" si="10"/>
        <v>3.7468486481787362E-2</v>
      </c>
      <c r="S45" s="19">
        <v>9178</v>
      </c>
      <c r="T45" s="7">
        <f t="shared" si="11"/>
        <v>0.35478758359426338</v>
      </c>
      <c r="U45" s="7">
        <f t="shared" si="12"/>
        <v>0.15810725552050472</v>
      </c>
      <c r="V45" s="6">
        <v>14</v>
      </c>
      <c r="W45" s="6">
        <v>25869</v>
      </c>
      <c r="X45" s="7">
        <f t="shared" si="13"/>
        <v>7.5268279085898768E-3</v>
      </c>
      <c r="Y45" s="11" t="s">
        <v>86</v>
      </c>
      <c r="Z45" s="6">
        <v>115</v>
      </c>
      <c r="AA45" s="6">
        <v>3</v>
      </c>
      <c r="AB45" s="6">
        <v>4351</v>
      </c>
      <c r="AC45" s="6">
        <v>53</v>
      </c>
      <c r="AD45" s="6">
        <v>169</v>
      </c>
      <c r="AE45" s="6">
        <v>11747</v>
      </c>
      <c r="AF45" s="6">
        <v>8611</v>
      </c>
      <c r="AG45" s="6">
        <v>12</v>
      </c>
      <c r="AH45" s="6">
        <v>25061</v>
      </c>
      <c r="AI45" s="6">
        <v>105</v>
      </c>
      <c r="AJ45" s="6">
        <v>4312</v>
      </c>
      <c r="AK45" s="9">
        <f t="shared" si="14"/>
        <v>0.17915904936014626</v>
      </c>
      <c r="AL45" s="6">
        <v>52</v>
      </c>
      <c r="AM45" s="6">
        <v>165</v>
      </c>
      <c r="AN45" s="6">
        <v>11503</v>
      </c>
      <c r="AO45" s="9">
        <f t="shared" si="15"/>
        <v>0.47793751038723614</v>
      </c>
      <c r="AP45" s="6">
        <v>7925</v>
      </c>
      <c r="AQ45" s="9">
        <f t="shared" si="16"/>
        <v>0.32927538640518533</v>
      </c>
      <c r="AR45" s="6">
        <v>6</v>
      </c>
      <c r="AS45" s="6">
        <v>24068</v>
      </c>
      <c r="AT45" s="2" t="s">
        <v>86</v>
      </c>
    </row>
    <row r="46" spans="1:46" x14ac:dyDescent="0.3">
      <c r="A46" s="4" t="s">
        <v>44</v>
      </c>
      <c r="B46" s="6">
        <v>65</v>
      </c>
      <c r="C46" s="7">
        <f t="shared" si="17"/>
        <v>4.205486542443064E-3</v>
      </c>
      <c r="D46" s="7">
        <f t="shared" si="18"/>
        <v>-5.7971014492753624E-2</v>
      </c>
      <c r="E46" s="6">
        <v>7</v>
      </c>
      <c r="F46" s="7">
        <f t="shared" si="19"/>
        <v>4.5289855072463769E-4</v>
      </c>
      <c r="G46" s="19">
        <v>2829</v>
      </c>
      <c r="H46" s="7">
        <f t="shared" si="3"/>
        <v>0.18303571428571427</v>
      </c>
      <c r="I46" s="7">
        <f t="shared" si="4"/>
        <v>7.1199715201139199E-3</v>
      </c>
      <c r="J46" s="6">
        <v>19</v>
      </c>
      <c r="K46" s="7">
        <f t="shared" si="5"/>
        <v>1.229296066252588E-3</v>
      </c>
      <c r="L46" s="7">
        <f t="shared" si="6"/>
        <v>-0.13636363636363635</v>
      </c>
      <c r="M46" s="6">
        <v>118</v>
      </c>
      <c r="N46" s="7">
        <f t="shared" si="7"/>
        <v>7.634575569358178E-3</v>
      </c>
      <c r="O46" s="7">
        <f t="shared" si="8"/>
        <v>0.19191919191919191</v>
      </c>
      <c r="P46" s="19">
        <v>6614</v>
      </c>
      <c r="Q46" s="7">
        <f t="shared" si="9"/>
        <v>0.42792443064182195</v>
      </c>
      <c r="R46" s="7">
        <f t="shared" si="10"/>
        <v>6.1807673783913948E-2</v>
      </c>
      <c r="S46" s="19">
        <v>5791</v>
      </c>
      <c r="T46" s="7">
        <f t="shared" si="11"/>
        <v>0.37467650103519667</v>
      </c>
      <c r="U46" s="7">
        <f t="shared" si="12"/>
        <v>0.1616850551654965</v>
      </c>
      <c r="V46" s="6">
        <v>13</v>
      </c>
      <c r="W46" s="6">
        <v>15456</v>
      </c>
      <c r="X46" s="7">
        <f t="shared" si="13"/>
        <v>4.4970680024417307E-3</v>
      </c>
      <c r="Y46" s="11" t="s">
        <v>86</v>
      </c>
      <c r="Z46" s="6">
        <v>66</v>
      </c>
      <c r="AA46" s="6">
        <v>3</v>
      </c>
      <c r="AB46" s="6">
        <v>2843</v>
      </c>
      <c r="AC46" s="6">
        <v>17</v>
      </c>
      <c r="AD46" s="6">
        <v>112</v>
      </c>
      <c r="AE46" s="6">
        <v>6490</v>
      </c>
      <c r="AF46" s="6">
        <v>5398</v>
      </c>
      <c r="AG46" s="6">
        <v>13</v>
      </c>
      <c r="AH46" s="6">
        <v>14942</v>
      </c>
      <c r="AI46" s="6">
        <v>69</v>
      </c>
      <c r="AJ46" s="6">
        <v>2809</v>
      </c>
      <c r="AK46" s="9">
        <f t="shared" si="14"/>
        <v>0.19762206275503025</v>
      </c>
      <c r="AL46" s="6">
        <v>22</v>
      </c>
      <c r="AM46" s="6">
        <v>99</v>
      </c>
      <c r="AN46" s="6">
        <v>6229</v>
      </c>
      <c r="AO46" s="9">
        <f t="shared" si="15"/>
        <v>0.43822991416912904</v>
      </c>
      <c r="AP46" s="6">
        <v>4985</v>
      </c>
      <c r="AQ46" s="9">
        <f t="shared" si="16"/>
        <v>0.35071056704657377</v>
      </c>
      <c r="AR46" s="6">
        <v>1</v>
      </c>
      <c r="AS46" s="6">
        <v>14214</v>
      </c>
      <c r="AT46" s="2" t="s">
        <v>86</v>
      </c>
    </row>
    <row r="47" spans="1:46" x14ac:dyDescent="0.3">
      <c r="A47" s="4" t="s">
        <v>45</v>
      </c>
      <c r="B47" s="6">
        <v>40</v>
      </c>
      <c r="C47" s="7">
        <f t="shared" si="17"/>
        <v>3.6463081130355514E-3</v>
      </c>
      <c r="D47" s="7">
        <f t="shared" si="18"/>
        <v>5.2631578947368418E-2</v>
      </c>
      <c r="E47" s="6">
        <v>2</v>
      </c>
      <c r="F47" s="7">
        <f t="shared" si="19"/>
        <v>1.8231540565177758E-4</v>
      </c>
      <c r="G47" s="19">
        <v>3215</v>
      </c>
      <c r="H47" s="7">
        <f t="shared" si="3"/>
        <v>0.29307201458523247</v>
      </c>
      <c r="I47" s="7">
        <f t="shared" si="4"/>
        <v>-3.1626506024096383E-2</v>
      </c>
      <c r="J47" s="6">
        <v>17</v>
      </c>
      <c r="K47" s="7">
        <f t="shared" si="5"/>
        <v>1.5496809480401094E-3</v>
      </c>
      <c r="L47" s="7">
        <f t="shared" si="6"/>
        <v>-0.15</v>
      </c>
      <c r="M47" s="6">
        <v>62</v>
      </c>
      <c r="N47" s="7">
        <f t="shared" si="7"/>
        <v>5.6517775752051051E-3</v>
      </c>
      <c r="O47" s="7">
        <f t="shared" si="8"/>
        <v>0.14814814814814814</v>
      </c>
      <c r="P47" s="19">
        <v>3924</v>
      </c>
      <c r="Q47" s="7">
        <f t="shared" si="9"/>
        <v>0.3577028258887876</v>
      </c>
      <c r="R47" s="7">
        <f t="shared" si="10"/>
        <v>2.8032486245742731E-2</v>
      </c>
      <c r="S47" s="19">
        <v>3706</v>
      </c>
      <c r="T47" s="7">
        <f t="shared" si="11"/>
        <v>0.33783044667274387</v>
      </c>
      <c r="U47" s="7">
        <f t="shared" si="12"/>
        <v>0.12575941676792224</v>
      </c>
      <c r="V47" s="6">
        <v>4</v>
      </c>
      <c r="W47" s="6">
        <v>10970</v>
      </c>
      <c r="X47" s="7">
        <f t="shared" si="13"/>
        <v>3.1918242745073619E-3</v>
      </c>
      <c r="Y47" s="11" t="s">
        <v>86</v>
      </c>
      <c r="Z47" s="6">
        <v>38</v>
      </c>
      <c r="AA47" s="6">
        <v>1</v>
      </c>
      <c r="AB47" s="6">
        <v>3214</v>
      </c>
      <c r="AC47" s="6">
        <v>17</v>
      </c>
      <c r="AD47" s="6">
        <v>60</v>
      </c>
      <c r="AE47" s="6">
        <v>3850</v>
      </c>
      <c r="AF47" s="6">
        <v>3524</v>
      </c>
      <c r="AG47" s="6">
        <v>2</v>
      </c>
      <c r="AH47" s="6">
        <v>10706</v>
      </c>
      <c r="AI47" s="6">
        <v>38</v>
      </c>
      <c r="AJ47" s="6">
        <v>3320</v>
      </c>
      <c r="AK47" s="9">
        <f t="shared" si="14"/>
        <v>0.31487101669195749</v>
      </c>
      <c r="AL47" s="6">
        <v>20</v>
      </c>
      <c r="AM47" s="6">
        <v>54</v>
      </c>
      <c r="AN47" s="6">
        <v>3817</v>
      </c>
      <c r="AO47" s="9">
        <f t="shared" si="15"/>
        <v>0.36200682852807281</v>
      </c>
      <c r="AP47" s="6">
        <v>3292</v>
      </c>
      <c r="AQ47" s="9">
        <f t="shared" si="16"/>
        <v>0.31221547799696509</v>
      </c>
      <c r="AR47" s="6">
        <v>3</v>
      </c>
      <c r="AS47" s="6">
        <v>10544</v>
      </c>
      <c r="AT47" s="2" t="s">
        <v>86</v>
      </c>
    </row>
    <row r="48" spans="1:46" x14ac:dyDescent="0.3">
      <c r="A48" s="4" t="s">
        <v>46</v>
      </c>
      <c r="B48" s="6">
        <v>8</v>
      </c>
      <c r="C48" s="7">
        <f t="shared" si="17"/>
        <v>2.0212228398180901E-3</v>
      </c>
      <c r="D48" s="7">
        <f t="shared" si="18"/>
        <v>-0.27272727272727271</v>
      </c>
      <c r="E48" s="6">
        <v>2</v>
      </c>
      <c r="F48" s="7">
        <f t="shared" si="19"/>
        <v>5.0530570995452253E-4</v>
      </c>
      <c r="G48" s="19">
        <v>1138</v>
      </c>
      <c r="H48" s="7">
        <f t="shared" si="3"/>
        <v>0.28751894896412328</v>
      </c>
      <c r="I48" s="7">
        <f t="shared" si="4"/>
        <v>4.0219378427787937E-2</v>
      </c>
      <c r="J48" s="6">
        <v>27</v>
      </c>
      <c r="K48" s="7">
        <f t="shared" si="5"/>
        <v>6.8216270843860539E-3</v>
      </c>
      <c r="L48" s="7">
        <f t="shared" si="6"/>
        <v>0</v>
      </c>
      <c r="M48" s="6">
        <v>45</v>
      </c>
      <c r="N48" s="7">
        <f t="shared" si="7"/>
        <v>1.1369378473976757E-2</v>
      </c>
      <c r="O48" s="7">
        <f t="shared" si="8"/>
        <v>0.21621621621621623</v>
      </c>
      <c r="P48" s="19">
        <v>1202</v>
      </c>
      <c r="Q48" s="7">
        <f t="shared" si="9"/>
        <v>0.30368873168266802</v>
      </c>
      <c r="R48" s="7">
        <f t="shared" si="10"/>
        <v>-1.8775510204081632E-2</v>
      </c>
      <c r="S48" s="19">
        <v>1535</v>
      </c>
      <c r="T48" s="7">
        <f t="shared" si="11"/>
        <v>0.387822132390096</v>
      </c>
      <c r="U48" s="7">
        <f t="shared" si="12"/>
        <v>0.21248025276461296</v>
      </c>
      <c r="V48" s="6">
        <v>1</v>
      </c>
      <c r="W48" s="6">
        <v>3958</v>
      </c>
      <c r="X48" s="7">
        <f t="shared" si="13"/>
        <v>1.1516171812671048E-3</v>
      </c>
      <c r="Y48" s="11" t="s">
        <v>87</v>
      </c>
      <c r="Z48" s="6">
        <v>8</v>
      </c>
      <c r="AA48" s="6"/>
      <c r="AB48" s="6">
        <v>1136</v>
      </c>
      <c r="AC48" s="6">
        <v>28</v>
      </c>
      <c r="AD48" s="6">
        <v>43</v>
      </c>
      <c r="AE48" s="6">
        <v>1205</v>
      </c>
      <c r="AF48" s="6">
        <v>1459</v>
      </c>
      <c r="AG48" s="6">
        <v>1</v>
      </c>
      <c r="AH48" s="6">
        <v>3880</v>
      </c>
      <c r="AI48" s="6">
        <v>11</v>
      </c>
      <c r="AJ48" s="6">
        <v>1094</v>
      </c>
      <c r="AK48" s="9">
        <f t="shared" si="14"/>
        <v>0.29882545752526635</v>
      </c>
      <c r="AL48" s="6">
        <v>27</v>
      </c>
      <c r="AM48" s="6">
        <v>37</v>
      </c>
      <c r="AN48" s="6">
        <v>1225</v>
      </c>
      <c r="AO48" s="9">
        <f t="shared" si="15"/>
        <v>0.33460803059273425</v>
      </c>
      <c r="AP48" s="6">
        <v>1266</v>
      </c>
      <c r="AQ48" s="9">
        <f t="shared" si="16"/>
        <v>0.34580715651461347</v>
      </c>
      <c r="AR48" s="6">
        <v>1</v>
      </c>
      <c r="AS48" s="6">
        <v>3661</v>
      </c>
      <c r="AT48" s="2" t="s">
        <v>87</v>
      </c>
    </row>
    <row r="49" spans="1:46" x14ac:dyDescent="0.3">
      <c r="A49" s="4" t="s">
        <v>47</v>
      </c>
      <c r="B49" s="6">
        <v>54</v>
      </c>
      <c r="C49" s="7">
        <f t="shared" si="17"/>
        <v>4.1493775933609959E-3</v>
      </c>
      <c r="D49" s="7">
        <f t="shared" si="18"/>
        <v>-6.8965517241379309E-2</v>
      </c>
      <c r="E49" s="6">
        <v>1</v>
      </c>
      <c r="F49" s="7">
        <f t="shared" si="19"/>
        <v>7.6840325802981398E-5</v>
      </c>
      <c r="G49" s="19">
        <v>2432</v>
      </c>
      <c r="H49" s="7">
        <f t="shared" si="3"/>
        <v>0.18687567235285077</v>
      </c>
      <c r="I49" s="7">
        <f t="shared" si="4"/>
        <v>1.7147636971978252E-2</v>
      </c>
      <c r="J49" s="6">
        <v>63</v>
      </c>
      <c r="K49" s="7">
        <f t="shared" si="5"/>
        <v>4.8409405255878286E-3</v>
      </c>
      <c r="L49" s="7">
        <f t="shared" si="6"/>
        <v>0.16666666666666666</v>
      </c>
      <c r="M49" s="6">
        <v>174</v>
      </c>
      <c r="N49" s="7">
        <f t="shared" si="7"/>
        <v>1.3370216689718764E-2</v>
      </c>
      <c r="O49" s="7">
        <f t="shared" si="8"/>
        <v>0.15231788079470199</v>
      </c>
      <c r="P49" s="19">
        <v>5076</v>
      </c>
      <c r="Q49" s="7">
        <f t="shared" si="9"/>
        <v>0.39004149377593361</v>
      </c>
      <c r="R49" s="7">
        <f t="shared" si="10"/>
        <v>5.794080867027928E-2</v>
      </c>
      <c r="S49" s="19">
        <v>5211</v>
      </c>
      <c r="T49" s="7">
        <f t="shared" si="11"/>
        <v>0.40041493775933612</v>
      </c>
      <c r="U49" s="7">
        <f t="shared" si="12"/>
        <v>0.17736104835065522</v>
      </c>
      <c r="V49" s="6">
        <v>3</v>
      </c>
      <c r="W49" s="6">
        <v>13014</v>
      </c>
      <c r="X49" s="7">
        <f t="shared" si="13"/>
        <v>3.7865452241056348E-3</v>
      </c>
      <c r="Y49" s="13" t="s">
        <v>87</v>
      </c>
      <c r="Z49" s="6">
        <v>52</v>
      </c>
      <c r="AA49" s="6"/>
      <c r="AB49" s="6">
        <v>2390</v>
      </c>
      <c r="AC49" s="6">
        <v>60</v>
      </c>
      <c r="AD49" s="6">
        <v>162</v>
      </c>
      <c r="AE49" s="6">
        <v>5003</v>
      </c>
      <c r="AF49" s="6">
        <v>4885</v>
      </c>
      <c r="AG49" s="6">
        <v>1</v>
      </c>
      <c r="AH49" s="6">
        <v>12553</v>
      </c>
      <c r="AI49" s="6">
        <v>58</v>
      </c>
      <c r="AJ49" s="6">
        <v>2391</v>
      </c>
      <c r="AK49" s="9">
        <f t="shared" si="14"/>
        <v>0.20126262626262625</v>
      </c>
      <c r="AL49" s="6">
        <v>54</v>
      </c>
      <c r="AM49" s="6">
        <v>151</v>
      </c>
      <c r="AN49" s="6">
        <v>4798</v>
      </c>
      <c r="AO49" s="9">
        <f t="shared" si="15"/>
        <v>0.40387205387205388</v>
      </c>
      <c r="AP49" s="6">
        <v>4426</v>
      </c>
      <c r="AQ49" s="9">
        <f t="shared" si="16"/>
        <v>0.37255892255892253</v>
      </c>
      <c r="AR49" s="6">
        <v>2</v>
      </c>
      <c r="AS49" s="6">
        <v>11880</v>
      </c>
      <c r="AT49" s="15" t="s">
        <v>86</v>
      </c>
    </row>
    <row r="50" spans="1:46" x14ac:dyDescent="0.3">
      <c r="A50" s="4" t="s">
        <v>48</v>
      </c>
      <c r="B50" s="6">
        <v>4</v>
      </c>
      <c r="C50" s="7">
        <f t="shared" si="17"/>
        <v>1.5020653398422831E-3</v>
      </c>
      <c r="D50" s="7">
        <f t="shared" si="18"/>
        <v>0.33333333333333331</v>
      </c>
      <c r="E50" s="6"/>
      <c r="F50" s="7">
        <f t="shared" si="19"/>
        <v>0</v>
      </c>
      <c r="G50" s="19">
        <v>367</v>
      </c>
      <c r="H50" s="7">
        <f t="shared" si="3"/>
        <v>0.13781449493052947</v>
      </c>
      <c r="I50" s="7">
        <f t="shared" si="4"/>
        <v>-9.6059113300492605E-2</v>
      </c>
      <c r="J50" s="6">
        <v>2</v>
      </c>
      <c r="K50" s="7">
        <f t="shared" si="5"/>
        <v>7.5103266992114157E-4</v>
      </c>
      <c r="L50" s="7">
        <f t="shared" si="6"/>
        <v>-0.5</v>
      </c>
      <c r="M50" s="6">
        <v>14</v>
      </c>
      <c r="N50" s="7">
        <f t="shared" si="7"/>
        <v>5.257228689447991E-3</v>
      </c>
      <c r="O50" s="7">
        <f t="shared" si="8"/>
        <v>-6.6666666666666666E-2</v>
      </c>
      <c r="P50" s="19">
        <v>1529</v>
      </c>
      <c r="Q50" s="7">
        <f t="shared" si="9"/>
        <v>0.57416447615471278</v>
      </c>
      <c r="R50" s="7">
        <f t="shared" si="10"/>
        <v>9.9075297225891673E-3</v>
      </c>
      <c r="S50" s="19">
        <v>747</v>
      </c>
      <c r="T50" s="7">
        <f t="shared" si="11"/>
        <v>0.28051070221554636</v>
      </c>
      <c r="U50" s="7">
        <f t="shared" si="12"/>
        <v>0.13181818181818181</v>
      </c>
      <c r="V50" s="6"/>
      <c r="W50" s="6">
        <v>2663</v>
      </c>
      <c r="X50" s="7">
        <f t="shared" si="13"/>
        <v>7.7482479881614455E-4</v>
      </c>
      <c r="Y50" s="11" t="s">
        <v>86</v>
      </c>
      <c r="Z50" s="6">
        <v>5</v>
      </c>
      <c r="AA50" s="6"/>
      <c r="AB50" s="6">
        <v>374</v>
      </c>
      <c r="AC50" s="6">
        <v>3</v>
      </c>
      <c r="AD50" s="6">
        <v>14</v>
      </c>
      <c r="AE50" s="6">
        <v>1527</v>
      </c>
      <c r="AF50" s="6">
        <v>722</v>
      </c>
      <c r="AG50" s="6"/>
      <c r="AH50" s="6">
        <v>2645</v>
      </c>
      <c r="AI50" s="6">
        <v>3</v>
      </c>
      <c r="AJ50" s="6">
        <v>406</v>
      </c>
      <c r="AK50" s="9">
        <f t="shared" si="14"/>
        <v>0.15603382013835512</v>
      </c>
      <c r="AL50" s="6">
        <v>4</v>
      </c>
      <c r="AM50" s="6">
        <v>15</v>
      </c>
      <c r="AN50" s="6">
        <v>1514</v>
      </c>
      <c r="AO50" s="9">
        <f t="shared" si="15"/>
        <v>0.58186010760953111</v>
      </c>
      <c r="AP50" s="6">
        <v>660</v>
      </c>
      <c r="AQ50" s="9">
        <f t="shared" si="16"/>
        <v>0.25365103766333591</v>
      </c>
      <c r="AR50" s="6"/>
      <c r="AS50" s="6">
        <v>2602</v>
      </c>
      <c r="AT50" s="2" t="s">
        <v>86</v>
      </c>
    </row>
    <row r="51" spans="1:46" x14ac:dyDescent="0.3">
      <c r="A51" s="4" t="s">
        <v>49</v>
      </c>
      <c r="B51" s="6">
        <v>18</v>
      </c>
      <c r="C51" s="7">
        <f t="shared" si="17"/>
        <v>1.403289935292742E-3</v>
      </c>
      <c r="D51" s="7">
        <f t="shared" si="18"/>
        <v>5.8823529411764705E-2</v>
      </c>
      <c r="E51" s="6">
        <v>3</v>
      </c>
      <c r="F51" s="7">
        <f t="shared" si="19"/>
        <v>2.3388165588212364E-4</v>
      </c>
      <c r="G51" s="19">
        <v>4785</v>
      </c>
      <c r="H51" s="7">
        <f t="shared" si="3"/>
        <v>0.37304124113198722</v>
      </c>
      <c r="I51" s="7">
        <f t="shared" si="4"/>
        <v>5.9565987599645702E-2</v>
      </c>
      <c r="J51" s="6">
        <v>59</v>
      </c>
      <c r="K51" s="7">
        <f t="shared" si="5"/>
        <v>4.5996725656817653E-3</v>
      </c>
      <c r="L51" s="7">
        <f t="shared" si="6"/>
        <v>-0.18055555555555555</v>
      </c>
      <c r="M51" s="6">
        <v>133</v>
      </c>
      <c r="N51" s="7">
        <f t="shared" si="7"/>
        <v>1.0368753410774149E-2</v>
      </c>
      <c r="O51" s="7">
        <f t="shared" si="8"/>
        <v>9.0163934426229511E-2</v>
      </c>
      <c r="P51" s="19">
        <v>1925</v>
      </c>
      <c r="Q51" s="7">
        <f t="shared" si="9"/>
        <v>0.15007406252436267</v>
      </c>
      <c r="R51" s="7">
        <f t="shared" si="10"/>
        <v>-3.3149171270718231E-2</v>
      </c>
      <c r="S51" s="19">
        <v>5899</v>
      </c>
      <c r="T51" s="7">
        <f t="shared" si="11"/>
        <v>0.45988929601621581</v>
      </c>
      <c r="U51" s="7">
        <f t="shared" si="12"/>
        <v>0.13836356619065998</v>
      </c>
      <c r="V51" s="6">
        <v>5</v>
      </c>
      <c r="W51" s="6">
        <v>12827</v>
      </c>
      <c r="X51" s="7">
        <f t="shared" si="13"/>
        <v>3.7321358221609783E-3</v>
      </c>
      <c r="Y51" s="11" t="s">
        <v>87</v>
      </c>
      <c r="Z51" s="6">
        <v>20</v>
      </c>
      <c r="AA51" s="6">
        <v>1</v>
      </c>
      <c r="AB51" s="6">
        <v>4753</v>
      </c>
      <c r="AC51" s="6">
        <v>64</v>
      </c>
      <c r="AD51" s="6">
        <v>127</v>
      </c>
      <c r="AE51" s="6">
        <v>1939</v>
      </c>
      <c r="AF51" s="6">
        <v>5655</v>
      </c>
      <c r="AG51" s="6">
        <v>5</v>
      </c>
      <c r="AH51" s="6">
        <v>12564</v>
      </c>
      <c r="AI51" s="6">
        <v>17</v>
      </c>
      <c r="AJ51" s="6">
        <v>4516</v>
      </c>
      <c r="AK51" s="9">
        <f t="shared" si="14"/>
        <v>0.37940015122238091</v>
      </c>
      <c r="AL51" s="6">
        <v>72</v>
      </c>
      <c r="AM51" s="6">
        <v>122</v>
      </c>
      <c r="AN51" s="6">
        <v>1991</v>
      </c>
      <c r="AO51" s="9">
        <f t="shared" si="15"/>
        <v>0.16726875577585482</v>
      </c>
      <c r="AP51" s="6">
        <v>5182</v>
      </c>
      <c r="AQ51" s="9">
        <f t="shared" si="16"/>
        <v>0.43535243215995967</v>
      </c>
      <c r="AR51" s="6">
        <v>3</v>
      </c>
      <c r="AS51" s="6">
        <v>11903</v>
      </c>
      <c r="AT51" s="2" t="s">
        <v>87</v>
      </c>
    </row>
    <row r="52" spans="1:46" x14ac:dyDescent="0.3">
      <c r="A52" s="4" t="s">
        <v>50</v>
      </c>
      <c r="B52" s="6">
        <v>23</v>
      </c>
      <c r="C52" s="7">
        <f t="shared" si="17"/>
        <v>3.6502142517060784E-3</v>
      </c>
      <c r="D52" s="7">
        <f t="shared" si="18"/>
        <v>-0.17857142857142858</v>
      </c>
      <c r="E52" s="6">
        <v>1</v>
      </c>
      <c r="F52" s="7">
        <f t="shared" si="19"/>
        <v>1.5870496746548166E-4</v>
      </c>
      <c r="G52" s="19">
        <v>1300</v>
      </c>
      <c r="H52" s="7">
        <f t="shared" si="3"/>
        <v>0.20631645770512616</v>
      </c>
      <c r="I52" s="7">
        <f t="shared" si="4"/>
        <v>-1.5360983102918587E-3</v>
      </c>
      <c r="J52" s="6">
        <v>5</v>
      </c>
      <c r="K52" s="7">
        <f t="shared" si="5"/>
        <v>7.9352483732740835E-4</v>
      </c>
      <c r="L52" s="7">
        <f t="shared" si="6"/>
        <v>0.25</v>
      </c>
      <c r="M52" s="6">
        <v>24</v>
      </c>
      <c r="N52" s="7">
        <f t="shared" si="7"/>
        <v>3.8089192191715603E-3</v>
      </c>
      <c r="O52" s="7">
        <f t="shared" si="8"/>
        <v>-0.17241379310344829</v>
      </c>
      <c r="P52" s="19">
        <v>2860</v>
      </c>
      <c r="Q52" s="7">
        <f t="shared" si="9"/>
        <v>0.45389620695127758</v>
      </c>
      <c r="R52" s="7">
        <f t="shared" si="10"/>
        <v>3.5106768005790809E-2</v>
      </c>
      <c r="S52" s="19">
        <v>2086</v>
      </c>
      <c r="T52" s="7">
        <f t="shared" si="11"/>
        <v>0.33105856213299478</v>
      </c>
      <c r="U52" s="7">
        <f t="shared" si="12"/>
        <v>0.16928251121076232</v>
      </c>
      <c r="V52" s="6">
        <v>2</v>
      </c>
      <c r="W52" s="6">
        <v>6301</v>
      </c>
      <c r="X52" s="7">
        <f t="shared" si="13"/>
        <v>1.8333349821030892E-3</v>
      </c>
      <c r="Y52" s="11" t="s">
        <v>86</v>
      </c>
      <c r="Z52" s="6">
        <v>23</v>
      </c>
      <c r="AA52" s="6">
        <v>1</v>
      </c>
      <c r="AB52" s="6">
        <v>1274</v>
      </c>
      <c r="AC52" s="6">
        <v>3</v>
      </c>
      <c r="AD52" s="6">
        <v>22</v>
      </c>
      <c r="AE52" s="6">
        <v>2825</v>
      </c>
      <c r="AF52" s="6">
        <v>1937</v>
      </c>
      <c r="AG52" s="6">
        <v>1</v>
      </c>
      <c r="AH52" s="6">
        <v>6086</v>
      </c>
      <c r="AI52" s="6">
        <v>28</v>
      </c>
      <c r="AJ52" s="6">
        <v>1302</v>
      </c>
      <c r="AK52" s="9">
        <f t="shared" si="14"/>
        <v>0.22026729825748603</v>
      </c>
      <c r="AL52" s="6">
        <v>4</v>
      </c>
      <c r="AM52" s="6">
        <v>29</v>
      </c>
      <c r="AN52" s="6">
        <v>2763</v>
      </c>
      <c r="AO52" s="9">
        <f t="shared" si="15"/>
        <v>0.46743359837590931</v>
      </c>
      <c r="AP52" s="6">
        <v>1784</v>
      </c>
      <c r="AQ52" s="9">
        <f t="shared" si="16"/>
        <v>0.30181018440196244</v>
      </c>
      <c r="AR52" s="6">
        <v>1</v>
      </c>
      <c r="AS52" s="6">
        <v>5911</v>
      </c>
      <c r="AT52" s="2" t="s">
        <v>86</v>
      </c>
    </row>
    <row r="53" spans="1:46" x14ac:dyDescent="0.3">
      <c r="A53" s="4" t="s">
        <v>51</v>
      </c>
      <c r="B53" s="6">
        <v>395</v>
      </c>
      <c r="C53" s="7">
        <f t="shared" si="17"/>
        <v>3.9657838196020161E-3</v>
      </c>
      <c r="D53" s="7">
        <f t="shared" si="18"/>
        <v>2.5974025974025976E-2</v>
      </c>
      <c r="E53" s="6">
        <v>20</v>
      </c>
      <c r="F53" s="7">
        <f t="shared" si="19"/>
        <v>2.0079918073934259E-4</v>
      </c>
      <c r="G53" s="19">
        <v>39429</v>
      </c>
      <c r="H53" s="7">
        <f t="shared" si="3"/>
        <v>0.39586554486857695</v>
      </c>
      <c r="I53" s="7">
        <f t="shared" si="4"/>
        <v>-1.1333717810486196E-2</v>
      </c>
      <c r="J53" s="6">
        <v>240</v>
      </c>
      <c r="K53" s="7">
        <f t="shared" si="5"/>
        <v>2.4095901688721108E-3</v>
      </c>
      <c r="L53" s="7">
        <f t="shared" si="6"/>
        <v>-8.3969465648854963E-2</v>
      </c>
      <c r="M53" s="6">
        <v>793</v>
      </c>
      <c r="N53" s="7">
        <f t="shared" si="7"/>
        <v>7.9616875163149338E-3</v>
      </c>
      <c r="O53" s="7">
        <f t="shared" si="8"/>
        <v>8.4815321477428179E-2</v>
      </c>
      <c r="P53" s="19">
        <v>25224</v>
      </c>
      <c r="Q53" s="7">
        <f t="shared" si="9"/>
        <v>0.25324792674845886</v>
      </c>
      <c r="R53" s="7">
        <f t="shared" si="10"/>
        <v>3.5297980627154821E-2</v>
      </c>
      <c r="S53" s="19">
        <v>33448</v>
      </c>
      <c r="T53" s="7">
        <f t="shared" si="11"/>
        <v>0.33581654986847653</v>
      </c>
      <c r="U53" s="7">
        <f t="shared" si="12"/>
        <v>0.15119600757184651</v>
      </c>
      <c r="V53" s="6">
        <v>53</v>
      </c>
      <c r="W53" s="6">
        <v>99602</v>
      </c>
      <c r="X53" s="7">
        <f t="shared" si="13"/>
        <v>2.8980135040062194E-2</v>
      </c>
      <c r="Y53" s="11" t="s">
        <v>85</v>
      </c>
      <c r="Z53" s="6">
        <v>392</v>
      </c>
      <c r="AA53" s="6">
        <v>6</v>
      </c>
      <c r="AB53" s="6">
        <v>39684</v>
      </c>
      <c r="AC53" s="6">
        <v>231</v>
      </c>
      <c r="AD53" s="6">
        <v>774</v>
      </c>
      <c r="AE53" s="6">
        <v>24943</v>
      </c>
      <c r="AF53" s="6">
        <v>31817</v>
      </c>
      <c r="AG53" s="6">
        <v>46</v>
      </c>
      <c r="AH53" s="6">
        <v>97893</v>
      </c>
      <c r="AI53" s="6">
        <v>385</v>
      </c>
      <c r="AJ53" s="6">
        <v>39881</v>
      </c>
      <c r="AK53" s="9">
        <f t="shared" si="14"/>
        <v>0.4210987572196353</v>
      </c>
      <c r="AL53" s="6">
        <v>262</v>
      </c>
      <c r="AM53" s="6">
        <v>731</v>
      </c>
      <c r="AN53" s="6">
        <v>24364</v>
      </c>
      <c r="AO53" s="9">
        <f t="shared" si="15"/>
        <v>0.25725659138184082</v>
      </c>
      <c r="AP53" s="6">
        <v>29055</v>
      </c>
      <c r="AQ53" s="9">
        <f t="shared" si="16"/>
        <v>0.30678830498273624</v>
      </c>
      <c r="AR53" s="6">
        <v>29</v>
      </c>
      <c r="AS53" s="6">
        <v>94707</v>
      </c>
      <c r="AT53" s="2" t="s">
        <v>85</v>
      </c>
    </row>
    <row r="54" spans="1:46" x14ac:dyDescent="0.3">
      <c r="A54" s="4" t="s">
        <v>52</v>
      </c>
      <c r="B54" s="6">
        <v>11</v>
      </c>
      <c r="C54" s="7">
        <f t="shared" si="17"/>
        <v>2.7841052898000505E-3</v>
      </c>
      <c r="D54" s="7">
        <f t="shared" si="18"/>
        <v>0.1</v>
      </c>
      <c r="E54" s="6">
        <v>1</v>
      </c>
      <c r="F54" s="7">
        <f t="shared" si="19"/>
        <v>2.531004808909137E-4</v>
      </c>
      <c r="G54" s="19">
        <v>274</v>
      </c>
      <c r="H54" s="7">
        <f t="shared" si="3"/>
        <v>6.934953176411035E-2</v>
      </c>
      <c r="I54" s="7">
        <f t="shared" si="4"/>
        <v>-0.10457516339869281</v>
      </c>
      <c r="J54" s="6">
        <v>4</v>
      </c>
      <c r="K54" s="7">
        <f t="shared" si="5"/>
        <v>1.0124019235636548E-3</v>
      </c>
      <c r="L54" s="7">
        <f t="shared" si="6"/>
        <v>0.33333333333333331</v>
      </c>
      <c r="M54" s="6">
        <v>35</v>
      </c>
      <c r="N54" s="7">
        <f t="shared" si="7"/>
        <v>8.8585168311819795E-3</v>
      </c>
      <c r="O54" s="7">
        <f t="shared" si="8"/>
        <v>6.0606060606060608E-2</v>
      </c>
      <c r="P54" s="19">
        <v>2617</v>
      </c>
      <c r="Q54" s="7">
        <f t="shared" si="9"/>
        <v>0.66236395849152119</v>
      </c>
      <c r="R54" s="7">
        <f t="shared" si="10"/>
        <v>7.3133179368745187E-3</v>
      </c>
      <c r="S54" s="19">
        <v>1009</v>
      </c>
      <c r="T54" s="7">
        <f t="shared" si="11"/>
        <v>0.25537838521893191</v>
      </c>
      <c r="U54" s="7">
        <f t="shared" si="12"/>
        <v>0.36535859269282817</v>
      </c>
      <c r="V54" s="6"/>
      <c r="W54" s="6">
        <v>3951</v>
      </c>
      <c r="X54" s="7">
        <f t="shared" si="13"/>
        <v>1.1495804656862887E-3</v>
      </c>
      <c r="Y54" s="11" t="s">
        <v>86</v>
      </c>
      <c r="Z54" s="6">
        <v>9</v>
      </c>
      <c r="AA54" s="6">
        <v>1</v>
      </c>
      <c r="AB54" s="6">
        <v>279</v>
      </c>
      <c r="AC54" s="6">
        <v>4</v>
      </c>
      <c r="AD54" s="6">
        <v>37</v>
      </c>
      <c r="AE54" s="6">
        <v>2596</v>
      </c>
      <c r="AF54" s="6">
        <v>927</v>
      </c>
      <c r="AG54" s="6"/>
      <c r="AH54" s="6">
        <v>3853</v>
      </c>
      <c r="AI54" s="6">
        <v>10</v>
      </c>
      <c r="AJ54" s="6">
        <v>306</v>
      </c>
      <c r="AK54" s="9">
        <f t="shared" si="14"/>
        <v>8.294930875576037E-2</v>
      </c>
      <c r="AL54" s="6">
        <v>3</v>
      </c>
      <c r="AM54" s="6">
        <v>33</v>
      </c>
      <c r="AN54" s="6">
        <v>2598</v>
      </c>
      <c r="AO54" s="9">
        <f t="shared" si="15"/>
        <v>0.70425589590674975</v>
      </c>
      <c r="AP54" s="6">
        <v>739</v>
      </c>
      <c r="AQ54" s="9">
        <f t="shared" si="16"/>
        <v>0.20032529140688535</v>
      </c>
      <c r="AR54" s="6"/>
      <c r="AS54" s="6">
        <v>3689</v>
      </c>
      <c r="AT54" s="2" t="s">
        <v>86</v>
      </c>
    </row>
    <row r="55" spans="1:46" x14ac:dyDescent="0.3">
      <c r="A55" s="4" t="s">
        <v>53</v>
      </c>
      <c r="B55" s="6">
        <v>29</v>
      </c>
      <c r="C55" s="7">
        <f t="shared" si="17"/>
        <v>4.2459736456808197E-3</v>
      </c>
      <c r="D55" s="7">
        <f t="shared" si="18"/>
        <v>-3.3333333333333333E-2</v>
      </c>
      <c r="E55" s="6">
        <v>1</v>
      </c>
      <c r="F55" s="7">
        <f t="shared" si="19"/>
        <v>1.4641288433382137E-4</v>
      </c>
      <c r="G55" s="19">
        <v>2008</v>
      </c>
      <c r="H55" s="7">
        <f t="shared" si="3"/>
        <v>0.29399707174231332</v>
      </c>
      <c r="I55" s="7">
        <f t="shared" si="4"/>
        <v>-2.1442495126705652E-2</v>
      </c>
      <c r="J55" s="6">
        <v>13</v>
      </c>
      <c r="K55" s="7">
        <f t="shared" si="5"/>
        <v>1.9033674963396779E-3</v>
      </c>
      <c r="L55" s="7">
        <f t="shared" si="6"/>
        <v>-0.23529411764705882</v>
      </c>
      <c r="M55" s="6">
        <v>47</v>
      </c>
      <c r="N55" s="7">
        <f t="shared" si="7"/>
        <v>6.8814055636896047E-3</v>
      </c>
      <c r="O55" s="7">
        <f t="shared" si="8"/>
        <v>9.3023255813953487E-2</v>
      </c>
      <c r="P55" s="19">
        <v>2661</v>
      </c>
      <c r="Q55" s="7">
        <f t="shared" si="9"/>
        <v>0.38960468521229868</v>
      </c>
      <c r="R55" s="7">
        <f t="shared" si="10"/>
        <v>6.0491493383742915E-3</v>
      </c>
      <c r="S55" s="19">
        <v>2069</v>
      </c>
      <c r="T55" s="7">
        <f t="shared" si="11"/>
        <v>0.30292825768667642</v>
      </c>
      <c r="U55" s="7">
        <f t="shared" si="12"/>
        <v>0.15975336322869954</v>
      </c>
      <c r="V55" s="6">
        <v>2</v>
      </c>
      <c r="W55" s="6">
        <v>6830</v>
      </c>
      <c r="X55" s="7">
        <f t="shared" si="13"/>
        <v>1.9872524881390415E-3</v>
      </c>
      <c r="Y55" s="11" t="s">
        <v>86</v>
      </c>
      <c r="Z55" s="6">
        <v>30</v>
      </c>
      <c r="AA55" s="6"/>
      <c r="AB55" s="6">
        <v>2034</v>
      </c>
      <c r="AC55" s="6">
        <v>16</v>
      </c>
      <c r="AD55" s="6">
        <v>42</v>
      </c>
      <c r="AE55" s="6">
        <v>2647</v>
      </c>
      <c r="AF55" s="6">
        <v>1974</v>
      </c>
      <c r="AG55" s="6">
        <v>2</v>
      </c>
      <c r="AH55" s="6">
        <v>6745</v>
      </c>
      <c r="AI55" s="6">
        <v>30</v>
      </c>
      <c r="AJ55" s="6">
        <v>2052</v>
      </c>
      <c r="AK55" s="9">
        <f t="shared" si="14"/>
        <v>0.31213872832369943</v>
      </c>
      <c r="AL55" s="6">
        <v>17</v>
      </c>
      <c r="AM55" s="6">
        <v>43</v>
      </c>
      <c r="AN55" s="6">
        <v>2645</v>
      </c>
      <c r="AO55" s="9">
        <f t="shared" si="15"/>
        <v>0.40234256160632798</v>
      </c>
      <c r="AP55" s="6">
        <v>1784</v>
      </c>
      <c r="AQ55" s="9">
        <f t="shared" si="16"/>
        <v>0.27137207179799211</v>
      </c>
      <c r="AR55" s="6">
        <v>3</v>
      </c>
      <c r="AS55" s="6">
        <v>6574</v>
      </c>
      <c r="AT55" s="2" t="s">
        <v>86</v>
      </c>
    </row>
    <row r="56" spans="1:46" x14ac:dyDescent="0.3">
      <c r="A56" s="4" t="s">
        <v>54</v>
      </c>
      <c r="B56" s="6">
        <v>50</v>
      </c>
      <c r="C56" s="7">
        <f t="shared" si="17"/>
        <v>2.8546959748786756E-3</v>
      </c>
      <c r="D56" s="7">
        <f t="shared" si="18"/>
        <v>2.0408163265306121E-2</v>
      </c>
      <c r="E56" s="6">
        <v>1</v>
      </c>
      <c r="F56" s="7">
        <f t="shared" si="19"/>
        <v>5.709391949757351E-5</v>
      </c>
      <c r="G56" s="19">
        <v>5152</v>
      </c>
      <c r="H56" s="7">
        <f t="shared" si="3"/>
        <v>0.29414787325149871</v>
      </c>
      <c r="I56" s="7">
        <f t="shared" si="4"/>
        <v>7.0211882010801835E-2</v>
      </c>
      <c r="J56" s="6">
        <v>73</v>
      </c>
      <c r="K56" s="7">
        <f t="shared" si="5"/>
        <v>4.167856123322866E-3</v>
      </c>
      <c r="L56" s="7">
        <f t="shared" si="6"/>
        <v>2.8169014084507043E-2</v>
      </c>
      <c r="M56" s="6">
        <v>206</v>
      </c>
      <c r="N56" s="7">
        <f t="shared" si="7"/>
        <v>1.1761347416500144E-2</v>
      </c>
      <c r="O56" s="7">
        <f t="shared" si="8"/>
        <v>1.9801980198019802E-2</v>
      </c>
      <c r="P56" s="19">
        <v>4455</v>
      </c>
      <c r="Q56" s="7">
        <f t="shared" si="9"/>
        <v>0.25435341136168998</v>
      </c>
      <c r="R56" s="7">
        <f t="shared" si="10"/>
        <v>8.8315217391304341E-3</v>
      </c>
      <c r="S56" s="19">
        <v>7572</v>
      </c>
      <c r="T56" s="7">
        <f t="shared" si="11"/>
        <v>0.43231515843562662</v>
      </c>
      <c r="U56" s="7">
        <f t="shared" si="12"/>
        <v>0.18257066999843824</v>
      </c>
      <c r="V56" s="6">
        <v>6</v>
      </c>
      <c r="W56" s="6">
        <v>17515</v>
      </c>
      <c r="X56" s="7">
        <f t="shared" si="13"/>
        <v>5.0961533425703236E-3</v>
      </c>
      <c r="Y56" s="11" t="s">
        <v>87</v>
      </c>
      <c r="Z56" s="6">
        <v>49</v>
      </c>
      <c r="AA56" s="6"/>
      <c r="AB56" s="6">
        <v>5140</v>
      </c>
      <c r="AC56" s="6">
        <v>70</v>
      </c>
      <c r="AD56" s="6">
        <v>205</v>
      </c>
      <c r="AE56" s="6">
        <v>4435</v>
      </c>
      <c r="AF56" s="6">
        <v>7222</v>
      </c>
      <c r="AG56" s="6">
        <v>4</v>
      </c>
      <c r="AH56" s="6">
        <v>17125</v>
      </c>
      <c r="AI56" s="6">
        <v>49</v>
      </c>
      <c r="AJ56" s="6">
        <v>4814</v>
      </c>
      <c r="AK56" s="9">
        <f t="shared" si="14"/>
        <v>0.30164797293063478</v>
      </c>
      <c r="AL56" s="6">
        <v>71</v>
      </c>
      <c r="AM56" s="6">
        <v>202</v>
      </c>
      <c r="AN56" s="6">
        <v>4416</v>
      </c>
      <c r="AO56" s="9">
        <f t="shared" si="15"/>
        <v>0.27670906698414688</v>
      </c>
      <c r="AP56" s="6">
        <v>6403</v>
      </c>
      <c r="AQ56" s="9">
        <f t="shared" si="16"/>
        <v>0.40121561501347203</v>
      </c>
      <c r="AR56" s="6">
        <v>4</v>
      </c>
      <c r="AS56" s="6">
        <v>15959</v>
      </c>
      <c r="AT56" s="2" t="s">
        <v>87</v>
      </c>
    </row>
    <row r="57" spans="1:46" x14ac:dyDescent="0.3">
      <c r="A57" s="4" t="s">
        <v>55</v>
      </c>
      <c r="B57" s="6">
        <v>15</v>
      </c>
      <c r="C57" s="7">
        <f t="shared" si="17"/>
        <v>3.8920601971977166E-3</v>
      </c>
      <c r="D57" s="7">
        <f t="shared" si="18"/>
        <v>0.15384615384615385</v>
      </c>
      <c r="E57" s="6">
        <v>2</v>
      </c>
      <c r="F57" s="7">
        <f t="shared" si="19"/>
        <v>5.189413596263622E-4</v>
      </c>
      <c r="G57" s="19">
        <v>1552</v>
      </c>
      <c r="H57" s="7">
        <f t="shared" si="3"/>
        <v>0.40269849507005706</v>
      </c>
      <c r="I57" s="7">
        <f t="shared" si="4"/>
        <v>-2.5706940874035988E-3</v>
      </c>
      <c r="J57" s="6">
        <v>24</v>
      </c>
      <c r="K57" s="7">
        <f t="shared" si="5"/>
        <v>6.2272963155163468E-3</v>
      </c>
      <c r="L57" s="7">
        <f t="shared" si="6"/>
        <v>-0.29411764705882354</v>
      </c>
      <c r="M57" s="6">
        <v>40</v>
      </c>
      <c r="N57" s="7">
        <f t="shared" si="7"/>
        <v>1.0378827192527244E-2</v>
      </c>
      <c r="O57" s="7">
        <f t="shared" si="8"/>
        <v>0.17647058823529413</v>
      </c>
      <c r="P57" s="19">
        <v>818</v>
      </c>
      <c r="Q57" s="7">
        <f t="shared" si="9"/>
        <v>0.21224701608718216</v>
      </c>
      <c r="R57" s="7">
        <f t="shared" si="10"/>
        <v>1.86799501867995E-2</v>
      </c>
      <c r="S57" s="19">
        <v>1401</v>
      </c>
      <c r="T57" s="7">
        <f t="shared" si="11"/>
        <v>0.36351842241826676</v>
      </c>
      <c r="U57" s="7">
        <f t="shared" si="12"/>
        <v>0.28414298808432631</v>
      </c>
      <c r="V57" s="6">
        <v>2</v>
      </c>
      <c r="W57" s="6">
        <v>3854</v>
      </c>
      <c r="X57" s="7">
        <f t="shared" si="13"/>
        <v>1.1213574069235527E-3</v>
      </c>
      <c r="Y57" s="11" t="s">
        <v>85</v>
      </c>
      <c r="Z57" s="6">
        <v>14</v>
      </c>
      <c r="AA57" s="6"/>
      <c r="AB57" s="6">
        <v>1549</v>
      </c>
      <c r="AC57" s="6">
        <v>22</v>
      </c>
      <c r="AD57" s="6">
        <v>39</v>
      </c>
      <c r="AE57" s="6">
        <v>814</v>
      </c>
      <c r="AF57" s="6">
        <v>1271</v>
      </c>
      <c r="AG57" s="6">
        <v>1</v>
      </c>
      <c r="AH57" s="6">
        <v>3710</v>
      </c>
      <c r="AI57" s="6">
        <v>13</v>
      </c>
      <c r="AJ57" s="6">
        <v>1556</v>
      </c>
      <c r="AK57" s="9">
        <f t="shared" si="14"/>
        <v>0.44054360135900339</v>
      </c>
      <c r="AL57" s="6">
        <v>34</v>
      </c>
      <c r="AM57" s="6">
        <v>34</v>
      </c>
      <c r="AN57" s="6">
        <v>803</v>
      </c>
      <c r="AO57" s="9">
        <f t="shared" si="15"/>
        <v>0.22734994337485845</v>
      </c>
      <c r="AP57" s="6">
        <v>1091</v>
      </c>
      <c r="AQ57" s="9">
        <f t="shared" si="16"/>
        <v>0.30889014722536806</v>
      </c>
      <c r="AR57" s="6">
        <v>1</v>
      </c>
      <c r="AS57" s="6">
        <v>3532</v>
      </c>
      <c r="AT57" s="2" t="s">
        <v>85</v>
      </c>
    </row>
    <row r="58" spans="1:46" x14ac:dyDescent="0.3">
      <c r="A58" s="4" t="s">
        <v>56</v>
      </c>
      <c r="B58" s="6">
        <v>3</v>
      </c>
      <c r="C58" s="7">
        <f t="shared" si="17"/>
        <v>5.1107325383304937E-3</v>
      </c>
      <c r="D58" s="7">
        <f t="shared" si="18"/>
        <v>-0.25</v>
      </c>
      <c r="E58" s="6"/>
      <c r="F58" s="7">
        <f t="shared" si="19"/>
        <v>0</v>
      </c>
      <c r="G58" s="19">
        <v>162</v>
      </c>
      <c r="H58" s="7">
        <f t="shared" si="3"/>
        <v>0.27597955706984667</v>
      </c>
      <c r="I58" s="7">
        <f t="shared" si="4"/>
        <v>-2.9940119760479042E-2</v>
      </c>
      <c r="J58" s="6">
        <v>5</v>
      </c>
      <c r="K58" s="7">
        <f t="shared" si="5"/>
        <v>8.5178875638841564E-3</v>
      </c>
      <c r="L58" s="7">
        <f t="shared" si="6"/>
        <v>0.66666666666666663</v>
      </c>
      <c r="M58" s="6">
        <v>14</v>
      </c>
      <c r="N58" s="7">
        <f t="shared" si="7"/>
        <v>2.385008517887564E-2</v>
      </c>
      <c r="O58" s="7">
        <f t="shared" si="8"/>
        <v>7.6923076923076927E-2</v>
      </c>
      <c r="P58" s="19">
        <v>113</v>
      </c>
      <c r="Q58" s="7">
        <f t="shared" si="9"/>
        <v>0.19250425894378195</v>
      </c>
      <c r="R58" s="7">
        <f t="shared" si="10"/>
        <v>-8.1300813008130079E-2</v>
      </c>
      <c r="S58" s="19">
        <v>290</v>
      </c>
      <c r="T58" s="7">
        <f t="shared" si="11"/>
        <v>0.49403747870528109</v>
      </c>
      <c r="U58" s="7">
        <f t="shared" si="12"/>
        <v>0.12403100775193798</v>
      </c>
      <c r="V58" s="6"/>
      <c r="W58" s="6">
        <v>587</v>
      </c>
      <c r="X58" s="7">
        <f t="shared" si="13"/>
        <v>1.707931494198561E-4</v>
      </c>
      <c r="Y58" s="11" t="s">
        <v>87</v>
      </c>
      <c r="Z58" s="6">
        <v>3</v>
      </c>
      <c r="AA58" s="6"/>
      <c r="AB58" s="6">
        <v>166</v>
      </c>
      <c r="AC58" s="6">
        <v>5</v>
      </c>
      <c r="AD58" s="6">
        <v>13</v>
      </c>
      <c r="AE58" s="6">
        <v>115</v>
      </c>
      <c r="AF58" s="6">
        <v>289</v>
      </c>
      <c r="AG58" s="6"/>
      <c r="AH58" s="6">
        <v>591</v>
      </c>
      <c r="AI58" s="6">
        <v>4</v>
      </c>
      <c r="AJ58" s="6">
        <v>167</v>
      </c>
      <c r="AK58" s="9">
        <f t="shared" si="14"/>
        <v>0.29401408450704225</v>
      </c>
      <c r="AL58" s="6">
        <v>3</v>
      </c>
      <c r="AM58" s="6">
        <v>13</v>
      </c>
      <c r="AN58" s="6">
        <v>123</v>
      </c>
      <c r="AO58" s="9">
        <f t="shared" si="15"/>
        <v>0.21654929577464788</v>
      </c>
      <c r="AP58" s="6">
        <v>258</v>
      </c>
      <c r="AQ58" s="9">
        <f t="shared" si="16"/>
        <v>0.45422535211267606</v>
      </c>
      <c r="AR58" s="6"/>
      <c r="AS58" s="6">
        <v>568</v>
      </c>
      <c r="AT58" s="2" t="s">
        <v>87</v>
      </c>
    </row>
    <row r="59" spans="1:46" x14ac:dyDescent="0.3">
      <c r="A59" s="4" t="s">
        <v>57</v>
      </c>
      <c r="B59" s="6">
        <v>14</v>
      </c>
      <c r="C59" s="7">
        <f t="shared" si="17"/>
        <v>2.5473071324599709E-3</v>
      </c>
      <c r="D59" s="7">
        <f t="shared" si="18"/>
        <v>-6.6666666666666666E-2</v>
      </c>
      <c r="E59" s="6">
        <v>1</v>
      </c>
      <c r="F59" s="7">
        <f t="shared" si="19"/>
        <v>1.819505094614265E-4</v>
      </c>
      <c r="G59" s="19">
        <v>2434</v>
      </c>
      <c r="H59" s="7">
        <f t="shared" si="3"/>
        <v>0.44286754002911211</v>
      </c>
      <c r="I59" s="7">
        <f t="shared" si="4"/>
        <v>5.3696819496076003E-3</v>
      </c>
      <c r="J59" s="6">
        <v>53</v>
      </c>
      <c r="K59" s="7">
        <f t="shared" si="5"/>
        <v>9.6433770014556046E-3</v>
      </c>
      <c r="L59" s="7">
        <f t="shared" si="6"/>
        <v>-7.0175438596491224E-2</v>
      </c>
      <c r="M59" s="6">
        <v>62</v>
      </c>
      <c r="N59" s="7">
        <f t="shared" si="7"/>
        <v>1.1280931586608443E-2</v>
      </c>
      <c r="O59" s="7">
        <f t="shared" si="8"/>
        <v>-0.20512820512820512</v>
      </c>
      <c r="P59" s="19">
        <v>848</v>
      </c>
      <c r="Q59" s="7">
        <f t="shared" si="9"/>
        <v>0.15429403202328967</v>
      </c>
      <c r="R59" s="7">
        <f t="shared" si="10"/>
        <v>-5.9866962305986697E-2</v>
      </c>
      <c r="S59" s="19">
        <v>2082</v>
      </c>
      <c r="T59" s="7">
        <f t="shared" si="11"/>
        <v>0.37882096069868998</v>
      </c>
      <c r="U59" s="7">
        <f t="shared" si="12"/>
        <v>0.17826825127334464</v>
      </c>
      <c r="V59" s="6">
        <v>2</v>
      </c>
      <c r="W59" s="6">
        <v>5496</v>
      </c>
      <c r="X59" s="7">
        <f t="shared" si="13"/>
        <v>1.599112690309249E-3</v>
      </c>
      <c r="Y59" s="11" t="s">
        <v>85</v>
      </c>
      <c r="Z59" s="6">
        <v>13</v>
      </c>
      <c r="AA59" s="6"/>
      <c r="AB59" s="6">
        <v>2424</v>
      </c>
      <c r="AC59" s="6">
        <v>56</v>
      </c>
      <c r="AD59" s="6">
        <v>61</v>
      </c>
      <c r="AE59" s="6">
        <v>845</v>
      </c>
      <c r="AF59" s="6">
        <v>1940</v>
      </c>
      <c r="AG59" s="6">
        <v>2</v>
      </c>
      <c r="AH59" s="6">
        <v>5341</v>
      </c>
      <c r="AI59" s="6">
        <v>15</v>
      </c>
      <c r="AJ59" s="6">
        <v>2421</v>
      </c>
      <c r="AK59" s="9">
        <f t="shared" si="14"/>
        <v>0.46175853518977683</v>
      </c>
      <c r="AL59" s="6">
        <v>57</v>
      </c>
      <c r="AM59" s="6">
        <v>78</v>
      </c>
      <c r="AN59" s="6">
        <v>902</v>
      </c>
      <c r="AO59" s="9">
        <f t="shared" si="15"/>
        <v>0.17203890902155256</v>
      </c>
      <c r="AP59" s="6">
        <v>1767</v>
      </c>
      <c r="AQ59" s="9">
        <f t="shared" si="16"/>
        <v>0.33702078962426091</v>
      </c>
      <c r="AR59" s="6">
        <v>3</v>
      </c>
      <c r="AS59" s="6">
        <v>5243</v>
      </c>
      <c r="AT59" s="2" t="s">
        <v>85</v>
      </c>
    </row>
    <row r="60" spans="1:46" x14ac:dyDescent="0.3">
      <c r="A60" s="4" t="s">
        <v>58</v>
      </c>
      <c r="B60" s="6">
        <v>9</v>
      </c>
      <c r="C60" s="7">
        <f t="shared" si="17"/>
        <v>5.7471264367816091E-3</v>
      </c>
      <c r="D60" s="7">
        <f t="shared" si="18"/>
        <v>0.5</v>
      </c>
      <c r="E60" s="6"/>
      <c r="F60" s="7">
        <f t="shared" si="19"/>
        <v>0</v>
      </c>
      <c r="G60" s="19">
        <v>255</v>
      </c>
      <c r="H60" s="7">
        <f t="shared" si="3"/>
        <v>0.16283524904214558</v>
      </c>
      <c r="I60" s="7">
        <f t="shared" si="4"/>
        <v>7.5949367088607597E-2</v>
      </c>
      <c r="J60" s="6">
        <v>1</v>
      </c>
      <c r="K60" s="7">
        <f t="shared" si="5"/>
        <v>6.3856960408684551E-4</v>
      </c>
      <c r="L60" s="7">
        <f t="shared" si="6"/>
        <v>0</v>
      </c>
      <c r="M60" s="6">
        <v>5</v>
      </c>
      <c r="N60" s="7">
        <f t="shared" si="7"/>
        <v>3.1928480204342275E-3</v>
      </c>
      <c r="O60" s="7">
        <f t="shared" si="8"/>
        <v>0.25</v>
      </c>
      <c r="P60" s="19">
        <v>877</v>
      </c>
      <c r="Q60" s="7">
        <f t="shared" si="9"/>
        <v>0.5600255427841635</v>
      </c>
      <c r="R60" s="7">
        <f t="shared" si="10"/>
        <v>2.3337222870478413E-2</v>
      </c>
      <c r="S60" s="19">
        <v>419</v>
      </c>
      <c r="T60" s="7">
        <f t="shared" si="11"/>
        <v>0.26756066411238827</v>
      </c>
      <c r="U60" s="7">
        <f t="shared" si="12"/>
        <v>6.0759493670886074E-2</v>
      </c>
      <c r="V60" s="6"/>
      <c r="W60" s="6">
        <v>1566</v>
      </c>
      <c r="X60" s="7">
        <f t="shared" si="13"/>
        <v>4.5564237136540829E-4</v>
      </c>
      <c r="Y60" s="11" t="s">
        <v>86</v>
      </c>
      <c r="Z60" s="6">
        <v>8</v>
      </c>
      <c r="AA60" s="6"/>
      <c r="AB60" s="6">
        <v>258</v>
      </c>
      <c r="AC60" s="6">
        <v>1</v>
      </c>
      <c r="AD60" s="6">
        <v>4</v>
      </c>
      <c r="AE60" s="6">
        <v>872</v>
      </c>
      <c r="AF60" s="6">
        <v>398</v>
      </c>
      <c r="AG60" s="6"/>
      <c r="AH60" s="6">
        <v>1541</v>
      </c>
      <c r="AI60" s="6">
        <v>6</v>
      </c>
      <c r="AJ60" s="6">
        <v>237</v>
      </c>
      <c r="AK60" s="9">
        <f t="shared" si="14"/>
        <v>0.158</v>
      </c>
      <c r="AL60" s="6">
        <v>1</v>
      </c>
      <c r="AM60" s="6">
        <v>4</v>
      </c>
      <c r="AN60" s="6">
        <v>857</v>
      </c>
      <c r="AO60" s="9">
        <f t="shared" si="15"/>
        <v>0.57133333333333336</v>
      </c>
      <c r="AP60" s="6">
        <v>395</v>
      </c>
      <c r="AQ60" s="9">
        <f t="shared" si="16"/>
        <v>0.26333333333333331</v>
      </c>
      <c r="AR60" s="6"/>
      <c r="AS60" s="6">
        <v>1500</v>
      </c>
      <c r="AT60" s="2" t="s">
        <v>86</v>
      </c>
    </row>
    <row r="61" spans="1:46" x14ac:dyDescent="0.3">
      <c r="A61" s="4" t="s">
        <v>59</v>
      </c>
      <c r="B61" s="6">
        <v>34</v>
      </c>
      <c r="C61" s="7">
        <f t="shared" si="17"/>
        <v>1.690533015115354E-3</v>
      </c>
      <c r="D61" s="7">
        <f t="shared" si="18"/>
        <v>-0.12820512820512819</v>
      </c>
      <c r="E61" s="6">
        <v>2</v>
      </c>
      <c r="F61" s="7">
        <f t="shared" si="19"/>
        <v>9.94431185361973E-5</v>
      </c>
      <c r="G61" s="19">
        <v>6127</v>
      </c>
      <c r="H61" s="7">
        <f t="shared" si="3"/>
        <v>0.30464399363564043</v>
      </c>
      <c r="I61" s="7">
        <f t="shared" si="4"/>
        <v>7.4912280701754388E-2</v>
      </c>
      <c r="J61" s="6">
        <v>85</v>
      </c>
      <c r="K61" s="7">
        <f t="shared" si="5"/>
        <v>4.2263325377883852E-3</v>
      </c>
      <c r="L61" s="7">
        <f t="shared" si="6"/>
        <v>0</v>
      </c>
      <c r="M61" s="6">
        <v>242</v>
      </c>
      <c r="N61" s="7">
        <f t="shared" si="7"/>
        <v>1.2032617342879873E-2</v>
      </c>
      <c r="O61" s="7">
        <f t="shared" si="8"/>
        <v>8.520179372197309E-2</v>
      </c>
      <c r="P61" s="19">
        <v>3999</v>
      </c>
      <c r="Q61" s="7">
        <f t="shared" si="9"/>
        <v>0.1988365155131265</v>
      </c>
      <c r="R61" s="7">
        <f t="shared" si="10"/>
        <v>-4.0777164787718881E-2</v>
      </c>
      <c r="S61" s="19">
        <v>9610</v>
      </c>
      <c r="T61" s="7">
        <f t="shared" si="11"/>
        <v>0.477824184566428</v>
      </c>
      <c r="U61" s="7">
        <f t="shared" si="12"/>
        <v>0.18437268917919644</v>
      </c>
      <c r="V61" s="6">
        <v>13</v>
      </c>
      <c r="W61" s="6">
        <v>20112</v>
      </c>
      <c r="X61" s="7">
        <f t="shared" si="13"/>
        <v>5.8517748230530603E-3</v>
      </c>
      <c r="Y61" s="11" t="s">
        <v>87</v>
      </c>
      <c r="Z61" s="6">
        <v>40</v>
      </c>
      <c r="AA61" s="6"/>
      <c r="AB61" s="6">
        <v>6056</v>
      </c>
      <c r="AC61" s="6">
        <v>87</v>
      </c>
      <c r="AD61" s="6">
        <v>234</v>
      </c>
      <c r="AE61" s="6">
        <v>3990</v>
      </c>
      <c r="AF61" s="6">
        <v>8915</v>
      </c>
      <c r="AG61" s="6">
        <v>12</v>
      </c>
      <c r="AH61" s="6">
        <v>19334</v>
      </c>
      <c r="AI61" s="6">
        <v>39</v>
      </c>
      <c r="AJ61" s="6">
        <v>5700</v>
      </c>
      <c r="AK61" s="9">
        <f t="shared" si="14"/>
        <v>0.31089778553507147</v>
      </c>
      <c r="AL61" s="6">
        <v>85</v>
      </c>
      <c r="AM61" s="6">
        <v>223</v>
      </c>
      <c r="AN61" s="6">
        <v>4169</v>
      </c>
      <c r="AO61" s="9">
        <f t="shared" si="15"/>
        <v>0.22739173120977418</v>
      </c>
      <c r="AP61" s="6">
        <v>8114</v>
      </c>
      <c r="AQ61" s="9">
        <f t="shared" si="16"/>
        <v>0.44256572488273155</v>
      </c>
      <c r="AR61" s="6">
        <v>4</v>
      </c>
      <c r="AS61" s="6">
        <v>18334</v>
      </c>
      <c r="AT61" s="2" t="s">
        <v>87</v>
      </c>
    </row>
    <row r="62" spans="1:46" x14ac:dyDescent="0.3">
      <c r="A62" s="4" t="s">
        <v>60</v>
      </c>
      <c r="B62" s="6">
        <v>73</v>
      </c>
      <c r="C62" s="7">
        <f t="shared" si="17"/>
        <v>4.2282073559223865E-3</v>
      </c>
      <c r="D62" s="7">
        <f t="shared" si="18"/>
        <v>-8.7499999999999994E-2</v>
      </c>
      <c r="E62" s="6">
        <v>3</v>
      </c>
      <c r="F62" s="7">
        <f t="shared" si="19"/>
        <v>1.7376194613379669E-4</v>
      </c>
      <c r="G62" s="19">
        <v>2677</v>
      </c>
      <c r="H62" s="7">
        <f t="shared" si="3"/>
        <v>0.15505357660005792</v>
      </c>
      <c r="I62" s="7">
        <f t="shared" si="4"/>
        <v>-2.1564327485380116E-2</v>
      </c>
      <c r="J62" s="6">
        <v>45</v>
      </c>
      <c r="K62" s="7">
        <f t="shared" si="5"/>
        <v>2.6064291920069507E-3</v>
      </c>
      <c r="L62" s="7">
        <f t="shared" si="6"/>
        <v>-0.11764705882352941</v>
      </c>
      <c r="M62" s="6">
        <v>218</v>
      </c>
      <c r="N62" s="7">
        <f t="shared" si="7"/>
        <v>1.2626701419055893E-2</v>
      </c>
      <c r="O62" s="7">
        <f t="shared" si="8"/>
        <v>-8.4033613445378158E-2</v>
      </c>
      <c r="P62" s="19">
        <v>8151</v>
      </c>
      <c r="Q62" s="7">
        <f t="shared" si="9"/>
        <v>0.47211120764552561</v>
      </c>
      <c r="R62" s="7">
        <f t="shared" si="10"/>
        <v>-3.0450814797192815E-2</v>
      </c>
      <c r="S62" s="19">
        <v>6092</v>
      </c>
      <c r="T62" s="7">
        <f t="shared" si="11"/>
        <v>0.35285259194902985</v>
      </c>
      <c r="U62" s="7">
        <f t="shared" si="12"/>
        <v>6.3547486033519548E-2</v>
      </c>
      <c r="V62" s="6">
        <v>6</v>
      </c>
      <c r="W62" s="6">
        <v>17265</v>
      </c>
      <c r="X62" s="7">
        <f t="shared" si="13"/>
        <v>5.0234135003983235E-3</v>
      </c>
      <c r="Y62" s="11" t="s">
        <v>86</v>
      </c>
      <c r="Z62" s="6">
        <v>73</v>
      </c>
      <c r="AA62" s="6">
        <v>2</v>
      </c>
      <c r="AB62" s="6">
        <v>2655</v>
      </c>
      <c r="AC62" s="6">
        <v>47</v>
      </c>
      <c r="AD62" s="6">
        <v>210</v>
      </c>
      <c r="AE62" s="6">
        <v>8096</v>
      </c>
      <c r="AF62" s="6">
        <v>5700</v>
      </c>
      <c r="AG62" s="6">
        <v>4</v>
      </c>
      <c r="AH62" s="6">
        <v>16787</v>
      </c>
      <c r="AI62" s="6">
        <v>80</v>
      </c>
      <c r="AJ62" s="6">
        <v>2736</v>
      </c>
      <c r="AK62" s="9">
        <f t="shared" si="14"/>
        <v>0.15868228743765225</v>
      </c>
      <c r="AL62" s="6">
        <v>51</v>
      </c>
      <c r="AM62" s="6">
        <v>238</v>
      </c>
      <c r="AN62" s="6">
        <v>8407</v>
      </c>
      <c r="AO62" s="9">
        <f t="shared" si="15"/>
        <v>0.48758844681591462</v>
      </c>
      <c r="AP62" s="6">
        <v>5728</v>
      </c>
      <c r="AQ62" s="9">
        <f t="shared" si="16"/>
        <v>0.33221204036654678</v>
      </c>
      <c r="AR62" s="6">
        <v>2</v>
      </c>
      <c r="AS62" s="6">
        <v>17242</v>
      </c>
      <c r="AT62" s="2" t="s">
        <v>86</v>
      </c>
    </row>
    <row r="63" spans="1:46" x14ac:dyDescent="0.3">
      <c r="A63" s="4" t="s">
        <v>61</v>
      </c>
      <c r="B63" s="6">
        <v>16</v>
      </c>
      <c r="C63" s="7">
        <f t="shared" si="17"/>
        <v>5.2614271621177246E-3</v>
      </c>
      <c r="D63" s="7">
        <f t="shared" si="18"/>
        <v>-5.8823529411764705E-2</v>
      </c>
      <c r="E63" s="6">
        <v>1</v>
      </c>
      <c r="F63" s="7">
        <f t="shared" si="19"/>
        <v>3.2883919763235779E-4</v>
      </c>
      <c r="G63" s="19">
        <v>251</v>
      </c>
      <c r="H63" s="7">
        <f t="shared" si="3"/>
        <v>8.2538638605721804E-2</v>
      </c>
      <c r="I63" s="7">
        <f t="shared" si="4"/>
        <v>-8.727272727272728E-2</v>
      </c>
      <c r="J63" s="6">
        <v>1</v>
      </c>
      <c r="K63" s="7">
        <f t="shared" si="5"/>
        <v>3.2883919763235779E-4</v>
      </c>
      <c r="L63" s="7">
        <f t="shared" si="6"/>
        <v>0</v>
      </c>
      <c r="M63" s="6">
        <v>17</v>
      </c>
      <c r="N63" s="7">
        <f t="shared" si="7"/>
        <v>5.5902663597500821E-3</v>
      </c>
      <c r="O63" s="7">
        <f t="shared" si="8"/>
        <v>0.13333333333333333</v>
      </c>
      <c r="P63" s="19">
        <v>2151</v>
      </c>
      <c r="Q63" s="7">
        <f t="shared" si="9"/>
        <v>0.70733311410720157</v>
      </c>
      <c r="R63" s="7">
        <f t="shared" si="10"/>
        <v>-1.735952489721334E-2</v>
      </c>
      <c r="S63" s="19">
        <v>603</v>
      </c>
      <c r="T63" s="7">
        <f t="shared" si="11"/>
        <v>0.19829003617231175</v>
      </c>
      <c r="U63" s="7">
        <f t="shared" si="12"/>
        <v>5.2356020942408377E-2</v>
      </c>
      <c r="V63" s="6">
        <v>1</v>
      </c>
      <c r="W63" s="6">
        <v>3041</v>
      </c>
      <c r="X63" s="7">
        <f t="shared" si="13"/>
        <v>8.8480744018020862E-4</v>
      </c>
      <c r="Y63" s="11" t="s">
        <v>86</v>
      </c>
      <c r="Z63" s="6">
        <v>16</v>
      </c>
      <c r="AA63" s="6">
        <v>1</v>
      </c>
      <c r="AB63" s="6">
        <v>252</v>
      </c>
      <c r="AC63" s="6">
        <v>1</v>
      </c>
      <c r="AD63" s="6">
        <v>18</v>
      </c>
      <c r="AE63" s="6">
        <v>2138</v>
      </c>
      <c r="AF63" s="6">
        <v>576</v>
      </c>
      <c r="AG63" s="6">
        <v>1</v>
      </c>
      <c r="AH63" s="6">
        <v>3003</v>
      </c>
      <c r="AI63" s="6">
        <v>17</v>
      </c>
      <c r="AJ63" s="6">
        <v>275</v>
      </c>
      <c r="AK63" s="9">
        <f t="shared" si="14"/>
        <v>8.9576547231270356E-2</v>
      </c>
      <c r="AL63" s="6">
        <v>1</v>
      </c>
      <c r="AM63" s="6">
        <v>15</v>
      </c>
      <c r="AN63" s="6">
        <v>2189</v>
      </c>
      <c r="AO63" s="9">
        <f t="shared" si="15"/>
        <v>0.71302931596091201</v>
      </c>
      <c r="AP63" s="6">
        <v>573</v>
      </c>
      <c r="AQ63" s="9">
        <f t="shared" si="16"/>
        <v>0.18664495114006516</v>
      </c>
      <c r="AR63" s="6"/>
      <c r="AS63" s="6">
        <v>3070</v>
      </c>
      <c r="AT63" s="2" t="s">
        <v>86</v>
      </c>
    </row>
    <row r="64" spans="1:46" x14ac:dyDescent="0.3">
      <c r="A64" s="4" t="s">
        <v>62</v>
      </c>
      <c r="B64" s="6">
        <v>701</v>
      </c>
      <c r="C64" s="7">
        <f t="shared" si="17"/>
        <v>3.9955769362303639E-3</v>
      </c>
      <c r="D64" s="7">
        <f t="shared" si="18"/>
        <v>9.7026604068857589E-2</v>
      </c>
      <c r="E64" s="6">
        <v>61</v>
      </c>
      <c r="F64" s="7">
        <f t="shared" si="19"/>
        <v>3.4768929116983199E-4</v>
      </c>
      <c r="G64" s="19">
        <v>38113</v>
      </c>
      <c r="H64" s="7">
        <f t="shared" si="3"/>
        <v>0.21723740908780009</v>
      </c>
      <c r="I64" s="7">
        <f t="shared" si="4"/>
        <v>5.4418192884413213E-2</v>
      </c>
      <c r="J64" s="6">
        <v>326</v>
      </c>
      <c r="K64" s="7">
        <f t="shared" si="5"/>
        <v>1.8581427692027086E-3</v>
      </c>
      <c r="L64" s="7">
        <f t="shared" si="6"/>
        <v>-9.11854103343465E-3</v>
      </c>
      <c r="M64" s="6">
        <v>1921</v>
      </c>
      <c r="N64" s="7">
        <f t="shared" si="7"/>
        <v>1.0949362759627004E-2</v>
      </c>
      <c r="O64" s="7">
        <f t="shared" si="8"/>
        <v>0.14618138424821003</v>
      </c>
      <c r="P64" s="19">
        <v>64895</v>
      </c>
      <c r="Q64" s="7">
        <f t="shared" si="9"/>
        <v>0.36989010738469258</v>
      </c>
      <c r="R64" s="7">
        <f t="shared" si="10"/>
        <v>7.8437889488990442E-2</v>
      </c>
      <c r="S64" s="19">
        <v>69343</v>
      </c>
      <c r="T64" s="7">
        <f t="shared" si="11"/>
        <v>0.39524292651786325</v>
      </c>
      <c r="U64" s="7">
        <f t="shared" si="12"/>
        <v>0.19995500796013013</v>
      </c>
      <c r="V64" s="6">
        <v>84</v>
      </c>
      <c r="W64" s="6">
        <v>175444</v>
      </c>
      <c r="X64" s="7">
        <f t="shared" si="13"/>
        <v>5.1047075480097508E-2</v>
      </c>
      <c r="Y64" s="13" t="s">
        <v>87</v>
      </c>
      <c r="Z64" s="6">
        <v>669</v>
      </c>
      <c r="AA64" s="6">
        <v>27</v>
      </c>
      <c r="AB64" s="6">
        <v>37859</v>
      </c>
      <c r="AC64" s="6">
        <v>318</v>
      </c>
      <c r="AD64" s="6">
        <v>1846</v>
      </c>
      <c r="AE64" s="6">
        <v>63696</v>
      </c>
      <c r="AF64" s="6">
        <v>64896</v>
      </c>
      <c r="AG64" s="6">
        <v>69</v>
      </c>
      <c r="AH64" s="6">
        <v>169380</v>
      </c>
      <c r="AI64" s="6">
        <v>639</v>
      </c>
      <c r="AJ64" s="6">
        <v>36146</v>
      </c>
      <c r="AK64" s="9">
        <f t="shared" si="14"/>
        <v>0.23051854875225603</v>
      </c>
      <c r="AL64" s="6">
        <v>329</v>
      </c>
      <c r="AM64" s="6">
        <v>1676</v>
      </c>
      <c r="AN64" s="6">
        <v>60175</v>
      </c>
      <c r="AO64" s="9">
        <f t="shared" si="15"/>
        <v>0.3837617902718698</v>
      </c>
      <c r="AP64" s="6">
        <v>57788</v>
      </c>
      <c r="AQ64" s="9">
        <f t="shared" si="16"/>
        <v>0.36853886724106044</v>
      </c>
      <c r="AR64" s="6">
        <v>50</v>
      </c>
      <c r="AS64" s="6">
        <v>156803</v>
      </c>
      <c r="AT64" s="15" t="s">
        <v>86</v>
      </c>
    </row>
    <row r="65" spans="1:46" x14ac:dyDescent="0.3">
      <c r="A65" s="4" t="s">
        <v>63</v>
      </c>
      <c r="B65" s="6">
        <v>27</v>
      </c>
      <c r="C65" s="7">
        <f t="shared" si="17"/>
        <v>4.834377797672337E-3</v>
      </c>
      <c r="D65" s="7">
        <f t="shared" si="18"/>
        <v>0.125</v>
      </c>
      <c r="E65" s="6">
        <v>1</v>
      </c>
      <c r="F65" s="7">
        <f t="shared" si="19"/>
        <v>1.7905102954341988E-4</v>
      </c>
      <c r="G65" s="19">
        <v>683</v>
      </c>
      <c r="H65" s="7">
        <f t="shared" si="3"/>
        <v>0.12229185317815577</v>
      </c>
      <c r="I65" s="7">
        <f t="shared" si="4"/>
        <v>-0.10835509138381201</v>
      </c>
      <c r="J65" s="6">
        <v>4</v>
      </c>
      <c r="K65" s="7">
        <f t="shared" si="5"/>
        <v>7.1620411817367952E-4</v>
      </c>
      <c r="L65" s="7">
        <f t="shared" si="6"/>
        <v>0</v>
      </c>
      <c r="M65" s="6">
        <v>28</v>
      </c>
      <c r="N65" s="7">
        <f t="shared" si="7"/>
        <v>5.0134288272157563E-3</v>
      </c>
      <c r="O65" s="7">
        <f t="shared" si="8"/>
        <v>0</v>
      </c>
      <c r="P65" s="19">
        <v>3039</v>
      </c>
      <c r="Q65" s="7">
        <f t="shared" si="9"/>
        <v>0.54413607878245296</v>
      </c>
      <c r="R65" s="7">
        <f t="shared" si="10"/>
        <v>2.9471544715447155E-2</v>
      </c>
      <c r="S65" s="19">
        <v>1800</v>
      </c>
      <c r="T65" s="7">
        <f t="shared" si="11"/>
        <v>0.32229185317815578</v>
      </c>
      <c r="U65" s="7">
        <f t="shared" si="12"/>
        <v>0.12429731417863835</v>
      </c>
      <c r="V65" s="6">
        <v>3</v>
      </c>
      <c r="W65" s="6">
        <v>5585</v>
      </c>
      <c r="X65" s="7">
        <f t="shared" si="13"/>
        <v>1.625008074122481E-3</v>
      </c>
      <c r="Y65" s="11" t="s">
        <v>86</v>
      </c>
      <c r="Z65" s="6">
        <v>27</v>
      </c>
      <c r="AA65" s="6">
        <v>1</v>
      </c>
      <c r="AB65" s="6">
        <v>698</v>
      </c>
      <c r="AC65" s="6">
        <v>3</v>
      </c>
      <c r="AD65" s="6">
        <v>28</v>
      </c>
      <c r="AE65" s="6">
        <v>3005</v>
      </c>
      <c r="AF65" s="6">
        <v>1666</v>
      </c>
      <c r="AG65" s="6">
        <v>3</v>
      </c>
      <c r="AH65" s="6">
        <v>5431</v>
      </c>
      <c r="AI65" s="6">
        <v>24</v>
      </c>
      <c r="AJ65" s="6">
        <v>766</v>
      </c>
      <c r="AK65" s="9">
        <f t="shared" si="14"/>
        <v>0.14245862004835411</v>
      </c>
      <c r="AL65" s="6">
        <v>4</v>
      </c>
      <c r="AM65" s="6">
        <v>28</v>
      </c>
      <c r="AN65" s="6">
        <v>2952</v>
      </c>
      <c r="AO65" s="9">
        <f t="shared" si="15"/>
        <v>0.54900502138739071</v>
      </c>
      <c r="AP65" s="6">
        <v>1601</v>
      </c>
      <c r="AQ65" s="9">
        <f t="shared" si="16"/>
        <v>0.29774967453970613</v>
      </c>
      <c r="AR65" s="6">
        <v>2</v>
      </c>
      <c r="AS65" s="6">
        <v>5377</v>
      </c>
      <c r="AT65" s="2" t="s">
        <v>86</v>
      </c>
    </row>
    <row r="66" spans="1:46" x14ac:dyDescent="0.3">
      <c r="A66" s="4" t="s">
        <v>115</v>
      </c>
      <c r="B66" s="6">
        <v>9944</v>
      </c>
      <c r="C66" s="7">
        <f t="shared" ref="C66" si="20">B66/W66</f>
        <v>2.8932999622334741E-3</v>
      </c>
      <c r="D66" s="7">
        <f t="shared" si="18"/>
        <v>1.3143148242485992E-2</v>
      </c>
      <c r="E66" s="6">
        <v>767</v>
      </c>
      <c r="F66" s="7">
        <f t="shared" ref="F66" si="21">E66/W66</f>
        <v>2.2316583578369615E-4</v>
      </c>
      <c r="G66" s="19">
        <v>1039321</v>
      </c>
      <c r="H66" s="17">
        <f t="shared" si="3"/>
        <v>0.30240018202418106</v>
      </c>
      <c r="I66" s="7">
        <f t="shared" si="4"/>
        <v>4.7450261479341165E-2</v>
      </c>
      <c r="J66" s="6">
        <v>9259</v>
      </c>
      <c r="K66" s="7">
        <f t="shared" si="5"/>
        <v>2.6939927946821938E-3</v>
      </c>
      <c r="L66" s="7">
        <f t="shared" si="6"/>
        <v>-8.8052792278144387E-2</v>
      </c>
      <c r="M66" s="6">
        <v>39013</v>
      </c>
      <c r="N66" s="7">
        <f t="shared" si="7"/>
        <v>1.1351197850624951E-2</v>
      </c>
      <c r="O66" s="7">
        <f t="shared" si="8"/>
        <v>8.0842221914392581E-2</v>
      </c>
      <c r="P66" s="19">
        <v>991806</v>
      </c>
      <c r="Q66" s="17">
        <f t="shared" si="9"/>
        <v>0.2885752476209707</v>
      </c>
      <c r="R66" s="7">
        <f t="shared" si="10"/>
        <v>2.4945973974516292E-3</v>
      </c>
      <c r="S66" s="19">
        <v>1345257</v>
      </c>
      <c r="T66" s="7">
        <f t="shared" si="11"/>
        <v>0.39141512744311308</v>
      </c>
      <c r="U66" s="7">
        <f t="shared" si="12"/>
        <v>0.18227662096949254</v>
      </c>
      <c r="V66" s="6">
        <v>1539</v>
      </c>
      <c r="W66" s="6">
        <v>3436906</v>
      </c>
      <c r="X66" s="7">
        <f t="shared" si="13"/>
        <v>1</v>
      </c>
      <c r="Y66" s="11"/>
      <c r="Z66" s="6">
        <v>9803</v>
      </c>
      <c r="AA66" s="6">
        <v>271</v>
      </c>
      <c r="AB66" s="6">
        <v>1036461</v>
      </c>
      <c r="AC66" s="6">
        <v>9412</v>
      </c>
      <c r="AD66" s="6">
        <v>38444</v>
      </c>
      <c r="AE66" s="6">
        <v>989445</v>
      </c>
      <c r="AF66" s="6">
        <v>1269092</v>
      </c>
      <c r="AG66" s="6">
        <v>1345</v>
      </c>
      <c r="AH66" s="6">
        <v>3354273</v>
      </c>
      <c r="AI66" s="6">
        <v>9815</v>
      </c>
      <c r="AJ66" s="6">
        <v>992239</v>
      </c>
      <c r="AK66" s="16">
        <f t="shared" si="14"/>
        <v>0.31238172415215243</v>
      </c>
      <c r="AL66" s="6">
        <v>10153</v>
      </c>
      <c r="AM66" s="6">
        <v>36095</v>
      </c>
      <c r="AN66" s="6">
        <v>989338</v>
      </c>
      <c r="AO66" s="16">
        <f t="shared" si="15"/>
        <v>0.31146841659040031</v>
      </c>
      <c r="AP66" s="6">
        <v>1137853</v>
      </c>
      <c r="AQ66" s="9">
        <f t="shared" si="16"/>
        <v>0.35822466358578842</v>
      </c>
      <c r="AR66" s="6">
        <v>874</v>
      </c>
      <c r="AS66" s="6">
        <v>3176367</v>
      </c>
    </row>
    <row r="68" spans="1:46" x14ac:dyDescent="0.3">
      <c r="G68" s="15">
        <f>G66-P66</f>
        <v>47515</v>
      </c>
    </row>
  </sheetData>
  <pageMargins left="0.7" right="0.7" top="0.75" bottom="0.75" header="0.3" footer="0.3"/>
  <pageSetup orientation="portrait" r:id="rId1"/>
  <ignoredErrors>
    <ignoredError sqref="X9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38A1-CAE1-4857-8143-D40C6D20BE90}">
  <dimension ref="A1:AT18"/>
  <sheetViews>
    <sheetView workbookViewId="0">
      <selection activeCell="E26" sqref="E26"/>
    </sheetView>
  </sheetViews>
  <sheetFormatPr defaultRowHeight="14.4" x14ac:dyDescent="0.3"/>
  <sheetData>
    <row r="1" spans="1:46" x14ac:dyDescent="0.3">
      <c r="A1" s="2"/>
      <c r="B1" s="2" t="s">
        <v>90</v>
      </c>
      <c r="C1" s="11" t="s">
        <v>112</v>
      </c>
      <c r="D1" s="2" t="s">
        <v>111</v>
      </c>
      <c r="E1" s="2" t="s">
        <v>91</v>
      </c>
      <c r="F1" s="11" t="s">
        <v>112</v>
      </c>
      <c r="G1" s="2" t="s">
        <v>92</v>
      </c>
      <c r="H1" s="11" t="s">
        <v>112</v>
      </c>
      <c r="I1" s="2" t="s">
        <v>111</v>
      </c>
      <c r="J1" s="2" t="s">
        <v>93</v>
      </c>
      <c r="K1" s="11" t="s">
        <v>112</v>
      </c>
      <c r="L1" s="11" t="s">
        <v>111</v>
      </c>
      <c r="M1" s="2" t="s">
        <v>94</v>
      </c>
      <c r="N1" s="11" t="s">
        <v>112</v>
      </c>
      <c r="O1" s="11" t="s">
        <v>111</v>
      </c>
      <c r="P1" s="2" t="s">
        <v>95</v>
      </c>
      <c r="Q1" s="11" t="s">
        <v>112</v>
      </c>
      <c r="R1" s="11" t="s">
        <v>111</v>
      </c>
      <c r="S1" s="2" t="s">
        <v>96</v>
      </c>
      <c r="T1" s="11" t="s">
        <v>112</v>
      </c>
      <c r="U1" s="11" t="s">
        <v>111</v>
      </c>
      <c r="V1" s="2" t="s">
        <v>97</v>
      </c>
      <c r="W1" s="11" t="s">
        <v>113</v>
      </c>
      <c r="X1" s="11" t="s">
        <v>114</v>
      </c>
      <c r="Y1" s="11" t="s">
        <v>123</v>
      </c>
      <c r="Z1" s="2" t="s">
        <v>88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115</v>
      </c>
      <c r="AI1" s="2" t="s">
        <v>89</v>
      </c>
      <c r="AJ1" s="2" t="s">
        <v>105</v>
      </c>
      <c r="AK1" s="11" t="s">
        <v>116</v>
      </c>
      <c r="AL1" s="2" t="s">
        <v>106</v>
      </c>
      <c r="AM1" s="2" t="s">
        <v>107</v>
      </c>
      <c r="AN1" s="2" t="s">
        <v>108</v>
      </c>
      <c r="AO1" s="11" t="s">
        <v>116</v>
      </c>
      <c r="AP1" s="2" t="s">
        <v>109</v>
      </c>
      <c r="AQ1" s="11" t="s">
        <v>116</v>
      </c>
      <c r="AR1" s="2" t="s">
        <v>110</v>
      </c>
      <c r="AS1" s="2" t="s">
        <v>115</v>
      </c>
      <c r="AT1" s="11" t="s">
        <v>123</v>
      </c>
    </row>
    <row r="2" spans="1:46" x14ac:dyDescent="0.3">
      <c r="A2" s="2" t="s">
        <v>0</v>
      </c>
      <c r="B2" s="2">
        <v>976</v>
      </c>
      <c r="C2" s="11">
        <v>3.796424514944532E-3</v>
      </c>
      <c r="D2" s="11">
        <v>-5.0968399592252805E-3</v>
      </c>
      <c r="E2" s="2">
        <v>71</v>
      </c>
      <c r="F2" s="11">
        <v>2.7617432434535018E-4</v>
      </c>
      <c r="G2" s="2">
        <v>86933</v>
      </c>
      <c r="H2" s="11">
        <v>0.3381501765959764</v>
      </c>
      <c r="I2" s="11">
        <v>5.4692144373673035E-2</v>
      </c>
      <c r="J2" s="2">
        <v>595</v>
      </c>
      <c r="K2" s="11">
        <v>2.3144186335983569E-3</v>
      </c>
      <c r="L2" s="11">
        <v>-4.1867954911433171E-2</v>
      </c>
      <c r="M2" s="2">
        <v>2731</v>
      </c>
      <c r="N2" s="11">
        <v>1.0622987039255651E-2</v>
      </c>
      <c r="O2" s="11">
        <v>0.1156045751633987</v>
      </c>
      <c r="P2" s="2">
        <v>59847</v>
      </c>
      <c r="Q2" s="11">
        <v>0.23279161674783339</v>
      </c>
      <c r="R2" s="11">
        <v>1.7996563983058055E-2</v>
      </c>
      <c r="S2" s="2">
        <v>105783</v>
      </c>
      <c r="T2" s="11">
        <v>0.41147251482005881</v>
      </c>
      <c r="U2" s="11">
        <v>0.20053794559259133</v>
      </c>
      <c r="V2" s="2">
        <v>148</v>
      </c>
      <c r="W2" s="2">
        <v>257084</v>
      </c>
      <c r="X2" s="11">
        <v>7.4800998339785846E-2</v>
      </c>
      <c r="Y2" s="11" t="s">
        <v>87</v>
      </c>
      <c r="Z2" s="2">
        <v>948</v>
      </c>
      <c r="AA2" s="2">
        <v>26</v>
      </c>
      <c r="AB2" s="2">
        <v>85563</v>
      </c>
      <c r="AC2" s="2">
        <v>585</v>
      </c>
      <c r="AD2" s="2">
        <v>2691</v>
      </c>
      <c r="AE2" s="2">
        <v>59197</v>
      </c>
      <c r="AF2" s="2">
        <v>98699</v>
      </c>
      <c r="AG2" s="2">
        <v>125</v>
      </c>
      <c r="AH2" s="2">
        <v>247834</v>
      </c>
      <c r="AI2" s="2">
        <v>981</v>
      </c>
      <c r="AJ2" s="2">
        <v>82425</v>
      </c>
      <c r="AK2" s="11">
        <v>0.35305229071719835</v>
      </c>
      <c r="AL2" s="2">
        <v>621</v>
      </c>
      <c r="AM2" s="2">
        <v>2448</v>
      </c>
      <c r="AN2" s="2">
        <v>58789</v>
      </c>
      <c r="AO2" s="11">
        <v>0.25181184251105093</v>
      </c>
      <c r="AP2" s="2">
        <v>88113</v>
      </c>
      <c r="AQ2" s="11">
        <v>0.37741579001473463</v>
      </c>
      <c r="AR2" s="2">
        <v>87</v>
      </c>
      <c r="AS2" s="2">
        <v>233464</v>
      </c>
      <c r="AT2" s="2" t="s">
        <v>87</v>
      </c>
    </row>
    <row r="3" spans="1:46" x14ac:dyDescent="0.3">
      <c r="A3" s="2" t="s">
        <v>2</v>
      </c>
      <c r="B3" s="2">
        <v>954</v>
      </c>
      <c r="C3" s="11">
        <v>2.5214348391462008E-3</v>
      </c>
      <c r="D3" s="11">
        <v>2.1008403361344537E-3</v>
      </c>
      <c r="E3" s="2">
        <v>124</v>
      </c>
      <c r="F3" s="11">
        <v>3.2773366881984161E-4</v>
      </c>
      <c r="G3" s="2">
        <v>124699</v>
      </c>
      <c r="H3" s="11">
        <v>0.32958113522714055</v>
      </c>
      <c r="I3" s="11">
        <v>2.4146059018224527E-2</v>
      </c>
      <c r="J3" s="2">
        <v>887</v>
      </c>
      <c r="K3" s="11">
        <v>2.3443529374451576E-3</v>
      </c>
      <c r="L3" s="11">
        <v>-0.10943775100401607</v>
      </c>
      <c r="M3" s="2">
        <v>4112</v>
      </c>
      <c r="N3" s="11">
        <v>1.0868071340219264E-2</v>
      </c>
      <c r="O3" s="11">
        <v>-1.1776015380918048E-2</v>
      </c>
      <c r="P3" s="2">
        <v>98052</v>
      </c>
      <c r="Q3" s="11">
        <v>0.25915275560583156</v>
      </c>
      <c r="R3" s="11">
        <v>-5.1657268867331442E-2</v>
      </c>
      <c r="S3" s="2">
        <v>149335</v>
      </c>
      <c r="T3" s="11">
        <v>0.39469441478396006</v>
      </c>
      <c r="U3" s="11">
        <v>0.1381980594955908</v>
      </c>
      <c r="V3" s="2">
        <v>193</v>
      </c>
      <c r="W3" s="2">
        <v>378356</v>
      </c>
      <c r="X3" s="11">
        <v>0.11008622289931701</v>
      </c>
      <c r="Y3" s="11" t="s">
        <v>87</v>
      </c>
      <c r="Z3" s="2">
        <v>901</v>
      </c>
      <c r="AA3" s="2">
        <v>35</v>
      </c>
      <c r="AB3" s="2">
        <v>121817</v>
      </c>
      <c r="AC3" s="2">
        <v>884</v>
      </c>
      <c r="AD3" s="2">
        <v>4020</v>
      </c>
      <c r="AE3" s="2">
        <v>98012</v>
      </c>
      <c r="AF3" s="2">
        <v>138032</v>
      </c>
      <c r="AG3" s="2">
        <v>170</v>
      </c>
      <c r="AH3" s="2">
        <v>363871</v>
      </c>
      <c r="AI3" s="2">
        <v>952</v>
      </c>
      <c r="AJ3" s="2">
        <v>121759</v>
      </c>
      <c r="AK3" s="11">
        <v>0.33578778126180686</v>
      </c>
      <c r="AL3" s="2">
        <v>996</v>
      </c>
      <c r="AM3" s="2">
        <v>4161</v>
      </c>
      <c r="AN3" s="2">
        <v>103393</v>
      </c>
      <c r="AO3" s="11">
        <v>0.28513790412209361</v>
      </c>
      <c r="AP3" s="2">
        <v>131203</v>
      </c>
      <c r="AQ3" s="11">
        <v>0.36183250737023831</v>
      </c>
      <c r="AR3" s="2">
        <v>143</v>
      </c>
      <c r="AS3" s="2">
        <v>362607</v>
      </c>
      <c r="AT3" s="2" t="s">
        <v>87</v>
      </c>
    </row>
    <row r="4" spans="1:46" x14ac:dyDescent="0.3">
      <c r="A4" s="2" t="s">
        <v>7</v>
      </c>
      <c r="B4" s="2">
        <v>70</v>
      </c>
      <c r="C4" s="11">
        <v>1.5127612214466319E-3</v>
      </c>
      <c r="D4" s="11">
        <v>-0.125</v>
      </c>
      <c r="E4" s="2">
        <v>8</v>
      </c>
      <c r="F4" s="11">
        <v>1.7288699673675793E-4</v>
      </c>
      <c r="G4" s="2">
        <v>13939</v>
      </c>
      <c r="H4" s="11">
        <v>0.30123398093920861</v>
      </c>
      <c r="I4" s="11">
        <v>9.5574943016584132E-2</v>
      </c>
      <c r="J4" s="2">
        <v>104</v>
      </c>
      <c r="K4" s="11">
        <v>2.2475309575778531E-3</v>
      </c>
      <c r="L4" s="11">
        <v>-6.3063063063063057E-2</v>
      </c>
      <c r="M4" s="2">
        <v>559</v>
      </c>
      <c r="N4" s="11">
        <v>1.208047889698096E-2</v>
      </c>
      <c r="O4" s="11">
        <v>6.4761904761904757E-2</v>
      </c>
      <c r="P4" s="2">
        <v>11813</v>
      </c>
      <c r="Q4" s="11">
        <v>0.25528926155641518</v>
      </c>
      <c r="R4" s="11">
        <v>-1.7956604871560394E-2</v>
      </c>
      <c r="S4" s="2">
        <v>19767</v>
      </c>
      <c r="T4" s="11">
        <v>0.42718215806193677</v>
      </c>
      <c r="U4" s="11">
        <v>0.18571171495411193</v>
      </c>
      <c r="V4" s="2">
        <v>13</v>
      </c>
      <c r="W4" s="2">
        <v>46273</v>
      </c>
      <c r="X4" s="11">
        <v>1.3463562867299833E-2</v>
      </c>
      <c r="Y4" s="11" t="s">
        <v>87</v>
      </c>
      <c r="Z4" s="2">
        <v>74</v>
      </c>
      <c r="AA4" s="2">
        <v>2</v>
      </c>
      <c r="AB4" s="2">
        <v>13765</v>
      </c>
      <c r="AC4" s="2">
        <v>101</v>
      </c>
      <c r="AD4" s="2">
        <v>541</v>
      </c>
      <c r="AE4" s="2">
        <v>11857</v>
      </c>
      <c r="AF4" s="2">
        <v>18653</v>
      </c>
      <c r="AG4" s="2">
        <v>12</v>
      </c>
      <c r="AH4" s="2">
        <v>45005</v>
      </c>
      <c r="AI4" s="2">
        <v>80</v>
      </c>
      <c r="AJ4" s="2">
        <v>12723</v>
      </c>
      <c r="AK4" s="11">
        <v>0.3018720193608086</v>
      </c>
      <c r="AL4" s="2">
        <v>111</v>
      </c>
      <c r="AM4" s="2">
        <v>525</v>
      </c>
      <c r="AN4" s="2">
        <v>12029</v>
      </c>
      <c r="AO4" s="11">
        <v>0.28540584145965314</v>
      </c>
      <c r="AP4" s="2">
        <v>16671</v>
      </c>
      <c r="AQ4" s="11">
        <v>0.3955441668446153</v>
      </c>
      <c r="AR4" s="2">
        <v>8</v>
      </c>
      <c r="AS4" s="2">
        <v>42147</v>
      </c>
      <c r="AT4" s="2" t="s">
        <v>87</v>
      </c>
    </row>
    <row r="5" spans="1:46" x14ac:dyDescent="0.3">
      <c r="A5" s="2" t="s">
        <v>8</v>
      </c>
      <c r="B5" s="2">
        <v>33</v>
      </c>
      <c r="C5" s="11">
        <v>2.4154589371980675E-3</v>
      </c>
      <c r="D5" s="11">
        <v>-0.10810810810810811</v>
      </c>
      <c r="E5" s="2"/>
      <c r="F5" s="11">
        <v>0</v>
      </c>
      <c r="G5" s="2">
        <v>3573</v>
      </c>
      <c r="H5" s="11">
        <v>0.26152832674571808</v>
      </c>
      <c r="I5" s="11">
        <v>3.9336892385501542E-3</v>
      </c>
      <c r="J5" s="2">
        <v>34</v>
      </c>
      <c r="K5" s="11">
        <v>2.4886546625677059E-3</v>
      </c>
      <c r="L5" s="11">
        <v>-0.34615384615384615</v>
      </c>
      <c r="M5" s="2">
        <v>119</v>
      </c>
      <c r="N5" s="11">
        <v>8.7102913189869707E-3</v>
      </c>
      <c r="O5" s="11">
        <v>2.5862068965517241E-2</v>
      </c>
      <c r="P5" s="2">
        <v>4437</v>
      </c>
      <c r="Q5" s="11">
        <v>0.32476943346508563</v>
      </c>
      <c r="R5" s="11">
        <v>-5.1314945477870431E-2</v>
      </c>
      <c r="S5" s="2">
        <v>5462</v>
      </c>
      <c r="T5" s="11">
        <v>0.39979505196896503</v>
      </c>
      <c r="U5" s="11">
        <v>0.11537676128241781</v>
      </c>
      <c r="V5" s="2">
        <v>4</v>
      </c>
      <c r="W5" s="2">
        <v>13662</v>
      </c>
      <c r="X5" s="11">
        <v>3.9750868950154585E-3</v>
      </c>
      <c r="Y5" s="11" t="s">
        <v>87</v>
      </c>
      <c r="Z5" s="2">
        <v>30</v>
      </c>
      <c r="AA5" s="2"/>
      <c r="AB5" s="2">
        <v>3520</v>
      </c>
      <c r="AC5" s="2">
        <v>31</v>
      </c>
      <c r="AD5" s="2">
        <v>115</v>
      </c>
      <c r="AE5" s="2">
        <v>4399</v>
      </c>
      <c r="AF5" s="2">
        <v>5142</v>
      </c>
      <c r="AG5" s="2">
        <v>4</v>
      </c>
      <c r="AH5" s="2">
        <v>13241</v>
      </c>
      <c r="AI5" s="2">
        <v>37</v>
      </c>
      <c r="AJ5" s="2">
        <v>3559</v>
      </c>
      <c r="AK5" s="11">
        <v>0.26681160506784618</v>
      </c>
      <c r="AL5" s="2">
        <v>52</v>
      </c>
      <c r="AM5" s="2">
        <v>116</v>
      </c>
      <c r="AN5" s="2">
        <v>4677</v>
      </c>
      <c r="AO5" s="11">
        <v>0.35062598395681838</v>
      </c>
      <c r="AP5" s="2">
        <v>4897</v>
      </c>
      <c r="AQ5" s="11">
        <v>0.36711897443586478</v>
      </c>
      <c r="AR5" s="2">
        <v>1</v>
      </c>
      <c r="AS5" s="2">
        <v>13339</v>
      </c>
      <c r="AT5" s="2" t="s">
        <v>87</v>
      </c>
    </row>
    <row r="6" spans="1:46" x14ac:dyDescent="0.3">
      <c r="A6" s="2" t="s">
        <v>10</v>
      </c>
      <c r="B6" s="2">
        <v>20</v>
      </c>
      <c r="C6" s="11">
        <v>2.82326369282891E-3</v>
      </c>
      <c r="D6" s="11">
        <v>-4.7619047619047616E-2</v>
      </c>
      <c r="E6" s="2">
        <v>1</v>
      </c>
      <c r="F6" s="11">
        <v>1.411631846414455E-4</v>
      </c>
      <c r="G6" s="2">
        <v>2084</v>
      </c>
      <c r="H6" s="11">
        <v>0.29418407679277242</v>
      </c>
      <c r="I6" s="11">
        <v>3.5785288270377733E-2</v>
      </c>
      <c r="J6" s="2">
        <v>24</v>
      </c>
      <c r="K6" s="11">
        <v>3.3879164313946925E-3</v>
      </c>
      <c r="L6" s="11">
        <v>-0.14285714285714285</v>
      </c>
      <c r="M6" s="2">
        <v>121</v>
      </c>
      <c r="N6" s="11">
        <v>1.7080745341614908E-2</v>
      </c>
      <c r="O6" s="11">
        <v>5.2173913043478258E-2</v>
      </c>
      <c r="P6" s="2">
        <v>1880</v>
      </c>
      <c r="Q6" s="11">
        <v>0.26538678712591757</v>
      </c>
      <c r="R6" s="11">
        <v>-2.6411185914034178E-2</v>
      </c>
      <c r="S6" s="2">
        <v>2954</v>
      </c>
      <c r="T6" s="11">
        <v>0.41699604743083002</v>
      </c>
      <c r="U6" s="11">
        <v>0.17361938816050854</v>
      </c>
      <c r="V6" s="2"/>
      <c r="W6" s="2">
        <v>7084</v>
      </c>
      <c r="X6" s="11">
        <v>2.0611561677857933E-3</v>
      </c>
      <c r="Y6" s="11" t="s">
        <v>87</v>
      </c>
      <c r="Z6" s="2">
        <v>19</v>
      </c>
      <c r="AA6" s="2"/>
      <c r="AB6" s="2">
        <v>2094</v>
      </c>
      <c r="AC6" s="2">
        <v>22</v>
      </c>
      <c r="AD6" s="2">
        <v>120</v>
      </c>
      <c r="AE6" s="2">
        <v>1865</v>
      </c>
      <c r="AF6" s="2">
        <v>2779</v>
      </c>
      <c r="AG6" s="2"/>
      <c r="AH6" s="2">
        <v>6899</v>
      </c>
      <c r="AI6" s="2">
        <v>21</v>
      </c>
      <c r="AJ6" s="2">
        <v>2012</v>
      </c>
      <c r="AK6" s="11">
        <v>0.30374396135265702</v>
      </c>
      <c r="AL6" s="2">
        <v>28</v>
      </c>
      <c r="AM6" s="2">
        <v>115</v>
      </c>
      <c r="AN6" s="2">
        <v>1931</v>
      </c>
      <c r="AO6" s="11">
        <v>0.29151570048309178</v>
      </c>
      <c r="AP6" s="2">
        <v>2517</v>
      </c>
      <c r="AQ6" s="11">
        <v>0.37998188405797101</v>
      </c>
      <c r="AR6" s="2"/>
      <c r="AS6" s="2">
        <v>6624</v>
      </c>
      <c r="AT6" s="2" t="s">
        <v>87</v>
      </c>
    </row>
    <row r="7" spans="1:46" x14ac:dyDescent="0.3">
      <c r="A7" s="2" t="s">
        <v>19</v>
      </c>
      <c r="B7" s="2">
        <v>64</v>
      </c>
      <c r="C7" s="11">
        <v>2.0535198613874095E-3</v>
      </c>
      <c r="D7" s="11">
        <v>-1.5384615384615385E-2</v>
      </c>
      <c r="E7" s="2">
        <v>5</v>
      </c>
      <c r="F7" s="11">
        <v>1.6043123917089137E-4</v>
      </c>
      <c r="G7" s="2">
        <v>9110</v>
      </c>
      <c r="H7" s="11">
        <v>0.29230571776936404</v>
      </c>
      <c r="I7" s="11">
        <v>5.3422756706753005E-2</v>
      </c>
      <c r="J7" s="2">
        <v>100</v>
      </c>
      <c r="K7" s="11">
        <v>3.2086247834178269E-3</v>
      </c>
      <c r="L7" s="11">
        <v>6.3829787234042548E-2</v>
      </c>
      <c r="M7" s="2">
        <v>367</v>
      </c>
      <c r="N7" s="11">
        <v>1.1775652955143425E-2</v>
      </c>
      <c r="O7" s="11">
        <v>8.2595870206489674E-2</v>
      </c>
      <c r="P7" s="2">
        <v>7168</v>
      </c>
      <c r="Q7" s="11">
        <v>0.22999422447538984</v>
      </c>
      <c r="R7" s="11">
        <v>-3.7464750906405261E-2</v>
      </c>
      <c r="S7" s="2">
        <v>14342</v>
      </c>
      <c r="T7" s="11">
        <v>0.46018096643778478</v>
      </c>
      <c r="U7" s="11">
        <v>0.16289629449444579</v>
      </c>
      <c r="V7" s="2">
        <v>10</v>
      </c>
      <c r="W7" s="2">
        <v>31166</v>
      </c>
      <c r="X7" s="11">
        <v>9.0680396845302137E-3</v>
      </c>
      <c r="Y7" s="11" t="s">
        <v>87</v>
      </c>
      <c r="Z7" s="2">
        <v>65</v>
      </c>
      <c r="AA7" s="2">
        <v>2</v>
      </c>
      <c r="AB7" s="2">
        <v>9041</v>
      </c>
      <c r="AC7" s="2">
        <v>98</v>
      </c>
      <c r="AD7" s="2">
        <v>366</v>
      </c>
      <c r="AE7" s="2">
        <v>7178</v>
      </c>
      <c r="AF7" s="2">
        <v>13517</v>
      </c>
      <c r="AG7" s="2">
        <v>10</v>
      </c>
      <c r="AH7" s="2">
        <v>30277</v>
      </c>
      <c r="AI7" s="2">
        <v>65</v>
      </c>
      <c r="AJ7" s="2">
        <v>8648</v>
      </c>
      <c r="AK7" s="11">
        <v>0.29891811551622827</v>
      </c>
      <c r="AL7" s="2">
        <v>94</v>
      </c>
      <c r="AM7" s="2">
        <v>339</v>
      </c>
      <c r="AN7" s="2">
        <v>7447</v>
      </c>
      <c r="AO7" s="11">
        <v>0.25740555113891672</v>
      </c>
      <c r="AP7" s="2">
        <v>12333</v>
      </c>
      <c r="AQ7" s="11">
        <v>0.42629013860564791</v>
      </c>
      <c r="AR7" s="2">
        <v>5</v>
      </c>
      <c r="AS7" s="2">
        <v>28931</v>
      </c>
      <c r="AT7" s="2" t="s">
        <v>87</v>
      </c>
    </row>
    <row r="8" spans="1:46" x14ac:dyDescent="0.3">
      <c r="A8" s="2" t="s">
        <v>23</v>
      </c>
      <c r="B8" s="2">
        <v>113</v>
      </c>
      <c r="C8" s="11">
        <v>3.3964532611962727E-3</v>
      </c>
      <c r="D8" s="11">
        <v>7.6190476190476197E-2</v>
      </c>
      <c r="E8" s="2">
        <v>6</v>
      </c>
      <c r="F8" s="11">
        <v>1.8034265103697024E-4</v>
      </c>
      <c r="G8" s="2">
        <v>8164</v>
      </c>
      <c r="H8" s="11">
        <v>0.24538623384430419</v>
      </c>
      <c r="I8" s="11">
        <v>6.5518141477421035E-2</v>
      </c>
      <c r="J8" s="2">
        <v>107</v>
      </c>
      <c r="K8" s="11">
        <v>3.2161106101593027E-3</v>
      </c>
      <c r="L8" s="11">
        <v>-0.10833333333333334</v>
      </c>
      <c r="M8" s="2">
        <v>322</v>
      </c>
      <c r="N8" s="11">
        <v>9.6783889389840689E-3</v>
      </c>
      <c r="O8" s="11">
        <v>9.8976109215017066E-2</v>
      </c>
      <c r="P8" s="2">
        <v>9880</v>
      </c>
      <c r="Q8" s="11">
        <v>0.29696423204087768</v>
      </c>
      <c r="R8" s="11">
        <v>1.7717346518335394E-2</v>
      </c>
      <c r="S8" s="2">
        <v>14667</v>
      </c>
      <c r="T8" s="11">
        <v>0.44084761045987375</v>
      </c>
      <c r="U8" s="11">
        <v>0.19926410466067049</v>
      </c>
      <c r="V8" s="2">
        <v>11</v>
      </c>
      <c r="W8" s="2">
        <v>33270</v>
      </c>
      <c r="X8" s="11">
        <v>9.6802181962497673E-3</v>
      </c>
      <c r="Y8" s="11" t="s">
        <v>87</v>
      </c>
      <c r="Z8" s="2">
        <v>103</v>
      </c>
      <c r="AA8" s="2">
        <v>5</v>
      </c>
      <c r="AB8" s="2">
        <v>8108</v>
      </c>
      <c r="AC8" s="2">
        <v>99</v>
      </c>
      <c r="AD8" s="2">
        <v>318</v>
      </c>
      <c r="AE8" s="2">
        <v>9764</v>
      </c>
      <c r="AF8" s="2">
        <v>13645</v>
      </c>
      <c r="AG8" s="2">
        <v>5</v>
      </c>
      <c r="AH8" s="2">
        <v>32047</v>
      </c>
      <c r="AI8" s="2">
        <v>105</v>
      </c>
      <c r="AJ8" s="2">
        <v>7662</v>
      </c>
      <c r="AK8" s="11">
        <v>0.25437402476677401</v>
      </c>
      <c r="AL8" s="2">
        <v>120</v>
      </c>
      <c r="AM8" s="2">
        <v>293</v>
      </c>
      <c r="AN8" s="2">
        <v>9708</v>
      </c>
      <c r="AO8" s="11">
        <v>0.32230005643902926</v>
      </c>
      <c r="AP8" s="2">
        <v>12230</v>
      </c>
      <c r="AQ8" s="11">
        <v>0.40602901630091964</v>
      </c>
      <c r="AR8" s="2">
        <v>3</v>
      </c>
      <c r="AS8" s="2">
        <v>30121</v>
      </c>
      <c r="AT8" s="2" t="s">
        <v>87</v>
      </c>
    </row>
    <row r="9" spans="1:46" x14ac:dyDescent="0.3">
      <c r="A9" s="2" t="s">
        <v>24</v>
      </c>
      <c r="B9" s="2">
        <v>15</v>
      </c>
      <c r="C9" s="11">
        <v>3.3200531208499337E-3</v>
      </c>
      <c r="D9" s="11">
        <v>-0.16666666666666666</v>
      </c>
      <c r="E9" s="2">
        <v>1</v>
      </c>
      <c r="F9" s="11">
        <v>2.2133687472332891E-4</v>
      </c>
      <c r="G9" s="2">
        <v>1288</v>
      </c>
      <c r="H9" s="11">
        <v>0.28508189464364764</v>
      </c>
      <c r="I9" s="11">
        <v>9.0601185436071124E-2</v>
      </c>
      <c r="J9" s="2">
        <v>22</v>
      </c>
      <c r="K9" s="11">
        <v>4.8694112439132357E-3</v>
      </c>
      <c r="L9" s="11">
        <v>0.1</v>
      </c>
      <c r="M9" s="2">
        <v>52</v>
      </c>
      <c r="N9" s="11">
        <v>1.1509517485613104E-2</v>
      </c>
      <c r="O9" s="11">
        <v>-5.4545454545454543E-2</v>
      </c>
      <c r="P9" s="2">
        <v>1118</v>
      </c>
      <c r="Q9" s="11">
        <v>0.24745462594068171</v>
      </c>
      <c r="R9" s="11">
        <v>4.4859813084112146E-2</v>
      </c>
      <c r="S9" s="2">
        <v>2019</v>
      </c>
      <c r="T9" s="11">
        <v>0.44687915006640105</v>
      </c>
      <c r="U9" s="11">
        <v>0.21846710923355461</v>
      </c>
      <c r="V9" s="2">
        <v>3</v>
      </c>
      <c r="W9" s="2">
        <v>4518</v>
      </c>
      <c r="X9" s="11">
        <v>1.3145544277323848E-3</v>
      </c>
      <c r="Y9" s="11" t="s">
        <v>87</v>
      </c>
      <c r="Z9" s="2">
        <v>14</v>
      </c>
      <c r="AA9" s="2"/>
      <c r="AB9" s="2">
        <v>1282</v>
      </c>
      <c r="AC9" s="2">
        <v>21</v>
      </c>
      <c r="AD9" s="2">
        <v>55</v>
      </c>
      <c r="AE9" s="2">
        <v>1135</v>
      </c>
      <c r="AF9" s="2">
        <v>1931</v>
      </c>
      <c r="AG9" s="2">
        <v>2</v>
      </c>
      <c r="AH9" s="2">
        <v>4440</v>
      </c>
      <c r="AI9" s="2">
        <v>18</v>
      </c>
      <c r="AJ9" s="2">
        <v>1181</v>
      </c>
      <c r="AK9" s="11">
        <v>0.2951024487756122</v>
      </c>
      <c r="AL9" s="2">
        <v>20</v>
      </c>
      <c r="AM9" s="2">
        <v>55</v>
      </c>
      <c r="AN9" s="2">
        <v>1070</v>
      </c>
      <c r="AO9" s="11">
        <v>0.26736631684157919</v>
      </c>
      <c r="AP9" s="2">
        <v>1657</v>
      </c>
      <c r="AQ9" s="11">
        <v>0.41404297851074462</v>
      </c>
      <c r="AR9" s="2">
        <v>1</v>
      </c>
      <c r="AS9" s="2">
        <v>4002</v>
      </c>
      <c r="AT9" s="2" t="s">
        <v>87</v>
      </c>
    </row>
    <row r="10" spans="1:46" x14ac:dyDescent="0.3">
      <c r="A10" s="2" t="s">
        <v>26</v>
      </c>
      <c r="B10" s="2">
        <v>34</v>
      </c>
      <c r="C10" s="11">
        <v>2.9824561403508773E-3</v>
      </c>
      <c r="D10" s="11">
        <v>6.25E-2</v>
      </c>
      <c r="E10" s="2">
        <v>4</v>
      </c>
      <c r="F10" s="11">
        <v>3.5087719298245611E-4</v>
      </c>
      <c r="G10" s="2">
        <v>3630</v>
      </c>
      <c r="H10" s="11">
        <v>0.31842105263157894</v>
      </c>
      <c r="I10" s="11">
        <v>2.3400056385678037E-2</v>
      </c>
      <c r="J10" s="2">
        <v>62</v>
      </c>
      <c r="K10" s="11">
        <v>5.4385964912280699E-3</v>
      </c>
      <c r="L10" s="11">
        <v>-0.12676056338028169</v>
      </c>
      <c r="M10" s="2">
        <v>166</v>
      </c>
      <c r="N10" s="11">
        <v>1.456140350877193E-2</v>
      </c>
      <c r="O10" s="11">
        <v>-9.7826086956521743E-2</v>
      </c>
      <c r="P10" s="2">
        <v>2650</v>
      </c>
      <c r="Q10" s="11">
        <v>0.23245614035087719</v>
      </c>
      <c r="R10" s="11">
        <v>-6.3935005298481104E-2</v>
      </c>
      <c r="S10" s="2">
        <v>4846</v>
      </c>
      <c r="T10" s="11">
        <v>0.42508771929824563</v>
      </c>
      <c r="U10" s="11">
        <v>6.9757174392935981E-2</v>
      </c>
      <c r="V10" s="2">
        <v>8</v>
      </c>
      <c r="W10" s="2">
        <v>11400</v>
      </c>
      <c r="X10" s="11">
        <v>3.3169368030432022E-3</v>
      </c>
      <c r="Y10" s="11" t="s">
        <v>87</v>
      </c>
      <c r="Z10" s="2">
        <v>33</v>
      </c>
      <c r="AA10" s="2">
        <v>2</v>
      </c>
      <c r="AB10" s="2">
        <v>3611</v>
      </c>
      <c r="AC10" s="2">
        <v>61</v>
      </c>
      <c r="AD10" s="2">
        <v>165</v>
      </c>
      <c r="AE10" s="2">
        <v>2648</v>
      </c>
      <c r="AF10" s="2">
        <v>4659</v>
      </c>
      <c r="AG10" s="2">
        <v>8</v>
      </c>
      <c r="AH10" s="2">
        <v>11187</v>
      </c>
      <c r="AI10" s="2">
        <v>32</v>
      </c>
      <c r="AJ10" s="2">
        <v>3547</v>
      </c>
      <c r="AK10" s="11">
        <v>0.31678128070018757</v>
      </c>
      <c r="AL10" s="2">
        <v>71</v>
      </c>
      <c r="AM10" s="2">
        <v>184</v>
      </c>
      <c r="AN10" s="2">
        <v>2831</v>
      </c>
      <c r="AO10" s="11">
        <v>0.25283558095918551</v>
      </c>
      <c r="AP10" s="2">
        <v>4530</v>
      </c>
      <c r="AQ10" s="11">
        <v>0.40457265338930071</v>
      </c>
      <c r="AR10" s="2">
        <v>2</v>
      </c>
      <c r="AS10" s="2">
        <v>11197</v>
      </c>
      <c r="AT10" s="2" t="s">
        <v>87</v>
      </c>
    </row>
    <row r="11" spans="1:46" x14ac:dyDescent="0.3">
      <c r="A11" s="2" t="s">
        <v>30</v>
      </c>
      <c r="B11" s="2">
        <v>893</v>
      </c>
      <c r="C11" s="11">
        <v>2.2572621659605876E-3</v>
      </c>
      <c r="D11" s="11">
        <v>2.4082568807339451E-2</v>
      </c>
      <c r="E11" s="2">
        <v>74</v>
      </c>
      <c r="F11" s="11">
        <v>1.870519600012133E-4</v>
      </c>
      <c r="G11" s="2">
        <v>118171</v>
      </c>
      <c r="H11" s="11">
        <v>0.29870428601761323</v>
      </c>
      <c r="I11" s="11">
        <v>6.2851335186134574E-2</v>
      </c>
      <c r="J11" s="2">
        <v>989</v>
      </c>
      <c r="K11" s="11">
        <v>2.4999241681243236E-3</v>
      </c>
      <c r="L11" s="11">
        <v>-8.595194085027727E-2</v>
      </c>
      <c r="M11" s="2">
        <v>4715</v>
      </c>
      <c r="N11" s="11">
        <v>1.1918243127104334E-2</v>
      </c>
      <c r="O11" s="11">
        <v>0.11835863377609109</v>
      </c>
      <c r="P11" s="2">
        <v>108499</v>
      </c>
      <c r="Q11" s="11">
        <v>0.27425608929961681</v>
      </c>
      <c r="R11" s="11">
        <v>-1.8126368753506723E-2</v>
      </c>
      <c r="S11" s="2">
        <v>162108</v>
      </c>
      <c r="T11" s="11">
        <v>0.409765123403739</v>
      </c>
      <c r="U11" s="11">
        <v>0.16965258486958404</v>
      </c>
      <c r="V11" s="2">
        <v>163</v>
      </c>
      <c r="W11" s="2">
        <v>395612</v>
      </c>
      <c r="X11" s="11">
        <v>0.11510701776539713</v>
      </c>
      <c r="Y11" s="11" t="s">
        <v>87</v>
      </c>
      <c r="Z11" s="2">
        <v>897</v>
      </c>
      <c r="AA11" s="2">
        <v>22</v>
      </c>
      <c r="AB11" s="2">
        <v>117233</v>
      </c>
      <c r="AC11" s="2">
        <v>1000</v>
      </c>
      <c r="AD11" s="2">
        <v>4602</v>
      </c>
      <c r="AE11" s="2">
        <v>109407</v>
      </c>
      <c r="AF11" s="2">
        <v>153865</v>
      </c>
      <c r="AG11" s="2">
        <v>142</v>
      </c>
      <c r="AH11" s="2">
        <v>387168</v>
      </c>
      <c r="AI11" s="2">
        <v>872</v>
      </c>
      <c r="AJ11" s="2">
        <v>111183</v>
      </c>
      <c r="AK11" s="11">
        <v>0.30332701305433168</v>
      </c>
      <c r="AL11" s="2">
        <v>1082</v>
      </c>
      <c r="AM11" s="2">
        <v>4216</v>
      </c>
      <c r="AN11" s="2">
        <v>110502</v>
      </c>
      <c r="AO11" s="11">
        <v>0.30146912384563967</v>
      </c>
      <c r="AP11" s="2">
        <v>138595</v>
      </c>
      <c r="AQ11" s="11">
        <v>0.37811182801565973</v>
      </c>
      <c r="AR11" s="2">
        <v>95</v>
      </c>
      <c r="AS11" s="2">
        <v>366545</v>
      </c>
      <c r="AT11" s="2" t="s">
        <v>87</v>
      </c>
    </row>
    <row r="12" spans="1:46" x14ac:dyDescent="0.3">
      <c r="A12" s="2" t="s">
        <v>33</v>
      </c>
      <c r="B12" s="2">
        <v>108</v>
      </c>
      <c r="C12" s="11">
        <v>2.9116005715364083E-3</v>
      </c>
      <c r="D12" s="11">
        <v>-6.0869565217391307E-2</v>
      </c>
      <c r="E12" s="2">
        <v>1</v>
      </c>
      <c r="F12" s="11">
        <v>2.6959264551263041E-5</v>
      </c>
      <c r="G12" s="2">
        <v>11476</v>
      </c>
      <c r="H12" s="11">
        <v>0.30938451999029465</v>
      </c>
      <c r="I12" s="11">
        <v>3.0624158060170634E-2</v>
      </c>
      <c r="J12" s="2">
        <v>179</v>
      </c>
      <c r="K12" s="11">
        <v>4.8257083546760842E-3</v>
      </c>
      <c r="L12" s="11">
        <v>-0.13106796116504854</v>
      </c>
      <c r="M12" s="2">
        <v>442</v>
      </c>
      <c r="N12" s="11">
        <v>1.1915994931658264E-2</v>
      </c>
      <c r="O12" s="11">
        <v>2.7906976744186046E-2</v>
      </c>
      <c r="P12" s="2">
        <v>10483</v>
      </c>
      <c r="Q12" s="11">
        <v>0.28261397029089047</v>
      </c>
      <c r="R12" s="11">
        <v>1.9082148649937983E-4</v>
      </c>
      <c r="S12" s="2">
        <v>14388</v>
      </c>
      <c r="T12" s="11">
        <v>0.38788989836357263</v>
      </c>
      <c r="U12" s="11">
        <v>0.19382675074676403</v>
      </c>
      <c r="V12" s="2">
        <v>16</v>
      </c>
      <c r="W12" s="2">
        <v>37093</v>
      </c>
      <c r="X12" s="11">
        <v>1.0792555862743991E-2</v>
      </c>
      <c r="Y12" s="11" t="s">
        <v>87</v>
      </c>
      <c r="Z12" s="2">
        <v>108</v>
      </c>
      <c r="AA12" s="2"/>
      <c r="AB12" s="2">
        <v>11667</v>
      </c>
      <c r="AC12" s="2">
        <v>183</v>
      </c>
      <c r="AD12" s="2">
        <v>456</v>
      </c>
      <c r="AE12" s="2">
        <v>10489</v>
      </c>
      <c r="AF12" s="2">
        <v>13709</v>
      </c>
      <c r="AG12" s="2">
        <v>15</v>
      </c>
      <c r="AH12" s="2">
        <v>36627</v>
      </c>
      <c r="AI12" s="2">
        <v>115</v>
      </c>
      <c r="AJ12" s="2">
        <v>11135</v>
      </c>
      <c r="AK12" s="11">
        <v>0.32342860462414313</v>
      </c>
      <c r="AL12" s="2">
        <v>206</v>
      </c>
      <c r="AM12" s="2">
        <v>430</v>
      </c>
      <c r="AN12" s="2">
        <v>10481</v>
      </c>
      <c r="AO12" s="11">
        <v>0.30443243871267572</v>
      </c>
      <c r="AP12" s="2">
        <v>12052</v>
      </c>
      <c r="AQ12" s="11">
        <v>0.35006390147554317</v>
      </c>
      <c r="AR12" s="2">
        <v>9</v>
      </c>
      <c r="AS12" s="2">
        <v>34428</v>
      </c>
      <c r="AT12" s="2" t="s">
        <v>87</v>
      </c>
    </row>
    <row r="13" spans="1:46" x14ac:dyDescent="0.3">
      <c r="A13" s="2" t="s">
        <v>35</v>
      </c>
      <c r="B13" s="2">
        <v>603</v>
      </c>
      <c r="C13" s="11">
        <v>2.5681977895611065E-3</v>
      </c>
      <c r="D13" s="11">
        <v>3.608247422680412E-2</v>
      </c>
      <c r="E13" s="2">
        <v>30</v>
      </c>
      <c r="F13" s="11">
        <v>1.277710343065227E-4</v>
      </c>
      <c r="G13" s="2">
        <v>64533</v>
      </c>
      <c r="H13" s="11">
        <v>0.27484827189676103</v>
      </c>
      <c r="I13" s="11">
        <v>9.3038617886178857E-2</v>
      </c>
      <c r="J13" s="2">
        <v>771</v>
      </c>
      <c r="K13" s="11">
        <v>3.2837155816776336E-3</v>
      </c>
      <c r="L13" s="11">
        <v>-2.7742749054224466E-2</v>
      </c>
      <c r="M13" s="2">
        <v>2970</v>
      </c>
      <c r="N13" s="11">
        <v>1.2649332396345749E-2</v>
      </c>
      <c r="O13" s="11">
        <v>0.15654205607476634</v>
      </c>
      <c r="P13" s="2">
        <v>69077</v>
      </c>
      <c r="Q13" s="11">
        <v>0.29420132455972231</v>
      </c>
      <c r="R13" s="11">
        <v>1.3572602418124193E-2</v>
      </c>
      <c r="S13" s="2">
        <v>96734</v>
      </c>
      <c r="T13" s="11">
        <v>0.41199344108690561</v>
      </c>
      <c r="U13" s="11">
        <v>0.17452646915978631</v>
      </c>
      <c r="V13" s="2">
        <v>77</v>
      </c>
      <c r="W13" s="2">
        <v>234795</v>
      </c>
      <c r="X13" s="11">
        <v>6.8315804971099001E-2</v>
      </c>
      <c r="Y13" s="11" t="s">
        <v>87</v>
      </c>
      <c r="Z13" s="2">
        <v>581</v>
      </c>
      <c r="AA13" s="2">
        <v>6</v>
      </c>
      <c r="AB13" s="2">
        <v>63680</v>
      </c>
      <c r="AC13" s="2">
        <v>762</v>
      </c>
      <c r="AD13" s="2">
        <v>2861</v>
      </c>
      <c r="AE13" s="2">
        <v>68652</v>
      </c>
      <c r="AF13" s="2">
        <v>91992</v>
      </c>
      <c r="AG13" s="2">
        <v>59</v>
      </c>
      <c r="AH13" s="2">
        <v>228593</v>
      </c>
      <c r="AI13" s="2">
        <v>582</v>
      </c>
      <c r="AJ13" s="2">
        <v>59040</v>
      </c>
      <c r="AK13" s="11">
        <v>0.27650028567949569</v>
      </c>
      <c r="AL13" s="2">
        <v>793</v>
      </c>
      <c r="AM13" s="2">
        <v>2568</v>
      </c>
      <c r="AN13" s="2">
        <v>68152</v>
      </c>
      <c r="AO13" s="11">
        <v>0.31917424575929865</v>
      </c>
      <c r="AP13" s="2">
        <v>82360</v>
      </c>
      <c r="AQ13" s="11">
        <v>0.38571415190655939</v>
      </c>
      <c r="AR13" s="2">
        <v>31</v>
      </c>
      <c r="AS13" s="2">
        <v>213526</v>
      </c>
      <c r="AT13" s="2" t="s">
        <v>87</v>
      </c>
    </row>
    <row r="14" spans="1:46" x14ac:dyDescent="0.3">
      <c r="A14" s="2" t="s">
        <v>46</v>
      </c>
      <c r="B14" s="2">
        <v>8</v>
      </c>
      <c r="C14" s="11">
        <v>2.0212228398180901E-3</v>
      </c>
      <c r="D14" s="11">
        <v>-0.27272727272727271</v>
      </c>
      <c r="E14" s="2">
        <v>2</v>
      </c>
      <c r="F14" s="11">
        <v>5.0530570995452253E-4</v>
      </c>
      <c r="G14" s="2">
        <v>1138</v>
      </c>
      <c r="H14" s="11">
        <v>0.28751894896412328</v>
      </c>
      <c r="I14" s="11">
        <v>4.0219378427787937E-2</v>
      </c>
      <c r="J14" s="2">
        <v>27</v>
      </c>
      <c r="K14" s="11">
        <v>6.8216270843860539E-3</v>
      </c>
      <c r="L14" s="11">
        <v>0</v>
      </c>
      <c r="M14" s="2">
        <v>45</v>
      </c>
      <c r="N14" s="11">
        <v>1.1369378473976757E-2</v>
      </c>
      <c r="O14" s="11">
        <v>0.21621621621621623</v>
      </c>
      <c r="P14" s="2">
        <v>1202</v>
      </c>
      <c r="Q14" s="11">
        <v>0.30368873168266802</v>
      </c>
      <c r="R14" s="11">
        <v>-1.8775510204081632E-2</v>
      </c>
      <c r="S14" s="2">
        <v>1535</v>
      </c>
      <c r="T14" s="11">
        <v>0.387822132390096</v>
      </c>
      <c r="U14" s="11">
        <v>0.21248025276461296</v>
      </c>
      <c r="V14" s="2">
        <v>1</v>
      </c>
      <c r="W14" s="2">
        <v>3958</v>
      </c>
      <c r="X14" s="11">
        <v>1.1516171812671048E-3</v>
      </c>
      <c r="Y14" s="11" t="s">
        <v>87</v>
      </c>
      <c r="Z14" s="2">
        <v>8</v>
      </c>
      <c r="AA14" s="2"/>
      <c r="AB14" s="2">
        <v>1136</v>
      </c>
      <c r="AC14" s="2">
        <v>28</v>
      </c>
      <c r="AD14" s="2">
        <v>43</v>
      </c>
      <c r="AE14" s="2">
        <v>1205</v>
      </c>
      <c r="AF14" s="2">
        <v>1459</v>
      </c>
      <c r="AG14" s="2">
        <v>1</v>
      </c>
      <c r="AH14" s="2">
        <v>3880</v>
      </c>
      <c r="AI14" s="2">
        <v>11</v>
      </c>
      <c r="AJ14" s="2">
        <v>1094</v>
      </c>
      <c r="AK14" s="11">
        <v>0.29882545752526635</v>
      </c>
      <c r="AL14" s="2">
        <v>27</v>
      </c>
      <c r="AM14" s="2">
        <v>37</v>
      </c>
      <c r="AN14" s="2">
        <v>1225</v>
      </c>
      <c r="AO14" s="11">
        <v>0.33460803059273425</v>
      </c>
      <c r="AP14" s="2">
        <v>1266</v>
      </c>
      <c r="AQ14" s="11">
        <v>0.34580715651461347</v>
      </c>
      <c r="AR14" s="2">
        <v>1</v>
      </c>
      <c r="AS14" s="2">
        <v>3661</v>
      </c>
      <c r="AT14" s="2" t="s">
        <v>87</v>
      </c>
    </row>
    <row r="15" spans="1:46" x14ac:dyDescent="0.3">
      <c r="A15" s="2" t="s">
        <v>49</v>
      </c>
      <c r="B15" s="2">
        <v>18</v>
      </c>
      <c r="C15" s="11">
        <v>1.403289935292742E-3</v>
      </c>
      <c r="D15" s="11">
        <v>5.8823529411764705E-2</v>
      </c>
      <c r="E15" s="2">
        <v>3</v>
      </c>
      <c r="F15" s="11">
        <v>2.3388165588212364E-4</v>
      </c>
      <c r="G15" s="2">
        <v>4785</v>
      </c>
      <c r="H15" s="11">
        <v>0.37304124113198722</v>
      </c>
      <c r="I15" s="11">
        <v>5.9565987599645702E-2</v>
      </c>
      <c r="J15" s="2">
        <v>59</v>
      </c>
      <c r="K15" s="11">
        <v>4.5996725656817653E-3</v>
      </c>
      <c r="L15" s="11">
        <v>-0.18055555555555555</v>
      </c>
      <c r="M15" s="2">
        <v>133</v>
      </c>
      <c r="N15" s="11">
        <v>1.0368753410774149E-2</v>
      </c>
      <c r="O15" s="11">
        <v>9.0163934426229511E-2</v>
      </c>
      <c r="P15" s="2">
        <v>1925</v>
      </c>
      <c r="Q15" s="11">
        <v>0.15007406252436267</v>
      </c>
      <c r="R15" s="11">
        <v>-3.3149171270718231E-2</v>
      </c>
      <c r="S15" s="2">
        <v>5899</v>
      </c>
      <c r="T15" s="11">
        <v>0.45988929601621581</v>
      </c>
      <c r="U15" s="11">
        <v>0.13836356619065998</v>
      </c>
      <c r="V15" s="2">
        <v>5</v>
      </c>
      <c r="W15" s="2">
        <v>12827</v>
      </c>
      <c r="X15" s="11">
        <v>3.7321358221609783E-3</v>
      </c>
      <c r="Y15" s="11" t="s">
        <v>87</v>
      </c>
      <c r="Z15" s="2">
        <v>20</v>
      </c>
      <c r="AA15" s="2">
        <v>1</v>
      </c>
      <c r="AB15" s="2">
        <v>4753</v>
      </c>
      <c r="AC15" s="2">
        <v>64</v>
      </c>
      <c r="AD15" s="2">
        <v>127</v>
      </c>
      <c r="AE15" s="2">
        <v>1939</v>
      </c>
      <c r="AF15" s="2">
        <v>5655</v>
      </c>
      <c r="AG15" s="2">
        <v>5</v>
      </c>
      <c r="AH15" s="2">
        <v>12564</v>
      </c>
      <c r="AI15" s="2">
        <v>17</v>
      </c>
      <c r="AJ15" s="2">
        <v>4516</v>
      </c>
      <c r="AK15" s="11">
        <v>0.37940015122238091</v>
      </c>
      <c r="AL15" s="2">
        <v>72</v>
      </c>
      <c r="AM15" s="2">
        <v>122</v>
      </c>
      <c r="AN15" s="2">
        <v>1991</v>
      </c>
      <c r="AO15" s="11">
        <v>0.16726875577585482</v>
      </c>
      <c r="AP15" s="2">
        <v>5182</v>
      </c>
      <c r="AQ15" s="11">
        <v>0.43535243215995967</v>
      </c>
      <c r="AR15" s="2">
        <v>3</v>
      </c>
      <c r="AS15" s="2">
        <v>11903</v>
      </c>
      <c r="AT15" s="2" t="s">
        <v>87</v>
      </c>
    </row>
    <row r="16" spans="1:46" x14ac:dyDescent="0.3">
      <c r="A16" s="2" t="s">
        <v>54</v>
      </c>
      <c r="B16" s="2">
        <v>50</v>
      </c>
      <c r="C16" s="11">
        <v>2.8546959748786756E-3</v>
      </c>
      <c r="D16" s="11">
        <v>2.0408163265306121E-2</v>
      </c>
      <c r="E16" s="2">
        <v>1</v>
      </c>
      <c r="F16" s="11">
        <v>5.709391949757351E-5</v>
      </c>
      <c r="G16" s="2">
        <v>5152</v>
      </c>
      <c r="H16" s="11">
        <v>0.29414787325149871</v>
      </c>
      <c r="I16" s="11">
        <v>7.0211882010801835E-2</v>
      </c>
      <c r="J16" s="2">
        <v>73</v>
      </c>
      <c r="K16" s="11">
        <v>4.167856123322866E-3</v>
      </c>
      <c r="L16" s="11">
        <v>2.8169014084507043E-2</v>
      </c>
      <c r="M16" s="2">
        <v>206</v>
      </c>
      <c r="N16" s="11">
        <v>1.1761347416500144E-2</v>
      </c>
      <c r="O16" s="11">
        <v>1.9801980198019802E-2</v>
      </c>
      <c r="P16" s="2">
        <v>4455</v>
      </c>
      <c r="Q16" s="11">
        <v>0.25435341136168998</v>
      </c>
      <c r="R16" s="11">
        <v>8.8315217391304341E-3</v>
      </c>
      <c r="S16" s="2">
        <v>7572</v>
      </c>
      <c r="T16" s="11">
        <v>0.43231515843562662</v>
      </c>
      <c r="U16" s="11">
        <v>0.18257066999843824</v>
      </c>
      <c r="V16" s="2">
        <v>6</v>
      </c>
      <c r="W16" s="2">
        <v>17515</v>
      </c>
      <c r="X16" s="11">
        <v>5.0961533425703236E-3</v>
      </c>
      <c r="Y16" s="11" t="s">
        <v>87</v>
      </c>
      <c r="Z16" s="2">
        <v>49</v>
      </c>
      <c r="AA16" s="2"/>
      <c r="AB16" s="2">
        <v>5140</v>
      </c>
      <c r="AC16" s="2">
        <v>70</v>
      </c>
      <c r="AD16" s="2">
        <v>205</v>
      </c>
      <c r="AE16" s="2">
        <v>4435</v>
      </c>
      <c r="AF16" s="2">
        <v>7222</v>
      </c>
      <c r="AG16" s="2">
        <v>4</v>
      </c>
      <c r="AH16" s="2">
        <v>17125</v>
      </c>
      <c r="AI16" s="2">
        <v>49</v>
      </c>
      <c r="AJ16" s="2">
        <v>4814</v>
      </c>
      <c r="AK16" s="11">
        <v>0.30164797293063478</v>
      </c>
      <c r="AL16" s="2">
        <v>71</v>
      </c>
      <c r="AM16" s="2">
        <v>202</v>
      </c>
      <c r="AN16" s="2">
        <v>4416</v>
      </c>
      <c r="AO16" s="11">
        <v>0.27670906698414688</v>
      </c>
      <c r="AP16" s="2">
        <v>6403</v>
      </c>
      <c r="AQ16" s="11">
        <v>0.40121561501347203</v>
      </c>
      <c r="AR16" s="2">
        <v>4</v>
      </c>
      <c r="AS16" s="2">
        <v>15959</v>
      </c>
      <c r="AT16" s="2" t="s">
        <v>87</v>
      </c>
    </row>
    <row r="17" spans="1:46" x14ac:dyDescent="0.3">
      <c r="A17" s="2" t="s">
        <v>56</v>
      </c>
      <c r="B17" s="2">
        <v>3</v>
      </c>
      <c r="C17" s="11">
        <v>5.1107325383304937E-3</v>
      </c>
      <c r="D17" s="11">
        <v>-0.25</v>
      </c>
      <c r="E17" s="2"/>
      <c r="F17" s="11">
        <v>0</v>
      </c>
      <c r="G17" s="2">
        <v>162</v>
      </c>
      <c r="H17" s="11">
        <v>0.27597955706984667</v>
      </c>
      <c r="I17" s="11">
        <v>-2.9940119760479042E-2</v>
      </c>
      <c r="J17" s="2">
        <v>5</v>
      </c>
      <c r="K17" s="11">
        <v>8.5178875638841564E-3</v>
      </c>
      <c r="L17" s="11">
        <v>0.66666666666666663</v>
      </c>
      <c r="M17" s="2">
        <v>14</v>
      </c>
      <c r="N17" s="11">
        <v>2.385008517887564E-2</v>
      </c>
      <c r="O17" s="11">
        <v>7.6923076923076927E-2</v>
      </c>
      <c r="P17" s="2">
        <v>113</v>
      </c>
      <c r="Q17" s="11">
        <v>0.19250425894378195</v>
      </c>
      <c r="R17" s="11">
        <v>-8.1300813008130079E-2</v>
      </c>
      <c r="S17" s="2">
        <v>290</v>
      </c>
      <c r="T17" s="11">
        <v>0.49403747870528109</v>
      </c>
      <c r="U17" s="11">
        <v>0.12403100775193798</v>
      </c>
      <c r="V17" s="2"/>
      <c r="W17" s="2">
        <v>587</v>
      </c>
      <c r="X17" s="11">
        <v>1.707931494198561E-4</v>
      </c>
      <c r="Y17" s="11" t="s">
        <v>87</v>
      </c>
      <c r="Z17" s="2">
        <v>3</v>
      </c>
      <c r="AA17" s="2"/>
      <c r="AB17" s="2">
        <v>166</v>
      </c>
      <c r="AC17" s="2">
        <v>5</v>
      </c>
      <c r="AD17" s="2">
        <v>13</v>
      </c>
      <c r="AE17" s="2">
        <v>115</v>
      </c>
      <c r="AF17" s="2">
        <v>289</v>
      </c>
      <c r="AG17" s="2"/>
      <c r="AH17" s="2">
        <v>591</v>
      </c>
      <c r="AI17" s="2">
        <v>4</v>
      </c>
      <c r="AJ17" s="2">
        <v>167</v>
      </c>
      <c r="AK17" s="11">
        <v>0.29401408450704225</v>
      </c>
      <c r="AL17" s="2">
        <v>3</v>
      </c>
      <c r="AM17" s="2">
        <v>13</v>
      </c>
      <c r="AN17" s="2">
        <v>123</v>
      </c>
      <c r="AO17" s="11">
        <v>0.21654929577464788</v>
      </c>
      <c r="AP17" s="2">
        <v>258</v>
      </c>
      <c r="AQ17" s="11">
        <v>0.45422535211267606</v>
      </c>
      <c r="AR17" s="2"/>
      <c r="AS17" s="2">
        <v>568</v>
      </c>
      <c r="AT17" s="2" t="s">
        <v>87</v>
      </c>
    </row>
    <row r="18" spans="1:46" x14ac:dyDescent="0.3">
      <c r="A18" s="2" t="s">
        <v>59</v>
      </c>
      <c r="B18" s="2">
        <v>34</v>
      </c>
      <c r="C18" s="11">
        <v>1.690533015115354E-3</v>
      </c>
      <c r="D18" s="11">
        <v>-0.12820512820512819</v>
      </c>
      <c r="E18" s="2">
        <v>2</v>
      </c>
      <c r="F18" s="11">
        <v>9.94431185361973E-5</v>
      </c>
      <c r="G18" s="2">
        <v>6127</v>
      </c>
      <c r="H18" s="11">
        <v>0.30464399363564043</v>
      </c>
      <c r="I18" s="11">
        <v>7.4912280701754388E-2</v>
      </c>
      <c r="J18" s="2">
        <v>85</v>
      </c>
      <c r="K18" s="11">
        <v>4.2263325377883852E-3</v>
      </c>
      <c r="L18" s="11">
        <v>0</v>
      </c>
      <c r="M18" s="2">
        <v>242</v>
      </c>
      <c r="N18" s="11">
        <v>1.2032617342879873E-2</v>
      </c>
      <c r="O18" s="11">
        <v>8.520179372197309E-2</v>
      </c>
      <c r="P18" s="2">
        <v>3999</v>
      </c>
      <c r="Q18" s="11">
        <v>0.1988365155131265</v>
      </c>
      <c r="R18" s="11">
        <v>-4.0777164787718881E-2</v>
      </c>
      <c r="S18" s="2">
        <v>9610</v>
      </c>
      <c r="T18" s="11">
        <v>0.477824184566428</v>
      </c>
      <c r="U18" s="11">
        <v>0.18437268917919644</v>
      </c>
      <c r="V18" s="2">
        <v>13</v>
      </c>
      <c r="W18" s="2">
        <v>20112</v>
      </c>
      <c r="X18" s="11">
        <v>5.8517748230530603E-3</v>
      </c>
      <c r="Y18" s="11" t="s">
        <v>87</v>
      </c>
      <c r="Z18" s="2">
        <v>40</v>
      </c>
      <c r="AA18" s="2"/>
      <c r="AB18" s="2">
        <v>6056</v>
      </c>
      <c r="AC18" s="2">
        <v>87</v>
      </c>
      <c r="AD18" s="2">
        <v>234</v>
      </c>
      <c r="AE18" s="2">
        <v>3990</v>
      </c>
      <c r="AF18" s="2">
        <v>8915</v>
      </c>
      <c r="AG18" s="2">
        <v>12</v>
      </c>
      <c r="AH18" s="2">
        <v>19334</v>
      </c>
      <c r="AI18" s="2">
        <v>39</v>
      </c>
      <c r="AJ18" s="2">
        <v>5700</v>
      </c>
      <c r="AK18" s="11">
        <v>0.31089778553507147</v>
      </c>
      <c r="AL18" s="2">
        <v>85</v>
      </c>
      <c r="AM18" s="2">
        <v>223</v>
      </c>
      <c r="AN18" s="2">
        <v>4169</v>
      </c>
      <c r="AO18" s="11">
        <v>0.22739173120977418</v>
      </c>
      <c r="AP18" s="2">
        <v>8114</v>
      </c>
      <c r="AQ18" s="11">
        <v>0.44256572488273155</v>
      </c>
      <c r="AR18" s="2">
        <v>4</v>
      </c>
      <c r="AS18" s="2">
        <v>18334</v>
      </c>
      <c r="AT18" s="2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B691-0210-4B3A-82E1-76A106386F9C}">
  <dimension ref="A1:AT37"/>
  <sheetViews>
    <sheetView workbookViewId="0">
      <selection activeCell="D27" sqref="D27"/>
    </sheetView>
  </sheetViews>
  <sheetFormatPr defaultRowHeight="14.4" x14ac:dyDescent="0.3"/>
  <sheetData>
    <row r="1" spans="1:46" x14ac:dyDescent="0.3">
      <c r="A1" s="2"/>
      <c r="B1" s="2" t="s">
        <v>90</v>
      </c>
      <c r="C1" s="11" t="s">
        <v>112</v>
      </c>
      <c r="D1" s="2" t="s">
        <v>111</v>
      </c>
      <c r="E1" s="2" t="s">
        <v>91</v>
      </c>
      <c r="F1" s="11" t="s">
        <v>112</v>
      </c>
      <c r="G1" s="2" t="s">
        <v>92</v>
      </c>
      <c r="H1" s="11" t="s">
        <v>112</v>
      </c>
      <c r="I1" s="2" t="s">
        <v>111</v>
      </c>
      <c r="J1" s="2" t="s">
        <v>93</v>
      </c>
      <c r="K1" s="11" t="s">
        <v>112</v>
      </c>
      <c r="L1" s="11" t="s">
        <v>111</v>
      </c>
      <c r="M1" s="2" t="s">
        <v>94</v>
      </c>
      <c r="N1" s="11" t="s">
        <v>112</v>
      </c>
      <c r="O1" s="11" t="s">
        <v>111</v>
      </c>
      <c r="P1" s="2" t="s">
        <v>95</v>
      </c>
      <c r="Q1" s="11" t="s">
        <v>112</v>
      </c>
      <c r="R1" s="11" t="s">
        <v>111</v>
      </c>
      <c r="S1" s="2" t="s">
        <v>96</v>
      </c>
      <c r="T1" s="11" t="s">
        <v>112</v>
      </c>
      <c r="U1" s="11" t="s">
        <v>111</v>
      </c>
      <c r="V1" s="2" t="s">
        <v>97</v>
      </c>
      <c r="W1" s="11" t="s">
        <v>113</v>
      </c>
      <c r="X1" s="11" t="s">
        <v>114</v>
      </c>
      <c r="Y1" s="11" t="s">
        <v>123</v>
      </c>
      <c r="Z1" s="2" t="s">
        <v>88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115</v>
      </c>
      <c r="AI1" s="2" t="s">
        <v>89</v>
      </c>
      <c r="AJ1" s="2" t="s">
        <v>105</v>
      </c>
      <c r="AK1" s="11" t="s">
        <v>116</v>
      </c>
      <c r="AL1" s="2" t="s">
        <v>106</v>
      </c>
      <c r="AM1" s="2" t="s">
        <v>107</v>
      </c>
      <c r="AN1" s="2" t="s">
        <v>108</v>
      </c>
      <c r="AO1" s="11" t="s">
        <v>116</v>
      </c>
      <c r="AP1" s="2" t="s">
        <v>109</v>
      </c>
      <c r="AQ1" s="11" t="s">
        <v>116</v>
      </c>
      <c r="AR1" s="2" t="s">
        <v>110</v>
      </c>
      <c r="AS1" s="2" t="s">
        <v>115</v>
      </c>
      <c r="AT1" s="11" t="s">
        <v>123</v>
      </c>
    </row>
    <row r="2" spans="1:46" x14ac:dyDescent="0.3">
      <c r="A2" s="2" t="s">
        <v>3</v>
      </c>
      <c r="B2" s="2">
        <v>33</v>
      </c>
      <c r="C2" s="11">
        <v>3.5533541509637128E-3</v>
      </c>
      <c r="D2" s="11">
        <v>6.4516129032258063E-2</v>
      </c>
      <c r="E2" s="2"/>
      <c r="F2" s="11">
        <v>0</v>
      </c>
      <c r="G2" s="2">
        <v>1982</v>
      </c>
      <c r="H2" s="11">
        <v>0.21341660385485087</v>
      </c>
      <c r="I2" s="11">
        <v>3.8239916186485069E-2</v>
      </c>
      <c r="J2" s="2">
        <v>26</v>
      </c>
      <c r="K2" s="11">
        <v>2.7996123613653495E-3</v>
      </c>
      <c r="L2" s="11">
        <v>8.3333333333333329E-2</v>
      </c>
      <c r="M2" s="2">
        <v>81</v>
      </c>
      <c r="N2" s="11">
        <v>8.7218692796382034E-3</v>
      </c>
      <c r="O2" s="11">
        <v>0.20895522388059701</v>
      </c>
      <c r="P2" s="2">
        <v>4003</v>
      </c>
      <c r="Q2" s="11">
        <v>0.43103262625174976</v>
      </c>
      <c r="R2" s="11">
        <v>2.1173469387755103E-2</v>
      </c>
      <c r="S2" s="2">
        <v>3160</v>
      </c>
      <c r="T2" s="11">
        <v>0.34026057930440401</v>
      </c>
      <c r="U2" s="11">
        <v>0.28246753246753248</v>
      </c>
      <c r="V2" s="2">
        <v>2</v>
      </c>
      <c r="W2" s="2">
        <v>9287</v>
      </c>
      <c r="X2" s="11">
        <v>2.702139657005458E-3</v>
      </c>
      <c r="Y2" s="11" t="s">
        <v>86</v>
      </c>
      <c r="Z2" s="2">
        <v>34</v>
      </c>
      <c r="AA2" s="2"/>
      <c r="AB2" s="2">
        <v>1970</v>
      </c>
      <c r="AC2" s="2">
        <v>26</v>
      </c>
      <c r="AD2" s="2">
        <v>81</v>
      </c>
      <c r="AE2" s="2">
        <v>3950</v>
      </c>
      <c r="AF2" s="2">
        <v>2883</v>
      </c>
      <c r="AG2" s="2">
        <v>1</v>
      </c>
      <c r="AH2" s="2">
        <v>8945</v>
      </c>
      <c r="AI2" s="2">
        <v>31</v>
      </c>
      <c r="AJ2" s="2">
        <v>1909</v>
      </c>
      <c r="AK2" s="11">
        <v>0.22685680332739155</v>
      </c>
      <c r="AL2" s="2">
        <v>24</v>
      </c>
      <c r="AM2" s="2">
        <v>67</v>
      </c>
      <c r="AN2" s="2">
        <v>3920</v>
      </c>
      <c r="AO2" s="11">
        <v>0.46583481877599525</v>
      </c>
      <c r="AP2" s="2">
        <v>2464</v>
      </c>
      <c r="AQ2" s="11">
        <v>0.29281045751633988</v>
      </c>
      <c r="AR2" s="2"/>
      <c r="AS2" s="2">
        <v>8415</v>
      </c>
      <c r="AT2" s="2" t="s">
        <v>86</v>
      </c>
    </row>
    <row r="3" spans="1:46" x14ac:dyDescent="0.3">
      <c r="A3" s="2" t="s">
        <v>4</v>
      </c>
      <c r="B3" s="2">
        <v>10</v>
      </c>
      <c r="C3" s="11">
        <v>3.8819875776397515E-3</v>
      </c>
      <c r="D3" s="11">
        <v>-0.23076923076923078</v>
      </c>
      <c r="E3" s="2">
        <v>1</v>
      </c>
      <c r="F3" s="11">
        <v>3.8819875776397513E-4</v>
      </c>
      <c r="G3" s="2">
        <v>459</v>
      </c>
      <c r="H3" s="11">
        <v>0.17818322981366461</v>
      </c>
      <c r="I3" s="11">
        <v>-0.1847246891651865</v>
      </c>
      <c r="J3" s="2">
        <v>2</v>
      </c>
      <c r="K3" s="11">
        <v>7.7639751552795026E-4</v>
      </c>
      <c r="L3" s="11">
        <v>0</v>
      </c>
      <c r="M3" s="2">
        <v>19</v>
      </c>
      <c r="N3" s="11">
        <v>7.375776397515528E-3</v>
      </c>
      <c r="O3" s="11">
        <v>0.11764705882352941</v>
      </c>
      <c r="P3" s="2">
        <v>1315</v>
      </c>
      <c r="Q3" s="11">
        <v>0.51048136645962738</v>
      </c>
      <c r="R3" s="11">
        <v>3.7884767166535126E-2</v>
      </c>
      <c r="S3" s="2">
        <v>767</v>
      </c>
      <c r="T3" s="11">
        <v>0.29774844720496896</v>
      </c>
      <c r="U3" s="11">
        <v>0.26151315789473684</v>
      </c>
      <c r="V3" s="2">
        <v>3</v>
      </c>
      <c r="W3" s="2">
        <v>2576</v>
      </c>
      <c r="X3" s="11">
        <v>7.4951133374028846E-4</v>
      </c>
      <c r="Y3" s="11" t="s">
        <v>86</v>
      </c>
      <c r="Z3" s="2">
        <v>9</v>
      </c>
      <c r="AA3" s="2"/>
      <c r="AB3" s="2">
        <v>485</v>
      </c>
      <c r="AC3" s="2">
        <v>2</v>
      </c>
      <c r="AD3" s="2">
        <v>16</v>
      </c>
      <c r="AE3" s="2">
        <v>1297</v>
      </c>
      <c r="AF3" s="2">
        <v>703</v>
      </c>
      <c r="AG3" s="2">
        <v>3</v>
      </c>
      <c r="AH3" s="2">
        <v>2515</v>
      </c>
      <c r="AI3" s="2">
        <v>13</v>
      </c>
      <c r="AJ3" s="2">
        <v>563</v>
      </c>
      <c r="AK3" s="11">
        <v>0.22784297855119384</v>
      </c>
      <c r="AL3" s="2">
        <v>2</v>
      </c>
      <c r="AM3" s="2">
        <v>17</v>
      </c>
      <c r="AN3" s="2">
        <v>1267</v>
      </c>
      <c r="AO3" s="11">
        <v>0.5127478753541076</v>
      </c>
      <c r="AP3" s="2">
        <v>608</v>
      </c>
      <c r="AQ3" s="11">
        <v>0.24605422905706192</v>
      </c>
      <c r="AR3" s="2">
        <v>1</v>
      </c>
      <c r="AS3" s="2">
        <v>2471</v>
      </c>
      <c r="AT3" s="2" t="s">
        <v>86</v>
      </c>
    </row>
    <row r="4" spans="1:46" x14ac:dyDescent="0.3">
      <c r="A4" s="2" t="s">
        <v>5</v>
      </c>
      <c r="B4" s="2">
        <v>16</v>
      </c>
      <c r="C4" s="11">
        <v>6.2184220753983676E-3</v>
      </c>
      <c r="D4" s="11">
        <v>0</v>
      </c>
      <c r="E4" s="2"/>
      <c r="F4" s="11">
        <v>0</v>
      </c>
      <c r="G4" s="2">
        <v>714</v>
      </c>
      <c r="H4" s="11">
        <v>0.27749708511465215</v>
      </c>
      <c r="I4" s="11">
        <v>-7.9896907216494839E-2</v>
      </c>
      <c r="J4" s="2">
        <v>7</v>
      </c>
      <c r="K4" s="11">
        <v>2.7205596579867857E-3</v>
      </c>
      <c r="L4" s="11">
        <v>0</v>
      </c>
      <c r="M4" s="2">
        <v>23</v>
      </c>
      <c r="N4" s="11">
        <v>8.9389817333851533E-3</v>
      </c>
      <c r="O4" s="11">
        <v>0.35294117647058826</v>
      </c>
      <c r="P4" s="2">
        <v>967</v>
      </c>
      <c r="Q4" s="11">
        <v>0.37582588418188884</v>
      </c>
      <c r="R4" s="11">
        <v>7.3251942286348501E-2</v>
      </c>
      <c r="S4" s="2">
        <v>845</v>
      </c>
      <c r="T4" s="11">
        <v>0.32841041585697628</v>
      </c>
      <c r="U4" s="11">
        <v>0.16551724137931034</v>
      </c>
      <c r="V4" s="2">
        <v>1</v>
      </c>
      <c r="W4" s="2">
        <v>2573</v>
      </c>
      <c r="X4" s="11">
        <v>7.4863845563422451E-4</v>
      </c>
      <c r="Y4" s="11" t="s">
        <v>86</v>
      </c>
      <c r="Z4" s="2">
        <v>20</v>
      </c>
      <c r="AA4" s="2"/>
      <c r="AB4" s="2">
        <v>714</v>
      </c>
      <c r="AC4" s="2">
        <v>8</v>
      </c>
      <c r="AD4" s="2">
        <v>19</v>
      </c>
      <c r="AE4" s="2">
        <v>957</v>
      </c>
      <c r="AF4" s="2">
        <v>788</v>
      </c>
      <c r="AG4" s="2">
        <v>1</v>
      </c>
      <c r="AH4" s="2">
        <v>2507</v>
      </c>
      <c r="AI4" s="2">
        <v>16</v>
      </c>
      <c r="AJ4" s="2">
        <v>776</v>
      </c>
      <c r="AK4" s="11">
        <v>0.31764224314367578</v>
      </c>
      <c r="AL4" s="2">
        <v>7</v>
      </c>
      <c r="AM4" s="2">
        <v>17</v>
      </c>
      <c r="AN4" s="2">
        <v>901</v>
      </c>
      <c r="AO4" s="11">
        <v>0.3688088415882112</v>
      </c>
      <c r="AP4" s="2">
        <v>725</v>
      </c>
      <c r="AQ4" s="11">
        <v>0.29676627097830538</v>
      </c>
      <c r="AR4" s="2">
        <v>1</v>
      </c>
      <c r="AS4" s="2">
        <v>2443</v>
      </c>
      <c r="AT4" s="2" t="s">
        <v>86</v>
      </c>
    </row>
    <row r="5" spans="1:46" x14ac:dyDescent="0.3">
      <c r="A5" s="2" t="s">
        <v>9</v>
      </c>
      <c r="B5" s="2">
        <v>5</v>
      </c>
      <c r="C5" s="11">
        <v>4.0355125100887809E-3</v>
      </c>
      <c r="D5" s="11">
        <v>0.66666666666666663</v>
      </c>
      <c r="E5" s="2"/>
      <c r="F5" s="11">
        <v>0</v>
      </c>
      <c r="G5" s="2">
        <v>121</v>
      </c>
      <c r="H5" s="11">
        <v>9.7659402744148513E-2</v>
      </c>
      <c r="I5" s="11">
        <v>-0.20394736842105263</v>
      </c>
      <c r="J5" s="2"/>
      <c r="K5" s="11">
        <v>0</v>
      </c>
      <c r="L5" s="11" t="e">
        <v>#DIV/0!</v>
      </c>
      <c r="M5" s="2">
        <v>1</v>
      </c>
      <c r="N5" s="11">
        <v>8.0710250201775622E-4</v>
      </c>
      <c r="O5" s="11">
        <v>-0.66666666666666663</v>
      </c>
      <c r="P5" s="2">
        <v>819</v>
      </c>
      <c r="Q5" s="11">
        <v>0.66101694915254239</v>
      </c>
      <c r="R5" s="11">
        <v>-1.3253012048192771E-2</v>
      </c>
      <c r="S5" s="2">
        <v>293</v>
      </c>
      <c r="T5" s="11">
        <v>0.23648103309120258</v>
      </c>
      <c r="U5" s="11">
        <v>-2.3333333333333334E-2</v>
      </c>
      <c r="V5" s="2"/>
      <c r="W5" s="2">
        <v>1239</v>
      </c>
      <c r="X5" s="11">
        <v>3.6049865780443224E-4</v>
      </c>
      <c r="Y5" s="11" t="s">
        <v>86</v>
      </c>
      <c r="Z5" s="2">
        <v>4</v>
      </c>
      <c r="AA5" s="2"/>
      <c r="AB5" s="2">
        <v>128</v>
      </c>
      <c r="AC5" s="2"/>
      <c r="AD5" s="2">
        <v>2</v>
      </c>
      <c r="AE5" s="2">
        <v>797</v>
      </c>
      <c r="AF5" s="2">
        <v>291</v>
      </c>
      <c r="AG5" s="2"/>
      <c r="AH5" s="2">
        <v>1222</v>
      </c>
      <c r="AI5" s="2">
        <v>3</v>
      </c>
      <c r="AJ5" s="2">
        <v>152</v>
      </c>
      <c r="AK5" s="11">
        <v>0.11801242236024845</v>
      </c>
      <c r="AL5" s="2"/>
      <c r="AM5" s="2">
        <v>3</v>
      </c>
      <c r="AN5" s="2">
        <v>830</v>
      </c>
      <c r="AO5" s="11">
        <v>0.64440993788819878</v>
      </c>
      <c r="AP5" s="2">
        <v>300</v>
      </c>
      <c r="AQ5" s="11">
        <v>0.23291925465838509</v>
      </c>
      <c r="AR5" s="2"/>
      <c r="AS5" s="2">
        <v>1288</v>
      </c>
      <c r="AT5" s="2" t="s">
        <v>86</v>
      </c>
    </row>
    <row r="6" spans="1:46" x14ac:dyDescent="0.3">
      <c r="A6" s="2" t="s">
        <v>13</v>
      </c>
      <c r="B6" s="2">
        <v>8</v>
      </c>
      <c r="C6" s="11">
        <v>4.0404040404040404E-3</v>
      </c>
      <c r="D6" s="11">
        <v>-0.2</v>
      </c>
      <c r="E6" s="2">
        <v>1</v>
      </c>
      <c r="F6" s="11">
        <v>5.0505050505050505E-4</v>
      </c>
      <c r="G6" s="2">
        <v>446</v>
      </c>
      <c r="H6" s="11">
        <v>0.22525252525252526</v>
      </c>
      <c r="I6" s="11">
        <v>7.2115384615384609E-2</v>
      </c>
      <c r="J6" s="2">
        <v>6</v>
      </c>
      <c r="K6" s="11">
        <v>3.0303030303030303E-3</v>
      </c>
      <c r="L6" s="11">
        <v>1</v>
      </c>
      <c r="M6" s="2">
        <v>18</v>
      </c>
      <c r="N6" s="11">
        <v>9.0909090909090905E-3</v>
      </c>
      <c r="O6" s="11">
        <v>0</v>
      </c>
      <c r="P6" s="2">
        <v>967</v>
      </c>
      <c r="Q6" s="11">
        <v>0.48838383838383836</v>
      </c>
      <c r="R6" s="11">
        <v>5.5676855895196505E-2</v>
      </c>
      <c r="S6" s="2">
        <v>533</v>
      </c>
      <c r="T6" s="11">
        <v>0.2691919191919192</v>
      </c>
      <c r="U6" s="11">
        <v>0.19239373601789708</v>
      </c>
      <c r="V6" s="2">
        <v>1</v>
      </c>
      <c r="W6" s="2">
        <v>1980</v>
      </c>
      <c r="X6" s="11">
        <v>5.7609955000224042E-4</v>
      </c>
      <c r="Y6" s="11" t="s">
        <v>86</v>
      </c>
      <c r="Z6" s="2">
        <v>7</v>
      </c>
      <c r="AA6" s="2"/>
      <c r="AB6" s="2">
        <v>442</v>
      </c>
      <c r="AC6" s="2">
        <v>6</v>
      </c>
      <c r="AD6" s="2">
        <v>20</v>
      </c>
      <c r="AE6" s="2">
        <v>947</v>
      </c>
      <c r="AF6" s="2">
        <v>511</v>
      </c>
      <c r="AG6" s="2">
        <v>1</v>
      </c>
      <c r="AH6" s="2">
        <v>1934</v>
      </c>
      <c r="AI6" s="2">
        <v>10</v>
      </c>
      <c r="AJ6" s="2">
        <v>416</v>
      </c>
      <c r="AK6" s="11">
        <v>0.22983425414364642</v>
      </c>
      <c r="AL6" s="2">
        <v>3</v>
      </c>
      <c r="AM6" s="2">
        <v>18</v>
      </c>
      <c r="AN6" s="2">
        <v>916</v>
      </c>
      <c r="AO6" s="11">
        <v>0.50607734806629834</v>
      </c>
      <c r="AP6" s="2">
        <v>447</v>
      </c>
      <c r="AQ6" s="11">
        <v>0.24696132596685083</v>
      </c>
      <c r="AR6" s="2"/>
      <c r="AS6" s="2">
        <v>1810</v>
      </c>
      <c r="AT6" s="2" t="s">
        <v>86</v>
      </c>
    </row>
    <row r="7" spans="1:46" x14ac:dyDescent="0.3">
      <c r="A7" s="2" t="s">
        <v>14</v>
      </c>
      <c r="B7" s="2">
        <v>13</v>
      </c>
      <c r="C7" s="11">
        <v>3.5087719298245615E-3</v>
      </c>
      <c r="D7" s="11">
        <v>8.3333333333333329E-2</v>
      </c>
      <c r="E7" s="2"/>
      <c r="F7" s="11">
        <v>0</v>
      </c>
      <c r="G7" s="2">
        <v>494</v>
      </c>
      <c r="H7" s="11">
        <v>0.13333333333333333</v>
      </c>
      <c r="I7" s="11">
        <v>-4.0322580645161289E-3</v>
      </c>
      <c r="J7" s="2">
        <v>10</v>
      </c>
      <c r="K7" s="11">
        <v>2.6990553306342779E-3</v>
      </c>
      <c r="L7" s="11">
        <v>0.1111111111111111</v>
      </c>
      <c r="M7" s="2">
        <v>35</v>
      </c>
      <c r="N7" s="11">
        <v>9.4466936572199737E-3</v>
      </c>
      <c r="O7" s="11">
        <v>2.9411764705882353E-2</v>
      </c>
      <c r="P7" s="2">
        <v>2115</v>
      </c>
      <c r="Q7" s="11">
        <v>0.57085020242914974</v>
      </c>
      <c r="R7" s="11">
        <v>8.1029551954242135E-3</v>
      </c>
      <c r="S7" s="2">
        <v>1037</v>
      </c>
      <c r="T7" s="11">
        <v>0.27989203778677463</v>
      </c>
      <c r="U7" s="11">
        <v>0.24939759036144579</v>
      </c>
      <c r="V7" s="2">
        <v>1</v>
      </c>
      <c r="W7" s="2">
        <v>3705</v>
      </c>
      <c r="X7" s="11">
        <v>1.0780044609890408E-3</v>
      </c>
      <c r="Y7" s="11" t="s">
        <v>86</v>
      </c>
      <c r="Z7" s="2">
        <v>11</v>
      </c>
      <c r="AA7" s="2"/>
      <c r="AB7" s="2">
        <v>494</v>
      </c>
      <c r="AC7" s="2">
        <v>9</v>
      </c>
      <c r="AD7" s="2">
        <v>31</v>
      </c>
      <c r="AE7" s="2">
        <v>2077</v>
      </c>
      <c r="AF7" s="2">
        <v>949</v>
      </c>
      <c r="AG7" s="2">
        <v>1</v>
      </c>
      <c r="AH7" s="2">
        <v>3572</v>
      </c>
      <c r="AI7" s="2">
        <v>12</v>
      </c>
      <c r="AJ7" s="2">
        <v>496</v>
      </c>
      <c r="AK7" s="11">
        <v>0.14256970393791318</v>
      </c>
      <c r="AL7" s="2">
        <v>9</v>
      </c>
      <c r="AM7" s="2">
        <v>34</v>
      </c>
      <c r="AN7" s="2">
        <v>2098</v>
      </c>
      <c r="AO7" s="11">
        <v>0.60304685254383439</v>
      </c>
      <c r="AP7" s="2">
        <v>830</v>
      </c>
      <c r="AQ7" s="11">
        <v>0.23857430296062088</v>
      </c>
      <c r="AR7" s="2"/>
      <c r="AS7" s="2">
        <v>3479</v>
      </c>
      <c r="AT7" s="2" t="s">
        <v>86</v>
      </c>
    </row>
    <row r="8" spans="1:46" x14ac:dyDescent="0.3">
      <c r="A8" s="2" t="s">
        <v>15</v>
      </c>
      <c r="B8" s="2">
        <v>104</v>
      </c>
      <c r="C8" s="11">
        <v>5.1201260338716026E-3</v>
      </c>
      <c r="D8" s="11">
        <v>0.16853932584269662</v>
      </c>
      <c r="E8" s="2">
        <v>4</v>
      </c>
      <c r="F8" s="11">
        <v>1.9692792437967703E-4</v>
      </c>
      <c r="G8" s="2">
        <v>3450</v>
      </c>
      <c r="H8" s="11">
        <v>0.16985033477747144</v>
      </c>
      <c r="I8" s="11">
        <v>2.6155187445510027E-3</v>
      </c>
      <c r="J8" s="2">
        <v>58</v>
      </c>
      <c r="K8" s="11">
        <v>2.8554549035053169E-3</v>
      </c>
      <c r="L8" s="11">
        <v>-0.25641025641025639</v>
      </c>
      <c r="M8" s="2">
        <v>185</v>
      </c>
      <c r="N8" s="11">
        <v>9.1079165025600636E-3</v>
      </c>
      <c r="O8" s="11">
        <v>4.519774011299435E-2</v>
      </c>
      <c r="P8" s="2">
        <v>9200</v>
      </c>
      <c r="Q8" s="11">
        <v>0.45293422607325717</v>
      </c>
      <c r="R8" s="11">
        <v>3.5998690956692485E-3</v>
      </c>
      <c r="S8" s="2">
        <v>7303</v>
      </c>
      <c r="T8" s="11">
        <v>0.35954115793619534</v>
      </c>
      <c r="U8" s="11">
        <v>0.15902237740041264</v>
      </c>
      <c r="V8" s="2">
        <v>8</v>
      </c>
      <c r="W8" s="2">
        <v>20312</v>
      </c>
      <c r="X8" s="11">
        <v>5.9099666967906599E-3</v>
      </c>
      <c r="Y8" s="11" t="s">
        <v>86</v>
      </c>
      <c r="Z8" s="2">
        <v>96</v>
      </c>
      <c r="AA8" s="2">
        <v>1</v>
      </c>
      <c r="AB8" s="2">
        <v>3461</v>
      </c>
      <c r="AC8" s="2">
        <v>59</v>
      </c>
      <c r="AD8" s="2">
        <v>178</v>
      </c>
      <c r="AE8" s="2">
        <v>9124</v>
      </c>
      <c r="AF8" s="2">
        <v>6862</v>
      </c>
      <c r="AG8" s="2">
        <v>9</v>
      </c>
      <c r="AH8" s="2">
        <v>19790</v>
      </c>
      <c r="AI8" s="2">
        <v>89</v>
      </c>
      <c r="AJ8" s="2">
        <v>3441</v>
      </c>
      <c r="AK8" s="11">
        <v>0.17866971286151928</v>
      </c>
      <c r="AL8" s="2">
        <v>78</v>
      </c>
      <c r="AM8" s="2">
        <v>177</v>
      </c>
      <c r="AN8" s="2">
        <v>9167</v>
      </c>
      <c r="AO8" s="11">
        <v>0.47598525364764527</v>
      </c>
      <c r="AP8" s="2">
        <v>6301</v>
      </c>
      <c r="AQ8" s="11">
        <v>0.32717171192689132</v>
      </c>
      <c r="AR8" s="2">
        <v>6</v>
      </c>
      <c r="AS8" s="2">
        <v>19259</v>
      </c>
      <c r="AT8" s="2" t="s">
        <v>86</v>
      </c>
    </row>
    <row r="9" spans="1:46" x14ac:dyDescent="0.3">
      <c r="A9" s="2" t="s">
        <v>17</v>
      </c>
      <c r="B9" s="2">
        <v>10</v>
      </c>
      <c r="C9" s="11">
        <v>6.7204301075268818E-3</v>
      </c>
      <c r="D9" s="11">
        <v>-9.0909090909090912E-2</v>
      </c>
      <c r="E9" s="2"/>
      <c r="F9" s="11">
        <v>0</v>
      </c>
      <c r="G9" s="2">
        <v>262</v>
      </c>
      <c r="H9" s="11">
        <v>0.17607526881720431</v>
      </c>
      <c r="I9" s="11">
        <v>-0.20845921450151059</v>
      </c>
      <c r="J9" s="2">
        <v>1</v>
      </c>
      <c r="K9" s="11">
        <v>6.7204301075268823E-4</v>
      </c>
      <c r="L9" s="11">
        <v>0</v>
      </c>
      <c r="M9" s="2">
        <v>9</v>
      </c>
      <c r="N9" s="11">
        <v>6.0483870967741934E-3</v>
      </c>
      <c r="O9" s="11">
        <v>-0.25</v>
      </c>
      <c r="P9" s="2">
        <v>717</v>
      </c>
      <c r="Q9" s="11">
        <v>0.48185483870967744</v>
      </c>
      <c r="R9" s="11">
        <v>1.5580736543909348E-2</v>
      </c>
      <c r="S9" s="2">
        <v>489</v>
      </c>
      <c r="T9" s="11">
        <v>0.3286290322580645</v>
      </c>
      <c r="U9" s="11">
        <v>0.1783132530120482</v>
      </c>
      <c r="V9" s="2"/>
      <c r="W9" s="2">
        <v>1488</v>
      </c>
      <c r="X9" s="11">
        <v>4.3294754060774427E-4</v>
      </c>
      <c r="Y9" s="11" t="s">
        <v>86</v>
      </c>
      <c r="Z9" s="2">
        <v>10</v>
      </c>
      <c r="AA9" s="2"/>
      <c r="AB9" s="2">
        <v>268</v>
      </c>
      <c r="AC9" s="2">
        <v>1</v>
      </c>
      <c r="AD9" s="2">
        <v>7</v>
      </c>
      <c r="AE9" s="2">
        <v>715</v>
      </c>
      <c r="AF9" s="2">
        <v>466</v>
      </c>
      <c r="AG9" s="2"/>
      <c r="AH9" s="2">
        <v>1467</v>
      </c>
      <c r="AI9" s="2">
        <v>11</v>
      </c>
      <c r="AJ9" s="2">
        <v>331</v>
      </c>
      <c r="AK9" s="11">
        <v>0.22425474254742547</v>
      </c>
      <c r="AL9" s="2">
        <v>1</v>
      </c>
      <c r="AM9" s="2">
        <v>12</v>
      </c>
      <c r="AN9" s="2">
        <v>706</v>
      </c>
      <c r="AO9" s="11">
        <v>0.47831978319783197</v>
      </c>
      <c r="AP9" s="2">
        <v>415</v>
      </c>
      <c r="AQ9" s="11">
        <v>0.28116531165311653</v>
      </c>
      <c r="AR9" s="2"/>
      <c r="AS9" s="2">
        <v>1476</v>
      </c>
      <c r="AT9" s="2" t="s">
        <v>86</v>
      </c>
    </row>
    <row r="10" spans="1:46" x14ac:dyDescent="0.3">
      <c r="A10" s="2" t="s">
        <v>18</v>
      </c>
      <c r="B10" s="2">
        <v>370</v>
      </c>
      <c r="C10" s="11">
        <v>1.61151229540327E-3</v>
      </c>
      <c r="D10" s="11">
        <v>3.0640668523676879E-2</v>
      </c>
      <c r="E10" s="2">
        <v>27</v>
      </c>
      <c r="F10" s="11">
        <v>1.1759684317807646E-4</v>
      </c>
      <c r="G10" s="2">
        <v>45306</v>
      </c>
      <c r="H10" s="11">
        <v>0.19732750285281231</v>
      </c>
      <c r="I10" s="11">
        <v>8.4887813989128619E-2</v>
      </c>
      <c r="J10" s="2">
        <v>350</v>
      </c>
      <c r="K10" s="11">
        <v>1.5244035226787689E-3</v>
      </c>
      <c r="L10" s="11">
        <v>-3.8461538461538464E-2</v>
      </c>
      <c r="M10" s="2">
        <v>2607</v>
      </c>
      <c r="N10" s="11">
        <v>1.1354628524638716E-2</v>
      </c>
      <c r="O10" s="11">
        <v>6.1482084690553745E-2</v>
      </c>
      <c r="P10" s="2">
        <v>94435</v>
      </c>
      <c r="Q10" s="11">
        <v>0.41130584761191302</v>
      </c>
      <c r="R10" s="11">
        <v>7.4786096827191839E-3</v>
      </c>
      <c r="S10" s="2">
        <v>86455</v>
      </c>
      <c r="T10" s="11">
        <v>0.37654944729483708</v>
      </c>
      <c r="U10" s="11">
        <v>0.23980038145497828</v>
      </c>
      <c r="V10" s="2">
        <v>48</v>
      </c>
      <c r="W10" s="2">
        <v>229598</v>
      </c>
      <c r="X10" s="11">
        <v>6.6803689132027472E-2</v>
      </c>
      <c r="Y10" s="11" t="s">
        <v>86</v>
      </c>
      <c r="Z10" s="2">
        <v>355</v>
      </c>
      <c r="AA10" s="2">
        <v>8</v>
      </c>
      <c r="AB10" s="2">
        <v>44623</v>
      </c>
      <c r="AC10" s="2">
        <v>350</v>
      </c>
      <c r="AD10" s="2">
        <v>2574</v>
      </c>
      <c r="AE10" s="2">
        <v>94078</v>
      </c>
      <c r="AF10" s="2">
        <v>79796</v>
      </c>
      <c r="AG10" s="2">
        <v>49</v>
      </c>
      <c r="AH10" s="2">
        <v>221833</v>
      </c>
      <c r="AI10" s="2">
        <v>359</v>
      </c>
      <c r="AJ10" s="2">
        <v>41761</v>
      </c>
      <c r="AK10" s="11">
        <v>0.20035214308331495</v>
      </c>
      <c r="AL10" s="2">
        <v>364</v>
      </c>
      <c r="AM10" s="2">
        <v>2456</v>
      </c>
      <c r="AN10" s="2">
        <v>93734</v>
      </c>
      <c r="AO10" s="11">
        <v>0.44969727209050175</v>
      </c>
      <c r="AP10" s="2">
        <v>69733</v>
      </c>
      <c r="AQ10" s="11">
        <v>0.33455032191826828</v>
      </c>
      <c r="AR10" s="2">
        <v>31</v>
      </c>
      <c r="AS10" s="2">
        <v>208438</v>
      </c>
      <c r="AT10" s="2" t="s">
        <v>86</v>
      </c>
    </row>
    <row r="11" spans="1:46" x14ac:dyDescent="0.3">
      <c r="A11" s="2" t="s">
        <v>21</v>
      </c>
      <c r="B11" s="2">
        <v>1633</v>
      </c>
      <c r="C11" s="11">
        <v>4.0048165705723233E-3</v>
      </c>
      <c r="D11" s="11">
        <v>7.6466710613052075E-2</v>
      </c>
      <c r="E11" s="2">
        <v>99</v>
      </c>
      <c r="F11" s="11">
        <v>2.427904718228169E-4</v>
      </c>
      <c r="G11" s="2">
        <v>84909</v>
      </c>
      <c r="H11" s="11">
        <v>0.20823329466670262</v>
      </c>
      <c r="I11" s="11">
        <v>7.8072625698324016E-2</v>
      </c>
      <c r="J11" s="2">
        <v>1049</v>
      </c>
      <c r="K11" s="11">
        <v>2.5725980297185346E-3</v>
      </c>
      <c r="L11" s="11">
        <v>-6.628787878787879E-3</v>
      </c>
      <c r="M11" s="2">
        <v>5999</v>
      </c>
      <c r="N11" s="11">
        <v>1.4712121620859379E-2</v>
      </c>
      <c r="O11" s="11">
        <v>0.13531415594246782</v>
      </c>
      <c r="P11" s="2">
        <v>156893</v>
      </c>
      <c r="Q11" s="11">
        <v>0.38476894440098197</v>
      </c>
      <c r="R11" s="11">
        <v>2.5243416323596682E-2</v>
      </c>
      <c r="S11" s="2">
        <v>156934</v>
      </c>
      <c r="T11" s="11">
        <v>0.38486949399032272</v>
      </c>
      <c r="U11" s="11">
        <v>0.20609912617106144</v>
      </c>
      <c r="V11" s="2">
        <v>243</v>
      </c>
      <c r="W11" s="2">
        <v>407759</v>
      </c>
      <c r="X11" s="11">
        <v>0.11864130121685028</v>
      </c>
      <c r="Y11" s="11" t="s">
        <v>87</v>
      </c>
      <c r="Z11" s="2">
        <v>1587</v>
      </c>
      <c r="AA11" s="2">
        <v>39</v>
      </c>
      <c r="AB11" s="2">
        <v>83274</v>
      </c>
      <c r="AC11" s="2">
        <v>1056</v>
      </c>
      <c r="AD11" s="2">
        <v>5728</v>
      </c>
      <c r="AE11" s="2">
        <v>155056</v>
      </c>
      <c r="AF11" s="2">
        <v>145627</v>
      </c>
      <c r="AG11" s="2">
        <v>202</v>
      </c>
      <c r="AH11" s="2">
        <v>392569</v>
      </c>
      <c r="AI11" s="2">
        <v>1517</v>
      </c>
      <c r="AJ11" s="2">
        <v>78760</v>
      </c>
      <c r="AK11" s="11">
        <v>0.21293795437893548</v>
      </c>
      <c r="AL11" s="2">
        <v>1056</v>
      </c>
      <c r="AM11" s="2">
        <v>5284</v>
      </c>
      <c r="AN11" s="2">
        <v>153030</v>
      </c>
      <c r="AO11" s="11">
        <v>0.41373660688939179</v>
      </c>
      <c r="AP11" s="2">
        <v>130117</v>
      </c>
      <c r="AQ11" s="11">
        <v>0.35178831653026849</v>
      </c>
      <c r="AR11" s="2">
        <v>109</v>
      </c>
      <c r="AS11" s="2">
        <v>369873</v>
      </c>
      <c r="AT11" s="2" t="s">
        <v>86</v>
      </c>
    </row>
    <row r="12" spans="1:46" x14ac:dyDescent="0.3">
      <c r="A12" s="2" t="s">
        <v>20</v>
      </c>
      <c r="B12" s="2">
        <v>56</v>
      </c>
      <c r="C12" s="11">
        <v>2.9229082937522835E-3</v>
      </c>
      <c r="D12" s="11">
        <v>-6.6666666666666666E-2</v>
      </c>
      <c r="E12" s="2"/>
      <c r="F12" s="11">
        <v>0</v>
      </c>
      <c r="G12" s="2">
        <v>2168</v>
      </c>
      <c r="H12" s="11">
        <v>0.11315830680098127</v>
      </c>
      <c r="I12" s="11">
        <v>-1.2750455373406194E-2</v>
      </c>
      <c r="J12" s="2">
        <v>23</v>
      </c>
      <c r="K12" s="11">
        <v>1.2004801920768306E-3</v>
      </c>
      <c r="L12" s="11">
        <v>-4.1666666666666664E-2</v>
      </c>
      <c r="M12" s="2">
        <v>205</v>
      </c>
      <c r="N12" s="11">
        <v>1.0699932146771752E-2</v>
      </c>
      <c r="O12" s="11">
        <v>0.12637362637362637</v>
      </c>
      <c r="P12" s="2">
        <v>10102</v>
      </c>
      <c r="Q12" s="11">
        <v>0.52727177827652805</v>
      </c>
      <c r="R12" s="11">
        <v>2.6417394838447471E-2</v>
      </c>
      <c r="S12" s="2">
        <v>6603</v>
      </c>
      <c r="T12" s="11">
        <v>0.34464220470797013</v>
      </c>
      <c r="U12" s="11">
        <v>0.21647015475313192</v>
      </c>
      <c r="V12" s="2">
        <v>2</v>
      </c>
      <c r="W12" s="2">
        <v>19159</v>
      </c>
      <c r="X12" s="11">
        <v>5.5744905446933959E-3</v>
      </c>
      <c r="Y12" s="11" t="s">
        <v>86</v>
      </c>
      <c r="Z12" s="2">
        <v>55</v>
      </c>
      <c r="AA12" s="2"/>
      <c r="AB12" s="2">
        <v>2163</v>
      </c>
      <c r="AC12" s="2">
        <v>23</v>
      </c>
      <c r="AD12" s="2">
        <v>201</v>
      </c>
      <c r="AE12" s="2">
        <v>10091</v>
      </c>
      <c r="AF12" s="2">
        <v>6060</v>
      </c>
      <c r="AG12" s="2"/>
      <c r="AH12" s="2">
        <v>18593</v>
      </c>
      <c r="AI12" s="2">
        <v>60</v>
      </c>
      <c r="AJ12" s="2">
        <v>2196</v>
      </c>
      <c r="AK12" s="11">
        <v>0.12384389803744643</v>
      </c>
      <c r="AL12" s="2">
        <v>24</v>
      </c>
      <c r="AM12" s="2">
        <v>182</v>
      </c>
      <c r="AN12" s="2">
        <v>9842</v>
      </c>
      <c r="AO12" s="11">
        <v>0.55504173246108734</v>
      </c>
      <c r="AP12" s="2">
        <v>5428</v>
      </c>
      <c r="AQ12" s="11">
        <v>0.30611324159711256</v>
      </c>
      <c r="AR12" s="2"/>
      <c r="AS12" s="2">
        <v>17732</v>
      </c>
      <c r="AT12" s="2" t="s">
        <v>86</v>
      </c>
    </row>
    <row r="13" spans="1:46" x14ac:dyDescent="0.3">
      <c r="A13" s="2" t="s">
        <v>22</v>
      </c>
      <c r="B13" s="2">
        <v>151</v>
      </c>
      <c r="C13" s="11">
        <v>5.5315407722177452E-3</v>
      </c>
      <c r="D13" s="11">
        <v>7.0921985815602842E-2</v>
      </c>
      <c r="E13" s="2">
        <v>5</v>
      </c>
      <c r="F13" s="11">
        <v>1.8316360172906441E-4</v>
      </c>
      <c r="G13" s="2">
        <v>4822</v>
      </c>
      <c r="H13" s="11">
        <v>0.17664297750750971</v>
      </c>
      <c r="I13" s="11">
        <v>-2.4873609706774519E-2</v>
      </c>
      <c r="J13" s="2">
        <v>63</v>
      </c>
      <c r="K13" s="11">
        <v>2.3078613817862116E-3</v>
      </c>
      <c r="L13" s="11">
        <v>0</v>
      </c>
      <c r="M13" s="2">
        <v>259</v>
      </c>
      <c r="N13" s="11">
        <v>9.4878745695655357E-3</v>
      </c>
      <c r="O13" s="11">
        <v>5.7142857142857141E-2</v>
      </c>
      <c r="P13" s="2">
        <v>11968</v>
      </c>
      <c r="Q13" s="11">
        <v>0.43842039709868857</v>
      </c>
      <c r="R13" s="11">
        <v>4.1148325358851677E-2</v>
      </c>
      <c r="S13" s="2">
        <v>10018</v>
      </c>
      <c r="T13" s="11">
        <v>0.36698659242435344</v>
      </c>
      <c r="U13" s="11">
        <v>0.14334626797534811</v>
      </c>
      <c r="V13" s="2">
        <v>12</v>
      </c>
      <c r="W13" s="2">
        <v>27298</v>
      </c>
      <c r="X13" s="11">
        <v>7.942608846445029E-3</v>
      </c>
      <c r="Y13" s="11" t="s">
        <v>86</v>
      </c>
      <c r="Z13" s="2">
        <v>149</v>
      </c>
      <c r="AA13" s="2"/>
      <c r="AB13" s="2">
        <v>4920</v>
      </c>
      <c r="AC13" s="2">
        <v>63</v>
      </c>
      <c r="AD13" s="2">
        <v>252</v>
      </c>
      <c r="AE13" s="2">
        <v>11797</v>
      </c>
      <c r="AF13" s="2">
        <v>9467</v>
      </c>
      <c r="AG13" s="2">
        <v>10</v>
      </c>
      <c r="AH13" s="2">
        <v>26658</v>
      </c>
      <c r="AI13" s="2">
        <v>141</v>
      </c>
      <c r="AJ13" s="2">
        <v>4945</v>
      </c>
      <c r="AK13" s="11">
        <v>0.19273492614101415</v>
      </c>
      <c r="AL13" s="2">
        <v>63</v>
      </c>
      <c r="AM13" s="2">
        <v>245</v>
      </c>
      <c r="AN13" s="2">
        <v>11495</v>
      </c>
      <c r="AO13" s="11">
        <v>0.44802587987683673</v>
      </c>
      <c r="AP13" s="2">
        <v>8762</v>
      </c>
      <c r="AQ13" s="11">
        <v>0.34150524223408818</v>
      </c>
      <c r="AR13" s="2">
        <v>6</v>
      </c>
      <c r="AS13" s="2">
        <v>25657</v>
      </c>
      <c r="AT13" s="2" t="s">
        <v>86</v>
      </c>
    </row>
    <row r="14" spans="1:46" x14ac:dyDescent="0.3">
      <c r="A14" s="2" t="s">
        <v>25</v>
      </c>
      <c r="B14" s="2">
        <v>27</v>
      </c>
      <c r="C14" s="11">
        <v>2.5156060747228174E-3</v>
      </c>
      <c r="D14" s="11">
        <v>-0.20588235294117646</v>
      </c>
      <c r="E14" s="2"/>
      <c r="F14" s="11">
        <v>0</v>
      </c>
      <c r="G14" s="2">
        <v>2262</v>
      </c>
      <c r="H14" s="11">
        <v>0.21075188670455605</v>
      </c>
      <c r="I14" s="11">
        <v>-5.1174496644295304E-2</v>
      </c>
      <c r="J14" s="2">
        <v>28</v>
      </c>
      <c r="K14" s="11">
        <v>2.608776670082922E-3</v>
      </c>
      <c r="L14" s="11">
        <v>-0.24324324324324326</v>
      </c>
      <c r="M14" s="2">
        <v>139</v>
      </c>
      <c r="N14" s="11">
        <v>1.2950712755054505E-2</v>
      </c>
      <c r="O14" s="11">
        <v>5.3030303030303032E-2</v>
      </c>
      <c r="P14" s="2">
        <v>3995</v>
      </c>
      <c r="Q14" s="11">
        <v>0.37221652846361686</v>
      </c>
      <c r="R14" s="11">
        <v>-6.2426660408354845E-2</v>
      </c>
      <c r="S14" s="2">
        <v>4279</v>
      </c>
      <c r="T14" s="11">
        <v>0.39867697754588649</v>
      </c>
      <c r="U14" s="11">
        <v>0.11027503892060198</v>
      </c>
      <c r="V14" s="2">
        <v>3</v>
      </c>
      <c r="W14" s="2">
        <v>10733</v>
      </c>
      <c r="X14" s="11">
        <v>3.1228669041283063E-3</v>
      </c>
      <c r="Y14" s="11" t="s">
        <v>87</v>
      </c>
      <c r="Z14" s="2">
        <v>28</v>
      </c>
      <c r="AA14" s="2"/>
      <c r="AB14" s="2">
        <v>2284</v>
      </c>
      <c r="AC14" s="2">
        <v>33</v>
      </c>
      <c r="AD14" s="2">
        <v>140</v>
      </c>
      <c r="AE14" s="2">
        <v>3979</v>
      </c>
      <c r="AF14" s="2">
        <v>3975</v>
      </c>
      <c r="AG14" s="2">
        <v>4</v>
      </c>
      <c r="AH14" s="2">
        <v>10443</v>
      </c>
      <c r="AI14" s="2">
        <v>34</v>
      </c>
      <c r="AJ14" s="2">
        <v>2384</v>
      </c>
      <c r="AK14" s="11">
        <v>0.22267887166075098</v>
      </c>
      <c r="AL14" s="2">
        <v>37</v>
      </c>
      <c r="AM14" s="2">
        <v>132</v>
      </c>
      <c r="AN14" s="2">
        <v>4261</v>
      </c>
      <c r="AO14" s="11">
        <v>0.39800112086680367</v>
      </c>
      <c r="AP14" s="2">
        <v>3854</v>
      </c>
      <c r="AQ14" s="11">
        <v>0.35998505510928452</v>
      </c>
      <c r="AR14" s="2">
        <v>4</v>
      </c>
      <c r="AS14" s="2">
        <v>10706</v>
      </c>
      <c r="AT14" s="2" t="s">
        <v>86</v>
      </c>
    </row>
    <row r="15" spans="1:46" x14ac:dyDescent="0.3">
      <c r="A15" s="2" t="s">
        <v>27</v>
      </c>
      <c r="B15" s="2"/>
      <c r="C15" s="11">
        <v>0</v>
      </c>
      <c r="D15" s="11">
        <v>-1</v>
      </c>
      <c r="E15" s="2"/>
      <c r="F15" s="11">
        <v>0</v>
      </c>
      <c r="G15" s="2">
        <v>88</v>
      </c>
      <c r="H15" s="11">
        <v>0.12809315866084425</v>
      </c>
      <c r="I15" s="11">
        <v>-0.22807017543859648</v>
      </c>
      <c r="J15" s="2"/>
      <c r="K15" s="11">
        <v>0</v>
      </c>
      <c r="L15" s="11">
        <v>-1</v>
      </c>
      <c r="M15" s="2">
        <v>9</v>
      </c>
      <c r="N15" s="11">
        <v>1.3100436681222707E-2</v>
      </c>
      <c r="O15" s="11">
        <v>0.125</v>
      </c>
      <c r="P15" s="2">
        <v>391</v>
      </c>
      <c r="Q15" s="11">
        <v>0.5691411935953421</v>
      </c>
      <c r="R15" s="11">
        <v>-4.8661800486618008E-2</v>
      </c>
      <c r="S15" s="2">
        <v>199</v>
      </c>
      <c r="T15" s="11">
        <v>0.28966521106259097</v>
      </c>
      <c r="U15" s="11">
        <v>0.29220779220779219</v>
      </c>
      <c r="V15" s="2"/>
      <c r="W15" s="2">
        <v>687</v>
      </c>
      <c r="X15" s="11">
        <v>1.9988908628865612E-4</v>
      </c>
      <c r="Y15" s="11" t="s">
        <v>86</v>
      </c>
      <c r="Z15" s="2"/>
      <c r="AA15" s="2"/>
      <c r="AB15" s="2">
        <v>86</v>
      </c>
      <c r="AC15" s="2"/>
      <c r="AD15" s="2">
        <v>7</v>
      </c>
      <c r="AE15" s="2">
        <v>386</v>
      </c>
      <c r="AF15" s="2">
        <v>188</v>
      </c>
      <c r="AG15" s="2"/>
      <c r="AH15" s="2">
        <v>667</v>
      </c>
      <c r="AI15" s="2">
        <v>1</v>
      </c>
      <c r="AJ15" s="2">
        <v>114</v>
      </c>
      <c r="AK15" s="11">
        <v>0.16545718432510886</v>
      </c>
      <c r="AL15" s="2">
        <v>1</v>
      </c>
      <c r="AM15" s="2">
        <v>8</v>
      </c>
      <c r="AN15" s="2">
        <v>411</v>
      </c>
      <c r="AO15" s="11">
        <v>0.59651669085631354</v>
      </c>
      <c r="AP15" s="2">
        <v>154</v>
      </c>
      <c r="AQ15" s="11">
        <v>0.22351233671988388</v>
      </c>
      <c r="AR15" s="2"/>
      <c r="AS15" s="2">
        <v>689</v>
      </c>
      <c r="AT15" s="2" t="s">
        <v>86</v>
      </c>
    </row>
    <row r="16" spans="1:46" x14ac:dyDescent="0.3">
      <c r="A16" s="2" t="s">
        <v>29</v>
      </c>
      <c r="B16" s="2">
        <v>3</v>
      </c>
      <c r="C16" s="11">
        <v>3.0549898167006109E-3</v>
      </c>
      <c r="D16" s="11">
        <v>0</v>
      </c>
      <c r="E16" s="2"/>
      <c r="F16" s="11">
        <v>0</v>
      </c>
      <c r="G16" s="2">
        <v>91</v>
      </c>
      <c r="H16" s="11">
        <v>9.2668024439918534E-2</v>
      </c>
      <c r="I16" s="11">
        <v>-0.11650485436893204</v>
      </c>
      <c r="J16" s="2">
        <v>3</v>
      </c>
      <c r="K16" s="11">
        <v>3.0549898167006109E-3</v>
      </c>
      <c r="L16" s="11">
        <v>0</v>
      </c>
      <c r="M16" s="2">
        <v>9</v>
      </c>
      <c r="N16" s="11">
        <v>9.1649694501018328E-3</v>
      </c>
      <c r="O16" s="11">
        <v>0.8</v>
      </c>
      <c r="P16" s="2">
        <v>639</v>
      </c>
      <c r="Q16" s="11">
        <v>0.65071283095723009</v>
      </c>
      <c r="R16" s="11">
        <v>-5.473372781065089E-2</v>
      </c>
      <c r="S16" s="2">
        <v>237</v>
      </c>
      <c r="T16" s="11">
        <v>0.24134419551934827</v>
      </c>
      <c r="U16" s="11">
        <v>0.39411764705882352</v>
      </c>
      <c r="V16" s="2"/>
      <c r="W16" s="2">
        <v>982</v>
      </c>
      <c r="X16" s="11">
        <v>2.8572210005161622E-4</v>
      </c>
      <c r="Y16" s="11" t="s">
        <v>86</v>
      </c>
      <c r="Z16" s="2">
        <v>3</v>
      </c>
      <c r="AA16" s="2"/>
      <c r="AB16" s="2">
        <v>92</v>
      </c>
      <c r="AC16" s="2">
        <v>3</v>
      </c>
      <c r="AD16" s="2">
        <v>5</v>
      </c>
      <c r="AE16" s="2">
        <v>658</v>
      </c>
      <c r="AF16" s="2">
        <v>214</v>
      </c>
      <c r="AG16" s="2"/>
      <c r="AH16" s="2">
        <v>975</v>
      </c>
      <c r="AI16" s="2">
        <v>3</v>
      </c>
      <c r="AJ16" s="2">
        <v>103</v>
      </c>
      <c r="AK16" s="11">
        <v>0.10729166666666666</v>
      </c>
      <c r="AL16" s="2">
        <v>3</v>
      </c>
      <c r="AM16" s="2">
        <v>5</v>
      </c>
      <c r="AN16" s="2">
        <v>676</v>
      </c>
      <c r="AO16" s="11">
        <v>0.70416666666666672</v>
      </c>
      <c r="AP16" s="2">
        <v>170</v>
      </c>
      <c r="AQ16" s="11">
        <v>0.17708333333333334</v>
      </c>
      <c r="AR16" s="2"/>
      <c r="AS16" s="2">
        <v>960</v>
      </c>
      <c r="AT16" s="2" t="s">
        <v>86</v>
      </c>
    </row>
    <row r="17" spans="1:46" x14ac:dyDescent="0.3">
      <c r="A17" s="2" t="s">
        <v>31</v>
      </c>
      <c r="B17" s="2">
        <v>2</v>
      </c>
      <c r="C17" s="11">
        <v>2.0876826722338203E-3</v>
      </c>
      <c r="D17" s="11">
        <v>-0.33333333333333331</v>
      </c>
      <c r="E17" s="2"/>
      <c r="F17" s="11">
        <v>0</v>
      </c>
      <c r="G17" s="2">
        <v>103</v>
      </c>
      <c r="H17" s="11">
        <v>0.10751565762004175</v>
      </c>
      <c r="I17" s="11">
        <v>-0.2196969696969697</v>
      </c>
      <c r="J17" s="2"/>
      <c r="K17" s="11">
        <v>0</v>
      </c>
      <c r="L17" s="11" t="e">
        <v>#DIV/0!</v>
      </c>
      <c r="M17" s="2">
        <v>7</v>
      </c>
      <c r="N17" s="11">
        <v>7.3068893528183713E-3</v>
      </c>
      <c r="O17" s="11">
        <v>0.16666666666666666</v>
      </c>
      <c r="P17" s="2">
        <v>584</v>
      </c>
      <c r="Q17" s="11">
        <v>0.60960334029227559</v>
      </c>
      <c r="R17" s="11">
        <v>4.0998217468805706E-2</v>
      </c>
      <c r="S17" s="2">
        <v>261</v>
      </c>
      <c r="T17" s="11">
        <v>0.27244258872651356</v>
      </c>
      <c r="U17" s="11">
        <v>0.14473684210526316</v>
      </c>
      <c r="V17" s="2">
        <v>1</v>
      </c>
      <c r="W17" s="2">
        <v>958</v>
      </c>
      <c r="X17" s="11">
        <v>2.7873907520310418E-4</v>
      </c>
      <c r="Y17" s="11" t="s">
        <v>86</v>
      </c>
      <c r="Z17" s="2">
        <v>2</v>
      </c>
      <c r="AA17" s="2"/>
      <c r="AB17" s="2">
        <v>110</v>
      </c>
      <c r="AC17" s="2"/>
      <c r="AD17" s="2">
        <v>7</v>
      </c>
      <c r="AE17" s="2">
        <v>574</v>
      </c>
      <c r="AF17" s="2">
        <v>249</v>
      </c>
      <c r="AG17" s="2">
        <v>1</v>
      </c>
      <c r="AH17" s="2">
        <v>943</v>
      </c>
      <c r="AI17" s="2">
        <v>3</v>
      </c>
      <c r="AJ17" s="2">
        <v>132</v>
      </c>
      <c r="AK17" s="11">
        <v>0.14193548387096774</v>
      </c>
      <c r="AL17" s="2"/>
      <c r="AM17" s="2">
        <v>6</v>
      </c>
      <c r="AN17" s="2">
        <v>561</v>
      </c>
      <c r="AO17" s="11">
        <v>0.60322580645161294</v>
      </c>
      <c r="AP17" s="2">
        <v>228</v>
      </c>
      <c r="AQ17" s="11">
        <v>0.24516129032258063</v>
      </c>
      <c r="AR17" s="2"/>
      <c r="AS17" s="2">
        <v>930</v>
      </c>
      <c r="AT17" s="2" t="s">
        <v>86</v>
      </c>
    </row>
    <row r="18" spans="1:46" x14ac:dyDescent="0.3">
      <c r="A18" s="2" t="s">
        <v>32</v>
      </c>
      <c r="B18" s="2">
        <v>22</v>
      </c>
      <c r="C18" s="11">
        <v>5.0262737034498517E-3</v>
      </c>
      <c r="D18" s="11">
        <v>1.75</v>
      </c>
      <c r="E18" s="2">
        <v>1</v>
      </c>
      <c r="F18" s="11">
        <v>2.284669865204478E-4</v>
      </c>
      <c r="G18" s="2">
        <v>502</v>
      </c>
      <c r="H18" s="11">
        <v>0.11469042723326479</v>
      </c>
      <c r="I18" s="11">
        <v>-6.1682242990654203E-2</v>
      </c>
      <c r="J18" s="2">
        <v>3</v>
      </c>
      <c r="K18" s="11">
        <v>6.8540095956134343E-4</v>
      </c>
      <c r="L18" s="11">
        <v>-0.4</v>
      </c>
      <c r="M18" s="2">
        <v>27</v>
      </c>
      <c r="N18" s="11">
        <v>6.1686086360520902E-3</v>
      </c>
      <c r="O18" s="11">
        <v>0.5</v>
      </c>
      <c r="P18" s="2">
        <v>2500</v>
      </c>
      <c r="Q18" s="11">
        <v>0.57116746630111948</v>
      </c>
      <c r="R18" s="11">
        <v>-3.9984006397441024E-4</v>
      </c>
      <c r="S18" s="2">
        <v>1315</v>
      </c>
      <c r="T18" s="11">
        <v>0.30043408727438886</v>
      </c>
      <c r="U18" s="11">
        <v>0.12585616438356165</v>
      </c>
      <c r="V18" s="2">
        <v>7</v>
      </c>
      <c r="W18" s="2">
        <v>4377</v>
      </c>
      <c r="X18" s="11">
        <v>1.2735291567473768E-3</v>
      </c>
      <c r="Y18" s="11" t="s">
        <v>86</v>
      </c>
      <c r="Z18" s="2">
        <v>17</v>
      </c>
      <c r="AA18" s="2">
        <v>1</v>
      </c>
      <c r="AB18" s="2">
        <v>509</v>
      </c>
      <c r="AC18" s="2">
        <v>3</v>
      </c>
      <c r="AD18" s="2">
        <v>22</v>
      </c>
      <c r="AE18" s="2">
        <v>2466</v>
      </c>
      <c r="AF18" s="2">
        <v>1215</v>
      </c>
      <c r="AG18" s="2">
        <v>6</v>
      </c>
      <c r="AH18" s="2">
        <v>4239</v>
      </c>
      <c r="AI18" s="2">
        <v>8</v>
      </c>
      <c r="AJ18" s="2">
        <v>535</v>
      </c>
      <c r="AK18" s="11">
        <v>0.12629839471199245</v>
      </c>
      <c r="AL18" s="2">
        <v>5</v>
      </c>
      <c r="AM18" s="2">
        <v>18</v>
      </c>
      <c r="AN18" s="2">
        <v>2501</v>
      </c>
      <c r="AO18" s="11">
        <v>0.59041548630783758</v>
      </c>
      <c r="AP18" s="2">
        <v>1168</v>
      </c>
      <c r="AQ18" s="11">
        <v>0.27573182247403211</v>
      </c>
      <c r="AR18" s="2">
        <v>1</v>
      </c>
      <c r="AS18" s="2">
        <v>4236</v>
      </c>
      <c r="AT18" s="2" t="s">
        <v>86</v>
      </c>
    </row>
    <row r="19" spans="1:46" x14ac:dyDescent="0.3">
      <c r="A19" s="2" t="s">
        <v>37</v>
      </c>
      <c r="B19" s="2">
        <v>11</v>
      </c>
      <c r="C19" s="11">
        <v>3.9412396990326044E-3</v>
      </c>
      <c r="D19" s="11">
        <v>-0.15384615384615385</v>
      </c>
      <c r="E19" s="2"/>
      <c r="F19" s="11">
        <v>0</v>
      </c>
      <c r="G19" s="2">
        <v>363</v>
      </c>
      <c r="H19" s="11">
        <v>0.13006091006807596</v>
      </c>
      <c r="I19" s="11">
        <v>-4.221635883905013E-2</v>
      </c>
      <c r="J19" s="2">
        <v>3</v>
      </c>
      <c r="K19" s="11">
        <v>1.0748835542816195E-3</v>
      </c>
      <c r="L19" s="11">
        <v>0</v>
      </c>
      <c r="M19" s="2">
        <v>17</v>
      </c>
      <c r="N19" s="11">
        <v>6.0910068075958439E-3</v>
      </c>
      <c r="O19" s="11">
        <v>-5.5555555555555552E-2</v>
      </c>
      <c r="P19" s="2">
        <v>1656</v>
      </c>
      <c r="Q19" s="11">
        <v>0.59333572196345397</v>
      </c>
      <c r="R19" s="11">
        <v>-6.5986802639472104E-3</v>
      </c>
      <c r="S19" s="2">
        <v>741</v>
      </c>
      <c r="T19" s="11">
        <v>0.26549623790756</v>
      </c>
      <c r="U19" s="11">
        <v>0.18940609951845908</v>
      </c>
      <c r="V19" s="2"/>
      <c r="W19" s="2">
        <v>2791</v>
      </c>
      <c r="X19" s="11">
        <v>8.1206759800820857E-4</v>
      </c>
      <c r="Y19" s="11" t="s">
        <v>86</v>
      </c>
      <c r="Z19" s="2">
        <v>12</v>
      </c>
      <c r="AA19" s="2"/>
      <c r="AB19" s="2">
        <v>366</v>
      </c>
      <c r="AC19" s="2">
        <v>3</v>
      </c>
      <c r="AD19" s="2">
        <v>16</v>
      </c>
      <c r="AE19" s="2">
        <v>1653</v>
      </c>
      <c r="AF19" s="2">
        <v>655</v>
      </c>
      <c r="AG19" s="2"/>
      <c r="AH19" s="2">
        <v>2705</v>
      </c>
      <c r="AI19" s="2">
        <v>13</v>
      </c>
      <c r="AJ19" s="2">
        <v>379</v>
      </c>
      <c r="AK19" s="11">
        <v>0.14021457639659637</v>
      </c>
      <c r="AL19" s="2">
        <v>3</v>
      </c>
      <c r="AM19" s="2">
        <v>18</v>
      </c>
      <c r="AN19" s="2">
        <v>1667</v>
      </c>
      <c r="AO19" s="11">
        <v>0.6167221605623382</v>
      </c>
      <c r="AP19" s="2">
        <v>623</v>
      </c>
      <c r="AQ19" s="11">
        <v>0.23048464668886423</v>
      </c>
      <c r="AR19" s="2"/>
      <c r="AS19" s="2">
        <v>2703</v>
      </c>
      <c r="AT19" s="2" t="s">
        <v>86</v>
      </c>
    </row>
    <row r="20" spans="1:46" x14ac:dyDescent="0.3">
      <c r="A20" s="2" t="s">
        <v>38</v>
      </c>
      <c r="B20" s="2">
        <v>44</v>
      </c>
      <c r="C20" s="11">
        <v>3.90625E-3</v>
      </c>
      <c r="D20" s="11">
        <v>-2.2222222222222223E-2</v>
      </c>
      <c r="E20" s="2">
        <v>4</v>
      </c>
      <c r="F20" s="11">
        <v>3.5511363636363637E-4</v>
      </c>
      <c r="G20" s="2">
        <v>1637</v>
      </c>
      <c r="H20" s="11">
        <v>0.14533025568181818</v>
      </c>
      <c r="I20" s="11">
        <v>-4.9912942542077773E-2</v>
      </c>
      <c r="J20" s="2">
        <v>9</v>
      </c>
      <c r="K20" s="11">
        <v>7.9900568181818187E-4</v>
      </c>
      <c r="L20" s="11">
        <v>0.2857142857142857</v>
      </c>
      <c r="M20" s="2">
        <v>87</v>
      </c>
      <c r="N20" s="11">
        <v>7.723721590909091E-3</v>
      </c>
      <c r="O20" s="11">
        <v>6.097560975609756E-2</v>
      </c>
      <c r="P20" s="2">
        <v>5873</v>
      </c>
      <c r="Q20" s="11">
        <v>0.52139559659090906</v>
      </c>
      <c r="R20" s="11">
        <v>3.1074438202247191E-2</v>
      </c>
      <c r="S20" s="2">
        <v>3606</v>
      </c>
      <c r="T20" s="11">
        <v>0.32013494318181818</v>
      </c>
      <c r="U20" s="11">
        <v>9.2396243562556796E-2</v>
      </c>
      <c r="V20" s="2">
        <v>4</v>
      </c>
      <c r="W20" s="2">
        <v>11264</v>
      </c>
      <c r="X20" s="11">
        <v>3.2773663289016341E-3</v>
      </c>
      <c r="Y20" s="11" t="s">
        <v>86</v>
      </c>
      <c r="Z20" s="2">
        <v>42</v>
      </c>
      <c r="AA20" s="2">
        <v>1</v>
      </c>
      <c r="AB20" s="2">
        <v>1642</v>
      </c>
      <c r="AC20" s="2">
        <v>10</v>
      </c>
      <c r="AD20" s="2">
        <v>81</v>
      </c>
      <c r="AE20" s="2">
        <v>5844</v>
      </c>
      <c r="AF20" s="2">
        <v>3447</v>
      </c>
      <c r="AG20" s="2">
        <v>4</v>
      </c>
      <c r="AH20" s="2">
        <v>11071</v>
      </c>
      <c r="AI20" s="2">
        <v>45</v>
      </c>
      <c r="AJ20" s="2">
        <v>1723</v>
      </c>
      <c r="AK20" s="11">
        <v>0.15871407516580693</v>
      </c>
      <c r="AL20" s="2">
        <v>7</v>
      </c>
      <c r="AM20" s="2">
        <v>82</v>
      </c>
      <c r="AN20" s="2">
        <v>5696</v>
      </c>
      <c r="AO20" s="11">
        <v>0.52468680913780397</v>
      </c>
      <c r="AP20" s="2">
        <v>3301</v>
      </c>
      <c r="AQ20" s="11">
        <v>0.30407148120854827</v>
      </c>
      <c r="AR20" s="2">
        <v>2</v>
      </c>
      <c r="AS20" s="2">
        <v>10856</v>
      </c>
      <c r="AT20" s="2" t="s">
        <v>86</v>
      </c>
    </row>
    <row r="21" spans="1:46" x14ac:dyDescent="0.3">
      <c r="A21" s="2" t="s">
        <v>39</v>
      </c>
      <c r="B21" s="2">
        <v>383</v>
      </c>
      <c r="C21" s="11">
        <v>4.0348918059037947E-3</v>
      </c>
      <c r="D21" s="11">
        <v>-7.0388349514563103E-2</v>
      </c>
      <c r="E21" s="2">
        <v>13</v>
      </c>
      <c r="F21" s="11">
        <v>1.3695455215861443E-4</v>
      </c>
      <c r="G21" s="2">
        <v>16906</v>
      </c>
      <c r="H21" s="11">
        <v>0.17810412759950275</v>
      </c>
      <c r="I21" s="11">
        <v>9.3134328358208951E-3</v>
      </c>
      <c r="J21" s="2">
        <v>210</v>
      </c>
      <c r="K21" s="11">
        <v>2.2123427656391562E-3</v>
      </c>
      <c r="L21" s="11">
        <v>-0.1796875</v>
      </c>
      <c r="M21" s="2">
        <v>1071</v>
      </c>
      <c r="N21" s="11">
        <v>1.1282948104759697E-2</v>
      </c>
      <c r="O21" s="11">
        <v>0.10640495867768596</v>
      </c>
      <c r="P21" s="2">
        <v>39586</v>
      </c>
      <c r="Q21" s="11">
        <v>0.41703714628853161</v>
      </c>
      <c r="R21" s="11">
        <v>2.5916135385891256E-2</v>
      </c>
      <c r="S21" s="2">
        <v>36722</v>
      </c>
      <c r="T21" s="11">
        <v>0.38686500495143383</v>
      </c>
      <c r="U21" s="11">
        <v>0.20534366178690999</v>
      </c>
      <c r="V21" s="2">
        <v>31</v>
      </c>
      <c r="W21" s="2">
        <v>94922</v>
      </c>
      <c r="X21" s="11">
        <v>2.7618445194602353E-2</v>
      </c>
      <c r="Y21" s="11" t="s">
        <v>86</v>
      </c>
      <c r="Z21" s="2">
        <v>416</v>
      </c>
      <c r="AA21" s="2">
        <v>4</v>
      </c>
      <c r="AB21" s="2">
        <v>17337</v>
      </c>
      <c r="AC21" s="2">
        <v>232</v>
      </c>
      <c r="AD21" s="2">
        <v>1082</v>
      </c>
      <c r="AE21" s="2">
        <v>40034</v>
      </c>
      <c r="AF21" s="2">
        <v>35521</v>
      </c>
      <c r="AG21" s="2">
        <v>35</v>
      </c>
      <c r="AH21" s="2">
        <v>94661</v>
      </c>
      <c r="AI21" s="2">
        <v>412</v>
      </c>
      <c r="AJ21" s="2">
        <v>16750</v>
      </c>
      <c r="AK21" s="11">
        <v>0.19151831143735923</v>
      </c>
      <c r="AL21" s="2">
        <v>256</v>
      </c>
      <c r="AM21" s="2">
        <v>968</v>
      </c>
      <c r="AN21" s="2">
        <v>38586</v>
      </c>
      <c r="AO21" s="11">
        <v>0.44118958597742941</v>
      </c>
      <c r="AP21" s="2">
        <v>30466</v>
      </c>
      <c r="AQ21" s="11">
        <v>0.34834608216421409</v>
      </c>
      <c r="AR21" s="2">
        <v>21</v>
      </c>
      <c r="AS21" s="2">
        <v>87459</v>
      </c>
      <c r="AT21" s="2" t="s">
        <v>86</v>
      </c>
    </row>
    <row r="22" spans="1:46" x14ac:dyDescent="0.3">
      <c r="A22" s="2" t="s">
        <v>40</v>
      </c>
      <c r="B22" s="2">
        <v>1</v>
      </c>
      <c r="C22" s="11">
        <v>1.3440860215053765E-3</v>
      </c>
      <c r="D22" s="11">
        <v>0</v>
      </c>
      <c r="E22" s="2"/>
      <c r="F22" s="11">
        <v>0</v>
      </c>
      <c r="G22" s="2">
        <v>260</v>
      </c>
      <c r="H22" s="11">
        <v>0.34946236559139787</v>
      </c>
      <c r="I22" s="11">
        <v>3.8610038610038611E-3</v>
      </c>
      <c r="J22" s="2"/>
      <c r="K22" s="11">
        <v>0</v>
      </c>
      <c r="L22" s="11">
        <v>-1</v>
      </c>
      <c r="M22" s="2">
        <v>1</v>
      </c>
      <c r="N22" s="11">
        <v>1.3440860215053765E-3</v>
      </c>
      <c r="O22" s="11">
        <v>0</v>
      </c>
      <c r="P22" s="2">
        <v>281</v>
      </c>
      <c r="Q22" s="11">
        <v>0.37768817204301075</v>
      </c>
      <c r="R22" s="11">
        <v>-0.11356466876971609</v>
      </c>
      <c r="S22" s="2">
        <v>201</v>
      </c>
      <c r="T22" s="11">
        <v>0.27016129032258063</v>
      </c>
      <c r="U22" s="11">
        <v>0.24074074074074073</v>
      </c>
      <c r="V22" s="2"/>
      <c r="W22" s="2">
        <v>744</v>
      </c>
      <c r="X22" s="11">
        <v>2.1647377030387213E-4</v>
      </c>
      <c r="Y22" s="11" t="s">
        <v>86</v>
      </c>
      <c r="Z22" s="2">
        <v>1</v>
      </c>
      <c r="AA22" s="2"/>
      <c r="AB22" s="2">
        <v>259</v>
      </c>
      <c r="AC22" s="2"/>
      <c r="AD22" s="2">
        <v>1</v>
      </c>
      <c r="AE22" s="2">
        <v>279</v>
      </c>
      <c r="AF22" s="2">
        <v>189</v>
      </c>
      <c r="AG22" s="2"/>
      <c r="AH22" s="2">
        <v>729</v>
      </c>
      <c r="AI22" s="2">
        <v>1</v>
      </c>
      <c r="AJ22" s="2">
        <v>259</v>
      </c>
      <c r="AK22" s="11">
        <v>0.34952766531713902</v>
      </c>
      <c r="AL22" s="2">
        <v>1</v>
      </c>
      <c r="AM22" s="2">
        <v>1</v>
      </c>
      <c r="AN22" s="2">
        <v>317</v>
      </c>
      <c r="AO22" s="11">
        <v>0.42780026990553305</v>
      </c>
      <c r="AP22" s="2">
        <v>162</v>
      </c>
      <c r="AQ22" s="11">
        <v>0.21862348178137653</v>
      </c>
      <c r="AR22" s="2"/>
      <c r="AS22" s="2">
        <v>741</v>
      </c>
      <c r="AT22" s="2" t="s">
        <v>86</v>
      </c>
    </row>
    <row r="23" spans="1:46" x14ac:dyDescent="0.3">
      <c r="A23" s="2" t="s">
        <v>41</v>
      </c>
      <c r="B23" s="2">
        <v>25</v>
      </c>
      <c r="C23" s="11">
        <v>3.2129546330805811E-3</v>
      </c>
      <c r="D23" s="11">
        <v>-0.35897435897435898</v>
      </c>
      <c r="E23" s="2">
        <v>4</v>
      </c>
      <c r="F23" s="11">
        <v>5.1407274129289292E-4</v>
      </c>
      <c r="G23" s="2">
        <v>699</v>
      </c>
      <c r="H23" s="11">
        <v>8.9834211540933046E-2</v>
      </c>
      <c r="I23" s="11">
        <v>-0.12515644555694619</v>
      </c>
      <c r="J23" s="2">
        <v>10</v>
      </c>
      <c r="K23" s="11">
        <v>1.2851818532322323E-3</v>
      </c>
      <c r="L23" s="11">
        <v>-9.0909090909090912E-2</v>
      </c>
      <c r="M23" s="2">
        <v>59</v>
      </c>
      <c r="N23" s="11">
        <v>7.5825729340701711E-3</v>
      </c>
      <c r="O23" s="11">
        <v>0.31111111111111112</v>
      </c>
      <c r="P23" s="2">
        <v>4093</v>
      </c>
      <c r="Q23" s="11">
        <v>0.52602493252795268</v>
      </c>
      <c r="R23" s="11">
        <v>-6.0709082078678972E-3</v>
      </c>
      <c r="S23" s="2">
        <v>2891</v>
      </c>
      <c r="T23" s="11">
        <v>0.37154607376943838</v>
      </c>
      <c r="U23" s="11">
        <v>0.37209302325581395</v>
      </c>
      <c r="V23" s="2"/>
      <c r="W23" s="2">
        <v>7781</v>
      </c>
      <c r="X23" s="11">
        <v>2.2639548477613293E-3</v>
      </c>
      <c r="Y23" s="11" t="s">
        <v>86</v>
      </c>
      <c r="Z23" s="2">
        <v>36</v>
      </c>
      <c r="AA23" s="2">
        <v>3</v>
      </c>
      <c r="AB23" s="2">
        <v>741</v>
      </c>
      <c r="AC23" s="2">
        <v>8</v>
      </c>
      <c r="AD23" s="2">
        <v>57</v>
      </c>
      <c r="AE23" s="2">
        <v>4160</v>
      </c>
      <c r="AF23" s="2">
        <v>2783</v>
      </c>
      <c r="AG23" s="2"/>
      <c r="AH23" s="2">
        <v>7788</v>
      </c>
      <c r="AI23" s="2">
        <v>39</v>
      </c>
      <c r="AJ23" s="2">
        <v>799</v>
      </c>
      <c r="AK23" s="11">
        <v>0.11221910112359551</v>
      </c>
      <c r="AL23" s="2">
        <v>11</v>
      </c>
      <c r="AM23" s="2">
        <v>45</v>
      </c>
      <c r="AN23" s="2">
        <v>4118</v>
      </c>
      <c r="AO23" s="11">
        <v>0.57837078651685392</v>
      </c>
      <c r="AP23" s="2">
        <v>2107</v>
      </c>
      <c r="AQ23" s="11">
        <v>0.29592696629213483</v>
      </c>
      <c r="AR23" s="2">
        <v>1</v>
      </c>
      <c r="AS23" s="2">
        <v>7120</v>
      </c>
      <c r="AT23" s="2" t="s">
        <v>86</v>
      </c>
    </row>
    <row r="24" spans="1:46" x14ac:dyDescent="0.3">
      <c r="A24" s="2" t="s">
        <v>42</v>
      </c>
      <c r="B24" s="2">
        <v>73</v>
      </c>
      <c r="C24" s="11">
        <v>4.3820157272345282E-3</v>
      </c>
      <c r="D24" s="11">
        <v>-3.9473684210526314E-2</v>
      </c>
      <c r="E24" s="2">
        <v>2</v>
      </c>
      <c r="F24" s="11">
        <v>1.2005522540368569E-4</v>
      </c>
      <c r="G24" s="2">
        <v>3485</v>
      </c>
      <c r="H24" s="11">
        <v>0.20919623026592232</v>
      </c>
      <c r="I24" s="11">
        <v>1.3670738801628854E-2</v>
      </c>
      <c r="J24" s="2">
        <v>69</v>
      </c>
      <c r="K24" s="11">
        <v>4.1419052764271568E-3</v>
      </c>
      <c r="L24" s="11">
        <v>-0.20689655172413793</v>
      </c>
      <c r="M24" s="2">
        <v>132</v>
      </c>
      <c r="N24" s="11">
        <v>7.923644876643255E-3</v>
      </c>
      <c r="O24" s="11">
        <v>0.15789473684210525</v>
      </c>
      <c r="P24" s="2">
        <v>7219</v>
      </c>
      <c r="Q24" s="11">
        <v>0.43333933609460351</v>
      </c>
      <c r="R24" s="11">
        <v>-4.5504688361831221E-3</v>
      </c>
      <c r="S24" s="2">
        <v>5677</v>
      </c>
      <c r="T24" s="11">
        <v>0.34077675730836182</v>
      </c>
      <c r="U24" s="11">
        <v>0.17027417027417027</v>
      </c>
      <c r="V24" s="2">
        <v>2</v>
      </c>
      <c r="W24" s="2">
        <v>16659</v>
      </c>
      <c r="X24" s="11">
        <v>4.8470921229733952E-3</v>
      </c>
      <c r="Y24" s="11" t="s">
        <v>86</v>
      </c>
      <c r="Z24" s="2">
        <v>77</v>
      </c>
      <c r="AA24" s="2">
        <v>1</v>
      </c>
      <c r="AB24" s="2">
        <v>3466</v>
      </c>
      <c r="AC24" s="2">
        <v>71</v>
      </c>
      <c r="AD24" s="2">
        <v>120</v>
      </c>
      <c r="AE24" s="2">
        <v>7174</v>
      </c>
      <c r="AF24" s="2">
        <v>5342</v>
      </c>
      <c r="AG24" s="2">
        <v>2</v>
      </c>
      <c r="AH24" s="2">
        <v>16253</v>
      </c>
      <c r="AI24" s="2">
        <v>76</v>
      </c>
      <c r="AJ24" s="2">
        <v>3438</v>
      </c>
      <c r="AK24" s="11">
        <v>0.2173061121294482</v>
      </c>
      <c r="AL24" s="2">
        <v>87</v>
      </c>
      <c r="AM24" s="2">
        <v>114</v>
      </c>
      <c r="AN24" s="2">
        <v>7252</v>
      </c>
      <c r="AO24" s="11">
        <v>0.45837810505024967</v>
      </c>
      <c r="AP24" s="2">
        <v>4851</v>
      </c>
      <c r="AQ24" s="11">
        <v>0.30661778648631566</v>
      </c>
      <c r="AR24" s="2">
        <v>3</v>
      </c>
      <c r="AS24" s="2">
        <v>15821</v>
      </c>
      <c r="AT24" s="2" t="s">
        <v>86</v>
      </c>
    </row>
    <row r="25" spans="1:46" x14ac:dyDescent="0.3">
      <c r="A25" s="2" t="s">
        <v>43</v>
      </c>
      <c r="B25" s="2">
        <v>115</v>
      </c>
      <c r="C25" s="11">
        <v>4.4454752792918162E-3</v>
      </c>
      <c r="D25" s="11">
        <v>9.5238095238095233E-2</v>
      </c>
      <c r="E25" s="2">
        <v>6</v>
      </c>
      <c r="F25" s="11">
        <v>2.3193784065870347E-4</v>
      </c>
      <c r="G25" s="2">
        <v>4389</v>
      </c>
      <c r="H25" s="11">
        <v>0.1696625304418416</v>
      </c>
      <c r="I25" s="11">
        <v>1.7857142857142856E-2</v>
      </c>
      <c r="J25" s="2">
        <v>51</v>
      </c>
      <c r="K25" s="11">
        <v>1.9714716455989795E-3</v>
      </c>
      <c r="L25" s="11">
        <v>-1.9230769230769232E-2</v>
      </c>
      <c r="M25" s="2">
        <v>182</v>
      </c>
      <c r="N25" s="11">
        <v>7.0354478333140048E-3</v>
      </c>
      <c r="O25" s="11">
        <v>0.10303030303030303</v>
      </c>
      <c r="P25" s="2">
        <v>11934</v>
      </c>
      <c r="Q25" s="11">
        <v>0.46132436507016122</v>
      </c>
      <c r="R25" s="11">
        <v>3.7468486481787362E-2</v>
      </c>
      <c r="S25" s="2">
        <v>9178</v>
      </c>
      <c r="T25" s="11">
        <v>0.35478758359426338</v>
      </c>
      <c r="U25" s="11">
        <v>0.15810725552050472</v>
      </c>
      <c r="V25" s="2">
        <v>14</v>
      </c>
      <c r="W25" s="2">
        <v>25869</v>
      </c>
      <c r="X25" s="11">
        <v>7.5268279085898768E-3</v>
      </c>
      <c r="Y25" s="11" t="s">
        <v>86</v>
      </c>
      <c r="Z25" s="2">
        <v>115</v>
      </c>
      <c r="AA25" s="2">
        <v>3</v>
      </c>
      <c r="AB25" s="2">
        <v>4351</v>
      </c>
      <c r="AC25" s="2">
        <v>53</v>
      </c>
      <c r="AD25" s="2">
        <v>169</v>
      </c>
      <c r="AE25" s="2">
        <v>11747</v>
      </c>
      <c r="AF25" s="2">
        <v>8611</v>
      </c>
      <c r="AG25" s="2">
        <v>12</v>
      </c>
      <c r="AH25" s="2">
        <v>25061</v>
      </c>
      <c r="AI25" s="2">
        <v>105</v>
      </c>
      <c r="AJ25" s="2">
        <v>4312</v>
      </c>
      <c r="AK25" s="11">
        <v>0.17915904936014626</v>
      </c>
      <c r="AL25" s="2">
        <v>52</v>
      </c>
      <c r="AM25" s="2">
        <v>165</v>
      </c>
      <c r="AN25" s="2">
        <v>11503</v>
      </c>
      <c r="AO25" s="11">
        <v>0.47793751038723614</v>
      </c>
      <c r="AP25" s="2">
        <v>7925</v>
      </c>
      <c r="AQ25" s="11">
        <v>0.32927538640518533</v>
      </c>
      <c r="AR25" s="2">
        <v>6</v>
      </c>
      <c r="AS25" s="2">
        <v>24068</v>
      </c>
      <c r="AT25" s="2" t="s">
        <v>86</v>
      </c>
    </row>
    <row r="26" spans="1:46" x14ac:dyDescent="0.3">
      <c r="A26" s="2" t="s">
        <v>44</v>
      </c>
      <c r="B26" s="2">
        <v>65</v>
      </c>
      <c r="C26" s="11">
        <v>4.205486542443064E-3</v>
      </c>
      <c r="D26" s="11">
        <v>-5.7971014492753624E-2</v>
      </c>
      <c r="E26" s="2">
        <v>7</v>
      </c>
      <c r="F26" s="11">
        <v>4.5289855072463769E-4</v>
      </c>
      <c r="G26" s="2">
        <v>2829</v>
      </c>
      <c r="H26" s="11">
        <v>0.18303571428571427</v>
      </c>
      <c r="I26" s="11">
        <v>7.1199715201139199E-3</v>
      </c>
      <c r="J26" s="2">
        <v>19</v>
      </c>
      <c r="K26" s="11">
        <v>1.229296066252588E-3</v>
      </c>
      <c r="L26" s="11">
        <v>-0.13636363636363635</v>
      </c>
      <c r="M26" s="2">
        <v>118</v>
      </c>
      <c r="N26" s="11">
        <v>7.634575569358178E-3</v>
      </c>
      <c r="O26" s="11">
        <v>0.19191919191919191</v>
      </c>
      <c r="P26" s="2">
        <v>6614</v>
      </c>
      <c r="Q26" s="11">
        <v>0.42792443064182195</v>
      </c>
      <c r="R26" s="11">
        <v>6.1807673783913948E-2</v>
      </c>
      <c r="S26" s="2">
        <v>5791</v>
      </c>
      <c r="T26" s="11">
        <v>0.37467650103519667</v>
      </c>
      <c r="U26" s="11">
        <v>0.1616850551654965</v>
      </c>
      <c r="V26" s="2">
        <v>13</v>
      </c>
      <c r="W26" s="2">
        <v>15456</v>
      </c>
      <c r="X26" s="11">
        <v>4.4970680024417307E-3</v>
      </c>
      <c r="Y26" s="11" t="s">
        <v>86</v>
      </c>
      <c r="Z26" s="2">
        <v>66</v>
      </c>
      <c r="AA26" s="2">
        <v>3</v>
      </c>
      <c r="AB26" s="2">
        <v>2843</v>
      </c>
      <c r="AC26" s="2">
        <v>17</v>
      </c>
      <c r="AD26" s="2">
        <v>112</v>
      </c>
      <c r="AE26" s="2">
        <v>6490</v>
      </c>
      <c r="AF26" s="2">
        <v>5398</v>
      </c>
      <c r="AG26" s="2">
        <v>13</v>
      </c>
      <c r="AH26" s="2">
        <v>14942</v>
      </c>
      <c r="AI26" s="2">
        <v>69</v>
      </c>
      <c r="AJ26" s="2">
        <v>2809</v>
      </c>
      <c r="AK26" s="11">
        <v>0.19762206275503025</v>
      </c>
      <c r="AL26" s="2">
        <v>22</v>
      </c>
      <c r="AM26" s="2">
        <v>99</v>
      </c>
      <c r="AN26" s="2">
        <v>6229</v>
      </c>
      <c r="AO26" s="11">
        <v>0.43822991416912904</v>
      </c>
      <c r="AP26" s="2">
        <v>4985</v>
      </c>
      <c r="AQ26" s="11">
        <v>0.35071056704657377</v>
      </c>
      <c r="AR26" s="2">
        <v>1</v>
      </c>
      <c r="AS26" s="2">
        <v>14214</v>
      </c>
      <c r="AT26" s="2" t="s">
        <v>86</v>
      </c>
    </row>
    <row r="27" spans="1:46" x14ac:dyDescent="0.3">
      <c r="A27" s="2" t="s">
        <v>45</v>
      </c>
      <c r="B27" s="2">
        <v>40</v>
      </c>
      <c r="C27" s="11">
        <v>3.6463081130355514E-3</v>
      </c>
      <c r="D27" s="11">
        <v>5.2631578947368418E-2</v>
      </c>
      <c r="E27" s="2">
        <v>2</v>
      </c>
      <c r="F27" s="11">
        <v>1.8231540565177758E-4</v>
      </c>
      <c r="G27" s="2">
        <v>3215</v>
      </c>
      <c r="H27" s="11">
        <v>0.29307201458523247</v>
      </c>
      <c r="I27" s="11">
        <v>-3.1626506024096383E-2</v>
      </c>
      <c r="J27" s="2">
        <v>17</v>
      </c>
      <c r="K27" s="11">
        <v>1.5496809480401094E-3</v>
      </c>
      <c r="L27" s="11">
        <v>-0.15</v>
      </c>
      <c r="M27" s="2">
        <v>62</v>
      </c>
      <c r="N27" s="11">
        <v>5.6517775752051051E-3</v>
      </c>
      <c r="O27" s="11">
        <v>0.14814814814814814</v>
      </c>
      <c r="P27" s="2">
        <v>3924</v>
      </c>
      <c r="Q27" s="11">
        <v>0.3577028258887876</v>
      </c>
      <c r="R27" s="11">
        <v>2.8032486245742731E-2</v>
      </c>
      <c r="S27" s="2">
        <v>3706</v>
      </c>
      <c r="T27" s="11">
        <v>0.33783044667274387</v>
      </c>
      <c r="U27" s="11">
        <v>0.12575941676792224</v>
      </c>
      <c r="V27" s="2">
        <v>4</v>
      </c>
      <c r="W27" s="2">
        <v>10970</v>
      </c>
      <c r="X27" s="11">
        <v>3.1918242745073619E-3</v>
      </c>
      <c r="Y27" s="11" t="s">
        <v>86</v>
      </c>
      <c r="Z27" s="2">
        <v>38</v>
      </c>
      <c r="AA27" s="2">
        <v>1</v>
      </c>
      <c r="AB27" s="2">
        <v>3214</v>
      </c>
      <c r="AC27" s="2">
        <v>17</v>
      </c>
      <c r="AD27" s="2">
        <v>60</v>
      </c>
      <c r="AE27" s="2">
        <v>3850</v>
      </c>
      <c r="AF27" s="2">
        <v>3524</v>
      </c>
      <c r="AG27" s="2">
        <v>2</v>
      </c>
      <c r="AH27" s="2">
        <v>10706</v>
      </c>
      <c r="AI27" s="2">
        <v>38</v>
      </c>
      <c r="AJ27" s="2">
        <v>3320</v>
      </c>
      <c r="AK27" s="11">
        <v>0.31487101669195749</v>
      </c>
      <c r="AL27" s="2">
        <v>20</v>
      </c>
      <c r="AM27" s="2">
        <v>54</v>
      </c>
      <c r="AN27" s="2">
        <v>3817</v>
      </c>
      <c r="AO27" s="11">
        <v>0.36200682852807281</v>
      </c>
      <c r="AP27" s="2">
        <v>3292</v>
      </c>
      <c r="AQ27" s="11">
        <v>0.31221547799696509</v>
      </c>
      <c r="AR27" s="2">
        <v>3</v>
      </c>
      <c r="AS27" s="2">
        <v>10544</v>
      </c>
      <c r="AT27" s="2" t="s">
        <v>86</v>
      </c>
    </row>
    <row r="28" spans="1:46" x14ac:dyDescent="0.3">
      <c r="A28" s="2" t="s">
        <v>47</v>
      </c>
      <c r="B28" s="2">
        <v>54</v>
      </c>
      <c r="C28" s="11">
        <v>4.1493775933609959E-3</v>
      </c>
      <c r="D28" s="11">
        <v>-6.8965517241379309E-2</v>
      </c>
      <c r="E28" s="2">
        <v>1</v>
      </c>
      <c r="F28" s="11">
        <v>7.6840325802981398E-5</v>
      </c>
      <c r="G28" s="2">
        <v>2432</v>
      </c>
      <c r="H28" s="11">
        <v>0.18687567235285077</v>
      </c>
      <c r="I28" s="11">
        <v>1.7147636971978252E-2</v>
      </c>
      <c r="J28" s="2">
        <v>63</v>
      </c>
      <c r="K28" s="11">
        <v>4.8409405255878286E-3</v>
      </c>
      <c r="L28" s="11">
        <v>0.16666666666666666</v>
      </c>
      <c r="M28" s="2">
        <v>174</v>
      </c>
      <c r="N28" s="11">
        <v>1.3370216689718764E-2</v>
      </c>
      <c r="O28" s="11">
        <v>0.15231788079470199</v>
      </c>
      <c r="P28" s="2">
        <v>5076</v>
      </c>
      <c r="Q28" s="11">
        <v>0.39004149377593361</v>
      </c>
      <c r="R28" s="11">
        <v>5.794080867027928E-2</v>
      </c>
      <c r="S28" s="2">
        <v>5211</v>
      </c>
      <c r="T28" s="11">
        <v>0.40041493775933612</v>
      </c>
      <c r="U28" s="11">
        <v>0.17736104835065522</v>
      </c>
      <c r="V28" s="2">
        <v>3</v>
      </c>
      <c r="W28" s="2">
        <v>13014</v>
      </c>
      <c r="X28" s="11">
        <v>3.7865452241056348E-3</v>
      </c>
      <c r="Y28" s="11" t="s">
        <v>87</v>
      </c>
      <c r="Z28" s="2">
        <v>52</v>
      </c>
      <c r="AA28" s="2"/>
      <c r="AB28" s="2">
        <v>2390</v>
      </c>
      <c r="AC28" s="2">
        <v>60</v>
      </c>
      <c r="AD28" s="2">
        <v>162</v>
      </c>
      <c r="AE28" s="2">
        <v>5003</v>
      </c>
      <c r="AF28" s="2">
        <v>4885</v>
      </c>
      <c r="AG28" s="2">
        <v>1</v>
      </c>
      <c r="AH28" s="2">
        <v>12553</v>
      </c>
      <c r="AI28" s="2">
        <v>58</v>
      </c>
      <c r="AJ28" s="2">
        <v>2391</v>
      </c>
      <c r="AK28" s="11">
        <v>0.20126262626262625</v>
      </c>
      <c r="AL28" s="2">
        <v>54</v>
      </c>
      <c r="AM28" s="2">
        <v>151</v>
      </c>
      <c r="AN28" s="2">
        <v>4798</v>
      </c>
      <c r="AO28" s="11">
        <v>0.40387205387205388</v>
      </c>
      <c r="AP28" s="2">
        <v>4426</v>
      </c>
      <c r="AQ28" s="11">
        <v>0.37255892255892253</v>
      </c>
      <c r="AR28" s="2">
        <v>2</v>
      </c>
      <c r="AS28" s="2">
        <v>11880</v>
      </c>
      <c r="AT28" s="2" t="s">
        <v>86</v>
      </c>
    </row>
    <row r="29" spans="1:46" x14ac:dyDescent="0.3">
      <c r="A29" s="2" t="s">
        <v>48</v>
      </c>
      <c r="B29" s="2">
        <v>4</v>
      </c>
      <c r="C29" s="11">
        <v>1.5020653398422831E-3</v>
      </c>
      <c r="D29" s="11">
        <v>0.33333333333333331</v>
      </c>
      <c r="E29" s="2"/>
      <c r="F29" s="11">
        <v>0</v>
      </c>
      <c r="G29" s="2">
        <v>367</v>
      </c>
      <c r="H29" s="11">
        <v>0.13781449493052947</v>
      </c>
      <c r="I29" s="11">
        <v>-9.6059113300492605E-2</v>
      </c>
      <c r="J29" s="2">
        <v>2</v>
      </c>
      <c r="K29" s="11">
        <v>7.5103266992114157E-4</v>
      </c>
      <c r="L29" s="11">
        <v>-0.5</v>
      </c>
      <c r="M29" s="2">
        <v>14</v>
      </c>
      <c r="N29" s="11">
        <v>5.257228689447991E-3</v>
      </c>
      <c r="O29" s="11">
        <v>-6.6666666666666666E-2</v>
      </c>
      <c r="P29" s="2">
        <v>1529</v>
      </c>
      <c r="Q29" s="11">
        <v>0.57416447615471278</v>
      </c>
      <c r="R29" s="11">
        <v>9.9075297225891673E-3</v>
      </c>
      <c r="S29" s="2">
        <v>747</v>
      </c>
      <c r="T29" s="11">
        <v>0.28051070221554636</v>
      </c>
      <c r="U29" s="11">
        <v>0.13181818181818181</v>
      </c>
      <c r="V29" s="2"/>
      <c r="W29" s="2">
        <v>2663</v>
      </c>
      <c r="X29" s="11">
        <v>7.7482479881614455E-4</v>
      </c>
      <c r="Y29" s="11" t="s">
        <v>86</v>
      </c>
      <c r="Z29" s="2">
        <v>5</v>
      </c>
      <c r="AA29" s="2"/>
      <c r="AB29" s="2">
        <v>374</v>
      </c>
      <c r="AC29" s="2">
        <v>3</v>
      </c>
      <c r="AD29" s="2">
        <v>14</v>
      </c>
      <c r="AE29" s="2">
        <v>1527</v>
      </c>
      <c r="AF29" s="2">
        <v>722</v>
      </c>
      <c r="AG29" s="2"/>
      <c r="AH29" s="2">
        <v>2645</v>
      </c>
      <c r="AI29" s="2">
        <v>3</v>
      </c>
      <c r="AJ29" s="2">
        <v>406</v>
      </c>
      <c r="AK29" s="11">
        <v>0.15603382013835512</v>
      </c>
      <c r="AL29" s="2">
        <v>4</v>
      </c>
      <c r="AM29" s="2">
        <v>15</v>
      </c>
      <c r="AN29" s="2">
        <v>1514</v>
      </c>
      <c r="AO29" s="11">
        <v>0.58186010760953111</v>
      </c>
      <c r="AP29" s="2">
        <v>660</v>
      </c>
      <c r="AQ29" s="11">
        <v>0.25365103766333591</v>
      </c>
      <c r="AR29" s="2"/>
      <c r="AS29" s="2">
        <v>2602</v>
      </c>
      <c r="AT29" s="2" t="s">
        <v>86</v>
      </c>
    </row>
    <row r="30" spans="1:46" x14ac:dyDescent="0.3">
      <c r="A30" s="2" t="s">
        <v>50</v>
      </c>
      <c r="B30" s="2">
        <v>23</v>
      </c>
      <c r="C30" s="11">
        <v>3.6502142517060784E-3</v>
      </c>
      <c r="D30" s="11">
        <v>-0.17857142857142858</v>
      </c>
      <c r="E30" s="2">
        <v>1</v>
      </c>
      <c r="F30" s="11">
        <v>1.5870496746548166E-4</v>
      </c>
      <c r="G30" s="2">
        <v>1300</v>
      </c>
      <c r="H30" s="11">
        <v>0.20631645770512616</v>
      </c>
      <c r="I30" s="11">
        <v>-1.5360983102918587E-3</v>
      </c>
      <c r="J30" s="2">
        <v>5</v>
      </c>
      <c r="K30" s="11">
        <v>7.9352483732740835E-4</v>
      </c>
      <c r="L30" s="11">
        <v>0.25</v>
      </c>
      <c r="M30" s="2">
        <v>24</v>
      </c>
      <c r="N30" s="11">
        <v>3.8089192191715603E-3</v>
      </c>
      <c r="O30" s="11">
        <v>-0.17241379310344829</v>
      </c>
      <c r="P30" s="2">
        <v>2860</v>
      </c>
      <c r="Q30" s="11">
        <v>0.45389620695127758</v>
      </c>
      <c r="R30" s="11">
        <v>3.5106768005790809E-2</v>
      </c>
      <c r="S30" s="2">
        <v>2086</v>
      </c>
      <c r="T30" s="11">
        <v>0.33105856213299478</v>
      </c>
      <c r="U30" s="11">
        <v>0.16928251121076232</v>
      </c>
      <c r="V30" s="2">
        <v>2</v>
      </c>
      <c r="W30" s="2">
        <v>6301</v>
      </c>
      <c r="X30" s="11">
        <v>1.8333349821030892E-3</v>
      </c>
      <c r="Y30" s="11" t="s">
        <v>86</v>
      </c>
      <c r="Z30" s="2">
        <v>23</v>
      </c>
      <c r="AA30" s="2">
        <v>1</v>
      </c>
      <c r="AB30" s="2">
        <v>1274</v>
      </c>
      <c r="AC30" s="2">
        <v>3</v>
      </c>
      <c r="AD30" s="2">
        <v>22</v>
      </c>
      <c r="AE30" s="2">
        <v>2825</v>
      </c>
      <c r="AF30" s="2">
        <v>1937</v>
      </c>
      <c r="AG30" s="2">
        <v>1</v>
      </c>
      <c r="AH30" s="2">
        <v>6086</v>
      </c>
      <c r="AI30" s="2">
        <v>28</v>
      </c>
      <c r="AJ30" s="2">
        <v>1302</v>
      </c>
      <c r="AK30" s="11">
        <v>0.22026729825748603</v>
      </c>
      <c r="AL30" s="2">
        <v>4</v>
      </c>
      <c r="AM30" s="2">
        <v>29</v>
      </c>
      <c r="AN30" s="2">
        <v>2763</v>
      </c>
      <c r="AO30" s="11">
        <v>0.46743359837590931</v>
      </c>
      <c r="AP30" s="2">
        <v>1784</v>
      </c>
      <c r="AQ30" s="11">
        <v>0.30181018440196244</v>
      </c>
      <c r="AR30" s="2">
        <v>1</v>
      </c>
      <c r="AS30" s="2">
        <v>5911</v>
      </c>
      <c r="AT30" s="2" t="s">
        <v>86</v>
      </c>
    </row>
    <row r="31" spans="1:46" x14ac:dyDescent="0.3">
      <c r="A31" s="2" t="s">
        <v>52</v>
      </c>
      <c r="B31" s="2">
        <v>11</v>
      </c>
      <c r="C31" s="11">
        <v>2.7841052898000505E-3</v>
      </c>
      <c r="D31" s="11">
        <v>0.1</v>
      </c>
      <c r="E31" s="2">
        <v>1</v>
      </c>
      <c r="F31" s="11">
        <v>2.531004808909137E-4</v>
      </c>
      <c r="G31" s="2">
        <v>274</v>
      </c>
      <c r="H31" s="11">
        <v>6.934953176411035E-2</v>
      </c>
      <c r="I31" s="11">
        <v>-0.10457516339869281</v>
      </c>
      <c r="J31" s="2">
        <v>4</v>
      </c>
      <c r="K31" s="11">
        <v>1.0124019235636548E-3</v>
      </c>
      <c r="L31" s="11">
        <v>0.33333333333333331</v>
      </c>
      <c r="M31" s="2">
        <v>35</v>
      </c>
      <c r="N31" s="11">
        <v>8.8585168311819795E-3</v>
      </c>
      <c r="O31" s="11">
        <v>6.0606060606060608E-2</v>
      </c>
      <c r="P31" s="2">
        <v>2617</v>
      </c>
      <c r="Q31" s="11">
        <v>0.66236395849152119</v>
      </c>
      <c r="R31" s="11">
        <v>7.3133179368745187E-3</v>
      </c>
      <c r="S31" s="2">
        <v>1009</v>
      </c>
      <c r="T31" s="11">
        <v>0.25537838521893191</v>
      </c>
      <c r="U31" s="11">
        <v>0.36535859269282817</v>
      </c>
      <c r="V31" s="2"/>
      <c r="W31" s="2">
        <v>3951</v>
      </c>
      <c r="X31" s="11">
        <v>1.1495804656862887E-3</v>
      </c>
      <c r="Y31" s="11" t="s">
        <v>86</v>
      </c>
      <c r="Z31" s="2">
        <v>9</v>
      </c>
      <c r="AA31" s="2">
        <v>1</v>
      </c>
      <c r="AB31" s="2">
        <v>279</v>
      </c>
      <c r="AC31" s="2">
        <v>4</v>
      </c>
      <c r="AD31" s="2">
        <v>37</v>
      </c>
      <c r="AE31" s="2">
        <v>2596</v>
      </c>
      <c r="AF31" s="2">
        <v>927</v>
      </c>
      <c r="AG31" s="2"/>
      <c r="AH31" s="2">
        <v>3853</v>
      </c>
      <c r="AI31" s="2">
        <v>10</v>
      </c>
      <c r="AJ31" s="2">
        <v>306</v>
      </c>
      <c r="AK31" s="11">
        <v>8.294930875576037E-2</v>
      </c>
      <c r="AL31" s="2">
        <v>3</v>
      </c>
      <c r="AM31" s="2">
        <v>33</v>
      </c>
      <c r="AN31" s="2">
        <v>2598</v>
      </c>
      <c r="AO31" s="11">
        <v>0.70425589590674975</v>
      </c>
      <c r="AP31" s="2">
        <v>739</v>
      </c>
      <c r="AQ31" s="11">
        <v>0.20032529140688535</v>
      </c>
      <c r="AR31" s="2"/>
      <c r="AS31" s="2">
        <v>3689</v>
      </c>
      <c r="AT31" s="2" t="s">
        <v>86</v>
      </c>
    </row>
    <row r="32" spans="1:46" x14ac:dyDescent="0.3">
      <c r="A32" s="2" t="s">
        <v>53</v>
      </c>
      <c r="B32" s="2">
        <v>29</v>
      </c>
      <c r="C32" s="11">
        <v>4.2459736456808197E-3</v>
      </c>
      <c r="D32" s="11">
        <v>-3.3333333333333333E-2</v>
      </c>
      <c r="E32" s="2">
        <v>1</v>
      </c>
      <c r="F32" s="11">
        <v>1.4641288433382137E-4</v>
      </c>
      <c r="G32" s="2">
        <v>2008</v>
      </c>
      <c r="H32" s="11">
        <v>0.29399707174231332</v>
      </c>
      <c r="I32" s="11">
        <v>-2.1442495126705652E-2</v>
      </c>
      <c r="J32" s="2">
        <v>13</v>
      </c>
      <c r="K32" s="11">
        <v>1.9033674963396779E-3</v>
      </c>
      <c r="L32" s="11">
        <v>-0.23529411764705882</v>
      </c>
      <c r="M32" s="2">
        <v>47</v>
      </c>
      <c r="N32" s="11">
        <v>6.8814055636896047E-3</v>
      </c>
      <c r="O32" s="11">
        <v>9.3023255813953487E-2</v>
      </c>
      <c r="P32" s="2">
        <v>2661</v>
      </c>
      <c r="Q32" s="11">
        <v>0.38960468521229868</v>
      </c>
      <c r="R32" s="11">
        <v>6.0491493383742915E-3</v>
      </c>
      <c r="S32" s="2">
        <v>2069</v>
      </c>
      <c r="T32" s="11">
        <v>0.30292825768667642</v>
      </c>
      <c r="U32" s="11">
        <v>0.15975336322869954</v>
      </c>
      <c r="V32" s="2">
        <v>2</v>
      </c>
      <c r="W32" s="2">
        <v>6830</v>
      </c>
      <c r="X32" s="11">
        <v>1.9872524881390415E-3</v>
      </c>
      <c r="Y32" s="11" t="s">
        <v>86</v>
      </c>
      <c r="Z32" s="2">
        <v>30</v>
      </c>
      <c r="AA32" s="2"/>
      <c r="AB32" s="2">
        <v>2034</v>
      </c>
      <c r="AC32" s="2">
        <v>16</v>
      </c>
      <c r="AD32" s="2">
        <v>42</v>
      </c>
      <c r="AE32" s="2">
        <v>2647</v>
      </c>
      <c r="AF32" s="2">
        <v>1974</v>
      </c>
      <c r="AG32" s="2">
        <v>2</v>
      </c>
      <c r="AH32" s="2">
        <v>6745</v>
      </c>
      <c r="AI32" s="2">
        <v>30</v>
      </c>
      <c r="AJ32" s="2">
        <v>2052</v>
      </c>
      <c r="AK32" s="11">
        <v>0.31213872832369943</v>
      </c>
      <c r="AL32" s="2">
        <v>17</v>
      </c>
      <c r="AM32" s="2">
        <v>43</v>
      </c>
      <c r="AN32" s="2">
        <v>2645</v>
      </c>
      <c r="AO32" s="11">
        <v>0.40234256160632798</v>
      </c>
      <c r="AP32" s="2">
        <v>1784</v>
      </c>
      <c r="AQ32" s="11">
        <v>0.27137207179799211</v>
      </c>
      <c r="AR32" s="2">
        <v>3</v>
      </c>
      <c r="AS32" s="2">
        <v>6574</v>
      </c>
      <c r="AT32" s="2" t="s">
        <v>86</v>
      </c>
    </row>
    <row r="33" spans="1:46" x14ac:dyDescent="0.3">
      <c r="A33" s="2" t="s">
        <v>58</v>
      </c>
      <c r="B33" s="2">
        <v>9</v>
      </c>
      <c r="C33" s="11">
        <v>5.7471264367816091E-3</v>
      </c>
      <c r="D33" s="11">
        <v>0.5</v>
      </c>
      <c r="E33" s="2"/>
      <c r="F33" s="11">
        <v>0</v>
      </c>
      <c r="G33" s="2">
        <v>255</v>
      </c>
      <c r="H33" s="11">
        <v>0.16283524904214558</v>
      </c>
      <c r="I33" s="11">
        <v>7.5949367088607597E-2</v>
      </c>
      <c r="J33" s="2">
        <v>1</v>
      </c>
      <c r="K33" s="11">
        <v>6.3856960408684551E-4</v>
      </c>
      <c r="L33" s="11">
        <v>0</v>
      </c>
      <c r="M33" s="2">
        <v>5</v>
      </c>
      <c r="N33" s="11">
        <v>3.1928480204342275E-3</v>
      </c>
      <c r="O33" s="11">
        <v>0.25</v>
      </c>
      <c r="P33" s="2">
        <v>877</v>
      </c>
      <c r="Q33" s="11">
        <v>0.5600255427841635</v>
      </c>
      <c r="R33" s="11">
        <v>2.3337222870478413E-2</v>
      </c>
      <c r="S33" s="2">
        <v>419</v>
      </c>
      <c r="T33" s="11">
        <v>0.26756066411238827</v>
      </c>
      <c r="U33" s="11">
        <v>6.0759493670886074E-2</v>
      </c>
      <c r="V33" s="2"/>
      <c r="W33" s="2">
        <v>1566</v>
      </c>
      <c r="X33" s="11">
        <v>4.5564237136540829E-4</v>
      </c>
      <c r="Y33" s="11" t="s">
        <v>86</v>
      </c>
      <c r="Z33" s="2">
        <v>8</v>
      </c>
      <c r="AA33" s="2"/>
      <c r="AB33" s="2">
        <v>258</v>
      </c>
      <c r="AC33" s="2">
        <v>1</v>
      </c>
      <c r="AD33" s="2">
        <v>4</v>
      </c>
      <c r="AE33" s="2">
        <v>872</v>
      </c>
      <c r="AF33" s="2">
        <v>398</v>
      </c>
      <c r="AG33" s="2"/>
      <c r="AH33" s="2">
        <v>1541</v>
      </c>
      <c r="AI33" s="2">
        <v>6</v>
      </c>
      <c r="AJ33" s="2">
        <v>237</v>
      </c>
      <c r="AK33" s="11">
        <v>0.158</v>
      </c>
      <c r="AL33" s="2">
        <v>1</v>
      </c>
      <c r="AM33" s="2">
        <v>4</v>
      </c>
      <c r="AN33" s="2">
        <v>857</v>
      </c>
      <c r="AO33" s="11">
        <v>0.57133333333333336</v>
      </c>
      <c r="AP33" s="2">
        <v>395</v>
      </c>
      <c r="AQ33" s="11">
        <v>0.26333333333333331</v>
      </c>
      <c r="AR33" s="2"/>
      <c r="AS33" s="2">
        <v>1500</v>
      </c>
      <c r="AT33" s="2" t="s">
        <v>86</v>
      </c>
    </row>
    <row r="34" spans="1:46" x14ac:dyDescent="0.3">
      <c r="A34" s="2" t="s">
        <v>60</v>
      </c>
      <c r="B34" s="2">
        <v>73</v>
      </c>
      <c r="C34" s="11">
        <v>4.2282073559223865E-3</v>
      </c>
      <c r="D34" s="11">
        <v>-8.7499999999999994E-2</v>
      </c>
      <c r="E34" s="2">
        <v>3</v>
      </c>
      <c r="F34" s="11">
        <v>1.7376194613379669E-4</v>
      </c>
      <c r="G34" s="2">
        <v>2677</v>
      </c>
      <c r="H34" s="11">
        <v>0.15505357660005792</v>
      </c>
      <c r="I34" s="11">
        <v>-2.1564327485380116E-2</v>
      </c>
      <c r="J34" s="2">
        <v>45</v>
      </c>
      <c r="K34" s="11">
        <v>2.6064291920069507E-3</v>
      </c>
      <c r="L34" s="11">
        <v>-0.11764705882352941</v>
      </c>
      <c r="M34" s="2">
        <v>218</v>
      </c>
      <c r="N34" s="11">
        <v>1.2626701419055893E-2</v>
      </c>
      <c r="O34" s="11">
        <v>-8.4033613445378158E-2</v>
      </c>
      <c r="P34" s="2">
        <v>8151</v>
      </c>
      <c r="Q34" s="11">
        <v>0.47211120764552561</v>
      </c>
      <c r="R34" s="11">
        <v>-3.0450814797192815E-2</v>
      </c>
      <c r="S34" s="2">
        <v>6092</v>
      </c>
      <c r="T34" s="11">
        <v>0.35285259194902985</v>
      </c>
      <c r="U34" s="11">
        <v>6.3547486033519548E-2</v>
      </c>
      <c r="V34" s="2">
        <v>6</v>
      </c>
      <c r="W34" s="2">
        <v>17265</v>
      </c>
      <c r="X34" s="11">
        <v>5.0234135003983235E-3</v>
      </c>
      <c r="Y34" s="11" t="s">
        <v>86</v>
      </c>
      <c r="Z34" s="2">
        <v>73</v>
      </c>
      <c r="AA34" s="2">
        <v>2</v>
      </c>
      <c r="AB34" s="2">
        <v>2655</v>
      </c>
      <c r="AC34" s="2">
        <v>47</v>
      </c>
      <c r="AD34" s="2">
        <v>210</v>
      </c>
      <c r="AE34" s="2">
        <v>8096</v>
      </c>
      <c r="AF34" s="2">
        <v>5700</v>
      </c>
      <c r="AG34" s="2">
        <v>4</v>
      </c>
      <c r="AH34" s="2">
        <v>16787</v>
      </c>
      <c r="AI34" s="2">
        <v>80</v>
      </c>
      <c r="AJ34" s="2">
        <v>2736</v>
      </c>
      <c r="AK34" s="11">
        <v>0.15868228743765225</v>
      </c>
      <c r="AL34" s="2">
        <v>51</v>
      </c>
      <c r="AM34" s="2">
        <v>238</v>
      </c>
      <c r="AN34" s="2">
        <v>8407</v>
      </c>
      <c r="AO34" s="11">
        <v>0.48758844681591462</v>
      </c>
      <c r="AP34" s="2">
        <v>5728</v>
      </c>
      <c r="AQ34" s="11">
        <v>0.33221204036654678</v>
      </c>
      <c r="AR34" s="2">
        <v>2</v>
      </c>
      <c r="AS34" s="2">
        <v>17242</v>
      </c>
      <c r="AT34" s="2" t="s">
        <v>86</v>
      </c>
    </row>
    <row r="35" spans="1:46" x14ac:dyDescent="0.3">
      <c r="A35" s="2" t="s">
        <v>61</v>
      </c>
      <c r="B35" s="2">
        <v>16</v>
      </c>
      <c r="C35" s="11">
        <v>5.2614271621177246E-3</v>
      </c>
      <c r="D35" s="11">
        <v>-5.8823529411764705E-2</v>
      </c>
      <c r="E35" s="2">
        <v>1</v>
      </c>
      <c r="F35" s="11">
        <v>3.2883919763235779E-4</v>
      </c>
      <c r="G35" s="2">
        <v>251</v>
      </c>
      <c r="H35" s="11">
        <v>8.2538638605721804E-2</v>
      </c>
      <c r="I35" s="11">
        <v>-8.727272727272728E-2</v>
      </c>
      <c r="J35" s="2">
        <v>1</v>
      </c>
      <c r="K35" s="11">
        <v>3.2883919763235779E-4</v>
      </c>
      <c r="L35" s="11">
        <v>0</v>
      </c>
      <c r="M35" s="2">
        <v>17</v>
      </c>
      <c r="N35" s="11">
        <v>5.5902663597500821E-3</v>
      </c>
      <c r="O35" s="11">
        <v>0.13333333333333333</v>
      </c>
      <c r="P35" s="2">
        <v>2151</v>
      </c>
      <c r="Q35" s="11">
        <v>0.70733311410720157</v>
      </c>
      <c r="R35" s="11">
        <v>-1.735952489721334E-2</v>
      </c>
      <c r="S35" s="2">
        <v>603</v>
      </c>
      <c r="T35" s="11">
        <v>0.19829003617231175</v>
      </c>
      <c r="U35" s="11">
        <v>5.2356020942408377E-2</v>
      </c>
      <c r="V35" s="2">
        <v>1</v>
      </c>
      <c r="W35" s="2">
        <v>3041</v>
      </c>
      <c r="X35" s="11">
        <v>8.8480744018020862E-4</v>
      </c>
      <c r="Y35" s="11" t="s">
        <v>86</v>
      </c>
      <c r="Z35" s="2">
        <v>16</v>
      </c>
      <c r="AA35" s="2">
        <v>1</v>
      </c>
      <c r="AB35" s="2">
        <v>252</v>
      </c>
      <c r="AC35" s="2">
        <v>1</v>
      </c>
      <c r="AD35" s="2">
        <v>18</v>
      </c>
      <c r="AE35" s="2">
        <v>2138</v>
      </c>
      <c r="AF35" s="2">
        <v>576</v>
      </c>
      <c r="AG35" s="2">
        <v>1</v>
      </c>
      <c r="AH35" s="2">
        <v>3003</v>
      </c>
      <c r="AI35" s="2">
        <v>17</v>
      </c>
      <c r="AJ35" s="2">
        <v>275</v>
      </c>
      <c r="AK35" s="11">
        <v>8.9576547231270356E-2</v>
      </c>
      <c r="AL35" s="2">
        <v>1</v>
      </c>
      <c r="AM35" s="2">
        <v>15</v>
      </c>
      <c r="AN35" s="2">
        <v>2189</v>
      </c>
      <c r="AO35" s="11">
        <v>0.71302931596091201</v>
      </c>
      <c r="AP35" s="2">
        <v>573</v>
      </c>
      <c r="AQ35" s="11">
        <v>0.18664495114006516</v>
      </c>
      <c r="AR35" s="2"/>
      <c r="AS35" s="2">
        <v>3070</v>
      </c>
      <c r="AT35" s="2" t="s">
        <v>86</v>
      </c>
    </row>
    <row r="36" spans="1:46" x14ac:dyDescent="0.3">
      <c r="A36" s="2" t="s">
        <v>62</v>
      </c>
      <c r="B36" s="2">
        <v>701</v>
      </c>
      <c r="C36" s="11">
        <v>3.9955769362303639E-3</v>
      </c>
      <c r="D36" s="11">
        <v>9.7026604068857589E-2</v>
      </c>
      <c r="E36" s="2">
        <v>61</v>
      </c>
      <c r="F36" s="11">
        <v>3.4768929116983199E-4</v>
      </c>
      <c r="G36" s="2">
        <v>38113</v>
      </c>
      <c r="H36" s="11">
        <v>0.21723740908780009</v>
      </c>
      <c r="I36" s="11">
        <v>5.4418192884413213E-2</v>
      </c>
      <c r="J36" s="2">
        <v>326</v>
      </c>
      <c r="K36" s="11">
        <v>1.8581427692027086E-3</v>
      </c>
      <c r="L36" s="11">
        <v>-9.11854103343465E-3</v>
      </c>
      <c r="M36" s="2">
        <v>1921</v>
      </c>
      <c r="N36" s="11">
        <v>1.0949362759627004E-2</v>
      </c>
      <c r="O36" s="11">
        <v>0.14618138424821003</v>
      </c>
      <c r="P36" s="2">
        <v>64895</v>
      </c>
      <c r="Q36" s="11">
        <v>0.36989010738469258</v>
      </c>
      <c r="R36" s="11">
        <v>7.8437889488990442E-2</v>
      </c>
      <c r="S36" s="2">
        <v>69343</v>
      </c>
      <c r="T36" s="11">
        <v>0.39524292651786325</v>
      </c>
      <c r="U36" s="11">
        <v>0.19995500796013013</v>
      </c>
      <c r="V36" s="2">
        <v>84</v>
      </c>
      <c r="W36" s="2">
        <v>175444</v>
      </c>
      <c r="X36" s="11">
        <v>5.1047075480097508E-2</v>
      </c>
      <c r="Y36" s="11" t="s">
        <v>87</v>
      </c>
      <c r="Z36" s="2">
        <v>669</v>
      </c>
      <c r="AA36" s="2">
        <v>27</v>
      </c>
      <c r="AB36" s="2">
        <v>37859</v>
      </c>
      <c r="AC36" s="2">
        <v>318</v>
      </c>
      <c r="AD36" s="2">
        <v>1846</v>
      </c>
      <c r="AE36" s="2">
        <v>63696</v>
      </c>
      <c r="AF36" s="2">
        <v>64896</v>
      </c>
      <c r="AG36" s="2">
        <v>69</v>
      </c>
      <c r="AH36" s="2">
        <v>169380</v>
      </c>
      <c r="AI36" s="2">
        <v>639</v>
      </c>
      <c r="AJ36" s="2">
        <v>36146</v>
      </c>
      <c r="AK36" s="11">
        <v>0.23051854875225603</v>
      </c>
      <c r="AL36" s="2">
        <v>329</v>
      </c>
      <c r="AM36" s="2">
        <v>1676</v>
      </c>
      <c r="AN36" s="2">
        <v>60175</v>
      </c>
      <c r="AO36" s="11">
        <v>0.3837617902718698</v>
      </c>
      <c r="AP36" s="2">
        <v>57788</v>
      </c>
      <c r="AQ36" s="11">
        <v>0.36853886724106044</v>
      </c>
      <c r="AR36" s="2">
        <v>50</v>
      </c>
      <c r="AS36" s="2">
        <v>156803</v>
      </c>
      <c r="AT36" s="2" t="s">
        <v>86</v>
      </c>
    </row>
    <row r="37" spans="1:46" x14ac:dyDescent="0.3">
      <c r="A37" s="2" t="s">
        <v>63</v>
      </c>
      <c r="B37" s="2">
        <v>27</v>
      </c>
      <c r="C37" s="11">
        <v>4.834377797672337E-3</v>
      </c>
      <c r="D37" s="11">
        <v>0.125</v>
      </c>
      <c r="E37" s="2">
        <v>1</v>
      </c>
      <c r="F37" s="11">
        <v>1.7905102954341988E-4</v>
      </c>
      <c r="G37" s="2">
        <v>683</v>
      </c>
      <c r="H37" s="11">
        <v>0.12229185317815577</v>
      </c>
      <c r="I37" s="11">
        <v>-0.10835509138381201</v>
      </c>
      <c r="J37" s="2">
        <v>4</v>
      </c>
      <c r="K37" s="11">
        <v>7.1620411817367952E-4</v>
      </c>
      <c r="L37" s="11">
        <v>0</v>
      </c>
      <c r="M37" s="2">
        <v>28</v>
      </c>
      <c r="N37" s="11">
        <v>5.0134288272157563E-3</v>
      </c>
      <c r="O37" s="11">
        <v>0</v>
      </c>
      <c r="P37" s="2">
        <v>3039</v>
      </c>
      <c r="Q37" s="11">
        <v>0.54413607878245296</v>
      </c>
      <c r="R37" s="11">
        <v>2.9471544715447155E-2</v>
      </c>
      <c r="S37" s="2">
        <v>1800</v>
      </c>
      <c r="T37" s="11">
        <v>0.32229185317815578</v>
      </c>
      <c r="U37" s="11">
        <v>0.12429731417863835</v>
      </c>
      <c r="V37" s="2">
        <v>3</v>
      </c>
      <c r="W37" s="2">
        <v>5585</v>
      </c>
      <c r="X37" s="11">
        <v>1.625008074122481E-3</v>
      </c>
      <c r="Y37" s="11" t="s">
        <v>86</v>
      </c>
      <c r="Z37" s="2">
        <v>27</v>
      </c>
      <c r="AA37" s="2">
        <v>1</v>
      </c>
      <c r="AB37" s="2">
        <v>698</v>
      </c>
      <c r="AC37" s="2">
        <v>3</v>
      </c>
      <c r="AD37" s="2">
        <v>28</v>
      </c>
      <c r="AE37" s="2">
        <v>3005</v>
      </c>
      <c r="AF37" s="2">
        <v>1666</v>
      </c>
      <c r="AG37" s="2">
        <v>3</v>
      </c>
      <c r="AH37" s="2">
        <v>5431</v>
      </c>
      <c r="AI37" s="2">
        <v>24</v>
      </c>
      <c r="AJ37" s="2">
        <v>766</v>
      </c>
      <c r="AK37" s="11">
        <v>0.14245862004835411</v>
      </c>
      <c r="AL37" s="2">
        <v>4</v>
      </c>
      <c r="AM37" s="2">
        <v>28</v>
      </c>
      <c r="AN37" s="2">
        <v>2952</v>
      </c>
      <c r="AO37" s="11">
        <v>0.54900502138739071</v>
      </c>
      <c r="AP37" s="2">
        <v>1601</v>
      </c>
      <c r="AQ37" s="11">
        <v>0.29774967453970613</v>
      </c>
      <c r="AR37" s="2">
        <v>2</v>
      </c>
      <c r="AS37" s="2">
        <v>5377</v>
      </c>
      <c r="AT37" s="2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AB46-549A-4D8B-9CE3-AF58D4F8A415}">
  <dimension ref="A1:AT12"/>
  <sheetViews>
    <sheetView workbookViewId="0">
      <selection activeCell="D29" sqref="D29"/>
    </sheetView>
  </sheetViews>
  <sheetFormatPr defaultRowHeight="14.4" x14ac:dyDescent="0.3"/>
  <sheetData>
    <row r="1" spans="1:46" x14ac:dyDescent="0.3">
      <c r="A1" s="2"/>
      <c r="B1" s="2" t="s">
        <v>90</v>
      </c>
      <c r="C1" s="11" t="s">
        <v>112</v>
      </c>
      <c r="D1" s="2" t="s">
        <v>111</v>
      </c>
      <c r="E1" s="2" t="s">
        <v>91</v>
      </c>
      <c r="F1" s="11" t="s">
        <v>112</v>
      </c>
      <c r="G1" s="2" t="s">
        <v>92</v>
      </c>
      <c r="H1" s="11" t="s">
        <v>112</v>
      </c>
      <c r="I1" s="2" t="s">
        <v>111</v>
      </c>
      <c r="J1" s="2" t="s">
        <v>93</v>
      </c>
      <c r="K1" s="11" t="s">
        <v>112</v>
      </c>
      <c r="L1" s="11" t="s">
        <v>111</v>
      </c>
      <c r="M1" s="2" t="s">
        <v>94</v>
      </c>
      <c r="N1" s="11" t="s">
        <v>112</v>
      </c>
      <c r="O1" s="11" t="s">
        <v>111</v>
      </c>
      <c r="P1" s="2" t="s">
        <v>95</v>
      </c>
      <c r="Q1" s="11" t="s">
        <v>112</v>
      </c>
      <c r="R1" s="11" t="s">
        <v>111</v>
      </c>
      <c r="S1" s="2" t="s">
        <v>96</v>
      </c>
      <c r="T1" s="11" t="s">
        <v>112</v>
      </c>
      <c r="U1" s="11" t="s">
        <v>111</v>
      </c>
      <c r="V1" s="2" t="s">
        <v>97</v>
      </c>
      <c r="W1" s="11" t="s">
        <v>113</v>
      </c>
      <c r="X1" s="11" t="s">
        <v>114</v>
      </c>
      <c r="Y1" s="11" t="s">
        <v>123</v>
      </c>
      <c r="Z1" s="2" t="s">
        <v>88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115</v>
      </c>
      <c r="AI1" s="2" t="s">
        <v>89</v>
      </c>
      <c r="AJ1" s="2" t="s">
        <v>105</v>
      </c>
      <c r="AK1" s="11" t="s">
        <v>116</v>
      </c>
      <c r="AL1" s="2" t="s">
        <v>106</v>
      </c>
      <c r="AM1" s="2" t="s">
        <v>107</v>
      </c>
      <c r="AN1" s="2" t="s">
        <v>108</v>
      </c>
      <c r="AO1" s="11" t="s">
        <v>116</v>
      </c>
      <c r="AP1" s="2" t="s">
        <v>109</v>
      </c>
      <c r="AQ1" s="11" t="s">
        <v>116</v>
      </c>
      <c r="AR1" s="2" t="s">
        <v>110</v>
      </c>
      <c r="AS1" s="2" t="s">
        <v>115</v>
      </c>
      <c r="AT1" s="11" t="s">
        <v>123</v>
      </c>
    </row>
    <row r="2" spans="1:46" x14ac:dyDescent="0.3">
      <c r="A2" s="2" t="s">
        <v>1</v>
      </c>
      <c r="B2" s="2">
        <v>44</v>
      </c>
      <c r="C2" s="11">
        <v>5.0400916380297827E-3</v>
      </c>
      <c r="D2" s="11">
        <v>0.1891891891891892</v>
      </c>
      <c r="E2" s="2">
        <v>2</v>
      </c>
      <c r="F2" s="11">
        <v>2.290950744558992E-4</v>
      </c>
      <c r="G2" s="2">
        <v>3127</v>
      </c>
      <c r="H2" s="11">
        <v>0.3581901489117984</v>
      </c>
      <c r="I2" s="11">
        <v>2.1227955584585238E-2</v>
      </c>
      <c r="J2" s="2">
        <v>24</v>
      </c>
      <c r="K2" s="11">
        <v>2.7491408934707906E-3</v>
      </c>
      <c r="L2" s="11">
        <v>-0.04</v>
      </c>
      <c r="M2" s="2">
        <v>71</v>
      </c>
      <c r="N2" s="11">
        <v>8.1328751431844221E-3</v>
      </c>
      <c r="O2" s="11">
        <v>0.16393442622950818</v>
      </c>
      <c r="P2" s="2">
        <v>2516</v>
      </c>
      <c r="Q2" s="11">
        <v>0.28820160366552117</v>
      </c>
      <c r="R2" s="11">
        <v>3.4114262227702426E-2</v>
      </c>
      <c r="S2" s="2">
        <v>2938</v>
      </c>
      <c r="T2" s="11">
        <v>0.33654066437571595</v>
      </c>
      <c r="U2" s="11">
        <v>0.19092014592622619</v>
      </c>
      <c r="V2" s="2">
        <v>8</v>
      </c>
      <c r="W2" s="2">
        <v>8730</v>
      </c>
      <c r="X2" s="11">
        <v>2.5400752886462416E-3</v>
      </c>
      <c r="Y2" s="11" t="s">
        <v>85</v>
      </c>
      <c r="Z2" s="2">
        <v>42</v>
      </c>
      <c r="AA2" s="2"/>
      <c r="AB2" s="2">
        <v>3143</v>
      </c>
      <c r="AC2" s="2">
        <v>22</v>
      </c>
      <c r="AD2" s="2">
        <v>67</v>
      </c>
      <c r="AE2" s="2">
        <v>2488</v>
      </c>
      <c r="AF2" s="2">
        <v>2732</v>
      </c>
      <c r="AG2" s="2">
        <v>8</v>
      </c>
      <c r="AH2" s="2">
        <v>8502</v>
      </c>
      <c r="AI2" s="2">
        <v>37</v>
      </c>
      <c r="AJ2" s="2">
        <v>3062</v>
      </c>
      <c r="AK2" s="11">
        <v>0.37849196538936958</v>
      </c>
      <c r="AL2" s="2">
        <v>25</v>
      </c>
      <c r="AM2" s="2">
        <v>61</v>
      </c>
      <c r="AN2" s="2">
        <v>2433</v>
      </c>
      <c r="AO2" s="11">
        <v>0.30074165636588379</v>
      </c>
      <c r="AP2" s="2">
        <v>2467</v>
      </c>
      <c r="AQ2" s="11">
        <v>0.30494437577255873</v>
      </c>
      <c r="AR2" s="2">
        <v>5</v>
      </c>
      <c r="AS2" s="2">
        <v>8090</v>
      </c>
      <c r="AT2" s="2" t="s">
        <v>85</v>
      </c>
    </row>
    <row r="3" spans="1:46" x14ac:dyDescent="0.3">
      <c r="A3" s="2" t="s">
        <v>6</v>
      </c>
      <c r="B3" s="2">
        <v>282</v>
      </c>
      <c r="C3" s="11">
        <v>1.3033169879512504E-3</v>
      </c>
      <c r="D3" s="11">
        <v>7.6335877862595422E-2</v>
      </c>
      <c r="E3" s="2">
        <v>39</v>
      </c>
      <c r="F3" s="11">
        <v>1.8024596641878996E-4</v>
      </c>
      <c r="G3" s="2">
        <v>94352</v>
      </c>
      <c r="H3" s="11">
        <v>0.4360658313729659</v>
      </c>
      <c r="I3" s="11">
        <v>6.8478568597474657E-2</v>
      </c>
      <c r="J3" s="2">
        <v>907</v>
      </c>
      <c r="K3" s="11">
        <v>4.1918741420985256E-3</v>
      </c>
      <c r="L3" s="11">
        <v>-0.13536701620591038</v>
      </c>
      <c r="M3" s="2">
        <v>2234</v>
      </c>
      <c r="N3" s="11">
        <v>1.032485869178402E-2</v>
      </c>
      <c r="O3" s="11">
        <v>7.1462829736211028E-2</v>
      </c>
      <c r="P3" s="2">
        <v>31905</v>
      </c>
      <c r="Q3" s="11">
        <v>0.14745506560491009</v>
      </c>
      <c r="R3" s="11">
        <v>-4.6530392684238836E-2</v>
      </c>
      <c r="S3" s="2">
        <v>86586</v>
      </c>
      <c r="T3" s="11">
        <v>0.40017377559839351</v>
      </c>
      <c r="U3" s="11">
        <v>0.18413063100024615</v>
      </c>
      <c r="V3" s="2">
        <v>66</v>
      </c>
      <c r="W3" s="2">
        <v>216371</v>
      </c>
      <c r="X3" s="11">
        <v>6.2955169562391292E-2</v>
      </c>
      <c r="Y3" s="11" t="s">
        <v>85</v>
      </c>
      <c r="Z3" s="2">
        <v>271</v>
      </c>
      <c r="AA3" s="2">
        <v>26</v>
      </c>
      <c r="AB3" s="2">
        <v>94124</v>
      </c>
      <c r="AC3" s="2">
        <v>937</v>
      </c>
      <c r="AD3" s="2">
        <v>2265</v>
      </c>
      <c r="AE3" s="2">
        <v>32302</v>
      </c>
      <c r="AF3" s="2">
        <v>82784</v>
      </c>
      <c r="AG3" s="2">
        <v>68</v>
      </c>
      <c r="AH3" s="2">
        <v>212777</v>
      </c>
      <c r="AI3" s="2">
        <v>262</v>
      </c>
      <c r="AJ3" s="2">
        <v>88305</v>
      </c>
      <c r="AK3" s="11">
        <v>0.44524951216929615</v>
      </c>
      <c r="AL3" s="2">
        <v>1049</v>
      </c>
      <c r="AM3" s="2">
        <v>2085</v>
      </c>
      <c r="AN3" s="2">
        <v>33462</v>
      </c>
      <c r="AO3" s="11">
        <v>0.16872135412727465</v>
      </c>
      <c r="AP3" s="2">
        <v>73122</v>
      </c>
      <c r="AQ3" s="11">
        <v>0.36869412636706045</v>
      </c>
      <c r="AR3" s="2">
        <v>42</v>
      </c>
      <c r="AS3" s="2">
        <v>198327</v>
      </c>
      <c r="AT3" s="2" t="s">
        <v>85</v>
      </c>
    </row>
    <row r="4" spans="1:46" x14ac:dyDescent="0.3">
      <c r="A4" s="2" t="s">
        <v>11</v>
      </c>
      <c r="B4" s="2">
        <v>8</v>
      </c>
      <c r="C4" s="11">
        <v>1.6233766233766235E-3</v>
      </c>
      <c r="D4" s="11">
        <v>0</v>
      </c>
      <c r="E4" s="2">
        <v>2</v>
      </c>
      <c r="F4" s="11">
        <v>4.0584415584415587E-4</v>
      </c>
      <c r="G4" s="2">
        <v>2248</v>
      </c>
      <c r="H4" s="11">
        <v>0.45616883116883117</v>
      </c>
      <c r="I4" s="11">
        <v>-4.136460554371002E-2</v>
      </c>
      <c r="J4" s="2">
        <v>4</v>
      </c>
      <c r="K4" s="11">
        <v>8.1168831168831174E-4</v>
      </c>
      <c r="L4" s="11">
        <v>0.33333333333333331</v>
      </c>
      <c r="M4" s="2">
        <v>21</v>
      </c>
      <c r="N4" s="11">
        <v>4.261363636363636E-3</v>
      </c>
      <c r="O4" s="11">
        <v>0.10526315789473684</v>
      </c>
      <c r="P4" s="2">
        <v>1737</v>
      </c>
      <c r="Q4" s="11">
        <v>0.35247564935064934</v>
      </c>
      <c r="R4" s="11">
        <v>-1.3068181818181817E-2</v>
      </c>
      <c r="S4" s="2">
        <v>907</v>
      </c>
      <c r="T4" s="11">
        <v>0.18405032467532467</v>
      </c>
      <c r="U4" s="11">
        <v>0.15984654731457801</v>
      </c>
      <c r="V4" s="2">
        <v>1</v>
      </c>
      <c r="W4" s="2">
        <v>4928</v>
      </c>
      <c r="X4" s="11">
        <v>1.4338477688944651E-3</v>
      </c>
      <c r="Y4" s="11" t="s">
        <v>85</v>
      </c>
      <c r="Z4" s="2">
        <v>9</v>
      </c>
      <c r="AA4" s="2">
        <v>1</v>
      </c>
      <c r="AB4" s="2">
        <v>2284</v>
      </c>
      <c r="AC4" s="2">
        <v>5</v>
      </c>
      <c r="AD4" s="2">
        <v>20</v>
      </c>
      <c r="AE4" s="2">
        <v>1748</v>
      </c>
      <c r="AF4" s="2">
        <v>876</v>
      </c>
      <c r="AG4" s="2">
        <v>1</v>
      </c>
      <c r="AH4" s="2">
        <v>4944</v>
      </c>
      <c r="AI4" s="2">
        <v>8</v>
      </c>
      <c r="AJ4" s="2">
        <v>2345</v>
      </c>
      <c r="AK4" s="11">
        <v>0.47691681919869838</v>
      </c>
      <c r="AL4" s="2">
        <v>3</v>
      </c>
      <c r="AM4" s="2">
        <v>19</v>
      </c>
      <c r="AN4" s="2">
        <v>1760</v>
      </c>
      <c r="AO4" s="11">
        <v>0.35794183445190159</v>
      </c>
      <c r="AP4" s="2">
        <v>782</v>
      </c>
      <c r="AQ4" s="11">
        <v>0.15904006508033353</v>
      </c>
      <c r="AR4" s="2"/>
      <c r="AS4" s="2">
        <v>4917</v>
      </c>
      <c r="AT4" s="2" t="s">
        <v>85</v>
      </c>
    </row>
    <row r="5" spans="1:46" x14ac:dyDescent="0.3">
      <c r="A5" s="2" t="s">
        <v>12</v>
      </c>
      <c r="B5" s="2">
        <v>17</v>
      </c>
      <c r="C5" s="11">
        <v>6.916192026037429E-3</v>
      </c>
      <c r="D5" s="11">
        <v>0</v>
      </c>
      <c r="E5" s="2"/>
      <c r="F5" s="11">
        <v>0</v>
      </c>
      <c r="G5" s="2">
        <v>1508</v>
      </c>
      <c r="H5" s="11">
        <v>0.61350691619202602</v>
      </c>
      <c r="I5" s="11">
        <v>-9.8489822718319103E-3</v>
      </c>
      <c r="J5" s="2">
        <v>9</v>
      </c>
      <c r="K5" s="11">
        <v>3.6615134255492269E-3</v>
      </c>
      <c r="L5" s="11">
        <v>0.125</v>
      </c>
      <c r="M5" s="2">
        <v>20</v>
      </c>
      <c r="N5" s="11">
        <v>8.1366965012205049E-3</v>
      </c>
      <c r="O5" s="11">
        <v>5.2631578947368418E-2</v>
      </c>
      <c r="P5" s="2">
        <v>329</v>
      </c>
      <c r="Q5" s="11">
        <v>0.13384865744507729</v>
      </c>
      <c r="R5" s="11">
        <v>-0.10597826086956522</v>
      </c>
      <c r="S5" s="2">
        <v>575</v>
      </c>
      <c r="T5" s="11">
        <v>0.2339300244100895</v>
      </c>
      <c r="U5" s="11">
        <v>0.23390557939914164</v>
      </c>
      <c r="V5" s="2"/>
      <c r="W5" s="2">
        <v>2458</v>
      </c>
      <c r="X5" s="11">
        <v>7.1517812823510452E-4</v>
      </c>
      <c r="Y5" s="11" t="s">
        <v>85</v>
      </c>
      <c r="Z5" s="2">
        <v>16</v>
      </c>
      <c r="AA5" s="2"/>
      <c r="AB5" s="2">
        <v>1531</v>
      </c>
      <c r="AC5" s="2">
        <v>9</v>
      </c>
      <c r="AD5" s="2">
        <v>20</v>
      </c>
      <c r="AE5" s="2">
        <v>334</v>
      </c>
      <c r="AF5" s="2">
        <v>538</v>
      </c>
      <c r="AG5" s="2"/>
      <c r="AH5" s="2">
        <v>2448</v>
      </c>
      <c r="AI5" s="2">
        <v>17</v>
      </c>
      <c r="AJ5" s="2">
        <v>1523</v>
      </c>
      <c r="AK5" s="11">
        <v>0.63405495420482927</v>
      </c>
      <c r="AL5" s="2">
        <v>8</v>
      </c>
      <c r="AM5" s="2">
        <v>19</v>
      </c>
      <c r="AN5" s="2">
        <v>368</v>
      </c>
      <c r="AO5" s="11">
        <v>0.15320566194837634</v>
      </c>
      <c r="AP5" s="2">
        <v>466</v>
      </c>
      <c r="AQ5" s="11">
        <v>0.19400499583680267</v>
      </c>
      <c r="AR5" s="2">
        <v>1</v>
      </c>
      <c r="AS5" s="2">
        <v>2402</v>
      </c>
      <c r="AT5" s="2" t="s">
        <v>85</v>
      </c>
    </row>
    <row r="6" spans="1:46" x14ac:dyDescent="0.3">
      <c r="A6" s="2" t="s">
        <v>16</v>
      </c>
      <c r="B6" s="2">
        <v>937</v>
      </c>
      <c r="C6" s="11">
        <v>2.3126209374876596E-3</v>
      </c>
      <c r="D6" s="11">
        <v>-8.2272282076395684E-2</v>
      </c>
      <c r="E6" s="2">
        <v>121</v>
      </c>
      <c r="F6" s="11">
        <v>2.9864155115902542E-4</v>
      </c>
      <c r="G6" s="2">
        <v>192104</v>
      </c>
      <c r="H6" s="11">
        <v>0.47413418631283816</v>
      </c>
      <c r="I6" s="11">
        <v>3.7043435074119259E-2</v>
      </c>
      <c r="J6" s="2">
        <v>1315</v>
      </c>
      <c r="K6" s="11">
        <v>3.2455672708604825E-3</v>
      </c>
      <c r="L6" s="11">
        <v>-0.17606516290726817</v>
      </c>
      <c r="M6" s="2">
        <v>4424</v>
      </c>
      <c r="N6" s="11">
        <v>1.09189274572523E-2</v>
      </c>
      <c r="O6" s="11">
        <v>6.369426751592357E-3</v>
      </c>
      <c r="P6" s="2">
        <v>50798</v>
      </c>
      <c r="Q6" s="11">
        <v>0.12537515302294358</v>
      </c>
      <c r="R6" s="11">
        <v>-5.5184599646610245E-2</v>
      </c>
      <c r="S6" s="2">
        <v>155242</v>
      </c>
      <c r="T6" s="11">
        <v>0.38315464202503652</v>
      </c>
      <c r="U6" s="11">
        <v>0.1833732258015337</v>
      </c>
      <c r="V6" s="2">
        <v>227</v>
      </c>
      <c r="W6" s="2">
        <v>405168</v>
      </c>
      <c r="X6" s="11">
        <v>0.11788742549257966</v>
      </c>
      <c r="Y6" s="11" t="s">
        <v>85</v>
      </c>
      <c r="Z6" s="2">
        <v>975</v>
      </c>
      <c r="AA6" s="2">
        <v>39</v>
      </c>
      <c r="AB6" s="2">
        <v>197335</v>
      </c>
      <c r="AC6" s="2">
        <v>1441</v>
      </c>
      <c r="AD6" s="2">
        <v>4706</v>
      </c>
      <c r="AE6" s="2">
        <v>52764</v>
      </c>
      <c r="AF6" s="2">
        <v>151846</v>
      </c>
      <c r="AG6" s="2">
        <v>202</v>
      </c>
      <c r="AH6" s="2">
        <v>409308</v>
      </c>
      <c r="AI6" s="2">
        <v>1021</v>
      </c>
      <c r="AJ6" s="2">
        <v>185242</v>
      </c>
      <c r="AK6" s="11">
        <v>0.49091535485238774</v>
      </c>
      <c r="AL6" s="2">
        <v>1596</v>
      </c>
      <c r="AM6" s="2">
        <v>4396</v>
      </c>
      <c r="AN6" s="2">
        <v>53765</v>
      </c>
      <c r="AO6" s="11">
        <v>0.14248423172735464</v>
      </c>
      <c r="AP6" s="2">
        <v>131186</v>
      </c>
      <c r="AQ6" s="11">
        <v>0.34765993533683148</v>
      </c>
      <c r="AR6" s="2">
        <v>134</v>
      </c>
      <c r="AS6" s="2">
        <v>377340</v>
      </c>
      <c r="AT6" s="2" t="s">
        <v>85</v>
      </c>
    </row>
    <row r="7" spans="1:46" x14ac:dyDescent="0.3">
      <c r="A7" s="2" t="s">
        <v>28</v>
      </c>
      <c r="B7" s="2">
        <v>23</v>
      </c>
      <c r="C7" s="11">
        <v>4.866694879390605E-3</v>
      </c>
      <c r="D7" s="11">
        <v>0.35294117647058826</v>
      </c>
      <c r="E7" s="2">
        <v>1</v>
      </c>
      <c r="F7" s="11">
        <v>2.1159542953872197E-4</v>
      </c>
      <c r="G7" s="2">
        <v>1845</v>
      </c>
      <c r="H7" s="11">
        <v>0.390393567498942</v>
      </c>
      <c r="I7" s="11">
        <v>-1.4423076923076924E-2</v>
      </c>
      <c r="J7" s="2">
        <v>24</v>
      </c>
      <c r="K7" s="11">
        <v>5.0782903089293275E-3</v>
      </c>
      <c r="L7" s="11">
        <v>0.33333333333333331</v>
      </c>
      <c r="M7" s="2">
        <v>50</v>
      </c>
      <c r="N7" s="11">
        <v>1.0579771476936098E-2</v>
      </c>
      <c r="O7" s="11">
        <v>4.1666666666666664E-2</v>
      </c>
      <c r="P7" s="2">
        <v>1250</v>
      </c>
      <c r="Q7" s="11">
        <v>0.26449428692340243</v>
      </c>
      <c r="R7" s="11">
        <v>4.4277360066833749E-2</v>
      </c>
      <c r="S7" s="2">
        <v>1531</v>
      </c>
      <c r="T7" s="11">
        <v>0.32395260262378334</v>
      </c>
      <c r="U7" s="11">
        <v>0.29089376053962901</v>
      </c>
      <c r="V7" s="2">
        <v>2</v>
      </c>
      <c r="W7" s="2">
        <v>4726</v>
      </c>
      <c r="X7" s="11">
        <v>1.375073976419489E-3</v>
      </c>
      <c r="Y7" s="11" t="s">
        <v>85</v>
      </c>
      <c r="Z7" s="2">
        <v>23</v>
      </c>
      <c r="AA7" s="2"/>
      <c r="AB7" s="2">
        <v>1876</v>
      </c>
      <c r="AC7" s="2">
        <v>26</v>
      </c>
      <c r="AD7" s="2">
        <v>52</v>
      </c>
      <c r="AE7" s="2">
        <v>1251</v>
      </c>
      <c r="AF7" s="2">
        <v>1418</v>
      </c>
      <c r="AG7" s="2">
        <v>2</v>
      </c>
      <c r="AH7" s="2">
        <v>4648</v>
      </c>
      <c r="AI7" s="2">
        <v>17</v>
      </c>
      <c r="AJ7" s="2">
        <v>1872</v>
      </c>
      <c r="AK7" s="11">
        <v>0.43133640552995389</v>
      </c>
      <c r="AL7" s="2">
        <v>18</v>
      </c>
      <c r="AM7" s="2">
        <v>48</v>
      </c>
      <c r="AN7" s="2">
        <v>1197</v>
      </c>
      <c r="AO7" s="11">
        <v>0.27580645161290324</v>
      </c>
      <c r="AP7" s="2">
        <v>1186</v>
      </c>
      <c r="AQ7" s="11">
        <v>0.27327188940092167</v>
      </c>
      <c r="AR7" s="2">
        <v>2</v>
      </c>
      <c r="AS7" s="2">
        <v>4340</v>
      </c>
      <c r="AT7" s="2" t="s">
        <v>85</v>
      </c>
    </row>
    <row r="8" spans="1:46" x14ac:dyDescent="0.3">
      <c r="A8" s="2" t="s">
        <v>34</v>
      </c>
      <c r="B8" s="2">
        <v>15</v>
      </c>
      <c r="C8" s="11">
        <v>3.3274179236912156E-3</v>
      </c>
      <c r="D8" s="11">
        <v>-0.11764705882352941</v>
      </c>
      <c r="E8" s="2"/>
      <c r="F8" s="11">
        <v>0</v>
      </c>
      <c r="G8" s="2">
        <v>1778</v>
      </c>
      <c r="H8" s="11">
        <v>0.39440993788819878</v>
      </c>
      <c r="I8" s="11">
        <v>7.6271186440677971E-2</v>
      </c>
      <c r="J8" s="2">
        <v>31</v>
      </c>
      <c r="K8" s="11">
        <v>6.8766637089618457E-3</v>
      </c>
      <c r="L8" s="11">
        <v>0.63157894736842102</v>
      </c>
      <c r="M8" s="2">
        <v>67</v>
      </c>
      <c r="N8" s="11">
        <v>1.4862466725820762E-2</v>
      </c>
      <c r="O8" s="11">
        <v>0.24074074074074073</v>
      </c>
      <c r="P8" s="2">
        <v>819</v>
      </c>
      <c r="Q8" s="11">
        <v>0.18167701863354038</v>
      </c>
      <c r="R8" s="11">
        <v>0.128099173553719</v>
      </c>
      <c r="S8" s="2">
        <v>1797</v>
      </c>
      <c r="T8" s="11">
        <v>0.39862466725820761</v>
      </c>
      <c r="U8" s="11">
        <v>0.46933769419460342</v>
      </c>
      <c r="V8" s="2">
        <v>1</v>
      </c>
      <c r="W8" s="2">
        <v>4508</v>
      </c>
      <c r="X8" s="11">
        <v>1.3116448340455048E-3</v>
      </c>
      <c r="Y8" s="11" t="s">
        <v>87</v>
      </c>
      <c r="Z8" s="2">
        <v>15</v>
      </c>
      <c r="AA8" s="2"/>
      <c r="AB8" s="2">
        <v>1792</v>
      </c>
      <c r="AC8" s="2">
        <v>28</v>
      </c>
      <c r="AD8" s="2">
        <v>64</v>
      </c>
      <c r="AE8" s="2">
        <v>815</v>
      </c>
      <c r="AF8" s="2">
        <v>1646</v>
      </c>
      <c r="AG8" s="2">
        <v>1</v>
      </c>
      <c r="AH8" s="2">
        <v>4361</v>
      </c>
      <c r="AI8" s="2">
        <v>17</v>
      </c>
      <c r="AJ8" s="2">
        <v>1652</v>
      </c>
      <c r="AK8" s="11">
        <v>0.44745395449620801</v>
      </c>
      <c r="AL8" s="2">
        <v>19</v>
      </c>
      <c r="AM8" s="2">
        <v>54</v>
      </c>
      <c r="AN8" s="2">
        <v>726</v>
      </c>
      <c r="AO8" s="11">
        <v>0.19664138678223186</v>
      </c>
      <c r="AP8" s="2">
        <v>1223</v>
      </c>
      <c r="AQ8" s="11">
        <v>0.33125677139761645</v>
      </c>
      <c r="AR8" s="2">
        <v>1</v>
      </c>
      <c r="AS8" s="2">
        <v>3692</v>
      </c>
      <c r="AT8" s="2" t="s">
        <v>85</v>
      </c>
    </row>
    <row r="9" spans="1:46" x14ac:dyDescent="0.3">
      <c r="A9" s="2" t="s">
        <v>36</v>
      </c>
      <c r="B9" s="2">
        <v>31</v>
      </c>
      <c r="C9" s="11">
        <v>3.4730002240645308E-3</v>
      </c>
      <c r="D9" s="11">
        <v>-0.20512820512820512</v>
      </c>
      <c r="E9" s="2"/>
      <c r="F9" s="11">
        <v>0</v>
      </c>
      <c r="G9" s="2">
        <v>3658</v>
      </c>
      <c r="H9" s="11">
        <v>0.40981402643961462</v>
      </c>
      <c r="I9" s="11">
        <v>-3.6100131752305663E-2</v>
      </c>
      <c r="J9" s="2">
        <v>24</v>
      </c>
      <c r="K9" s="11">
        <v>2.6887743670177011E-3</v>
      </c>
      <c r="L9" s="11">
        <v>-7.6923076923076927E-2</v>
      </c>
      <c r="M9" s="2">
        <v>71</v>
      </c>
      <c r="N9" s="11">
        <v>7.9542908357606995E-3</v>
      </c>
      <c r="O9" s="11">
        <v>0.109375</v>
      </c>
      <c r="P9" s="2">
        <v>2318</v>
      </c>
      <c r="Q9" s="11">
        <v>0.25969079094779296</v>
      </c>
      <c r="R9" s="11">
        <v>4.1797752808988765E-2</v>
      </c>
      <c r="S9" s="2">
        <v>2819</v>
      </c>
      <c r="T9" s="11">
        <v>0.31581895585928749</v>
      </c>
      <c r="U9" s="11">
        <v>0.26242722794446932</v>
      </c>
      <c r="V9" s="2">
        <v>5</v>
      </c>
      <c r="W9" s="2">
        <v>8926</v>
      </c>
      <c r="X9" s="11">
        <v>2.5971033249090896E-3</v>
      </c>
      <c r="Y9" s="11" t="s">
        <v>85</v>
      </c>
      <c r="Z9" s="2">
        <v>38</v>
      </c>
      <c r="AA9" s="2"/>
      <c r="AB9" s="2">
        <v>3772</v>
      </c>
      <c r="AC9" s="2">
        <v>25</v>
      </c>
      <c r="AD9" s="2">
        <v>73</v>
      </c>
      <c r="AE9" s="2">
        <v>2269</v>
      </c>
      <c r="AF9" s="2">
        <v>2666</v>
      </c>
      <c r="AG9" s="2">
        <v>3</v>
      </c>
      <c r="AH9" s="2">
        <v>8846</v>
      </c>
      <c r="AI9" s="2">
        <v>39</v>
      </c>
      <c r="AJ9" s="2">
        <v>3795</v>
      </c>
      <c r="AK9" s="11">
        <v>0.4525939177101968</v>
      </c>
      <c r="AL9" s="2">
        <v>26</v>
      </c>
      <c r="AM9" s="2">
        <v>64</v>
      </c>
      <c r="AN9" s="2">
        <v>2225</v>
      </c>
      <c r="AO9" s="11">
        <v>0.26535480023852115</v>
      </c>
      <c r="AP9" s="2">
        <v>2233</v>
      </c>
      <c r="AQ9" s="11">
        <v>0.2663088849135361</v>
      </c>
      <c r="AR9" s="2">
        <v>3</v>
      </c>
      <c r="AS9" s="2">
        <v>8385</v>
      </c>
      <c r="AT9" s="2" t="s">
        <v>85</v>
      </c>
    </row>
    <row r="10" spans="1:46" x14ac:dyDescent="0.3">
      <c r="A10" s="2" t="s">
        <v>51</v>
      </c>
      <c r="B10" s="2">
        <v>395</v>
      </c>
      <c r="C10" s="11">
        <v>3.9657838196020161E-3</v>
      </c>
      <c r="D10" s="11">
        <v>2.5974025974025976E-2</v>
      </c>
      <c r="E10" s="2">
        <v>20</v>
      </c>
      <c r="F10" s="11">
        <v>2.0079918073934259E-4</v>
      </c>
      <c r="G10" s="2">
        <v>39429</v>
      </c>
      <c r="H10" s="11">
        <v>0.39586554486857695</v>
      </c>
      <c r="I10" s="11">
        <v>-1.1333717810486196E-2</v>
      </c>
      <c r="J10" s="2">
        <v>240</v>
      </c>
      <c r="K10" s="11">
        <v>2.4095901688721108E-3</v>
      </c>
      <c r="L10" s="11">
        <v>-8.3969465648854963E-2</v>
      </c>
      <c r="M10" s="2">
        <v>793</v>
      </c>
      <c r="N10" s="11">
        <v>7.9616875163149338E-3</v>
      </c>
      <c r="O10" s="11">
        <v>8.4815321477428179E-2</v>
      </c>
      <c r="P10" s="2">
        <v>25224</v>
      </c>
      <c r="Q10" s="11">
        <v>0.25324792674845886</v>
      </c>
      <c r="R10" s="11">
        <v>3.5297980627154821E-2</v>
      </c>
      <c r="S10" s="2">
        <v>33448</v>
      </c>
      <c r="T10" s="11">
        <v>0.33581654986847653</v>
      </c>
      <c r="U10" s="11">
        <v>0.15119600757184651</v>
      </c>
      <c r="V10" s="2">
        <v>53</v>
      </c>
      <c r="W10" s="2">
        <v>99602</v>
      </c>
      <c r="X10" s="11">
        <v>2.8980135040062194E-2</v>
      </c>
      <c r="Y10" s="11" t="s">
        <v>85</v>
      </c>
      <c r="Z10" s="2">
        <v>392</v>
      </c>
      <c r="AA10" s="2">
        <v>6</v>
      </c>
      <c r="AB10" s="2">
        <v>39684</v>
      </c>
      <c r="AC10" s="2">
        <v>231</v>
      </c>
      <c r="AD10" s="2">
        <v>774</v>
      </c>
      <c r="AE10" s="2">
        <v>24943</v>
      </c>
      <c r="AF10" s="2">
        <v>31817</v>
      </c>
      <c r="AG10" s="2">
        <v>46</v>
      </c>
      <c r="AH10" s="2">
        <v>97893</v>
      </c>
      <c r="AI10" s="2">
        <v>385</v>
      </c>
      <c r="AJ10" s="2">
        <v>39881</v>
      </c>
      <c r="AK10" s="11">
        <v>0.4210987572196353</v>
      </c>
      <c r="AL10" s="2">
        <v>262</v>
      </c>
      <c r="AM10" s="2">
        <v>731</v>
      </c>
      <c r="AN10" s="2">
        <v>24364</v>
      </c>
      <c r="AO10" s="11">
        <v>0.25725659138184082</v>
      </c>
      <c r="AP10" s="2">
        <v>29055</v>
      </c>
      <c r="AQ10" s="11">
        <v>0.30678830498273624</v>
      </c>
      <c r="AR10" s="2">
        <v>29</v>
      </c>
      <c r="AS10" s="2">
        <v>94707</v>
      </c>
      <c r="AT10" s="2" t="s">
        <v>85</v>
      </c>
    </row>
    <row r="11" spans="1:46" x14ac:dyDescent="0.3">
      <c r="A11" s="2" t="s">
        <v>55</v>
      </c>
      <c r="B11" s="2">
        <v>15</v>
      </c>
      <c r="C11" s="11">
        <v>3.8920601971977166E-3</v>
      </c>
      <c r="D11" s="11">
        <v>0.15384615384615385</v>
      </c>
      <c r="E11" s="2">
        <v>2</v>
      </c>
      <c r="F11" s="11">
        <v>5.189413596263622E-4</v>
      </c>
      <c r="G11" s="2">
        <v>1552</v>
      </c>
      <c r="H11" s="11">
        <v>0.40269849507005706</v>
      </c>
      <c r="I11" s="11">
        <v>-2.5706940874035988E-3</v>
      </c>
      <c r="J11" s="2">
        <v>24</v>
      </c>
      <c r="K11" s="11">
        <v>6.2272963155163468E-3</v>
      </c>
      <c r="L11" s="11">
        <v>-0.29411764705882354</v>
      </c>
      <c r="M11" s="2">
        <v>40</v>
      </c>
      <c r="N11" s="11">
        <v>1.0378827192527244E-2</v>
      </c>
      <c r="O11" s="11">
        <v>0.17647058823529413</v>
      </c>
      <c r="P11" s="2">
        <v>818</v>
      </c>
      <c r="Q11" s="11">
        <v>0.21224701608718216</v>
      </c>
      <c r="R11" s="11">
        <v>1.86799501867995E-2</v>
      </c>
      <c r="S11" s="2">
        <v>1401</v>
      </c>
      <c r="T11" s="11">
        <v>0.36351842241826676</v>
      </c>
      <c r="U11" s="11">
        <v>0.28414298808432631</v>
      </c>
      <c r="V11" s="2">
        <v>2</v>
      </c>
      <c r="W11" s="2">
        <v>3854</v>
      </c>
      <c r="X11" s="11">
        <v>1.1213574069235527E-3</v>
      </c>
      <c r="Y11" s="11" t="s">
        <v>85</v>
      </c>
      <c r="Z11" s="2">
        <v>14</v>
      </c>
      <c r="AA11" s="2"/>
      <c r="AB11" s="2">
        <v>1549</v>
      </c>
      <c r="AC11" s="2">
        <v>22</v>
      </c>
      <c r="AD11" s="2">
        <v>39</v>
      </c>
      <c r="AE11" s="2">
        <v>814</v>
      </c>
      <c r="AF11" s="2">
        <v>1271</v>
      </c>
      <c r="AG11" s="2">
        <v>1</v>
      </c>
      <c r="AH11" s="2">
        <v>3710</v>
      </c>
      <c r="AI11" s="2">
        <v>13</v>
      </c>
      <c r="AJ11" s="2">
        <v>1556</v>
      </c>
      <c r="AK11" s="11">
        <v>0.44054360135900339</v>
      </c>
      <c r="AL11" s="2">
        <v>34</v>
      </c>
      <c r="AM11" s="2">
        <v>34</v>
      </c>
      <c r="AN11" s="2">
        <v>803</v>
      </c>
      <c r="AO11" s="11">
        <v>0.22734994337485845</v>
      </c>
      <c r="AP11" s="2">
        <v>1091</v>
      </c>
      <c r="AQ11" s="11">
        <v>0.30889014722536806</v>
      </c>
      <c r="AR11" s="2">
        <v>1</v>
      </c>
      <c r="AS11" s="2">
        <v>3532</v>
      </c>
      <c r="AT11" s="2" t="s">
        <v>85</v>
      </c>
    </row>
    <row r="12" spans="1:46" x14ac:dyDescent="0.3">
      <c r="A12" s="2" t="s">
        <v>57</v>
      </c>
      <c r="B12" s="2">
        <v>14</v>
      </c>
      <c r="C12" s="11">
        <v>2.5473071324599709E-3</v>
      </c>
      <c r="D12" s="11">
        <v>-6.6666666666666666E-2</v>
      </c>
      <c r="E12" s="2">
        <v>1</v>
      </c>
      <c r="F12" s="11">
        <v>1.819505094614265E-4</v>
      </c>
      <c r="G12" s="2">
        <v>2434</v>
      </c>
      <c r="H12" s="11">
        <v>0.44286754002911211</v>
      </c>
      <c r="I12" s="11">
        <v>5.3696819496076003E-3</v>
      </c>
      <c r="J12" s="2">
        <v>53</v>
      </c>
      <c r="K12" s="11">
        <v>9.6433770014556046E-3</v>
      </c>
      <c r="L12" s="11">
        <v>-7.0175438596491224E-2</v>
      </c>
      <c r="M12" s="2">
        <v>62</v>
      </c>
      <c r="N12" s="11">
        <v>1.1280931586608443E-2</v>
      </c>
      <c r="O12" s="11">
        <v>-0.20512820512820512</v>
      </c>
      <c r="P12" s="2">
        <v>848</v>
      </c>
      <c r="Q12" s="11">
        <v>0.15429403202328967</v>
      </c>
      <c r="R12" s="11">
        <v>-5.9866962305986697E-2</v>
      </c>
      <c r="S12" s="2">
        <v>2082</v>
      </c>
      <c r="T12" s="11">
        <v>0.37882096069868998</v>
      </c>
      <c r="U12" s="11">
        <v>0.17826825127334464</v>
      </c>
      <c r="V12" s="2">
        <v>2</v>
      </c>
      <c r="W12" s="2">
        <v>5496</v>
      </c>
      <c r="X12" s="11">
        <v>1.599112690309249E-3</v>
      </c>
      <c r="Y12" s="11" t="s">
        <v>85</v>
      </c>
      <c r="Z12" s="2">
        <v>13</v>
      </c>
      <c r="AA12" s="2"/>
      <c r="AB12" s="2">
        <v>2424</v>
      </c>
      <c r="AC12" s="2">
        <v>56</v>
      </c>
      <c r="AD12" s="2">
        <v>61</v>
      </c>
      <c r="AE12" s="2">
        <v>845</v>
      </c>
      <c r="AF12" s="2">
        <v>1940</v>
      </c>
      <c r="AG12" s="2">
        <v>2</v>
      </c>
      <c r="AH12" s="2">
        <v>5341</v>
      </c>
      <c r="AI12" s="2">
        <v>15</v>
      </c>
      <c r="AJ12" s="2">
        <v>2421</v>
      </c>
      <c r="AK12" s="11">
        <v>0.46175853518977683</v>
      </c>
      <c r="AL12" s="2">
        <v>57</v>
      </c>
      <c r="AM12" s="2">
        <v>78</v>
      </c>
      <c r="AN12" s="2">
        <v>902</v>
      </c>
      <c r="AO12" s="11">
        <v>0.17203890902155256</v>
      </c>
      <c r="AP12" s="2">
        <v>1767</v>
      </c>
      <c r="AQ12" s="11">
        <v>0.33702078962426091</v>
      </c>
      <c r="AR12" s="2">
        <v>3</v>
      </c>
      <c r="AS12" s="2">
        <v>5243</v>
      </c>
      <c r="AT12" s="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5FB6-3EA5-48F4-A75F-9FD5D68101A3}">
  <dimension ref="A1:AT11"/>
  <sheetViews>
    <sheetView workbookViewId="0">
      <selection activeCell="E23" sqref="E23"/>
    </sheetView>
  </sheetViews>
  <sheetFormatPr defaultRowHeight="14.4" x14ac:dyDescent="0.3"/>
  <sheetData>
    <row r="1" spans="1:46" x14ac:dyDescent="0.3">
      <c r="A1" s="2"/>
      <c r="B1" s="2" t="s">
        <v>90</v>
      </c>
      <c r="C1" s="11" t="s">
        <v>112</v>
      </c>
      <c r="D1" s="2" t="s">
        <v>111</v>
      </c>
      <c r="E1" s="2" t="s">
        <v>91</v>
      </c>
      <c r="F1" s="11" t="s">
        <v>112</v>
      </c>
      <c r="G1" s="2" t="s">
        <v>92</v>
      </c>
      <c r="H1" s="11" t="s">
        <v>112</v>
      </c>
      <c r="I1" s="2" t="s">
        <v>111</v>
      </c>
      <c r="J1" s="2" t="s">
        <v>93</v>
      </c>
      <c r="K1" s="11" t="s">
        <v>112</v>
      </c>
      <c r="L1" s="11" t="s">
        <v>111</v>
      </c>
      <c r="M1" s="2" t="s">
        <v>94</v>
      </c>
      <c r="N1" s="11" t="s">
        <v>112</v>
      </c>
      <c r="O1" s="11" t="s">
        <v>111</v>
      </c>
      <c r="P1" s="2" t="s">
        <v>95</v>
      </c>
      <c r="Q1" s="11" t="s">
        <v>112</v>
      </c>
      <c r="R1" s="11" t="s">
        <v>111</v>
      </c>
      <c r="S1" s="2" t="s">
        <v>96</v>
      </c>
      <c r="T1" s="11" t="s">
        <v>112</v>
      </c>
      <c r="U1" s="11" t="s">
        <v>111</v>
      </c>
      <c r="V1" s="2" t="s">
        <v>97</v>
      </c>
      <c r="W1" s="11" t="s">
        <v>113</v>
      </c>
      <c r="X1" s="11" t="s">
        <v>114</v>
      </c>
      <c r="Y1" s="11" t="s">
        <v>123</v>
      </c>
      <c r="Z1" s="2" t="s">
        <v>88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115</v>
      </c>
      <c r="AI1" s="2" t="s">
        <v>89</v>
      </c>
      <c r="AJ1" s="2" t="s">
        <v>105</v>
      </c>
      <c r="AK1" s="11" t="s">
        <v>116</v>
      </c>
      <c r="AL1" s="2" t="s">
        <v>106</v>
      </c>
      <c r="AM1" s="2" t="s">
        <v>107</v>
      </c>
      <c r="AN1" s="2" t="s">
        <v>108</v>
      </c>
      <c r="AO1" s="11" t="s">
        <v>116</v>
      </c>
      <c r="AP1" s="2" t="s">
        <v>109</v>
      </c>
      <c r="AQ1" s="11" t="s">
        <v>116</v>
      </c>
      <c r="AR1" s="2" t="s">
        <v>110</v>
      </c>
      <c r="AS1" s="2" t="s">
        <v>115</v>
      </c>
      <c r="AT1" s="11" t="s">
        <v>123</v>
      </c>
    </row>
    <row r="2" spans="1:46" x14ac:dyDescent="0.3">
      <c r="A2" s="2" t="s">
        <v>1</v>
      </c>
      <c r="B2" s="2">
        <v>44</v>
      </c>
      <c r="C2" s="11">
        <v>5.0400916380297827E-3</v>
      </c>
      <c r="D2" s="11">
        <v>0.1891891891891892</v>
      </c>
      <c r="E2" s="2">
        <v>2</v>
      </c>
      <c r="F2" s="11">
        <v>2.290950744558992E-4</v>
      </c>
      <c r="G2" s="2">
        <v>3127</v>
      </c>
      <c r="H2" s="11">
        <v>0.3581901489117984</v>
      </c>
      <c r="I2" s="11">
        <v>2.1227955584585238E-2</v>
      </c>
      <c r="J2" s="2">
        <v>24</v>
      </c>
      <c r="K2" s="11">
        <v>2.7491408934707906E-3</v>
      </c>
      <c r="L2" s="11">
        <v>-0.04</v>
      </c>
      <c r="M2" s="2">
        <v>71</v>
      </c>
      <c r="N2" s="11">
        <v>8.1328751431844221E-3</v>
      </c>
      <c r="O2" s="11">
        <v>0.16393442622950818</v>
      </c>
      <c r="P2" s="2">
        <v>2516</v>
      </c>
      <c r="Q2" s="11">
        <v>0.28820160366552117</v>
      </c>
      <c r="R2" s="11">
        <v>3.4114262227702426E-2</v>
      </c>
      <c r="S2" s="2">
        <v>2938</v>
      </c>
      <c r="T2" s="11">
        <v>0.33654066437571595</v>
      </c>
      <c r="U2" s="11">
        <v>0.19092014592622619</v>
      </c>
      <c r="V2" s="2">
        <v>8</v>
      </c>
      <c r="W2" s="2">
        <v>8730</v>
      </c>
      <c r="X2" s="11">
        <v>2.5400752886462416E-3</v>
      </c>
      <c r="Y2" s="11" t="s">
        <v>85</v>
      </c>
      <c r="Z2" s="2">
        <v>42</v>
      </c>
      <c r="AA2" s="2"/>
      <c r="AB2" s="2">
        <v>3143</v>
      </c>
      <c r="AC2" s="2">
        <v>22</v>
      </c>
      <c r="AD2" s="2">
        <v>67</v>
      </c>
      <c r="AE2" s="2">
        <v>2488</v>
      </c>
      <c r="AF2" s="2">
        <v>2732</v>
      </c>
      <c r="AG2" s="2">
        <v>8</v>
      </c>
      <c r="AH2" s="2">
        <v>8502</v>
      </c>
      <c r="AI2" s="2">
        <v>37</v>
      </c>
      <c r="AJ2" s="2">
        <v>3062</v>
      </c>
      <c r="AK2" s="11">
        <v>0.37849196538936958</v>
      </c>
      <c r="AL2" s="2">
        <v>25</v>
      </c>
      <c r="AM2" s="2">
        <v>61</v>
      </c>
      <c r="AN2" s="2">
        <v>2433</v>
      </c>
      <c r="AO2" s="11">
        <v>0.30074165636588379</v>
      </c>
      <c r="AP2" s="2">
        <v>2467</v>
      </c>
      <c r="AQ2" s="11">
        <v>0.30494437577255873</v>
      </c>
      <c r="AR2" s="2">
        <v>5</v>
      </c>
      <c r="AS2" s="2">
        <v>8090</v>
      </c>
      <c r="AT2" s="2" t="s">
        <v>85</v>
      </c>
    </row>
    <row r="3" spans="1:46" x14ac:dyDescent="0.3">
      <c r="A3" s="2" t="s">
        <v>6</v>
      </c>
      <c r="B3" s="2">
        <v>282</v>
      </c>
      <c r="C3" s="11">
        <v>1.3033169879512504E-3</v>
      </c>
      <c r="D3" s="11">
        <v>7.6335877862595422E-2</v>
      </c>
      <c r="E3" s="2">
        <v>39</v>
      </c>
      <c r="F3" s="11">
        <v>1.8024596641878996E-4</v>
      </c>
      <c r="G3" s="2">
        <v>94352</v>
      </c>
      <c r="H3" s="11">
        <v>0.4360658313729659</v>
      </c>
      <c r="I3" s="11">
        <v>6.8478568597474657E-2</v>
      </c>
      <c r="J3" s="2">
        <v>907</v>
      </c>
      <c r="K3" s="11">
        <v>4.1918741420985256E-3</v>
      </c>
      <c r="L3" s="11">
        <v>-0.13536701620591038</v>
      </c>
      <c r="M3" s="2">
        <v>2234</v>
      </c>
      <c r="N3" s="11">
        <v>1.032485869178402E-2</v>
      </c>
      <c r="O3" s="11">
        <v>7.1462829736211028E-2</v>
      </c>
      <c r="P3" s="2">
        <v>31905</v>
      </c>
      <c r="Q3" s="11">
        <v>0.14745506560491009</v>
      </c>
      <c r="R3" s="11">
        <v>-4.6530392684238836E-2</v>
      </c>
      <c r="S3" s="2">
        <v>86586</v>
      </c>
      <c r="T3" s="11">
        <v>0.40017377559839351</v>
      </c>
      <c r="U3" s="11">
        <v>0.18413063100024615</v>
      </c>
      <c r="V3" s="2">
        <v>66</v>
      </c>
      <c r="W3" s="2">
        <v>216371</v>
      </c>
      <c r="X3" s="11">
        <v>6.2955169562391292E-2</v>
      </c>
      <c r="Y3" s="11" t="s">
        <v>85</v>
      </c>
      <c r="Z3" s="2">
        <v>271</v>
      </c>
      <c r="AA3" s="2">
        <v>26</v>
      </c>
      <c r="AB3" s="2">
        <v>94124</v>
      </c>
      <c r="AC3" s="2">
        <v>937</v>
      </c>
      <c r="AD3" s="2">
        <v>2265</v>
      </c>
      <c r="AE3" s="2">
        <v>32302</v>
      </c>
      <c r="AF3" s="2">
        <v>82784</v>
      </c>
      <c r="AG3" s="2">
        <v>68</v>
      </c>
      <c r="AH3" s="2">
        <v>212777</v>
      </c>
      <c r="AI3" s="2">
        <v>262</v>
      </c>
      <c r="AJ3" s="2">
        <v>88305</v>
      </c>
      <c r="AK3" s="11">
        <v>0.44524951216929615</v>
      </c>
      <c r="AL3" s="2">
        <v>1049</v>
      </c>
      <c r="AM3" s="2">
        <v>2085</v>
      </c>
      <c r="AN3" s="2">
        <v>33462</v>
      </c>
      <c r="AO3" s="11">
        <v>0.16872135412727465</v>
      </c>
      <c r="AP3" s="2">
        <v>73122</v>
      </c>
      <c r="AQ3" s="11">
        <v>0.36869412636706045</v>
      </c>
      <c r="AR3" s="2">
        <v>42</v>
      </c>
      <c r="AS3" s="2">
        <v>198327</v>
      </c>
      <c r="AT3" s="2" t="s">
        <v>85</v>
      </c>
    </row>
    <row r="4" spans="1:46" x14ac:dyDescent="0.3">
      <c r="A4" s="2" t="s">
        <v>11</v>
      </c>
      <c r="B4" s="2">
        <v>8</v>
      </c>
      <c r="C4" s="11">
        <v>1.6233766233766235E-3</v>
      </c>
      <c r="D4" s="11">
        <v>0</v>
      </c>
      <c r="E4" s="2">
        <v>2</v>
      </c>
      <c r="F4" s="11">
        <v>4.0584415584415587E-4</v>
      </c>
      <c r="G4" s="2">
        <v>2248</v>
      </c>
      <c r="H4" s="11">
        <v>0.45616883116883117</v>
      </c>
      <c r="I4" s="11">
        <v>-4.136460554371002E-2</v>
      </c>
      <c r="J4" s="2">
        <v>4</v>
      </c>
      <c r="K4" s="11">
        <v>8.1168831168831174E-4</v>
      </c>
      <c r="L4" s="11">
        <v>0.33333333333333331</v>
      </c>
      <c r="M4" s="2">
        <v>21</v>
      </c>
      <c r="N4" s="11">
        <v>4.261363636363636E-3</v>
      </c>
      <c r="O4" s="11">
        <v>0.10526315789473684</v>
      </c>
      <c r="P4" s="2">
        <v>1737</v>
      </c>
      <c r="Q4" s="11">
        <v>0.35247564935064934</v>
      </c>
      <c r="R4" s="11">
        <v>-1.3068181818181817E-2</v>
      </c>
      <c r="S4" s="2">
        <v>907</v>
      </c>
      <c r="T4" s="11">
        <v>0.18405032467532467</v>
      </c>
      <c r="U4" s="11">
        <v>0.15984654731457801</v>
      </c>
      <c r="V4" s="2">
        <v>1</v>
      </c>
      <c r="W4" s="2">
        <v>4928</v>
      </c>
      <c r="X4" s="11">
        <v>1.4338477688944651E-3</v>
      </c>
      <c r="Y4" s="11" t="s">
        <v>85</v>
      </c>
      <c r="Z4" s="2">
        <v>9</v>
      </c>
      <c r="AA4" s="2">
        <v>1</v>
      </c>
      <c r="AB4" s="2">
        <v>2284</v>
      </c>
      <c r="AC4" s="2">
        <v>5</v>
      </c>
      <c r="AD4" s="2">
        <v>20</v>
      </c>
      <c r="AE4" s="2">
        <v>1748</v>
      </c>
      <c r="AF4" s="2">
        <v>876</v>
      </c>
      <c r="AG4" s="2">
        <v>1</v>
      </c>
      <c r="AH4" s="2">
        <v>4944</v>
      </c>
      <c r="AI4" s="2">
        <v>8</v>
      </c>
      <c r="AJ4" s="2">
        <v>2345</v>
      </c>
      <c r="AK4" s="11">
        <v>0.47691681919869838</v>
      </c>
      <c r="AL4" s="2">
        <v>3</v>
      </c>
      <c r="AM4" s="2">
        <v>19</v>
      </c>
      <c r="AN4" s="2">
        <v>1760</v>
      </c>
      <c r="AO4" s="11">
        <v>0.35794183445190159</v>
      </c>
      <c r="AP4" s="2">
        <v>782</v>
      </c>
      <c r="AQ4" s="11">
        <v>0.15904006508033353</v>
      </c>
      <c r="AR4" s="2"/>
      <c r="AS4" s="2">
        <v>4917</v>
      </c>
      <c r="AT4" s="2" t="s">
        <v>85</v>
      </c>
    </row>
    <row r="5" spans="1:46" x14ac:dyDescent="0.3">
      <c r="A5" s="2" t="s">
        <v>12</v>
      </c>
      <c r="B5" s="2">
        <v>17</v>
      </c>
      <c r="C5" s="11">
        <v>6.916192026037429E-3</v>
      </c>
      <c r="D5" s="11">
        <v>0</v>
      </c>
      <c r="E5" s="2"/>
      <c r="F5" s="11">
        <v>0</v>
      </c>
      <c r="G5" s="2">
        <v>1508</v>
      </c>
      <c r="H5" s="11">
        <v>0.61350691619202602</v>
      </c>
      <c r="I5" s="11">
        <v>-9.8489822718319103E-3</v>
      </c>
      <c r="J5" s="2">
        <v>9</v>
      </c>
      <c r="K5" s="11">
        <v>3.6615134255492269E-3</v>
      </c>
      <c r="L5" s="11">
        <v>0.125</v>
      </c>
      <c r="M5" s="2">
        <v>20</v>
      </c>
      <c r="N5" s="11">
        <v>8.1366965012205049E-3</v>
      </c>
      <c r="O5" s="11">
        <v>5.2631578947368418E-2</v>
      </c>
      <c r="P5" s="2">
        <v>329</v>
      </c>
      <c r="Q5" s="11">
        <v>0.13384865744507729</v>
      </c>
      <c r="R5" s="11">
        <v>-0.10597826086956522</v>
      </c>
      <c r="S5" s="2">
        <v>575</v>
      </c>
      <c r="T5" s="11">
        <v>0.2339300244100895</v>
      </c>
      <c r="U5" s="11">
        <v>0.23390557939914164</v>
      </c>
      <c r="V5" s="2"/>
      <c r="W5" s="2">
        <v>2458</v>
      </c>
      <c r="X5" s="11">
        <v>7.1517812823510452E-4</v>
      </c>
      <c r="Y5" s="11" t="s">
        <v>85</v>
      </c>
      <c r="Z5" s="2">
        <v>16</v>
      </c>
      <c r="AA5" s="2"/>
      <c r="AB5" s="2">
        <v>1531</v>
      </c>
      <c r="AC5" s="2">
        <v>9</v>
      </c>
      <c r="AD5" s="2">
        <v>20</v>
      </c>
      <c r="AE5" s="2">
        <v>334</v>
      </c>
      <c r="AF5" s="2">
        <v>538</v>
      </c>
      <c r="AG5" s="2"/>
      <c r="AH5" s="2">
        <v>2448</v>
      </c>
      <c r="AI5" s="2">
        <v>17</v>
      </c>
      <c r="AJ5" s="2">
        <v>1523</v>
      </c>
      <c r="AK5" s="11">
        <v>0.63405495420482927</v>
      </c>
      <c r="AL5" s="2">
        <v>8</v>
      </c>
      <c r="AM5" s="2">
        <v>19</v>
      </c>
      <c r="AN5" s="2">
        <v>368</v>
      </c>
      <c r="AO5" s="11">
        <v>0.15320566194837634</v>
      </c>
      <c r="AP5" s="2">
        <v>466</v>
      </c>
      <c r="AQ5" s="11">
        <v>0.19400499583680267</v>
      </c>
      <c r="AR5" s="2">
        <v>1</v>
      </c>
      <c r="AS5" s="2">
        <v>2402</v>
      </c>
      <c r="AT5" s="2" t="s">
        <v>85</v>
      </c>
    </row>
    <row r="6" spans="1:46" x14ac:dyDescent="0.3">
      <c r="A6" s="2" t="s">
        <v>16</v>
      </c>
      <c r="B6" s="2">
        <v>937</v>
      </c>
      <c r="C6" s="11">
        <v>2.3126209374876596E-3</v>
      </c>
      <c r="D6" s="11">
        <v>-8.2272282076395684E-2</v>
      </c>
      <c r="E6" s="2">
        <v>121</v>
      </c>
      <c r="F6" s="11">
        <v>2.9864155115902542E-4</v>
      </c>
      <c r="G6" s="2">
        <v>192104</v>
      </c>
      <c r="H6" s="11">
        <v>0.47413418631283816</v>
      </c>
      <c r="I6" s="11">
        <v>3.7043435074119259E-2</v>
      </c>
      <c r="J6" s="2">
        <v>1315</v>
      </c>
      <c r="K6" s="11">
        <v>3.2455672708604825E-3</v>
      </c>
      <c r="L6" s="11">
        <v>-0.17606516290726817</v>
      </c>
      <c r="M6" s="2">
        <v>4424</v>
      </c>
      <c r="N6" s="11">
        <v>1.09189274572523E-2</v>
      </c>
      <c r="O6" s="11">
        <v>6.369426751592357E-3</v>
      </c>
      <c r="P6" s="2">
        <v>50798</v>
      </c>
      <c r="Q6" s="11">
        <v>0.12537515302294358</v>
      </c>
      <c r="R6" s="11">
        <v>-5.5184599646610245E-2</v>
      </c>
      <c r="S6" s="2">
        <v>155242</v>
      </c>
      <c r="T6" s="11">
        <v>0.38315464202503652</v>
      </c>
      <c r="U6" s="11">
        <v>0.1833732258015337</v>
      </c>
      <c r="V6" s="2">
        <v>227</v>
      </c>
      <c r="W6" s="2">
        <v>405168</v>
      </c>
      <c r="X6" s="11">
        <v>0.11788742549257966</v>
      </c>
      <c r="Y6" s="11" t="s">
        <v>85</v>
      </c>
      <c r="Z6" s="2">
        <v>975</v>
      </c>
      <c r="AA6" s="2">
        <v>39</v>
      </c>
      <c r="AB6" s="2">
        <v>197335</v>
      </c>
      <c r="AC6" s="2">
        <v>1441</v>
      </c>
      <c r="AD6" s="2">
        <v>4706</v>
      </c>
      <c r="AE6" s="2">
        <v>52764</v>
      </c>
      <c r="AF6" s="2">
        <v>151846</v>
      </c>
      <c r="AG6" s="2">
        <v>202</v>
      </c>
      <c r="AH6" s="2">
        <v>409308</v>
      </c>
      <c r="AI6" s="2">
        <v>1021</v>
      </c>
      <c r="AJ6" s="2">
        <v>185242</v>
      </c>
      <c r="AK6" s="11">
        <v>0.49091535485238774</v>
      </c>
      <c r="AL6" s="2">
        <v>1596</v>
      </c>
      <c r="AM6" s="2">
        <v>4396</v>
      </c>
      <c r="AN6" s="2">
        <v>53765</v>
      </c>
      <c r="AO6" s="11">
        <v>0.14248423172735464</v>
      </c>
      <c r="AP6" s="2">
        <v>131186</v>
      </c>
      <c r="AQ6" s="11">
        <v>0.34765993533683148</v>
      </c>
      <c r="AR6" s="2">
        <v>134</v>
      </c>
      <c r="AS6" s="2">
        <v>377340</v>
      </c>
      <c r="AT6" s="2" t="s">
        <v>85</v>
      </c>
    </row>
    <row r="7" spans="1:46" x14ac:dyDescent="0.3">
      <c r="A7" s="2" t="s">
        <v>28</v>
      </c>
      <c r="B7" s="2">
        <v>23</v>
      </c>
      <c r="C7" s="11">
        <v>4.866694879390605E-3</v>
      </c>
      <c r="D7" s="11">
        <v>0.35294117647058826</v>
      </c>
      <c r="E7" s="2">
        <v>1</v>
      </c>
      <c r="F7" s="11">
        <v>2.1159542953872197E-4</v>
      </c>
      <c r="G7" s="2">
        <v>1845</v>
      </c>
      <c r="H7" s="11">
        <v>0.390393567498942</v>
      </c>
      <c r="I7" s="11">
        <v>-1.4423076923076924E-2</v>
      </c>
      <c r="J7" s="2">
        <v>24</v>
      </c>
      <c r="K7" s="11">
        <v>5.0782903089293275E-3</v>
      </c>
      <c r="L7" s="11">
        <v>0.33333333333333331</v>
      </c>
      <c r="M7" s="2">
        <v>50</v>
      </c>
      <c r="N7" s="11">
        <v>1.0579771476936098E-2</v>
      </c>
      <c r="O7" s="11">
        <v>4.1666666666666664E-2</v>
      </c>
      <c r="P7" s="2">
        <v>1250</v>
      </c>
      <c r="Q7" s="11">
        <v>0.26449428692340243</v>
      </c>
      <c r="R7" s="11">
        <v>4.4277360066833749E-2</v>
      </c>
      <c r="S7" s="2">
        <v>1531</v>
      </c>
      <c r="T7" s="11">
        <v>0.32395260262378334</v>
      </c>
      <c r="U7" s="11">
        <v>0.29089376053962901</v>
      </c>
      <c r="V7" s="2">
        <v>2</v>
      </c>
      <c r="W7" s="2">
        <v>4726</v>
      </c>
      <c r="X7" s="11">
        <v>1.375073976419489E-3</v>
      </c>
      <c r="Y7" s="11" t="s">
        <v>85</v>
      </c>
      <c r="Z7" s="2">
        <v>23</v>
      </c>
      <c r="AA7" s="2"/>
      <c r="AB7" s="2">
        <v>1876</v>
      </c>
      <c r="AC7" s="2">
        <v>26</v>
      </c>
      <c r="AD7" s="2">
        <v>52</v>
      </c>
      <c r="AE7" s="2">
        <v>1251</v>
      </c>
      <c r="AF7" s="2">
        <v>1418</v>
      </c>
      <c r="AG7" s="2">
        <v>2</v>
      </c>
      <c r="AH7" s="2">
        <v>4648</v>
      </c>
      <c r="AI7" s="2">
        <v>17</v>
      </c>
      <c r="AJ7" s="2">
        <v>1872</v>
      </c>
      <c r="AK7" s="11">
        <v>0.43133640552995389</v>
      </c>
      <c r="AL7" s="2">
        <v>18</v>
      </c>
      <c r="AM7" s="2">
        <v>48</v>
      </c>
      <c r="AN7" s="2">
        <v>1197</v>
      </c>
      <c r="AO7" s="11">
        <v>0.27580645161290324</v>
      </c>
      <c r="AP7" s="2">
        <v>1186</v>
      </c>
      <c r="AQ7" s="11">
        <v>0.27327188940092167</v>
      </c>
      <c r="AR7" s="2">
        <v>2</v>
      </c>
      <c r="AS7" s="2">
        <v>4340</v>
      </c>
      <c r="AT7" s="2" t="s">
        <v>85</v>
      </c>
    </row>
    <row r="8" spans="1:46" x14ac:dyDescent="0.3">
      <c r="A8" s="2" t="s">
        <v>36</v>
      </c>
      <c r="B8" s="2">
        <v>31</v>
      </c>
      <c r="C8" s="11">
        <v>3.4730002240645308E-3</v>
      </c>
      <c r="D8" s="11">
        <v>-0.20512820512820512</v>
      </c>
      <c r="E8" s="2"/>
      <c r="F8" s="11">
        <v>0</v>
      </c>
      <c r="G8" s="2">
        <v>3658</v>
      </c>
      <c r="H8" s="11">
        <v>0.40981402643961462</v>
      </c>
      <c r="I8" s="11">
        <v>-3.6100131752305663E-2</v>
      </c>
      <c r="J8" s="2">
        <v>24</v>
      </c>
      <c r="K8" s="11">
        <v>2.6887743670177011E-3</v>
      </c>
      <c r="L8" s="11">
        <v>-7.6923076923076927E-2</v>
      </c>
      <c r="M8" s="2">
        <v>71</v>
      </c>
      <c r="N8" s="11">
        <v>7.9542908357606995E-3</v>
      </c>
      <c r="O8" s="11">
        <v>0.109375</v>
      </c>
      <c r="P8" s="2">
        <v>2318</v>
      </c>
      <c r="Q8" s="11">
        <v>0.25969079094779296</v>
      </c>
      <c r="R8" s="11">
        <v>4.1797752808988765E-2</v>
      </c>
      <c r="S8" s="2">
        <v>2819</v>
      </c>
      <c r="T8" s="11">
        <v>0.31581895585928749</v>
      </c>
      <c r="U8" s="11">
        <v>0.26242722794446932</v>
      </c>
      <c r="V8" s="2">
        <v>5</v>
      </c>
      <c r="W8" s="2">
        <v>8926</v>
      </c>
      <c r="X8" s="11">
        <v>2.5971033249090896E-3</v>
      </c>
      <c r="Y8" s="11" t="s">
        <v>85</v>
      </c>
      <c r="Z8" s="2">
        <v>38</v>
      </c>
      <c r="AA8" s="2"/>
      <c r="AB8" s="2">
        <v>3772</v>
      </c>
      <c r="AC8" s="2">
        <v>25</v>
      </c>
      <c r="AD8" s="2">
        <v>73</v>
      </c>
      <c r="AE8" s="2">
        <v>2269</v>
      </c>
      <c r="AF8" s="2">
        <v>2666</v>
      </c>
      <c r="AG8" s="2">
        <v>3</v>
      </c>
      <c r="AH8" s="2">
        <v>8846</v>
      </c>
      <c r="AI8" s="2">
        <v>39</v>
      </c>
      <c r="AJ8" s="2">
        <v>3795</v>
      </c>
      <c r="AK8" s="11">
        <v>0.4525939177101968</v>
      </c>
      <c r="AL8" s="2">
        <v>26</v>
      </c>
      <c r="AM8" s="2">
        <v>64</v>
      </c>
      <c r="AN8" s="2">
        <v>2225</v>
      </c>
      <c r="AO8" s="11">
        <v>0.26535480023852115</v>
      </c>
      <c r="AP8" s="2">
        <v>2233</v>
      </c>
      <c r="AQ8" s="11">
        <v>0.2663088849135361</v>
      </c>
      <c r="AR8" s="2">
        <v>3</v>
      </c>
      <c r="AS8" s="2">
        <v>8385</v>
      </c>
      <c r="AT8" s="2" t="s">
        <v>85</v>
      </c>
    </row>
    <row r="9" spans="1:46" x14ac:dyDescent="0.3">
      <c r="A9" s="2" t="s">
        <v>51</v>
      </c>
      <c r="B9" s="2">
        <v>395</v>
      </c>
      <c r="C9" s="11">
        <v>3.9657838196020161E-3</v>
      </c>
      <c r="D9" s="11">
        <v>2.5974025974025976E-2</v>
      </c>
      <c r="E9" s="2">
        <v>20</v>
      </c>
      <c r="F9" s="11">
        <v>2.0079918073934259E-4</v>
      </c>
      <c r="G9" s="2">
        <v>39429</v>
      </c>
      <c r="H9" s="11">
        <v>0.39586554486857695</v>
      </c>
      <c r="I9" s="11">
        <v>-1.1333717810486196E-2</v>
      </c>
      <c r="J9" s="2">
        <v>240</v>
      </c>
      <c r="K9" s="11">
        <v>2.4095901688721108E-3</v>
      </c>
      <c r="L9" s="11">
        <v>-8.3969465648854963E-2</v>
      </c>
      <c r="M9" s="2">
        <v>793</v>
      </c>
      <c r="N9" s="11">
        <v>7.9616875163149338E-3</v>
      </c>
      <c r="O9" s="11">
        <v>8.4815321477428179E-2</v>
      </c>
      <c r="P9" s="2">
        <v>25224</v>
      </c>
      <c r="Q9" s="11">
        <v>0.25324792674845886</v>
      </c>
      <c r="R9" s="11">
        <v>3.5297980627154821E-2</v>
      </c>
      <c r="S9" s="2">
        <v>33448</v>
      </c>
      <c r="T9" s="11">
        <v>0.33581654986847653</v>
      </c>
      <c r="U9" s="11">
        <v>0.15119600757184651</v>
      </c>
      <c r="V9" s="2">
        <v>53</v>
      </c>
      <c r="W9" s="2">
        <v>99602</v>
      </c>
      <c r="X9" s="11">
        <v>2.8980135040062194E-2</v>
      </c>
      <c r="Y9" s="11" t="s">
        <v>85</v>
      </c>
      <c r="Z9" s="2">
        <v>392</v>
      </c>
      <c r="AA9" s="2">
        <v>6</v>
      </c>
      <c r="AB9" s="2">
        <v>39684</v>
      </c>
      <c r="AC9" s="2">
        <v>231</v>
      </c>
      <c r="AD9" s="2">
        <v>774</v>
      </c>
      <c r="AE9" s="2">
        <v>24943</v>
      </c>
      <c r="AF9" s="2">
        <v>31817</v>
      </c>
      <c r="AG9" s="2">
        <v>46</v>
      </c>
      <c r="AH9" s="2">
        <v>97893</v>
      </c>
      <c r="AI9" s="2">
        <v>385</v>
      </c>
      <c r="AJ9" s="2">
        <v>39881</v>
      </c>
      <c r="AK9" s="11">
        <v>0.4210987572196353</v>
      </c>
      <c r="AL9" s="2">
        <v>262</v>
      </c>
      <c r="AM9" s="2">
        <v>731</v>
      </c>
      <c r="AN9" s="2">
        <v>24364</v>
      </c>
      <c r="AO9" s="11">
        <v>0.25725659138184082</v>
      </c>
      <c r="AP9" s="2">
        <v>29055</v>
      </c>
      <c r="AQ9" s="11">
        <v>0.30678830498273624</v>
      </c>
      <c r="AR9" s="2">
        <v>29</v>
      </c>
      <c r="AS9" s="2">
        <v>94707</v>
      </c>
      <c r="AT9" s="2" t="s">
        <v>85</v>
      </c>
    </row>
    <row r="10" spans="1:46" x14ac:dyDescent="0.3">
      <c r="A10" s="2" t="s">
        <v>55</v>
      </c>
      <c r="B10" s="2">
        <v>15</v>
      </c>
      <c r="C10" s="11">
        <v>3.8920601971977166E-3</v>
      </c>
      <c r="D10" s="11">
        <v>0.15384615384615385</v>
      </c>
      <c r="E10" s="2">
        <v>2</v>
      </c>
      <c r="F10" s="11">
        <v>5.189413596263622E-4</v>
      </c>
      <c r="G10" s="2">
        <v>1552</v>
      </c>
      <c r="H10" s="11">
        <v>0.40269849507005706</v>
      </c>
      <c r="I10" s="11">
        <v>-2.5706940874035988E-3</v>
      </c>
      <c r="J10" s="2">
        <v>24</v>
      </c>
      <c r="K10" s="11">
        <v>6.2272963155163468E-3</v>
      </c>
      <c r="L10" s="11">
        <v>-0.29411764705882354</v>
      </c>
      <c r="M10" s="2">
        <v>40</v>
      </c>
      <c r="N10" s="11">
        <v>1.0378827192527244E-2</v>
      </c>
      <c r="O10" s="11">
        <v>0.17647058823529413</v>
      </c>
      <c r="P10" s="2">
        <v>818</v>
      </c>
      <c r="Q10" s="11">
        <v>0.21224701608718216</v>
      </c>
      <c r="R10" s="11">
        <v>1.86799501867995E-2</v>
      </c>
      <c r="S10" s="2">
        <v>1401</v>
      </c>
      <c r="T10" s="11">
        <v>0.36351842241826676</v>
      </c>
      <c r="U10" s="11">
        <v>0.28414298808432631</v>
      </c>
      <c r="V10" s="2">
        <v>2</v>
      </c>
      <c r="W10" s="2">
        <v>3854</v>
      </c>
      <c r="X10" s="11">
        <v>1.1213574069235527E-3</v>
      </c>
      <c r="Y10" s="11" t="s">
        <v>85</v>
      </c>
      <c r="Z10" s="2">
        <v>14</v>
      </c>
      <c r="AA10" s="2"/>
      <c r="AB10" s="2">
        <v>1549</v>
      </c>
      <c r="AC10" s="2">
        <v>22</v>
      </c>
      <c r="AD10" s="2">
        <v>39</v>
      </c>
      <c r="AE10" s="2">
        <v>814</v>
      </c>
      <c r="AF10" s="2">
        <v>1271</v>
      </c>
      <c r="AG10" s="2">
        <v>1</v>
      </c>
      <c r="AH10" s="2">
        <v>3710</v>
      </c>
      <c r="AI10" s="2">
        <v>13</v>
      </c>
      <c r="AJ10" s="2">
        <v>1556</v>
      </c>
      <c r="AK10" s="11">
        <v>0.44054360135900339</v>
      </c>
      <c r="AL10" s="2">
        <v>34</v>
      </c>
      <c r="AM10" s="2">
        <v>34</v>
      </c>
      <c r="AN10" s="2">
        <v>803</v>
      </c>
      <c r="AO10" s="11">
        <v>0.22734994337485845</v>
      </c>
      <c r="AP10" s="2">
        <v>1091</v>
      </c>
      <c r="AQ10" s="11">
        <v>0.30889014722536806</v>
      </c>
      <c r="AR10" s="2">
        <v>1</v>
      </c>
      <c r="AS10" s="2">
        <v>3532</v>
      </c>
      <c r="AT10" s="2" t="s">
        <v>85</v>
      </c>
    </row>
    <row r="11" spans="1:46" x14ac:dyDescent="0.3">
      <c r="A11" s="2" t="s">
        <v>57</v>
      </c>
      <c r="B11" s="2">
        <v>14</v>
      </c>
      <c r="C11" s="11">
        <v>2.5473071324599709E-3</v>
      </c>
      <c r="D11" s="11">
        <v>-6.6666666666666666E-2</v>
      </c>
      <c r="E11" s="2">
        <v>1</v>
      </c>
      <c r="F11" s="11">
        <v>1.819505094614265E-4</v>
      </c>
      <c r="G11" s="2">
        <v>2434</v>
      </c>
      <c r="H11" s="11">
        <v>0.44286754002911211</v>
      </c>
      <c r="I11" s="11">
        <v>5.3696819496076003E-3</v>
      </c>
      <c r="J11" s="2">
        <v>53</v>
      </c>
      <c r="K11" s="11">
        <v>9.6433770014556046E-3</v>
      </c>
      <c r="L11" s="11">
        <v>-7.0175438596491224E-2</v>
      </c>
      <c r="M11" s="2">
        <v>62</v>
      </c>
      <c r="N11" s="11">
        <v>1.1280931586608443E-2</v>
      </c>
      <c r="O11" s="11">
        <v>-0.20512820512820512</v>
      </c>
      <c r="P11" s="2">
        <v>848</v>
      </c>
      <c r="Q11" s="11">
        <v>0.15429403202328967</v>
      </c>
      <c r="R11" s="11">
        <v>-5.9866962305986697E-2</v>
      </c>
      <c r="S11" s="2">
        <v>2082</v>
      </c>
      <c r="T11" s="11">
        <v>0.37882096069868998</v>
      </c>
      <c r="U11" s="11">
        <v>0.17826825127334464</v>
      </c>
      <c r="V11" s="2">
        <v>2</v>
      </c>
      <c r="W11" s="2">
        <v>5496</v>
      </c>
      <c r="X11" s="11">
        <v>1.599112690309249E-3</v>
      </c>
      <c r="Y11" s="11" t="s">
        <v>85</v>
      </c>
      <c r="Z11" s="2">
        <v>13</v>
      </c>
      <c r="AA11" s="2"/>
      <c r="AB11" s="2">
        <v>2424</v>
      </c>
      <c r="AC11" s="2">
        <v>56</v>
      </c>
      <c r="AD11" s="2">
        <v>61</v>
      </c>
      <c r="AE11" s="2">
        <v>845</v>
      </c>
      <c r="AF11" s="2">
        <v>1940</v>
      </c>
      <c r="AG11" s="2">
        <v>2</v>
      </c>
      <c r="AH11" s="2">
        <v>5341</v>
      </c>
      <c r="AI11" s="2">
        <v>15</v>
      </c>
      <c r="AJ11" s="2">
        <v>2421</v>
      </c>
      <c r="AK11" s="11">
        <v>0.46175853518977683</v>
      </c>
      <c r="AL11" s="2">
        <v>57</v>
      </c>
      <c r="AM11" s="2">
        <v>78</v>
      </c>
      <c r="AN11" s="2">
        <v>902</v>
      </c>
      <c r="AO11" s="11">
        <v>0.17203890902155256</v>
      </c>
      <c r="AP11" s="2">
        <v>1767</v>
      </c>
      <c r="AQ11" s="11">
        <v>0.33702078962426091</v>
      </c>
      <c r="AR11" s="2">
        <v>3</v>
      </c>
      <c r="AS11" s="2">
        <v>5243</v>
      </c>
      <c r="AT11" s="2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334C-DF30-4BAD-971C-A48ECD4E594D}">
  <dimension ref="A1:AT11"/>
  <sheetViews>
    <sheetView workbookViewId="0">
      <selection activeCell="E22" sqref="E22"/>
    </sheetView>
  </sheetViews>
  <sheetFormatPr defaultRowHeight="14.4" x14ac:dyDescent="0.3"/>
  <sheetData>
    <row r="1" spans="1:46" x14ac:dyDescent="0.3">
      <c r="A1" s="2"/>
      <c r="B1" s="2" t="s">
        <v>90</v>
      </c>
      <c r="C1" s="11" t="s">
        <v>112</v>
      </c>
      <c r="D1" s="2" t="s">
        <v>111</v>
      </c>
      <c r="E1" s="2" t="s">
        <v>91</v>
      </c>
      <c r="F1" s="11" t="s">
        <v>112</v>
      </c>
      <c r="G1" s="2" t="s">
        <v>92</v>
      </c>
      <c r="H1" s="11" t="s">
        <v>112</v>
      </c>
      <c r="I1" s="2" t="s">
        <v>111</v>
      </c>
      <c r="J1" s="2" t="s">
        <v>93</v>
      </c>
      <c r="K1" s="11" t="s">
        <v>112</v>
      </c>
      <c r="L1" s="11" t="s">
        <v>111</v>
      </c>
      <c r="M1" s="2" t="s">
        <v>94</v>
      </c>
      <c r="N1" s="11" t="s">
        <v>112</v>
      </c>
      <c r="O1" s="11" t="s">
        <v>111</v>
      </c>
      <c r="P1" s="2" t="s">
        <v>95</v>
      </c>
      <c r="Q1" s="11" t="s">
        <v>112</v>
      </c>
      <c r="R1" s="11" t="s">
        <v>111</v>
      </c>
      <c r="S1" s="2" t="s">
        <v>96</v>
      </c>
      <c r="T1" s="11" t="s">
        <v>112</v>
      </c>
      <c r="U1" s="11" t="s">
        <v>111</v>
      </c>
      <c r="V1" s="2" t="s">
        <v>97</v>
      </c>
      <c r="W1" s="11" t="s">
        <v>113</v>
      </c>
      <c r="X1" s="11" t="s">
        <v>114</v>
      </c>
      <c r="Y1" s="11" t="s">
        <v>123</v>
      </c>
      <c r="Z1" s="2" t="s">
        <v>88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115</v>
      </c>
      <c r="AI1" s="2" t="s">
        <v>89</v>
      </c>
      <c r="AJ1" s="2" t="s">
        <v>105</v>
      </c>
      <c r="AK1" s="11" t="s">
        <v>116</v>
      </c>
      <c r="AL1" s="2" t="s">
        <v>106</v>
      </c>
      <c r="AM1" s="2" t="s">
        <v>107</v>
      </c>
      <c r="AN1" s="2" t="s">
        <v>108</v>
      </c>
      <c r="AO1" s="11" t="s">
        <v>116</v>
      </c>
      <c r="AP1" s="2" t="s">
        <v>109</v>
      </c>
      <c r="AQ1" s="11" t="s">
        <v>116</v>
      </c>
      <c r="AR1" s="2" t="s">
        <v>110</v>
      </c>
      <c r="AS1" s="2" t="s">
        <v>115</v>
      </c>
      <c r="AT1" s="11" t="s">
        <v>123</v>
      </c>
    </row>
    <row r="2" spans="1:46" x14ac:dyDescent="0.3">
      <c r="A2" s="2" t="s">
        <v>1</v>
      </c>
      <c r="B2" s="2">
        <v>44</v>
      </c>
      <c r="C2" s="11">
        <v>5.0400916380297827E-3</v>
      </c>
      <c r="D2" s="11">
        <v>0.1891891891891892</v>
      </c>
      <c r="E2" s="2">
        <v>2</v>
      </c>
      <c r="F2" s="11">
        <v>2.290950744558992E-4</v>
      </c>
      <c r="G2" s="2">
        <v>3127</v>
      </c>
      <c r="H2" s="11">
        <v>0.3581901489117984</v>
      </c>
      <c r="I2" s="11">
        <v>2.1227955584585238E-2</v>
      </c>
      <c r="J2" s="2">
        <v>24</v>
      </c>
      <c r="K2" s="11">
        <v>2.7491408934707906E-3</v>
      </c>
      <c r="L2" s="11">
        <v>-0.04</v>
      </c>
      <c r="M2" s="2">
        <v>71</v>
      </c>
      <c r="N2" s="11">
        <v>8.1328751431844221E-3</v>
      </c>
      <c r="O2" s="11">
        <v>0.16393442622950818</v>
      </c>
      <c r="P2" s="2">
        <v>2516</v>
      </c>
      <c r="Q2" s="11">
        <v>0.28820160366552117</v>
      </c>
      <c r="R2" s="11">
        <v>3.4114262227702426E-2</v>
      </c>
      <c r="S2" s="2">
        <v>2938</v>
      </c>
      <c r="T2" s="11">
        <v>0.33654066437571595</v>
      </c>
      <c r="U2" s="11">
        <v>0.19092014592622619</v>
      </c>
      <c r="V2" s="2">
        <v>8</v>
      </c>
      <c r="W2" s="2">
        <v>8730</v>
      </c>
      <c r="X2" s="11">
        <v>2.5400752886462416E-3</v>
      </c>
      <c r="Y2" s="11" t="s">
        <v>85</v>
      </c>
      <c r="Z2" s="2">
        <v>42</v>
      </c>
      <c r="AA2" s="2"/>
      <c r="AB2" s="2">
        <v>3143</v>
      </c>
      <c r="AC2" s="2">
        <v>22</v>
      </c>
      <c r="AD2" s="2">
        <v>67</v>
      </c>
      <c r="AE2" s="2">
        <v>2488</v>
      </c>
      <c r="AF2" s="2">
        <v>2732</v>
      </c>
      <c r="AG2" s="2">
        <v>8</v>
      </c>
      <c r="AH2" s="2">
        <v>8502</v>
      </c>
      <c r="AI2" s="2">
        <v>37</v>
      </c>
      <c r="AJ2" s="2">
        <v>3062</v>
      </c>
      <c r="AK2" s="11">
        <v>0.37849196538936958</v>
      </c>
      <c r="AL2" s="2">
        <v>25</v>
      </c>
      <c r="AM2" s="2">
        <v>61</v>
      </c>
      <c r="AN2" s="2">
        <v>2433</v>
      </c>
      <c r="AO2" s="11">
        <v>0.30074165636588379</v>
      </c>
      <c r="AP2" s="2">
        <v>2467</v>
      </c>
      <c r="AQ2" s="11">
        <v>0.30494437577255873</v>
      </c>
      <c r="AR2" s="2">
        <v>5</v>
      </c>
      <c r="AS2" s="2">
        <v>8090</v>
      </c>
      <c r="AT2" s="2" t="s">
        <v>85</v>
      </c>
    </row>
    <row r="3" spans="1:46" x14ac:dyDescent="0.3">
      <c r="A3" s="2" t="s">
        <v>6</v>
      </c>
      <c r="B3" s="2">
        <v>282</v>
      </c>
      <c r="C3" s="11">
        <v>1.3033169879512504E-3</v>
      </c>
      <c r="D3" s="11">
        <v>7.6335877862595422E-2</v>
      </c>
      <c r="E3" s="2">
        <v>39</v>
      </c>
      <c r="F3" s="11">
        <v>1.8024596641878996E-4</v>
      </c>
      <c r="G3" s="2">
        <v>94352</v>
      </c>
      <c r="H3" s="11">
        <v>0.4360658313729659</v>
      </c>
      <c r="I3" s="11">
        <v>6.8478568597474657E-2</v>
      </c>
      <c r="J3" s="2">
        <v>907</v>
      </c>
      <c r="K3" s="11">
        <v>4.1918741420985256E-3</v>
      </c>
      <c r="L3" s="11">
        <v>-0.13536701620591038</v>
      </c>
      <c r="M3" s="2">
        <v>2234</v>
      </c>
      <c r="N3" s="11">
        <v>1.032485869178402E-2</v>
      </c>
      <c r="O3" s="11">
        <v>7.1462829736211028E-2</v>
      </c>
      <c r="P3" s="2">
        <v>31905</v>
      </c>
      <c r="Q3" s="11">
        <v>0.14745506560491009</v>
      </c>
      <c r="R3" s="11">
        <v>-4.6530392684238836E-2</v>
      </c>
      <c r="S3" s="2">
        <v>86586</v>
      </c>
      <c r="T3" s="11">
        <v>0.40017377559839351</v>
      </c>
      <c r="U3" s="11">
        <v>0.18413063100024615</v>
      </c>
      <c r="V3" s="2">
        <v>66</v>
      </c>
      <c r="W3" s="2">
        <v>216371</v>
      </c>
      <c r="X3" s="11">
        <v>6.2955169562391292E-2</v>
      </c>
      <c r="Y3" s="11" t="s">
        <v>85</v>
      </c>
      <c r="Z3" s="2">
        <v>271</v>
      </c>
      <c r="AA3" s="2">
        <v>26</v>
      </c>
      <c r="AB3" s="2">
        <v>94124</v>
      </c>
      <c r="AC3" s="2">
        <v>937</v>
      </c>
      <c r="AD3" s="2">
        <v>2265</v>
      </c>
      <c r="AE3" s="2">
        <v>32302</v>
      </c>
      <c r="AF3" s="2">
        <v>82784</v>
      </c>
      <c r="AG3" s="2">
        <v>68</v>
      </c>
      <c r="AH3" s="2">
        <v>212777</v>
      </c>
      <c r="AI3" s="2">
        <v>262</v>
      </c>
      <c r="AJ3" s="2">
        <v>88305</v>
      </c>
      <c r="AK3" s="11">
        <v>0.44524951216929615</v>
      </c>
      <c r="AL3" s="2">
        <v>1049</v>
      </c>
      <c r="AM3" s="2">
        <v>2085</v>
      </c>
      <c r="AN3" s="2">
        <v>33462</v>
      </c>
      <c r="AO3" s="11">
        <v>0.16872135412727465</v>
      </c>
      <c r="AP3" s="2">
        <v>73122</v>
      </c>
      <c r="AQ3" s="11">
        <v>0.36869412636706045</v>
      </c>
      <c r="AR3" s="2">
        <v>42</v>
      </c>
      <c r="AS3" s="2">
        <v>198327</v>
      </c>
      <c r="AT3" s="2" t="s">
        <v>85</v>
      </c>
    </row>
    <row r="4" spans="1:46" x14ac:dyDescent="0.3">
      <c r="A4" s="2" t="s">
        <v>11</v>
      </c>
      <c r="B4" s="2">
        <v>8</v>
      </c>
      <c r="C4" s="11">
        <v>1.6233766233766235E-3</v>
      </c>
      <c r="D4" s="11">
        <v>0</v>
      </c>
      <c r="E4" s="2">
        <v>2</v>
      </c>
      <c r="F4" s="11">
        <v>4.0584415584415587E-4</v>
      </c>
      <c r="G4" s="2">
        <v>2248</v>
      </c>
      <c r="H4" s="11">
        <v>0.45616883116883117</v>
      </c>
      <c r="I4" s="11">
        <v>-4.136460554371002E-2</v>
      </c>
      <c r="J4" s="2">
        <v>4</v>
      </c>
      <c r="K4" s="11">
        <v>8.1168831168831174E-4</v>
      </c>
      <c r="L4" s="11">
        <v>0.33333333333333331</v>
      </c>
      <c r="M4" s="2">
        <v>21</v>
      </c>
      <c r="N4" s="11">
        <v>4.261363636363636E-3</v>
      </c>
      <c r="O4" s="11">
        <v>0.10526315789473684</v>
      </c>
      <c r="P4" s="2">
        <v>1737</v>
      </c>
      <c r="Q4" s="11">
        <v>0.35247564935064934</v>
      </c>
      <c r="R4" s="11">
        <v>-1.3068181818181817E-2</v>
      </c>
      <c r="S4" s="2">
        <v>907</v>
      </c>
      <c r="T4" s="11">
        <v>0.18405032467532467</v>
      </c>
      <c r="U4" s="11">
        <v>0.15984654731457801</v>
      </c>
      <c r="V4" s="2">
        <v>1</v>
      </c>
      <c r="W4" s="2">
        <v>4928</v>
      </c>
      <c r="X4" s="11">
        <v>1.4338477688944651E-3</v>
      </c>
      <c r="Y4" s="11" t="s">
        <v>85</v>
      </c>
      <c r="Z4" s="2">
        <v>9</v>
      </c>
      <c r="AA4" s="2">
        <v>1</v>
      </c>
      <c r="AB4" s="2">
        <v>2284</v>
      </c>
      <c r="AC4" s="2">
        <v>5</v>
      </c>
      <c r="AD4" s="2">
        <v>20</v>
      </c>
      <c r="AE4" s="2">
        <v>1748</v>
      </c>
      <c r="AF4" s="2">
        <v>876</v>
      </c>
      <c r="AG4" s="2">
        <v>1</v>
      </c>
      <c r="AH4" s="2">
        <v>4944</v>
      </c>
      <c r="AI4" s="2">
        <v>8</v>
      </c>
      <c r="AJ4" s="2">
        <v>2345</v>
      </c>
      <c r="AK4" s="11">
        <v>0.47691681919869838</v>
      </c>
      <c r="AL4" s="2">
        <v>3</v>
      </c>
      <c r="AM4" s="2">
        <v>19</v>
      </c>
      <c r="AN4" s="2">
        <v>1760</v>
      </c>
      <c r="AO4" s="11">
        <v>0.35794183445190159</v>
      </c>
      <c r="AP4" s="2">
        <v>782</v>
      </c>
      <c r="AQ4" s="11">
        <v>0.15904006508033353</v>
      </c>
      <c r="AR4" s="2"/>
      <c r="AS4" s="2">
        <v>4917</v>
      </c>
      <c r="AT4" s="2" t="s">
        <v>85</v>
      </c>
    </row>
    <row r="5" spans="1:46" x14ac:dyDescent="0.3">
      <c r="A5" s="2" t="s">
        <v>12</v>
      </c>
      <c r="B5" s="2">
        <v>17</v>
      </c>
      <c r="C5" s="11">
        <v>6.916192026037429E-3</v>
      </c>
      <c r="D5" s="11">
        <v>0</v>
      </c>
      <c r="E5" s="2"/>
      <c r="F5" s="11">
        <v>0</v>
      </c>
      <c r="G5" s="2">
        <v>1508</v>
      </c>
      <c r="H5" s="11">
        <v>0.61350691619202602</v>
      </c>
      <c r="I5" s="11">
        <v>-9.8489822718319103E-3</v>
      </c>
      <c r="J5" s="2">
        <v>9</v>
      </c>
      <c r="K5" s="11">
        <v>3.6615134255492269E-3</v>
      </c>
      <c r="L5" s="11">
        <v>0.125</v>
      </c>
      <c r="M5" s="2">
        <v>20</v>
      </c>
      <c r="N5" s="11">
        <v>8.1366965012205049E-3</v>
      </c>
      <c r="O5" s="11">
        <v>5.2631578947368418E-2</v>
      </c>
      <c r="P5" s="2">
        <v>329</v>
      </c>
      <c r="Q5" s="11">
        <v>0.13384865744507729</v>
      </c>
      <c r="R5" s="11">
        <v>-0.10597826086956522</v>
      </c>
      <c r="S5" s="2">
        <v>575</v>
      </c>
      <c r="T5" s="11">
        <v>0.2339300244100895</v>
      </c>
      <c r="U5" s="11">
        <v>0.23390557939914164</v>
      </c>
      <c r="V5" s="2"/>
      <c r="W5" s="2">
        <v>2458</v>
      </c>
      <c r="X5" s="11">
        <v>7.1517812823510452E-4</v>
      </c>
      <c r="Y5" s="11" t="s">
        <v>85</v>
      </c>
      <c r="Z5" s="2">
        <v>16</v>
      </c>
      <c r="AA5" s="2"/>
      <c r="AB5" s="2">
        <v>1531</v>
      </c>
      <c r="AC5" s="2">
        <v>9</v>
      </c>
      <c r="AD5" s="2">
        <v>20</v>
      </c>
      <c r="AE5" s="2">
        <v>334</v>
      </c>
      <c r="AF5" s="2">
        <v>538</v>
      </c>
      <c r="AG5" s="2"/>
      <c r="AH5" s="2">
        <v>2448</v>
      </c>
      <c r="AI5" s="2">
        <v>17</v>
      </c>
      <c r="AJ5" s="2">
        <v>1523</v>
      </c>
      <c r="AK5" s="11">
        <v>0.63405495420482927</v>
      </c>
      <c r="AL5" s="2">
        <v>8</v>
      </c>
      <c r="AM5" s="2">
        <v>19</v>
      </c>
      <c r="AN5" s="2">
        <v>368</v>
      </c>
      <c r="AO5" s="11">
        <v>0.15320566194837634</v>
      </c>
      <c r="AP5" s="2">
        <v>466</v>
      </c>
      <c r="AQ5" s="11">
        <v>0.19400499583680267</v>
      </c>
      <c r="AR5" s="2">
        <v>1</v>
      </c>
      <c r="AS5" s="2">
        <v>2402</v>
      </c>
      <c r="AT5" s="2" t="s">
        <v>85</v>
      </c>
    </row>
    <row r="6" spans="1:46" x14ac:dyDescent="0.3">
      <c r="A6" s="2" t="s">
        <v>16</v>
      </c>
      <c r="B6" s="2">
        <v>937</v>
      </c>
      <c r="C6" s="11">
        <v>2.3126209374876596E-3</v>
      </c>
      <c r="D6" s="11">
        <v>-8.2272282076395684E-2</v>
      </c>
      <c r="E6" s="2">
        <v>121</v>
      </c>
      <c r="F6" s="11">
        <v>2.9864155115902542E-4</v>
      </c>
      <c r="G6" s="2">
        <v>192104</v>
      </c>
      <c r="H6" s="11">
        <v>0.47413418631283816</v>
      </c>
      <c r="I6" s="11">
        <v>3.7043435074119259E-2</v>
      </c>
      <c r="J6" s="2">
        <v>1315</v>
      </c>
      <c r="K6" s="11">
        <v>3.2455672708604825E-3</v>
      </c>
      <c r="L6" s="11">
        <v>-0.17606516290726817</v>
      </c>
      <c r="M6" s="2">
        <v>4424</v>
      </c>
      <c r="N6" s="11">
        <v>1.09189274572523E-2</v>
      </c>
      <c r="O6" s="11">
        <v>6.369426751592357E-3</v>
      </c>
      <c r="P6" s="2">
        <v>50798</v>
      </c>
      <c r="Q6" s="11">
        <v>0.12537515302294358</v>
      </c>
      <c r="R6" s="11">
        <v>-5.5184599646610245E-2</v>
      </c>
      <c r="S6" s="2">
        <v>155242</v>
      </c>
      <c r="T6" s="11">
        <v>0.38315464202503652</v>
      </c>
      <c r="U6" s="11">
        <v>0.1833732258015337</v>
      </c>
      <c r="V6" s="2">
        <v>227</v>
      </c>
      <c r="W6" s="2">
        <v>405168</v>
      </c>
      <c r="X6" s="11">
        <v>0.11788742549257966</v>
      </c>
      <c r="Y6" s="11" t="s">
        <v>85</v>
      </c>
      <c r="Z6" s="2">
        <v>975</v>
      </c>
      <c r="AA6" s="2">
        <v>39</v>
      </c>
      <c r="AB6" s="2">
        <v>197335</v>
      </c>
      <c r="AC6" s="2">
        <v>1441</v>
      </c>
      <c r="AD6" s="2">
        <v>4706</v>
      </c>
      <c r="AE6" s="2">
        <v>52764</v>
      </c>
      <c r="AF6" s="2">
        <v>151846</v>
      </c>
      <c r="AG6" s="2">
        <v>202</v>
      </c>
      <c r="AH6" s="2">
        <v>409308</v>
      </c>
      <c r="AI6" s="2">
        <v>1021</v>
      </c>
      <c r="AJ6" s="2">
        <v>185242</v>
      </c>
      <c r="AK6" s="11">
        <v>0.49091535485238774</v>
      </c>
      <c r="AL6" s="2">
        <v>1596</v>
      </c>
      <c r="AM6" s="2">
        <v>4396</v>
      </c>
      <c r="AN6" s="2">
        <v>53765</v>
      </c>
      <c r="AO6" s="11">
        <v>0.14248423172735464</v>
      </c>
      <c r="AP6" s="2">
        <v>131186</v>
      </c>
      <c r="AQ6" s="11">
        <v>0.34765993533683148</v>
      </c>
      <c r="AR6" s="2">
        <v>134</v>
      </c>
      <c r="AS6" s="2">
        <v>377340</v>
      </c>
      <c r="AT6" s="2" t="s">
        <v>85</v>
      </c>
    </row>
    <row r="7" spans="1:46" x14ac:dyDescent="0.3">
      <c r="A7" s="2" t="s">
        <v>28</v>
      </c>
      <c r="B7" s="2">
        <v>23</v>
      </c>
      <c r="C7" s="11">
        <v>4.866694879390605E-3</v>
      </c>
      <c r="D7" s="11">
        <v>0.35294117647058826</v>
      </c>
      <c r="E7" s="2">
        <v>1</v>
      </c>
      <c r="F7" s="11">
        <v>2.1159542953872197E-4</v>
      </c>
      <c r="G7" s="2">
        <v>1845</v>
      </c>
      <c r="H7" s="11">
        <v>0.390393567498942</v>
      </c>
      <c r="I7" s="11">
        <v>-1.4423076923076924E-2</v>
      </c>
      <c r="J7" s="2">
        <v>24</v>
      </c>
      <c r="K7" s="11">
        <v>5.0782903089293275E-3</v>
      </c>
      <c r="L7" s="11">
        <v>0.33333333333333331</v>
      </c>
      <c r="M7" s="2">
        <v>50</v>
      </c>
      <c r="N7" s="11">
        <v>1.0579771476936098E-2</v>
      </c>
      <c r="O7" s="11">
        <v>4.1666666666666664E-2</v>
      </c>
      <c r="P7" s="2">
        <v>1250</v>
      </c>
      <c r="Q7" s="11">
        <v>0.26449428692340243</v>
      </c>
      <c r="R7" s="11">
        <v>4.4277360066833749E-2</v>
      </c>
      <c r="S7" s="2">
        <v>1531</v>
      </c>
      <c r="T7" s="11">
        <v>0.32395260262378334</v>
      </c>
      <c r="U7" s="11">
        <v>0.29089376053962901</v>
      </c>
      <c r="V7" s="2">
        <v>2</v>
      </c>
      <c r="W7" s="2">
        <v>4726</v>
      </c>
      <c r="X7" s="11">
        <v>1.375073976419489E-3</v>
      </c>
      <c r="Y7" s="11" t="s">
        <v>85</v>
      </c>
      <c r="Z7" s="2">
        <v>23</v>
      </c>
      <c r="AA7" s="2"/>
      <c r="AB7" s="2">
        <v>1876</v>
      </c>
      <c r="AC7" s="2">
        <v>26</v>
      </c>
      <c r="AD7" s="2">
        <v>52</v>
      </c>
      <c r="AE7" s="2">
        <v>1251</v>
      </c>
      <c r="AF7" s="2">
        <v>1418</v>
      </c>
      <c r="AG7" s="2">
        <v>2</v>
      </c>
      <c r="AH7" s="2">
        <v>4648</v>
      </c>
      <c r="AI7" s="2">
        <v>17</v>
      </c>
      <c r="AJ7" s="2">
        <v>1872</v>
      </c>
      <c r="AK7" s="11">
        <v>0.43133640552995389</v>
      </c>
      <c r="AL7" s="2">
        <v>18</v>
      </c>
      <c r="AM7" s="2">
        <v>48</v>
      </c>
      <c r="AN7" s="2">
        <v>1197</v>
      </c>
      <c r="AO7" s="11">
        <v>0.27580645161290324</v>
      </c>
      <c r="AP7" s="2">
        <v>1186</v>
      </c>
      <c r="AQ7" s="11">
        <v>0.27327188940092167</v>
      </c>
      <c r="AR7" s="2">
        <v>2</v>
      </c>
      <c r="AS7" s="2">
        <v>4340</v>
      </c>
      <c r="AT7" s="2" t="s">
        <v>85</v>
      </c>
    </row>
    <row r="8" spans="1:46" x14ac:dyDescent="0.3">
      <c r="A8" s="2" t="s">
        <v>36</v>
      </c>
      <c r="B8" s="2">
        <v>31</v>
      </c>
      <c r="C8" s="11">
        <v>3.4730002240645308E-3</v>
      </c>
      <c r="D8" s="11">
        <v>-0.20512820512820512</v>
      </c>
      <c r="E8" s="2"/>
      <c r="F8" s="11">
        <v>0</v>
      </c>
      <c r="G8" s="2">
        <v>3658</v>
      </c>
      <c r="H8" s="11">
        <v>0.40981402643961462</v>
      </c>
      <c r="I8" s="11">
        <v>-3.6100131752305663E-2</v>
      </c>
      <c r="J8" s="2">
        <v>24</v>
      </c>
      <c r="K8" s="11">
        <v>2.6887743670177011E-3</v>
      </c>
      <c r="L8" s="11">
        <v>-7.6923076923076927E-2</v>
      </c>
      <c r="M8" s="2">
        <v>71</v>
      </c>
      <c r="N8" s="11">
        <v>7.9542908357606995E-3</v>
      </c>
      <c r="O8" s="11">
        <v>0.109375</v>
      </c>
      <c r="P8" s="2">
        <v>2318</v>
      </c>
      <c r="Q8" s="11">
        <v>0.25969079094779296</v>
      </c>
      <c r="R8" s="11">
        <v>4.1797752808988765E-2</v>
      </c>
      <c r="S8" s="2">
        <v>2819</v>
      </c>
      <c r="T8" s="11">
        <v>0.31581895585928749</v>
      </c>
      <c r="U8" s="11">
        <v>0.26242722794446932</v>
      </c>
      <c r="V8" s="2">
        <v>5</v>
      </c>
      <c r="W8" s="2">
        <v>8926</v>
      </c>
      <c r="X8" s="11">
        <v>2.5971033249090896E-3</v>
      </c>
      <c r="Y8" s="11" t="s">
        <v>85</v>
      </c>
      <c r="Z8" s="2">
        <v>38</v>
      </c>
      <c r="AA8" s="2"/>
      <c r="AB8" s="2">
        <v>3772</v>
      </c>
      <c r="AC8" s="2">
        <v>25</v>
      </c>
      <c r="AD8" s="2">
        <v>73</v>
      </c>
      <c r="AE8" s="2">
        <v>2269</v>
      </c>
      <c r="AF8" s="2">
        <v>2666</v>
      </c>
      <c r="AG8" s="2">
        <v>3</v>
      </c>
      <c r="AH8" s="2">
        <v>8846</v>
      </c>
      <c r="AI8" s="2">
        <v>39</v>
      </c>
      <c r="AJ8" s="2">
        <v>3795</v>
      </c>
      <c r="AK8" s="11">
        <v>0.4525939177101968</v>
      </c>
      <c r="AL8" s="2">
        <v>26</v>
      </c>
      <c r="AM8" s="2">
        <v>64</v>
      </c>
      <c r="AN8" s="2">
        <v>2225</v>
      </c>
      <c r="AO8" s="11">
        <v>0.26535480023852115</v>
      </c>
      <c r="AP8" s="2">
        <v>2233</v>
      </c>
      <c r="AQ8" s="11">
        <v>0.2663088849135361</v>
      </c>
      <c r="AR8" s="2">
        <v>3</v>
      </c>
      <c r="AS8" s="2">
        <v>8385</v>
      </c>
      <c r="AT8" s="2" t="s">
        <v>85</v>
      </c>
    </row>
    <row r="9" spans="1:46" x14ac:dyDescent="0.3">
      <c r="A9" s="2" t="s">
        <v>51</v>
      </c>
      <c r="B9" s="2">
        <v>395</v>
      </c>
      <c r="C9" s="11">
        <v>3.9657838196020161E-3</v>
      </c>
      <c r="D9" s="11">
        <v>2.5974025974025976E-2</v>
      </c>
      <c r="E9" s="2">
        <v>20</v>
      </c>
      <c r="F9" s="11">
        <v>2.0079918073934259E-4</v>
      </c>
      <c r="G9" s="2">
        <v>39429</v>
      </c>
      <c r="H9" s="11">
        <v>0.39586554486857695</v>
      </c>
      <c r="I9" s="11">
        <v>-1.1333717810486196E-2</v>
      </c>
      <c r="J9" s="2">
        <v>240</v>
      </c>
      <c r="K9" s="11">
        <v>2.4095901688721108E-3</v>
      </c>
      <c r="L9" s="11">
        <v>-8.3969465648854963E-2</v>
      </c>
      <c r="M9" s="2">
        <v>793</v>
      </c>
      <c r="N9" s="11">
        <v>7.9616875163149338E-3</v>
      </c>
      <c r="O9" s="11">
        <v>8.4815321477428179E-2</v>
      </c>
      <c r="P9" s="2">
        <v>25224</v>
      </c>
      <c r="Q9" s="11">
        <v>0.25324792674845886</v>
      </c>
      <c r="R9" s="11">
        <v>3.5297980627154821E-2</v>
      </c>
      <c r="S9" s="2">
        <v>33448</v>
      </c>
      <c r="T9" s="11">
        <v>0.33581654986847653</v>
      </c>
      <c r="U9" s="11">
        <v>0.15119600757184651</v>
      </c>
      <c r="V9" s="2">
        <v>53</v>
      </c>
      <c r="W9" s="2">
        <v>99602</v>
      </c>
      <c r="X9" s="11">
        <v>2.8980135040062194E-2</v>
      </c>
      <c r="Y9" s="11" t="s">
        <v>85</v>
      </c>
      <c r="Z9" s="2">
        <v>392</v>
      </c>
      <c r="AA9" s="2">
        <v>6</v>
      </c>
      <c r="AB9" s="2">
        <v>39684</v>
      </c>
      <c r="AC9" s="2">
        <v>231</v>
      </c>
      <c r="AD9" s="2">
        <v>774</v>
      </c>
      <c r="AE9" s="2">
        <v>24943</v>
      </c>
      <c r="AF9" s="2">
        <v>31817</v>
      </c>
      <c r="AG9" s="2">
        <v>46</v>
      </c>
      <c r="AH9" s="2">
        <v>97893</v>
      </c>
      <c r="AI9" s="2">
        <v>385</v>
      </c>
      <c r="AJ9" s="2">
        <v>39881</v>
      </c>
      <c r="AK9" s="11">
        <v>0.4210987572196353</v>
      </c>
      <c r="AL9" s="2">
        <v>262</v>
      </c>
      <c r="AM9" s="2">
        <v>731</v>
      </c>
      <c r="AN9" s="2">
        <v>24364</v>
      </c>
      <c r="AO9" s="11">
        <v>0.25725659138184082</v>
      </c>
      <c r="AP9" s="2">
        <v>29055</v>
      </c>
      <c r="AQ9" s="11">
        <v>0.30678830498273624</v>
      </c>
      <c r="AR9" s="2">
        <v>29</v>
      </c>
      <c r="AS9" s="2">
        <v>94707</v>
      </c>
      <c r="AT9" s="2" t="s">
        <v>85</v>
      </c>
    </row>
    <row r="10" spans="1:46" x14ac:dyDescent="0.3">
      <c r="A10" s="2" t="s">
        <v>55</v>
      </c>
      <c r="B10" s="2">
        <v>15</v>
      </c>
      <c r="C10" s="11">
        <v>3.8920601971977166E-3</v>
      </c>
      <c r="D10" s="11">
        <v>0.15384615384615385</v>
      </c>
      <c r="E10" s="2">
        <v>2</v>
      </c>
      <c r="F10" s="11">
        <v>5.189413596263622E-4</v>
      </c>
      <c r="G10" s="2">
        <v>1552</v>
      </c>
      <c r="H10" s="11">
        <v>0.40269849507005706</v>
      </c>
      <c r="I10" s="11">
        <v>-2.5706940874035988E-3</v>
      </c>
      <c r="J10" s="2">
        <v>24</v>
      </c>
      <c r="K10" s="11">
        <v>6.2272963155163468E-3</v>
      </c>
      <c r="L10" s="11">
        <v>-0.29411764705882354</v>
      </c>
      <c r="M10" s="2">
        <v>40</v>
      </c>
      <c r="N10" s="11">
        <v>1.0378827192527244E-2</v>
      </c>
      <c r="O10" s="11">
        <v>0.17647058823529413</v>
      </c>
      <c r="P10" s="2">
        <v>818</v>
      </c>
      <c r="Q10" s="11">
        <v>0.21224701608718216</v>
      </c>
      <c r="R10" s="11">
        <v>1.86799501867995E-2</v>
      </c>
      <c r="S10" s="2">
        <v>1401</v>
      </c>
      <c r="T10" s="11">
        <v>0.36351842241826676</v>
      </c>
      <c r="U10" s="11">
        <v>0.28414298808432631</v>
      </c>
      <c r="V10" s="2">
        <v>2</v>
      </c>
      <c r="W10" s="2">
        <v>3854</v>
      </c>
      <c r="X10" s="11">
        <v>1.1213574069235527E-3</v>
      </c>
      <c r="Y10" s="11" t="s">
        <v>85</v>
      </c>
      <c r="Z10" s="2">
        <v>14</v>
      </c>
      <c r="AA10" s="2"/>
      <c r="AB10" s="2">
        <v>1549</v>
      </c>
      <c r="AC10" s="2">
        <v>22</v>
      </c>
      <c r="AD10" s="2">
        <v>39</v>
      </c>
      <c r="AE10" s="2">
        <v>814</v>
      </c>
      <c r="AF10" s="2">
        <v>1271</v>
      </c>
      <c r="AG10" s="2">
        <v>1</v>
      </c>
      <c r="AH10" s="2">
        <v>3710</v>
      </c>
      <c r="AI10" s="2">
        <v>13</v>
      </c>
      <c r="AJ10" s="2">
        <v>1556</v>
      </c>
      <c r="AK10" s="11">
        <v>0.44054360135900339</v>
      </c>
      <c r="AL10" s="2">
        <v>34</v>
      </c>
      <c r="AM10" s="2">
        <v>34</v>
      </c>
      <c r="AN10" s="2">
        <v>803</v>
      </c>
      <c r="AO10" s="11">
        <v>0.22734994337485845</v>
      </c>
      <c r="AP10" s="2">
        <v>1091</v>
      </c>
      <c r="AQ10" s="11">
        <v>0.30889014722536806</v>
      </c>
      <c r="AR10" s="2">
        <v>1</v>
      </c>
      <c r="AS10" s="2">
        <v>3532</v>
      </c>
      <c r="AT10" s="2" t="s">
        <v>85</v>
      </c>
    </row>
    <row r="11" spans="1:46" x14ac:dyDescent="0.3">
      <c r="A11" s="2" t="s">
        <v>57</v>
      </c>
      <c r="B11" s="2">
        <v>14</v>
      </c>
      <c r="C11" s="11">
        <v>2.5473071324599709E-3</v>
      </c>
      <c r="D11" s="11">
        <v>-6.6666666666666666E-2</v>
      </c>
      <c r="E11" s="2">
        <v>1</v>
      </c>
      <c r="F11" s="11">
        <v>1.819505094614265E-4</v>
      </c>
      <c r="G11" s="2">
        <v>2434</v>
      </c>
      <c r="H11" s="11">
        <v>0.44286754002911211</v>
      </c>
      <c r="I11" s="11">
        <v>5.3696819496076003E-3</v>
      </c>
      <c r="J11" s="2">
        <v>53</v>
      </c>
      <c r="K11" s="11">
        <v>9.6433770014556046E-3</v>
      </c>
      <c r="L11" s="11">
        <v>-7.0175438596491224E-2</v>
      </c>
      <c r="M11" s="2">
        <v>62</v>
      </c>
      <c r="N11" s="11">
        <v>1.1280931586608443E-2</v>
      </c>
      <c r="O11" s="11">
        <v>-0.20512820512820512</v>
      </c>
      <c r="P11" s="2">
        <v>848</v>
      </c>
      <c r="Q11" s="11">
        <v>0.15429403202328967</v>
      </c>
      <c r="R11" s="11">
        <v>-5.9866962305986697E-2</v>
      </c>
      <c r="S11" s="2">
        <v>2082</v>
      </c>
      <c r="T11" s="11">
        <v>0.37882096069868998</v>
      </c>
      <c r="U11" s="11">
        <v>0.17826825127334464</v>
      </c>
      <c r="V11" s="2">
        <v>2</v>
      </c>
      <c r="W11" s="2">
        <v>5496</v>
      </c>
      <c r="X11" s="11">
        <v>1.599112690309249E-3</v>
      </c>
      <c r="Y11" s="11" t="s">
        <v>85</v>
      </c>
      <c r="Z11" s="2">
        <v>13</v>
      </c>
      <c r="AA11" s="2"/>
      <c r="AB11" s="2">
        <v>2424</v>
      </c>
      <c r="AC11" s="2">
        <v>56</v>
      </c>
      <c r="AD11" s="2">
        <v>61</v>
      </c>
      <c r="AE11" s="2">
        <v>845</v>
      </c>
      <c r="AF11" s="2">
        <v>1940</v>
      </c>
      <c r="AG11" s="2">
        <v>2</v>
      </c>
      <c r="AH11" s="2">
        <v>5341</v>
      </c>
      <c r="AI11" s="2">
        <v>15</v>
      </c>
      <c r="AJ11" s="2">
        <v>2421</v>
      </c>
      <c r="AK11" s="11">
        <v>0.46175853518977683</v>
      </c>
      <c r="AL11" s="2">
        <v>57</v>
      </c>
      <c r="AM11" s="2">
        <v>78</v>
      </c>
      <c r="AN11" s="2">
        <v>902</v>
      </c>
      <c r="AO11" s="11">
        <v>0.17203890902155256</v>
      </c>
      <c r="AP11" s="2">
        <v>1767</v>
      </c>
      <c r="AQ11" s="11">
        <v>0.33702078962426091</v>
      </c>
      <c r="AR11" s="2">
        <v>3</v>
      </c>
      <c r="AS11" s="2">
        <v>5243</v>
      </c>
      <c r="AT11" s="2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7C56-F5BB-4013-94E9-B098CC1B11E7}">
  <dimension ref="A1:AT11"/>
  <sheetViews>
    <sheetView workbookViewId="0">
      <selection activeCell="F22" sqref="F22"/>
    </sheetView>
  </sheetViews>
  <sheetFormatPr defaultRowHeight="14.4" x14ac:dyDescent="0.3"/>
  <sheetData>
    <row r="1" spans="1:46" x14ac:dyDescent="0.3">
      <c r="A1" s="2"/>
      <c r="B1" s="2" t="s">
        <v>90</v>
      </c>
      <c r="C1" s="11" t="s">
        <v>112</v>
      </c>
      <c r="D1" s="2" t="s">
        <v>111</v>
      </c>
      <c r="E1" s="2" t="s">
        <v>91</v>
      </c>
      <c r="F1" s="11" t="s">
        <v>112</v>
      </c>
      <c r="G1" s="2" t="s">
        <v>92</v>
      </c>
      <c r="H1" s="11" t="s">
        <v>112</v>
      </c>
      <c r="I1" s="2" t="s">
        <v>111</v>
      </c>
      <c r="J1" s="2" t="s">
        <v>93</v>
      </c>
      <c r="K1" s="11" t="s">
        <v>112</v>
      </c>
      <c r="L1" s="11" t="s">
        <v>111</v>
      </c>
      <c r="M1" s="2" t="s">
        <v>94</v>
      </c>
      <c r="N1" s="11" t="s">
        <v>112</v>
      </c>
      <c r="O1" s="11" t="s">
        <v>111</v>
      </c>
      <c r="P1" s="2" t="s">
        <v>95</v>
      </c>
      <c r="Q1" s="11" t="s">
        <v>112</v>
      </c>
      <c r="R1" s="11" t="s">
        <v>111</v>
      </c>
      <c r="S1" s="2" t="s">
        <v>96</v>
      </c>
      <c r="T1" s="11" t="s">
        <v>112</v>
      </c>
      <c r="U1" s="11" t="s">
        <v>111</v>
      </c>
      <c r="V1" s="2" t="s">
        <v>97</v>
      </c>
      <c r="W1" s="11" t="s">
        <v>113</v>
      </c>
      <c r="X1" s="11" t="s">
        <v>114</v>
      </c>
      <c r="Y1" s="11" t="s">
        <v>123</v>
      </c>
      <c r="Z1" s="2" t="s">
        <v>88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115</v>
      </c>
      <c r="AI1" s="2" t="s">
        <v>89</v>
      </c>
      <c r="AJ1" s="2" t="s">
        <v>105</v>
      </c>
      <c r="AK1" s="11" t="s">
        <v>116</v>
      </c>
      <c r="AL1" s="2" t="s">
        <v>106</v>
      </c>
      <c r="AM1" s="2" t="s">
        <v>107</v>
      </c>
      <c r="AN1" s="2" t="s">
        <v>108</v>
      </c>
      <c r="AO1" s="11" t="s">
        <v>116</v>
      </c>
      <c r="AP1" s="2" t="s">
        <v>109</v>
      </c>
      <c r="AQ1" s="11" t="s">
        <v>116</v>
      </c>
      <c r="AR1" s="2" t="s">
        <v>110</v>
      </c>
      <c r="AS1" s="2" t="s">
        <v>115</v>
      </c>
      <c r="AT1" s="11" t="s">
        <v>123</v>
      </c>
    </row>
    <row r="2" spans="1:46" x14ac:dyDescent="0.3">
      <c r="A2" s="2" t="s">
        <v>1</v>
      </c>
      <c r="B2" s="2">
        <v>44</v>
      </c>
      <c r="C2" s="11">
        <v>5.0400916380297827E-3</v>
      </c>
      <c r="D2" s="11">
        <v>0.1891891891891892</v>
      </c>
      <c r="E2" s="2">
        <v>2</v>
      </c>
      <c r="F2" s="11">
        <v>2.290950744558992E-4</v>
      </c>
      <c r="G2" s="2">
        <v>3127</v>
      </c>
      <c r="H2" s="11">
        <v>0.3581901489117984</v>
      </c>
      <c r="I2" s="11">
        <v>2.1227955584585238E-2</v>
      </c>
      <c r="J2" s="2">
        <v>24</v>
      </c>
      <c r="K2" s="11">
        <v>2.7491408934707906E-3</v>
      </c>
      <c r="L2" s="11">
        <v>-0.04</v>
      </c>
      <c r="M2" s="2">
        <v>71</v>
      </c>
      <c r="N2" s="11">
        <v>8.1328751431844221E-3</v>
      </c>
      <c r="O2" s="11">
        <v>0.16393442622950818</v>
      </c>
      <c r="P2" s="2">
        <v>2516</v>
      </c>
      <c r="Q2" s="11">
        <v>0.28820160366552117</v>
      </c>
      <c r="R2" s="11">
        <v>3.4114262227702426E-2</v>
      </c>
      <c r="S2" s="2">
        <v>2938</v>
      </c>
      <c r="T2" s="11">
        <v>0.33654066437571595</v>
      </c>
      <c r="U2" s="11">
        <v>0.19092014592622619</v>
      </c>
      <c r="V2" s="2">
        <v>8</v>
      </c>
      <c r="W2" s="2">
        <v>8730</v>
      </c>
      <c r="X2" s="11">
        <v>2.5400752886462416E-3</v>
      </c>
      <c r="Y2" s="11" t="s">
        <v>85</v>
      </c>
      <c r="Z2" s="2">
        <v>42</v>
      </c>
      <c r="AA2" s="2"/>
      <c r="AB2" s="2">
        <v>3143</v>
      </c>
      <c r="AC2" s="2">
        <v>22</v>
      </c>
      <c r="AD2" s="2">
        <v>67</v>
      </c>
      <c r="AE2" s="2">
        <v>2488</v>
      </c>
      <c r="AF2" s="2">
        <v>2732</v>
      </c>
      <c r="AG2" s="2">
        <v>8</v>
      </c>
      <c r="AH2" s="2">
        <v>8502</v>
      </c>
      <c r="AI2" s="2">
        <v>37</v>
      </c>
      <c r="AJ2" s="2">
        <v>3062</v>
      </c>
      <c r="AK2" s="11">
        <v>0.37849196538936958</v>
      </c>
      <c r="AL2" s="2">
        <v>25</v>
      </c>
      <c r="AM2" s="2">
        <v>61</v>
      </c>
      <c r="AN2" s="2">
        <v>2433</v>
      </c>
      <c r="AO2" s="11">
        <v>0.30074165636588379</v>
      </c>
      <c r="AP2" s="2">
        <v>2467</v>
      </c>
      <c r="AQ2" s="11">
        <v>0.30494437577255873</v>
      </c>
      <c r="AR2" s="2">
        <v>5</v>
      </c>
      <c r="AS2" s="2">
        <v>8090</v>
      </c>
      <c r="AT2" s="2" t="s">
        <v>85</v>
      </c>
    </row>
    <row r="3" spans="1:46" x14ac:dyDescent="0.3">
      <c r="A3" s="2" t="s">
        <v>6</v>
      </c>
      <c r="B3" s="2">
        <v>282</v>
      </c>
      <c r="C3" s="11">
        <v>1.3033169879512504E-3</v>
      </c>
      <c r="D3" s="11">
        <v>7.6335877862595422E-2</v>
      </c>
      <c r="E3" s="2">
        <v>39</v>
      </c>
      <c r="F3" s="11">
        <v>1.8024596641878996E-4</v>
      </c>
      <c r="G3" s="2">
        <v>94352</v>
      </c>
      <c r="H3" s="11">
        <v>0.4360658313729659</v>
      </c>
      <c r="I3" s="11">
        <v>6.8478568597474657E-2</v>
      </c>
      <c r="J3" s="2">
        <v>907</v>
      </c>
      <c r="K3" s="11">
        <v>4.1918741420985256E-3</v>
      </c>
      <c r="L3" s="11">
        <v>-0.13536701620591038</v>
      </c>
      <c r="M3" s="2">
        <v>2234</v>
      </c>
      <c r="N3" s="11">
        <v>1.032485869178402E-2</v>
      </c>
      <c r="O3" s="11">
        <v>7.1462829736211028E-2</v>
      </c>
      <c r="P3" s="2">
        <v>31905</v>
      </c>
      <c r="Q3" s="11">
        <v>0.14745506560491009</v>
      </c>
      <c r="R3" s="11">
        <v>-4.6530392684238836E-2</v>
      </c>
      <c r="S3" s="2">
        <v>86586</v>
      </c>
      <c r="T3" s="11">
        <v>0.40017377559839351</v>
      </c>
      <c r="U3" s="11">
        <v>0.18413063100024615</v>
      </c>
      <c r="V3" s="2">
        <v>66</v>
      </c>
      <c r="W3" s="2">
        <v>216371</v>
      </c>
      <c r="X3" s="11">
        <v>6.2955169562391292E-2</v>
      </c>
      <c r="Y3" s="11" t="s">
        <v>85</v>
      </c>
      <c r="Z3" s="2">
        <v>271</v>
      </c>
      <c r="AA3" s="2">
        <v>26</v>
      </c>
      <c r="AB3" s="2">
        <v>94124</v>
      </c>
      <c r="AC3" s="2">
        <v>937</v>
      </c>
      <c r="AD3" s="2">
        <v>2265</v>
      </c>
      <c r="AE3" s="2">
        <v>32302</v>
      </c>
      <c r="AF3" s="2">
        <v>82784</v>
      </c>
      <c r="AG3" s="2">
        <v>68</v>
      </c>
      <c r="AH3" s="2">
        <v>212777</v>
      </c>
      <c r="AI3" s="2">
        <v>262</v>
      </c>
      <c r="AJ3" s="2">
        <v>88305</v>
      </c>
      <c r="AK3" s="11">
        <v>0.44524951216929615</v>
      </c>
      <c r="AL3" s="2">
        <v>1049</v>
      </c>
      <c r="AM3" s="2">
        <v>2085</v>
      </c>
      <c r="AN3" s="2">
        <v>33462</v>
      </c>
      <c r="AO3" s="11">
        <v>0.16872135412727465</v>
      </c>
      <c r="AP3" s="2">
        <v>73122</v>
      </c>
      <c r="AQ3" s="11">
        <v>0.36869412636706045</v>
      </c>
      <c r="AR3" s="2">
        <v>42</v>
      </c>
      <c r="AS3" s="2">
        <v>198327</v>
      </c>
      <c r="AT3" s="2" t="s">
        <v>85</v>
      </c>
    </row>
    <row r="4" spans="1:46" x14ac:dyDescent="0.3">
      <c r="A4" s="2" t="s">
        <v>11</v>
      </c>
      <c r="B4" s="2">
        <v>8</v>
      </c>
      <c r="C4" s="11">
        <v>1.6233766233766235E-3</v>
      </c>
      <c r="D4" s="11">
        <v>0</v>
      </c>
      <c r="E4" s="2">
        <v>2</v>
      </c>
      <c r="F4" s="11">
        <v>4.0584415584415587E-4</v>
      </c>
      <c r="G4" s="2">
        <v>2248</v>
      </c>
      <c r="H4" s="11">
        <v>0.45616883116883117</v>
      </c>
      <c r="I4" s="11">
        <v>-4.136460554371002E-2</v>
      </c>
      <c r="J4" s="2">
        <v>4</v>
      </c>
      <c r="K4" s="11">
        <v>8.1168831168831174E-4</v>
      </c>
      <c r="L4" s="11">
        <v>0.33333333333333331</v>
      </c>
      <c r="M4" s="2">
        <v>21</v>
      </c>
      <c r="N4" s="11">
        <v>4.261363636363636E-3</v>
      </c>
      <c r="O4" s="11">
        <v>0.10526315789473684</v>
      </c>
      <c r="P4" s="2">
        <v>1737</v>
      </c>
      <c r="Q4" s="11">
        <v>0.35247564935064934</v>
      </c>
      <c r="R4" s="11">
        <v>-1.3068181818181817E-2</v>
      </c>
      <c r="S4" s="2">
        <v>907</v>
      </c>
      <c r="T4" s="11">
        <v>0.18405032467532467</v>
      </c>
      <c r="U4" s="11">
        <v>0.15984654731457801</v>
      </c>
      <c r="V4" s="2">
        <v>1</v>
      </c>
      <c r="W4" s="2">
        <v>4928</v>
      </c>
      <c r="X4" s="11">
        <v>1.4338477688944651E-3</v>
      </c>
      <c r="Y4" s="11" t="s">
        <v>85</v>
      </c>
      <c r="Z4" s="2">
        <v>9</v>
      </c>
      <c r="AA4" s="2">
        <v>1</v>
      </c>
      <c r="AB4" s="2">
        <v>2284</v>
      </c>
      <c r="AC4" s="2">
        <v>5</v>
      </c>
      <c r="AD4" s="2">
        <v>20</v>
      </c>
      <c r="AE4" s="2">
        <v>1748</v>
      </c>
      <c r="AF4" s="2">
        <v>876</v>
      </c>
      <c r="AG4" s="2">
        <v>1</v>
      </c>
      <c r="AH4" s="2">
        <v>4944</v>
      </c>
      <c r="AI4" s="2">
        <v>8</v>
      </c>
      <c r="AJ4" s="2">
        <v>2345</v>
      </c>
      <c r="AK4" s="11">
        <v>0.47691681919869838</v>
      </c>
      <c r="AL4" s="2">
        <v>3</v>
      </c>
      <c r="AM4" s="2">
        <v>19</v>
      </c>
      <c r="AN4" s="2">
        <v>1760</v>
      </c>
      <c r="AO4" s="11">
        <v>0.35794183445190159</v>
      </c>
      <c r="AP4" s="2">
        <v>782</v>
      </c>
      <c r="AQ4" s="11">
        <v>0.15904006508033353</v>
      </c>
      <c r="AR4" s="2"/>
      <c r="AS4" s="2">
        <v>4917</v>
      </c>
      <c r="AT4" s="2" t="s">
        <v>85</v>
      </c>
    </row>
    <row r="5" spans="1:46" x14ac:dyDescent="0.3">
      <c r="A5" s="2" t="s">
        <v>12</v>
      </c>
      <c r="B5" s="2">
        <v>17</v>
      </c>
      <c r="C5" s="11">
        <v>6.916192026037429E-3</v>
      </c>
      <c r="D5" s="11">
        <v>0</v>
      </c>
      <c r="E5" s="2"/>
      <c r="F5" s="11">
        <v>0</v>
      </c>
      <c r="G5" s="2">
        <v>1508</v>
      </c>
      <c r="H5" s="11">
        <v>0.61350691619202602</v>
      </c>
      <c r="I5" s="11">
        <v>-9.8489822718319103E-3</v>
      </c>
      <c r="J5" s="2">
        <v>9</v>
      </c>
      <c r="K5" s="11">
        <v>3.6615134255492269E-3</v>
      </c>
      <c r="L5" s="11">
        <v>0.125</v>
      </c>
      <c r="M5" s="2">
        <v>20</v>
      </c>
      <c r="N5" s="11">
        <v>8.1366965012205049E-3</v>
      </c>
      <c r="O5" s="11">
        <v>5.2631578947368418E-2</v>
      </c>
      <c r="P5" s="2">
        <v>329</v>
      </c>
      <c r="Q5" s="11">
        <v>0.13384865744507729</v>
      </c>
      <c r="R5" s="11">
        <v>-0.10597826086956522</v>
      </c>
      <c r="S5" s="2">
        <v>575</v>
      </c>
      <c r="T5" s="11">
        <v>0.2339300244100895</v>
      </c>
      <c r="U5" s="11">
        <v>0.23390557939914164</v>
      </c>
      <c r="V5" s="2"/>
      <c r="W5" s="2">
        <v>2458</v>
      </c>
      <c r="X5" s="11">
        <v>7.1517812823510452E-4</v>
      </c>
      <c r="Y5" s="11" t="s">
        <v>85</v>
      </c>
      <c r="Z5" s="2">
        <v>16</v>
      </c>
      <c r="AA5" s="2"/>
      <c r="AB5" s="2">
        <v>1531</v>
      </c>
      <c r="AC5" s="2">
        <v>9</v>
      </c>
      <c r="AD5" s="2">
        <v>20</v>
      </c>
      <c r="AE5" s="2">
        <v>334</v>
      </c>
      <c r="AF5" s="2">
        <v>538</v>
      </c>
      <c r="AG5" s="2"/>
      <c r="AH5" s="2">
        <v>2448</v>
      </c>
      <c r="AI5" s="2">
        <v>17</v>
      </c>
      <c r="AJ5" s="2">
        <v>1523</v>
      </c>
      <c r="AK5" s="11">
        <v>0.63405495420482927</v>
      </c>
      <c r="AL5" s="2">
        <v>8</v>
      </c>
      <c r="AM5" s="2">
        <v>19</v>
      </c>
      <c r="AN5" s="2">
        <v>368</v>
      </c>
      <c r="AO5" s="11">
        <v>0.15320566194837634</v>
      </c>
      <c r="AP5" s="2">
        <v>466</v>
      </c>
      <c r="AQ5" s="11">
        <v>0.19400499583680267</v>
      </c>
      <c r="AR5" s="2">
        <v>1</v>
      </c>
      <c r="AS5" s="2">
        <v>2402</v>
      </c>
      <c r="AT5" s="2" t="s">
        <v>85</v>
      </c>
    </row>
    <row r="6" spans="1:46" x14ac:dyDescent="0.3">
      <c r="A6" s="2" t="s">
        <v>16</v>
      </c>
      <c r="B6" s="2">
        <v>937</v>
      </c>
      <c r="C6" s="11">
        <v>2.3126209374876596E-3</v>
      </c>
      <c r="D6" s="11">
        <v>-8.2272282076395684E-2</v>
      </c>
      <c r="E6" s="2">
        <v>121</v>
      </c>
      <c r="F6" s="11">
        <v>2.9864155115902542E-4</v>
      </c>
      <c r="G6" s="2">
        <v>192104</v>
      </c>
      <c r="H6" s="11">
        <v>0.47413418631283816</v>
      </c>
      <c r="I6" s="11">
        <v>3.7043435074119259E-2</v>
      </c>
      <c r="J6" s="2">
        <v>1315</v>
      </c>
      <c r="K6" s="11">
        <v>3.2455672708604825E-3</v>
      </c>
      <c r="L6" s="11">
        <v>-0.17606516290726817</v>
      </c>
      <c r="M6" s="2">
        <v>4424</v>
      </c>
      <c r="N6" s="11">
        <v>1.09189274572523E-2</v>
      </c>
      <c r="O6" s="11">
        <v>6.369426751592357E-3</v>
      </c>
      <c r="P6" s="2">
        <v>50798</v>
      </c>
      <c r="Q6" s="11">
        <v>0.12537515302294358</v>
      </c>
      <c r="R6" s="11">
        <v>-5.5184599646610245E-2</v>
      </c>
      <c r="S6" s="2">
        <v>155242</v>
      </c>
      <c r="T6" s="11">
        <v>0.38315464202503652</v>
      </c>
      <c r="U6" s="11">
        <v>0.1833732258015337</v>
      </c>
      <c r="V6" s="2">
        <v>227</v>
      </c>
      <c r="W6" s="2">
        <v>405168</v>
      </c>
      <c r="X6" s="11">
        <v>0.11788742549257966</v>
      </c>
      <c r="Y6" s="11" t="s">
        <v>85</v>
      </c>
      <c r="Z6" s="2">
        <v>975</v>
      </c>
      <c r="AA6" s="2">
        <v>39</v>
      </c>
      <c r="AB6" s="2">
        <v>197335</v>
      </c>
      <c r="AC6" s="2">
        <v>1441</v>
      </c>
      <c r="AD6" s="2">
        <v>4706</v>
      </c>
      <c r="AE6" s="2">
        <v>52764</v>
      </c>
      <c r="AF6" s="2">
        <v>151846</v>
      </c>
      <c r="AG6" s="2">
        <v>202</v>
      </c>
      <c r="AH6" s="2">
        <v>409308</v>
      </c>
      <c r="AI6" s="2">
        <v>1021</v>
      </c>
      <c r="AJ6" s="2">
        <v>185242</v>
      </c>
      <c r="AK6" s="11">
        <v>0.49091535485238774</v>
      </c>
      <c r="AL6" s="2">
        <v>1596</v>
      </c>
      <c r="AM6" s="2">
        <v>4396</v>
      </c>
      <c r="AN6" s="2">
        <v>53765</v>
      </c>
      <c r="AO6" s="11">
        <v>0.14248423172735464</v>
      </c>
      <c r="AP6" s="2">
        <v>131186</v>
      </c>
      <c r="AQ6" s="11">
        <v>0.34765993533683148</v>
      </c>
      <c r="AR6" s="2">
        <v>134</v>
      </c>
      <c r="AS6" s="2">
        <v>377340</v>
      </c>
      <c r="AT6" s="2" t="s">
        <v>85</v>
      </c>
    </row>
    <row r="7" spans="1:46" x14ac:dyDescent="0.3">
      <c r="A7" s="2" t="s">
        <v>28</v>
      </c>
      <c r="B7" s="2">
        <v>23</v>
      </c>
      <c r="C7" s="11">
        <v>4.866694879390605E-3</v>
      </c>
      <c r="D7" s="11">
        <v>0.35294117647058826</v>
      </c>
      <c r="E7" s="2">
        <v>1</v>
      </c>
      <c r="F7" s="11">
        <v>2.1159542953872197E-4</v>
      </c>
      <c r="G7" s="2">
        <v>1845</v>
      </c>
      <c r="H7" s="11">
        <v>0.390393567498942</v>
      </c>
      <c r="I7" s="11">
        <v>-1.4423076923076924E-2</v>
      </c>
      <c r="J7" s="2">
        <v>24</v>
      </c>
      <c r="K7" s="11">
        <v>5.0782903089293275E-3</v>
      </c>
      <c r="L7" s="11">
        <v>0.33333333333333331</v>
      </c>
      <c r="M7" s="2">
        <v>50</v>
      </c>
      <c r="N7" s="11">
        <v>1.0579771476936098E-2</v>
      </c>
      <c r="O7" s="11">
        <v>4.1666666666666664E-2</v>
      </c>
      <c r="P7" s="2">
        <v>1250</v>
      </c>
      <c r="Q7" s="11">
        <v>0.26449428692340243</v>
      </c>
      <c r="R7" s="11">
        <v>4.4277360066833749E-2</v>
      </c>
      <c r="S7" s="2">
        <v>1531</v>
      </c>
      <c r="T7" s="11">
        <v>0.32395260262378334</v>
      </c>
      <c r="U7" s="11">
        <v>0.29089376053962901</v>
      </c>
      <c r="V7" s="2">
        <v>2</v>
      </c>
      <c r="W7" s="2">
        <v>4726</v>
      </c>
      <c r="X7" s="11">
        <v>1.375073976419489E-3</v>
      </c>
      <c r="Y7" s="11" t="s">
        <v>85</v>
      </c>
      <c r="Z7" s="2">
        <v>23</v>
      </c>
      <c r="AA7" s="2"/>
      <c r="AB7" s="2">
        <v>1876</v>
      </c>
      <c r="AC7" s="2">
        <v>26</v>
      </c>
      <c r="AD7" s="2">
        <v>52</v>
      </c>
      <c r="AE7" s="2">
        <v>1251</v>
      </c>
      <c r="AF7" s="2">
        <v>1418</v>
      </c>
      <c r="AG7" s="2">
        <v>2</v>
      </c>
      <c r="AH7" s="2">
        <v>4648</v>
      </c>
      <c r="AI7" s="2">
        <v>17</v>
      </c>
      <c r="AJ7" s="2">
        <v>1872</v>
      </c>
      <c r="AK7" s="11">
        <v>0.43133640552995389</v>
      </c>
      <c r="AL7" s="2">
        <v>18</v>
      </c>
      <c r="AM7" s="2">
        <v>48</v>
      </c>
      <c r="AN7" s="2">
        <v>1197</v>
      </c>
      <c r="AO7" s="11">
        <v>0.27580645161290324</v>
      </c>
      <c r="AP7" s="2">
        <v>1186</v>
      </c>
      <c r="AQ7" s="11">
        <v>0.27327188940092167</v>
      </c>
      <c r="AR7" s="2">
        <v>2</v>
      </c>
      <c r="AS7" s="2">
        <v>4340</v>
      </c>
      <c r="AT7" s="2" t="s">
        <v>85</v>
      </c>
    </row>
    <row r="8" spans="1:46" x14ac:dyDescent="0.3">
      <c r="A8" s="2" t="s">
        <v>36</v>
      </c>
      <c r="B8" s="2">
        <v>31</v>
      </c>
      <c r="C8" s="11">
        <v>3.4730002240645308E-3</v>
      </c>
      <c r="D8" s="11">
        <v>-0.20512820512820512</v>
      </c>
      <c r="E8" s="2"/>
      <c r="F8" s="11">
        <v>0</v>
      </c>
      <c r="G8" s="2">
        <v>3658</v>
      </c>
      <c r="H8" s="11">
        <v>0.40981402643961462</v>
      </c>
      <c r="I8" s="11">
        <v>-3.6100131752305663E-2</v>
      </c>
      <c r="J8" s="2">
        <v>24</v>
      </c>
      <c r="K8" s="11">
        <v>2.6887743670177011E-3</v>
      </c>
      <c r="L8" s="11">
        <v>-7.6923076923076927E-2</v>
      </c>
      <c r="M8" s="2">
        <v>71</v>
      </c>
      <c r="N8" s="11">
        <v>7.9542908357606995E-3</v>
      </c>
      <c r="O8" s="11">
        <v>0.109375</v>
      </c>
      <c r="P8" s="2">
        <v>2318</v>
      </c>
      <c r="Q8" s="11">
        <v>0.25969079094779296</v>
      </c>
      <c r="R8" s="11">
        <v>4.1797752808988765E-2</v>
      </c>
      <c r="S8" s="2">
        <v>2819</v>
      </c>
      <c r="T8" s="11">
        <v>0.31581895585928749</v>
      </c>
      <c r="U8" s="11">
        <v>0.26242722794446932</v>
      </c>
      <c r="V8" s="2">
        <v>5</v>
      </c>
      <c r="W8" s="2">
        <v>8926</v>
      </c>
      <c r="X8" s="11">
        <v>2.5971033249090896E-3</v>
      </c>
      <c r="Y8" s="11" t="s">
        <v>85</v>
      </c>
      <c r="Z8" s="2">
        <v>38</v>
      </c>
      <c r="AA8" s="2"/>
      <c r="AB8" s="2">
        <v>3772</v>
      </c>
      <c r="AC8" s="2">
        <v>25</v>
      </c>
      <c r="AD8" s="2">
        <v>73</v>
      </c>
      <c r="AE8" s="2">
        <v>2269</v>
      </c>
      <c r="AF8" s="2">
        <v>2666</v>
      </c>
      <c r="AG8" s="2">
        <v>3</v>
      </c>
      <c r="AH8" s="2">
        <v>8846</v>
      </c>
      <c r="AI8" s="2">
        <v>39</v>
      </c>
      <c r="AJ8" s="2">
        <v>3795</v>
      </c>
      <c r="AK8" s="11">
        <v>0.4525939177101968</v>
      </c>
      <c r="AL8" s="2">
        <v>26</v>
      </c>
      <c r="AM8" s="2">
        <v>64</v>
      </c>
      <c r="AN8" s="2">
        <v>2225</v>
      </c>
      <c r="AO8" s="11">
        <v>0.26535480023852115</v>
      </c>
      <c r="AP8" s="2">
        <v>2233</v>
      </c>
      <c r="AQ8" s="11">
        <v>0.2663088849135361</v>
      </c>
      <c r="AR8" s="2">
        <v>3</v>
      </c>
      <c r="AS8" s="2">
        <v>8385</v>
      </c>
      <c r="AT8" s="2" t="s">
        <v>85</v>
      </c>
    </row>
    <row r="9" spans="1:46" x14ac:dyDescent="0.3">
      <c r="A9" s="2" t="s">
        <v>51</v>
      </c>
      <c r="B9" s="2">
        <v>395</v>
      </c>
      <c r="C9" s="11">
        <v>3.9657838196020161E-3</v>
      </c>
      <c r="D9" s="11">
        <v>2.5974025974025976E-2</v>
      </c>
      <c r="E9" s="2">
        <v>20</v>
      </c>
      <c r="F9" s="11">
        <v>2.0079918073934259E-4</v>
      </c>
      <c r="G9" s="2">
        <v>39429</v>
      </c>
      <c r="H9" s="11">
        <v>0.39586554486857695</v>
      </c>
      <c r="I9" s="11">
        <v>-1.1333717810486196E-2</v>
      </c>
      <c r="J9" s="2">
        <v>240</v>
      </c>
      <c r="K9" s="11">
        <v>2.4095901688721108E-3</v>
      </c>
      <c r="L9" s="11">
        <v>-8.3969465648854963E-2</v>
      </c>
      <c r="M9" s="2">
        <v>793</v>
      </c>
      <c r="N9" s="11">
        <v>7.9616875163149338E-3</v>
      </c>
      <c r="O9" s="11">
        <v>8.4815321477428179E-2</v>
      </c>
      <c r="P9" s="2">
        <v>25224</v>
      </c>
      <c r="Q9" s="11">
        <v>0.25324792674845886</v>
      </c>
      <c r="R9" s="11">
        <v>3.5297980627154821E-2</v>
      </c>
      <c r="S9" s="2">
        <v>33448</v>
      </c>
      <c r="T9" s="11">
        <v>0.33581654986847653</v>
      </c>
      <c r="U9" s="11">
        <v>0.15119600757184651</v>
      </c>
      <c r="V9" s="2">
        <v>53</v>
      </c>
      <c r="W9" s="2">
        <v>99602</v>
      </c>
      <c r="X9" s="11">
        <v>2.8980135040062194E-2</v>
      </c>
      <c r="Y9" s="11" t="s">
        <v>85</v>
      </c>
      <c r="Z9" s="2">
        <v>392</v>
      </c>
      <c r="AA9" s="2">
        <v>6</v>
      </c>
      <c r="AB9" s="2">
        <v>39684</v>
      </c>
      <c r="AC9" s="2">
        <v>231</v>
      </c>
      <c r="AD9" s="2">
        <v>774</v>
      </c>
      <c r="AE9" s="2">
        <v>24943</v>
      </c>
      <c r="AF9" s="2">
        <v>31817</v>
      </c>
      <c r="AG9" s="2">
        <v>46</v>
      </c>
      <c r="AH9" s="2">
        <v>97893</v>
      </c>
      <c r="AI9" s="2">
        <v>385</v>
      </c>
      <c r="AJ9" s="2">
        <v>39881</v>
      </c>
      <c r="AK9" s="11">
        <v>0.4210987572196353</v>
      </c>
      <c r="AL9" s="2">
        <v>262</v>
      </c>
      <c r="AM9" s="2">
        <v>731</v>
      </c>
      <c r="AN9" s="2">
        <v>24364</v>
      </c>
      <c r="AO9" s="11">
        <v>0.25725659138184082</v>
      </c>
      <c r="AP9" s="2">
        <v>29055</v>
      </c>
      <c r="AQ9" s="11">
        <v>0.30678830498273624</v>
      </c>
      <c r="AR9" s="2">
        <v>29</v>
      </c>
      <c r="AS9" s="2">
        <v>94707</v>
      </c>
      <c r="AT9" s="2" t="s">
        <v>85</v>
      </c>
    </row>
    <row r="10" spans="1:46" x14ac:dyDescent="0.3">
      <c r="A10" s="2" t="s">
        <v>55</v>
      </c>
      <c r="B10" s="2">
        <v>15</v>
      </c>
      <c r="C10" s="11">
        <v>3.8920601971977166E-3</v>
      </c>
      <c r="D10" s="11">
        <v>0.15384615384615385</v>
      </c>
      <c r="E10" s="2">
        <v>2</v>
      </c>
      <c r="F10" s="11">
        <v>5.189413596263622E-4</v>
      </c>
      <c r="G10" s="2">
        <v>1552</v>
      </c>
      <c r="H10" s="11">
        <v>0.40269849507005706</v>
      </c>
      <c r="I10" s="11">
        <v>-2.5706940874035988E-3</v>
      </c>
      <c r="J10" s="2">
        <v>24</v>
      </c>
      <c r="K10" s="11">
        <v>6.2272963155163468E-3</v>
      </c>
      <c r="L10" s="11">
        <v>-0.29411764705882354</v>
      </c>
      <c r="M10" s="2">
        <v>40</v>
      </c>
      <c r="N10" s="11">
        <v>1.0378827192527244E-2</v>
      </c>
      <c r="O10" s="11">
        <v>0.17647058823529413</v>
      </c>
      <c r="P10" s="2">
        <v>818</v>
      </c>
      <c r="Q10" s="11">
        <v>0.21224701608718216</v>
      </c>
      <c r="R10" s="11">
        <v>1.86799501867995E-2</v>
      </c>
      <c r="S10" s="2">
        <v>1401</v>
      </c>
      <c r="T10" s="11">
        <v>0.36351842241826676</v>
      </c>
      <c r="U10" s="11">
        <v>0.28414298808432631</v>
      </c>
      <c r="V10" s="2">
        <v>2</v>
      </c>
      <c r="W10" s="2">
        <v>3854</v>
      </c>
      <c r="X10" s="11">
        <v>1.1213574069235527E-3</v>
      </c>
      <c r="Y10" s="11" t="s">
        <v>85</v>
      </c>
      <c r="Z10" s="2">
        <v>14</v>
      </c>
      <c r="AA10" s="2"/>
      <c r="AB10" s="2">
        <v>1549</v>
      </c>
      <c r="AC10" s="2">
        <v>22</v>
      </c>
      <c r="AD10" s="2">
        <v>39</v>
      </c>
      <c r="AE10" s="2">
        <v>814</v>
      </c>
      <c r="AF10" s="2">
        <v>1271</v>
      </c>
      <c r="AG10" s="2">
        <v>1</v>
      </c>
      <c r="AH10" s="2">
        <v>3710</v>
      </c>
      <c r="AI10" s="2">
        <v>13</v>
      </c>
      <c r="AJ10" s="2">
        <v>1556</v>
      </c>
      <c r="AK10" s="11">
        <v>0.44054360135900339</v>
      </c>
      <c r="AL10" s="2">
        <v>34</v>
      </c>
      <c r="AM10" s="2">
        <v>34</v>
      </c>
      <c r="AN10" s="2">
        <v>803</v>
      </c>
      <c r="AO10" s="11">
        <v>0.22734994337485845</v>
      </c>
      <c r="AP10" s="2">
        <v>1091</v>
      </c>
      <c r="AQ10" s="11">
        <v>0.30889014722536806</v>
      </c>
      <c r="AR10" s="2">
        <v>1</v>
      </c>
      <c r="AS10" s="2">
        <v>3532</v>
      </c>
      <c r="AT10" s="2" t="s">
        <v>85</v>
      </c>
    </row>
    <row r="11" spans="1:46" x14ac:dyDescent="0.3">
      <c r="A11" s="2" t="s">
        <v>57</v>
      </c>
      <c r="B11" s="2">
        <v>14</v>
      </c>
      <c r="C11" s="11">
        <v>2.5473071324599709E-3</v>
      </c>
      <c r="D11" s="11">
        <v>-6.6666666666666666E-2</v>
      </c>
      <c r="E11" s="2">
        <v>1</v>
      </c>
      <c r="F11" s="11">
        <v>1.819505094614265E-4</v>
      </c>
      <c r="G11" s="2">
        <v>2434</v>
      </c>
      <c r="H11" s="11">
        <v>0.44286754002911211</v>
      </c>
      <c r="I11" s="11">
        <v>5.3696819496076003E-3</v>
      </c>
      <c r="J11" s="2">
        <v>53</v>
      </c>
      <c r="K11" s="11">
        <v>9.6433770014556046E-3</v>
      </c>
      <c r="L11" s="11">
        <v>-7.0175438596491224E-2</v>
      </c>
      <c r="M11" s="2">
        <v>62</v>
      </c>
      <c r="N11" s="11">
        <v>1.1280931586608443E-2</v>
      </c>
      <c r="O11" s="11">
        <v>-0.20512820512820512</v>
      </c>
      <c r="P11" s="2">
        <v>848</v>
      </c>
      <c r="Q11" s="11">
        <v>0.15429403202328967</v>
      </c>
      <c r="R11" s="11">
        <v>-5.9866962305986697E-2</v>
      </c>
      <c r="S11" s="2">
        <v>2082</v>
      </c>
      <c r="T11" s="11">
        <v>0.37882096069868998</v>
      </c>
      <c r="U11" s="11">
        <v>0.17826825127334464</v>
      </c>
      <c r="V11" s="2">
        <v>2</v>
      </c>
      <c r="W11" s="2">
        <v>5496</v>
      </c>
      <c r="X11" s="11">
        <v>1.599112690309249E-3</v>
      </c>
      <c r="Y11" s="11" t="s">
        <v>85</v>
      </c>
      <c r="Z11" s="2">
        <v>13</v>
      </c>
      <c r="AA11" s="2"/>
      <c r="AB11" s="2">
        <v>2424</v>
      </c>
      <c r="AC11" s="2">
        <v>56</v>
      </c>
      <c r="AD11" s="2">
        <v>61</v>
      </c>
      <c r="AE11" s="2">
        <v>845</v>
      </c>
      <c r="AF11" s="2">
        <v>1940</v>
      </c>
      <c r="AG11" s="2">
        <v>2</v>
      </c>
      <c r="AH11" s="2">
        <v>5341</v>
      </c>
      <c r="AI11" s="2">
        <v>15</v>
      </c>
      <c r="AJ11" s="2">
        <v>2421</v>
      </c>
      <c r="AK11" s="11">
        <v>0.46175853518977683</v>
      </c>
      <c r="AL11" s="2">
        <v>57</v>
      </c>
      <c r="AM11" s="2">
        <v>78</v>
      </c>
      <c r="AN11" s="2">
        <v>902</v>
      </c>
      <c r="AO11" s="11">
        <v>0.17203890902155256</v>
      </c>
      <c r="AP11" s="2">
        <v>1767</v>
      </c>
      <c r="AQ11" s="11">
        <v>0.33702078962426091</v>
      </c>
      <c r="AR11" s="2">
        <v>3</v>
      </c>
      <c r="AS11" s="2">
        <v>5243</v>
      </c>
      <c r="AT11" s="2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1E46F-FF8F-44BD-929D-F3AFB3A7D6CD}">
  <dimension ref="A1:J66"/>
  <sheetViews>
    <sheetView workbookViewId="0">
      <pane ySplit="1" topLeftCell="A2" activePane="bottomLeft" state="frozen"/>
      <selection pane="bottomLeft" activeCell="E17" sqref="E17"/>
    </sheetView>
  </sheetViews>
  <sheetFormatPr defaultRowHeight="14.4" x14ac:dyDescent="0.3"/>
  <cols>
    <col min="1" max="1" width="8.88671875" style="2"/>
    <col min="2" max="2" width="18.88671875" customWidth="1"/>
    <col min="3" max="3" width="16.77734375" customWidth="1"/>
    <col min="4" max="4" width="18.21875" customWidth="1"/>
    <col min="5" max="5" width="18.21875" style="2" customWidth="1"/>
    <col min="6" max="6" width="8.88671875" style="2"/>
    <col min="7" max="7" width="17.21875" customWidth="1"/>
    <col min="8" max="8" width="12.6640625" customWidth="1"/>
    <col min="9" max="9" width="15.44140625" customWidth="1"/>
  </cols>
  <sheetData>
    <row r="1" spans="1:10" x14ac:dyDescent="0.3">
      <c r="A1" s="4"/>
      <c r="B1" s="11" t="s">
        <v>117</v>
      </c>
      <c r="C1" s="11" t="s">
        <v>118</v>
      </c>
      <c r="D1" s="11" t="s">
        <v>119</v>
      </c>
      <c r="E1" s="11" t="s">
        <v>123</v>
      </c>
      <c r="F1" s="11" t="s">
        <v>123</v>
      </c>
      <c r="G1" s="11" t="s">
        <v>120</v>
      </c>
      <c r="H1" s="11" t="s">
        <v>121</v>
      </c>
      <c r="I1" s="11" t="s">
        <v>122</v>
      </c>
      <c r="J1" s="11" t="s">
        <v>123</v>
      </c>
    </row>
    <row r="2" spans="1:10" x14ac:dyDescent="0.3">
      <c r="A2" s="4" t="s">
        <v>0</v>
      </c>
      <c r="B2" s="11">
        <v>0.3381501765959764</v>
      </c>
      <c r="C2" s="11">
        <v>0.23279161674783339</v>
      </c>
      <c r="D2" s="11">
        <v>0.41147251482005881</v>
      </c>
      <c r="E2" s="11" t="s">
        <v>87</v>
      </c>
      <c r="F2" s="2" t="s">
        <v>87</v>
      </c>
      <c r="G2" s="11">
        <v>0.35305229071719835</v>
      </c>
      <c r="H2" s="11">
        <v>0.25181184251105093</v>
      </c>
      <c r="I2" s="11">
        <v>0.37741579001473463</v>
      </c>
      <c r="J2" t="s">
        <v>87</v>
      </c>
    </row>
    <row r="3" spans="1:10" x14ac:dyDescent="0.3">
      <c r="A3" s="4" t="s">
        <v>1</v>
      </c>
      <c r="B3" s="11">
        <v>0.3581901489117984</v>
      </c>
      <c r="C3" s="11">
        <v>0.28820160366552117</v>
      </c>
      <c r="D3" s="11">
        <v>0.33654066437571595</v>
      </c>
      <c r="E3" s="11" t="s">
        <v>85</v>
      </c>
      <c r="F3" s="2" t="s">
        <v>85</v>
      </c>
      <c r="G3" s="11">
        <v>0.37849196538936958</v>
      </c>
      <c r="H3" s="11">
        <v>0.30074165636588379</v>
      </c>
      <c r="I3" s="11">
        <v>0.30494437577255873</v>
      </c>
      <c r="J3" t="s">
        <v>85</v>
      </c>
    </row>
    <row r="4" spans="1:10" x14ac:dyDescent="0.3">
      <c r="A4" s="4" t="s">
        <v>2</v>
      </c>
      <c r="B4" s="11">
        <v>0.32958113522714055</v>
      </c>
      <c r="C4" s="11">
        <v>0.25915275560583156</v>
      </c>
      <c r="D4" s="11">
        <v>0.39469441478396006</v>
      </c>
      <c r="E4" s="11" t="s">
        <v>87</v>
      </c>
      <c r="F4" s="2" t="s">
        <v>87</v>
      </c>
      <c r="G4" s="11">
        <v>0.33578778126180686</v>
      </c>
      <c r="H4" s="11">
        <v>0.28513790412209361</v>
      </c>
      <c r="I4" s="11">
        <v>0.36183250737023831</v>
      </c>
      <c r="J4" t="s">
        <v>87</v>
      </c>
    </row>
    <row r="5" spans="1:10" x14ac:dyDescent="0.3">
      <c r="A5" s="4" t="s">
        <v>3</v>
      </c>
      <c r="B5" s="11">
        <v>0.21341660385485087</v>
      </c>
      <c r="C5" s="11">
        <v>0.43103262625174976</v>
      </c>
      <c r="D5" s="11">
        <v>0.34026057930440401</v>
      </c>
      <c r="E5" s="11" t="s">
        <v>86</v>
      </c>
      <c r="F5" s="2" t="s">
        <v>86</v>
      </c>
      <c r="G5" s="11">
        <v>0.22685680332739155</v>
      </c>
      <c r="H5" s="11">
        <v>0.46583481877599525</v>
      </c>
      <c r="I5" s="11">
        <v>0.29281045751633988</v>
      </c>
      <c r="J5" t="s">
        <v>86</v>
      </c>
    </row>
    <row r="6" spans="1:10" x14ac:dyDescent="0.3">
      <c r="A6" s="4" t="s">
        <v>4</v>
      </c>
      <c r="B6" s="11">
        <v>0.17818322981366461</v>
      </c>
      <c r="C6" s="11">
        <v>0.51048136645962738</v>
      </c>
      <c r="D6" s="11">
        <v>0.29774844720496896</v>
      </c>
      <c r="E6" s="11" t="s">
        <v>86</v>
      </c>
      <c r="F6" s="2" t="s">
        <v>86</v>
      </c>
      <c r="G6" s="11">
        <v>0.22784297855119384</v>
      </c>
      <c r="H6" s="11">
        <v>0.5127478753541076</v>
      </c>
      <c r="I6" s="11">
        <v>0.24605422905706192</v>
      </c>
      <c r="J6" t="s">
        <v>86</v>
      </c>
    </row>
    <row r="7" spans="1:10" x14ac:dyDescent="0.3">
      <c r="A7" s="4" t="s">
        <v>5</v>
      </c>
      <c r="B7" s="11">
        <v>0.27749708511465215</v>
      </c>
      <c r="C7" s="11">
        <v>0.37582588418188884</v>
      </c>
      <c r="D7" s="11">
        <v>0.32841041585697628</v>
      </c>
      <c r="E7" s="11" t="s">
        <v>86</v>
      </c>
      <c r="F7" s="2" t="s">
        <v>86</v>
      </c>
      <c r="G7" s="11">
        <v>0.31764224314367578</v>
      </c>
      <c r="H7" s="11">
        <v>0.3688088415882112</v>
      </c>
      <c r="I7" s="11">
        <v>0.29676627097830538</v>
      </c>
      <c r="J7" t="s">
        <v>86</v>
      </c>
    </row>
    <row r="8" spans="1:10" x14ac:dyDescent="0.3">
      <c r="A8" s="4" t="s">
        <v>6</v>
      </c>
      <c r="B8" s="11">
        <v>0.4360658313729659</v>
      </c>
      <c r="C8" s="11">
        <v>0.14745506560491009</v>
      </c>
      <c r="D8" s="11">
        <v>0.40017377559839351</v>
      </c>
      <c r="E8" s="11" t="s">
        <v>85</v>
      </c>
      <c r="F8" s="2" t="s">
        <v>85</v>
      </c>
      <c r="G8" s="11">
        <v>0.44524951216929615</v>
      </c>
      <c r="H8" s="11">
        <v>0.16872135412727465</v>
      </c>
      <c r="I8" s="11">
        <v>0.36869412636706045</v>
      </c>
      <c r="J8" t="s">
        <v>85</v>
      </c>
    </row>
    <row r="9" spans="1:10" x14ac:dyDescent="0.3">
      <c r="A9" s="4" t="s">
        <v>7</v>
      </c>
      <c r="B9" s="11">
        <v>0.30123398093920861</v>
      </c>
      <c r="C9" s="11">
        <v>0.25528926155641518</v>
      </c>
      <c r="D9" s="11">
        <v>0.42718215806193677</v>
      </c>
      <c r="E9" s="11" t="s">
        <v>87</v>
      </c>
      <c r="F9" s="2" t="s">
        <v>87</v>
      </c>
      <c r="G9" s="11">
        <v>0.3018720193608086</v>
      </c>
      <c r="H9" s="11">
        <v>0.28540584145965314</v>
      </c>
      <c r="I9" s="11">
        <v>0.3955441668446153</v>
      </c>
      <c r="J9" t="s">
        <v>87</v>
      </c>
    </row>
    <row r="10" spans="1:10" x14ac:dyDescent="0.3">
      <c r="A10" s="4" t="s">
        <v>8</v>
      </c>
      <c r="B10" s="11">
        <v>0.26152832674571808</v>
      </c>
      <c r="C10" s="11">
        <v>0.32476943346508563</v>
      </c>
      <c r="D10" s="11">
        <v>0.39979505196896503</v>
      </c>
      <c r="E10" s="11" t="s">
        <v>87</v>
      </c>
      <c r="F10" s="2" t="s">
        <v>87</v>
      </c>
      <c r="G10" s="11">
        <v>0.26681160506784618</v>
      </c>
      <c r="H10" s="11">
        <v>0.35062598395681838</v>
      </c>
      <c r="I10" s="11">
        <v>0.36711897443586478</v>
      </c>
      <c r="J10" t="s">
        <v>87</v>
      </c>
    </row>
    <row r="11" spans="1:10" x14ac:dyDescent="0.3">
      <c r="A11" s="4" t="s">
        <v>9</v>
      </c>
      <c r="B11" s="11">
        <v>9.7659402744148513E-2</v>
      </c>
      <c r="C11" s="11">
        <v>0.66101694915254239</v>
      </c>
      <c r="D11" s="11">
        <v>0.23648103309120258</v>
      </c>
      <c r="E11" s="11" t="s">
        <v>86</v>
      </c>
      <c r="F11" s="2" t="s">
        <v>86</v>
      </c>
      <c r="G11" s="11">
        <v>0.11801242236024845</v>
      </c>
      <c r="H11" s="11">
        <v>0.64440993788819878</v>
      </c>
      <c r="I11" s="11">
        <v>0.23291925465838509</v>
      </c>
      <c r="J11" t="s">
        <v>86</v>
      </c>
    </row>
    <row r="12" spans="1:10" x14ac:dyDescent="0.3">
      <c r="A12" s="4" t="s">
        <v>10</v>
      </c>
      <c r="B12" s="11">
        <v>0.29418407679277242</v>
      </c>
      <c r="C12" s="11">
        <v>0.26538678712591757</v>
      </c>
      <c r="D12" s="11">
        <v>0.41699604743083002</v>
      </c>
      <c r="E12" s="11" t="s">
        <v>87</v>
      </c>
      <c r="F12" s="2" t="s">
        <v>87</v>
      </c>
      <c r="G12" s="11">
        <v>0.30374396135265702</v>
      </c>
      <c r="H12" s="11">
        <v>0.29151570048309178</v>
      </c>
      <c r="I12" s="11">
        <v>0.37998188405797101</v>
      </c>
      <c r="J12" t="s">
        <v>87</v>
      </c>
    </row>
    <row r="13" spans="1:10" x14ac:dyDescent="0.3">
      <c r="A13" s="4" t="s">
        <v>11</v>
      </c>
      <c r="B13" s="11">
        <v>0.45616883116883117</v>
      </c>
      <c r="C13" s="11">
        <v>0.35247564935064934</v>
      </c>
      <c r="D13" s="11">
        <v>0.18405032467532467</v>
      </c>
      <c r="E13" s="11" t="s">
        <v>85</v>
      </c>
      <c r="F13" s="2" t="s">
        <v>85</v>
      </c>
      <c r="G13" s="11">
        <v>0.47691681919869838</v>
      </c>
      <c r="H13" s="11">
        <v>0.35794183445190159</v>
      </c>
      <c r="I13" s="11">
        <v>0.15904006508033353</v>
      </c>
      <c r="J13" t="s">
        <v>85</v>
      </c>
    </row>
    <row r="14" spans="1:10" x14ac:dyDescent="0.3">
      <c r="A14" s="4" t="s">
        <v>12</v>
      </c>
      <c r="B14" s="11">
        <v>0.61350691619202602</v>
      </c>
      <c r="C14" s="11">
        <v>0.13384865744507729</v>
      </c>
      <c r="D14" s="11">
        <v>0.2339300244100895</v>
      </c>
      <c r="E14" s="11" t="s">
        <v>85</v>
      </c>
      <c r="F14" s="2" t="s">
        <v>85</v>
      </c>
      <c r="G14" s="11">
        <v>0.63405495420482927</v>
      </c>
      <c r="H14" s="11">
        <v>0.15320566194837634</v>
      </c>
      <c r="I14" s="11">
        <v>0.19400499583680267</v>
      </c>
      <c r="J14" t="s">
        <v>85</v>
      </c>
    </row>
    <row r="15" spans="1:10" x14ac:dyDescent="0.3">
      <c r="A15" s="4" t="s">
        <v>13</v>
      </c>
      <c r="B15" s="11">
        <v>0.22525252525252526</v>
      </c>
      <c r="C15" s="11">
        <v>0.48838383838383836</v>
      </c>
      <c r="D15" s="11">
        <v>0.2691919191919192</v>
      </c>
      <c r="E15" s="11" t="s">
        <v>86</v>
      </c>
      <c r="F15" s="2" t="s">
        <v>86</v>
      </c>
      <c r="G15" s="11">
        <v>0.22983425414364642</v>
      </c>
      <c r="H15" s="11">
        <v>0.50607734806629834</v>
      </c>
      <c r="I15" s="11">
        <v>0.24696132596685083</v>
      </c>
      <c r="J15" t="s">
        <v>86</v>
      </c>
    </row>
    <row r="16" spans="1:10" x14ac:dyDescent="0.3">
      <c r="A16" s="4" t="s">
        <v>14</v>
      </c>
      <c r="B16" s="11">
        <v>0.13333333333333333</v>
      </c>
      <c r="C16" s="11">
        <v>0.57085020242914974</v>
      </c>
      <c r="D16" s="11">
        <v>0.27989203778677463</v>
      </c>
      <c r="E16" s="11" t="s">
        <v>86</v>
      </c>
      <c r="F16" s="2" t="s">
        <v>86</v>
      </c>
      <c r="G16" s="11">
        <v>0.14256970393791318</v>
      </c>
      <c r="H16" s="7">
        <v>0.60304685254383439</v>
      </c>
      <c r="I16" s="11">
        <v>0.23857430296062088</v>
      </c>
      <c r="J16" t="s">
        <v>86</v>
      </c>
    </row>
    <row r="17" spans="1:10" x14ac:dyDescent="0.3">
      <c r="A17" s="4" t="s">
        <v>15</v>
      </c>
      <c r="B17" s="11">
        <v>0.16985033477747144</v>
      </c>
      <c r="C17" s="11">
        <v>0.45293422607325717</v>
      </c>
      <c r="D17" s="11">
        <v>0.35954115793619534</v>
      </c>
      <c r="E17" s="11" t="s">
        <v>86</v>
      </c>
      <c r="F17" s="2" t="s">
        <v>86</v>
      </c>
      <c r="G17" s="11">
        <v>0.17866971286151928</v>
      </c>
      <c r="H17" s="11">
        <v>0.47598525364764527</v>
      </c>
      <c r="I17" s="11">
        <v>0.32717171192689132</v>
      </c>
      <c r="J17" t="s">
        <v>86</v>
      </c>
    </row>
    <row r="18" spans="1:10" x14ac:dyDescent="0.3">
      <c r="A18" s="4" t="s">
        <v>16</v>
      </c>
      <c r="B18" s="11">
        <v>0.47413418631283816</v>
      </c>
      <c r="C18" s="11">
        <v>0.12537515302294358</v>
      </c>
      <c r="D18" s="11">
        <v>0.38315464202503652</v>
      </c>
      <c r="E18" s="11" t="s">
        <v>85</v>
      </c>
      <c r="F18" s="2" t="s">
        <v>85</v>
      </c>
      <c r="G18" s="11">
        <v>0.49091535485238774</v>
      </c>
      <c r="H18" s="11">
        <v>0.14248423172735464</v>
      </c>
      <c r="I18" s="11">
        <v>0.34765993533683148</v>
      </c>
      <c r="J18" t="s">
        <v>85</v>
      </c>
    </row>
    <row r="19" spans="1:10" x14ac:dyDescent="0.3">
      <c r="A19" s="4" t="s">
        <v>17</v>
      </c>
      <c r="B19" s="11">
        <v>0.17607526881720431</v>
      </c>
      <c r="C19" s="11">
        <v>0.48185483870967744</v>
      </c>
      <c r="D19" s="11">
        <v>0.3286290322580645</v>
      </c>
      <c r="E19" s="11" t="s">
        <v>86</v>
      </c>
      <c r="F19" s="2" t="s">
        <v>86</v>
      </c>
      <c r="G19" s="11">
        <v>0.22425474254742547</v>
      </c>
      <c r="H19" s="11">
        <v>0.47831978319783197</v>
      </c>
      <c r="I19" s="11">
        <v>0.28116531165311653</v>
      </c>
      <c r="J19" t="s">
        <v>86</v>
      </c>
    </row>
    <row r="20" spans="1:10" x14ac:dyDescent="0.3">
      <c r="A20" s="4" t="s">
        <v>18</v>
      </c>
      <c r="B20" s="11">
        <v>0.19732750285281231</v>
      </c>
      <c r="C20" s="11">
        <v>0.41130584761191302</v>
      </c>
      <c r="D20" s="11">
        <v>0.37654944729483708</v>
      </c>
      <c r="E20" s="11" t="s">
        <v>86</v>
      </c>
      <c r="F20" s="2" t="s">
        <v>86</v>
      </c>
      <c r="G20" s="11">
        <v>0.20035214308331495</v>
      </c>
      <c r="H20" s="11">
        <v>0.44969727209050175</v>
      </c>
      <c r="I20" s="11">
        <v>0.33455032191826828</v>
      </c>
      <c r="J20" t="s">
        <v>86</v>
      </c>
    </row>
    <row r="21" spans="1:10" x14ac:dyDescent="0.3">
      <c r="A21" s="4" t="s">
        <v>19</v>
      </c>
      <c r="B21" s="11">
        <v>0.29230571776936404</v>
      </c>
      <c r="C21" s="11">
        <v>0.22999422447538984</v>
      </c>
      <c r="D21" s="11">
        <v>0.46018096643778478</v>
      </c>
      <c r="E21" s="11" t="s">
        <v>87</v>
      </c>
      <c r="F21" s="2" t="s">
        <v>87</v>
      </c>
      <c r="G21" s="11">
        <v>0.29891811551622827</v>
      </c>
      <c r="H21" s="11">
        <v>0.25740555113891672</v>
      </c>
      <c r="I21" s="11">
        <v>0.42629013860564791</v>
      </c>
      <c r="J21" t="s">
        <v>87</v>
      </c>
    </row>
    <row r="22" spans="1:10" s="15" customFormat="1" x14ac:dyDescent="0.3">
      <c r="A22" s="12" t="s">
        <v>21</v>
      </c>
      <c r="B22" s="13">
        <v>0.20823329466670262</v>
      </c>
      <c r="C22" s="14">
        <v>0.38476894440098197</v>
      </c>
      <c r="D22" s="14">
        <v>0.38486949399032272</v>
      </c>
      <c r="E22" s="13" t="s">
        <v>87</v>
      </c>
      <c r="F22" s="15" t="s">
        <v>86</v>
      </c>
      <c r="G22" s="13">
        <v>0.21293795437893548</v>
      </c>
      <c r="H22" s="13">
        <v>0.41373660688939179</v>
      </c>
      <c r="I22" s="13">
        <v>0.35178831653026849</v>
      </c>
      <c r="J22" s="15" t="s">
        <v>86</v>
      </c>
    </row>
    <row r="23" spans="1:10" x14ac:dyDescent="0.3">
      <c r="A23" s="4" t="s">
        <v>20</v>
      </c>
      <c r="B23" s="11">
        <v>0.11315830680098127</v>
      </c>
      <c r="C23" s="11">
        <v>0.52727177827652805</v>
      </c>
      <c r="D23" s="11">
        <v>0.34464220470797013</v>
      </c>
      <c r="E23" s="11" t="s">
        <v>86</v>
      </c>
      <c r="F23" s="2" t="s">
        <v>86</v>
      </c>
      <c r="G23" s="11">
        <v>0.12384389803744643</v>
      </c>
      <c r="H23" s="11">
        <v>0.55504173246108734</v>
      </c>
      <c r="I23" s="11">
        <v>0.30611324159711256</v>
      </c>
      <c r="J23" t="s">
        <v>86</v>
      </c>
    </row>
    <row r="24" spans="1:10" x14ac:dyDescent="0.3">
      <c r="A24" s="4" t="s">
        <v>22</v>
      </c>
      <c r="B24" s="11">
        <v>0.17664297750750971</v>
      </c>
      <c r="C24" s="11">
        <v>0.43842039709868857</v>
      </c>
      <c r="D24" s="11">
        <v>0.36698659242435344</v>
      </c>
      <c r="E24" s="11" t="s">
        <v>86</v>
      </c>
      <c r="F24" s="2" t="s">
        <v>86</v>
      </c>
      <c r="G24" s="11">
        <v>0.19273492614101415</v>
      </c>
      <c r="H24" s="11">
        <v>0.44802587987683673</v>
      </c>
      <c r="I24" s="11">
        <v>0.34150524223408818</v>
      </c>
      <c r="J24" t="s">
        <v>86</v>
      </c>
    </row>
    <row r="25" spans="1:10" x14ac:dyDescent="0.3">
      <c r="A25" s="4" t="s">
        <v>23</v>
      </c>
      <c r="B25" s="11">
        <v>0.24538623384430419</v>
      </c>
      <c r="C25" s="11">
        <v>0.29696423204087768</v>
      </c>
      <c r="D25" s="11">
        <v>0.44084761045987375</v>
      </c>
      <c r="E25" s="11" t="s">
        <v>87</v>
      </c>
      <c r="F25" s="2" t="s">
        <v>87</v>
      </c>
      <c r="G25" s="11">
        <v>0.25437402476677401</v>
      </c>
      <c r="H25" s="11">
        <v>0.32230005643902926</v>
      </c>
      <c r="I25" s="11">
        <v>0.40602901630091964</v>
      </c>
      <c r="J25" t="s">
        <v>87</v>
      </c>
    </row>
    <row r="26" spans="1:10" x14ac:dyDescent="0.3">
      <c r="A26" s="4" t="s">
        <v>24</v>
      </c>
      <c r="B26" s="11">
        <v>0.28508189464364764</v>
      </c>
      <c r="C26" s="11">
        <v>0.24745462594068171</v>
      </c>
      <c r="D26" s="11">
        <v>0.44687915006640105</v>
      </c>
      <c r="E26" s="11" t="s">
        <v>87</v>
      </c>
      <c r="F26" s="2" t="s">
        <v>87</v>
      </c>
      <c r="G26" s="11">
        <v>0.2951024487756122</v>
      </c>
      <c r="H26" s="11">
        <v>0.26736631684157919</v>
      </c>
      <c r="I26" s="11">
        <v>0.41404297851074462</v>
      </c>
      <c r="J26" t="s">
        <v>87</v>
      </c>
    </row>
    <row r="27" spans="1:10" s="15" customFormat="1" x14ac:dyDescent="0.3">
      <c r="A27" s="12" t="s">
        <v>25</v>
      </c>
      <c r="B27" s="13">
        <v>0.21075188670455605</v>
      </c>
      <c r="C27" s="13">
        <v>0.37221652846361686</v>
      </c>
      <c r="D27" s="13">
        <v>0.39867697754588649</v>
      </c>
      <c r="E27" s="13" t="s">
        <v>87</v>
      </c>
      <c r="F27" s="15" t="s">
        <v>86</v>
      </c>
      <c r="G27" s="13">
        <v>0.22267887166075098</v>
      </c>
      <c r="H27" s="13">
        <v>0.39800112086680367</v>
      </c>
      <c r="I27" s="13">
        <v>0.35998505510928452</v>
      </c>
      <c r="J27" s="15" t="s">
        <v>86</v>
      </c>
    </row>
    <row r="28" spans="1:10" x14ac:dyDescent="0.3">
      <c r="A28" s="4" t="s">
        <v>26</v>
      </c>
      <c r="B28" s="11">
        <v>0.31842105263157894</v>
      </c>
      <c r="C28" s="11">
        <v>0.23245614035087719</v>
      </c>
      <c r="D28" s="11">
        <v>0.42508771929824563</v>
      </c>
      <c r="E28" s="11" t="s">
        <v>87</v>
      </c>
      <c r="F28" s="2" t="s">
        <v>87</v>
      </c>
      <c r="G28" s="11">
        <v>0.31678128070018757</v>
      </c>
      <c r="H28" s="11">
        <v>0.25283558095918551</v>
      </c>
      <c r="I28" s="11">
        <v>0.40457265338930071</v>
      </c>
      <c r="J28" t="s">
        <v>87</v>
      </c>
    </row>
    <row r="29" spans="1:10" x14ac:dyDescent="0.3">
      <c r="A29" s="4" t="s">
        <v>27</v>
      </c>
      <c r="B29" s="11">
        <v>0.12809315866084425</v>
      </c>
      <c r="C29" s="11">
        <v>0.5691411935953421</v>
      </c>
      <c r="D29" s="11">
        <v>0.28966521106259097</v>
      </c>
      <c r="E29" s="11" t="s">
        <v>86</v>
      </c>
      <c r="F29" s="2" t="s">
        <v>86</v>
      </c>
      <c r="G29" s="11">
        <v>0.16545718432510886</v>
      </c>
      <c r="H29" s="11">
        <v>0.59651669085631354</v>
      </c>
      <c r="I29" s="11">
        <v>0.22351233671988388</v>
      </c>
      <c r="J29" t="s">
        <v>86</v>
      </c>
    </row>
    <row r="30" spans="1:10" x14ac:dyDescent="0.3">
      <c r="A30" s="4" t="s">
        <v>28</v>
      </c>
      <c r="B30" s="11">
        <v>0.390393567498942</v>
      </c>
      <c r="C30" s="11">
        <v>0.26449428692340243</v>
      </c>
      <c r="D30" s="11">
        <v>0.32395260262378334</v>
      </c>
      <c r="E30" s="11" t="s">
        <v>85</v>
      </c>
      <c r="F30" s="2" t="s">
        <v>85</v>
      </c>
      <c r="G30" s="11">
        <v>0.43133640552995389</v>
      </c>
      <c r="H30" s="11">
        <v>0.27580645161290324</v>
      </c>
      <c r="I30" s="11">
        <v>0.27327188940092167</v>
      </c>
      <c r="J30" t="s">
        <v>85</v>
      </c>
    </row>
    <row r="31" spans="1:10" x14ac:dyDescent="0.3">
      <c r="A31" s="4" t="s">
        <v>29</v>
      </c>
      <c r="B31" s="11">
        <v>9.2668024439918534E-2</v>
      </c>
      <c r="C31" s="11">
        <v>0.65071283095723009</v>
      </c>
      <c r="D31" s="11">
        <v>0.24134419551934827</v>
      </c>
      <c r="E31" s="11" t="s">
        <v>86</v>
      </c>
      <c r="F31" s="2" t="s">
        <v>86</v>
      </c>
      <c r="G31" s="11">
        <v>0.10729166666666666</v>
      </c>
      <c r="H31" s="11">
        <v>0.70416666666666672</v>
      </c>
      <c r="I31" s="11">
        <v>0.17708333333333334</v>
      </c>
      <c r="J31" t="s">
        <v>86</v>
      </c>
    </row>
    <row r="32" spans="1:10" x14ac:dyDescent="0.3">
      <c r="A32" s="4" t="s">
        <v>30</v>
      </c>
      <c r="B32" s="11">
        <v>0.29870428601761323</v>
      </c>
      <c r="C32" s="11">
        <v>0.27425608929961681</v>
      </c>
      <c r="D32" s="11">
        <v>0.409765123403739</v>
      </c>
      <c r="E32" s="11" t="s">
        <v>87</v>
      </c>
      <c r="F32" s="2" t="s">
        <v>87</v>
      </c>
      <c r="G32" s="11">
        <v>0.30332701305433168</v>
      </c>
      <c r="H32" s="11">
        <v>0.30146912384563967</v>
      </c>
      <c r="I32" s="11">
        <v>0.37811182801565973</v>
      </c>
      <c r="J32" t="s">
        <v>87</v>
      </c>
    </row>
    <row r="33" spans="1:10" x14ac:dyDescent="0.3">
      <c r="A33" s="4" t="s">
        <v>31</v>
      </c>
      <c r="B33" s="11">
        <v>0.10751565762004175</v>
      </c>
      <c r="C33" s="11">
        <v>0.60960334029227559</v>
      </c>
      <c r="D33" s="11">
        <v>0.27244258872651356</v>
      </c>
      <c r="E33" s="11" t="s">
        <v>86</v>
      </c>
      <c r="F33" s="2" t="s">
        <v>86</v>
      </c>
      <c r="G33" s="11">
        <v>0.14193548387096774</v>
      </c>
      <c r="H33" s="11">
        <v>0.60322580645161294</v>
      </c>
      <c r="I33" s="11">
        <v>0.24516129032258063</v>
      </c>
      <c r="J33" t="s">
        <v>86</v>
      </c>
    </row>
    <row r="34" spans="1:10" x14ac:dyDescent="0.3">
      <c r="A34" s="4" t="s">
        <v>32</v>
      </c>
      <c r="B34" s="11">
        <v>0.11469042723326479</v>
      </c>
      <c r="C34" s="11">
        <v>0.57116746630111948</v>
      </c>
      <c r="D34" s="11">
        <v>0.30043408727438886</v>
      </c>
      <c r="E34" s="11" t="s">
        <v>86</v>
      </c>
      <c r="F34" s="2" t="s">
        <v>86</v>
      </c>
      <c r="G34" s="11">
        <v>0.12629839471199245</v>
      </c>
      <c r="H34" s="11">
        <v>0.59041548630783758</v>
      </c>
      <c r="I34" s="11">
        <v>0.27573182247403211</v>
      </c>
      <c r="J34" t="s">
        <v>86</v>
      </c>
    </row>
    <row r="35" spans="1:10" x14ac:dyDescent="0.3">
      <c r="A35" s="4" t="s">
        <v>33</v>
      </c>
      <c r="B35" s="11">
        <v>0.30938451999029465</v>
      </c>
      <c r="C35" s="11">
        <v>0.28261397029089047</v>
      </c>
      <c r="D35" s="11">
        <v>0.38788989836357263</v>
      </c>
      <c r="E35" s="11" t="s">
        <v>87</v>
      </c>
      <c r="F35" s="2" t="s">
        <v>87</v>
      </c>
      <c r="G35" s="11">
        <v>0.32342860462414313</v>
      </c>
      <c r="H35" s="11">
        <v>0.30443243871267572</v>
      </c>
      <c r="I35" s="11">
        <v>0.35006390147554317</v>
      </c>
      <c r="J35" t="s">
        <v>87</v>
      </c>
    </row>
    <row r="36" spans="1:10" s="15" customFormat="1" x14ac:dyDescent="0.3">
      <c r="A36" s="12" t="s">
        <v>34</v>
      </c>
      <c r="B36" s="13">
        <v>0.39440993788819878</v>
      </c>
      <c r="C36" s="13">
        <v>0.18167701863354038</v>
      </c>
      <c r="D36" s="13">
        <v>0.39862466725820761</v>
      </c>
      <c r="E36" s="13" t="s">
        <v>87</v>
      </c>
      <c r="F36" s="15" t="s">
        <v>85</v>
      </c>
      <c r="G36" s="13">
        <v>0.44745395449620801</v>
      </c>
      <c r="H36" s="13">
        <v>0.19664138678223186</v>
      </c>
      <c r="I36" s="13">
        <v>0.33125677139761645</v>
      </c>
      <c r="J36" s="15" t="s">
        <v>85</v>
      </c>
    </row>
    <row r="37" spans="1:10" x14ac:dyDescent="0.3">
      <c r="A37" s="4" t="s">
        <v>35</v>
      </c>
      <c r="B37" s="11">
        <v>0.27484827189676103</v>
      </c>
      <c r="C37" s="11">
        <v>0.29420132455972231</v>
      </c>
      <c r="D37" s="11">
        <v>0.41199344108690561</v>
      </c>
      <c r="E37" s="11" t="s">
        <v>87</v>
      </c>
      <c r="F37" s="2" t="s">
        <v>87</v>
      </c>
      <c r="G37" s="11">
        <v>0.27650028567949569</v>
      </c>
      <c r="H37" s="11">
        <v>0.31917424575929865</v>
      </c>
      <c r="I37" s="11">
        <v>0.38571415190655939</v>
      </c>
      <c r="J37" t="s">
        <v>87</v>
      </c>
    </row>
    <row r="38" spans="1:10" x14ac:dyDescent="0.3">
      <c r="A38" s="4" t="s">
        <v>36</v>
      </c>
      <c r="B38" s="11">
        <v>0.40981402643961462</v>
      </c>
      <c r="C38" s="11">
        <v>0.25969079094779296</v>
      </c>
      <c r="D38" s="11">
        <v>0.31581895585928749</v>
      </c>
      <c r="E38" s="11" t="s">
        <v>85</v>
      </c>
      <c r="F38" s="2" t="s">
        <v>85</v>
      </c>
      <c r="G38" s="11">
        <v>0.4525939177101968</v>
      </c>
      <c r="H38" s="11">
        <v>0.26535480023852115</v>
      </c>
      <c r="I38" s="11">
        <v>0.2663088849135361</v>
      </c>
      <c r="J38" t="s">
        <v>85</v>
      </c>
    </row>
    <row r="39" spans="1:10" x14ac:dyDescent="0.3">
      <c r="A39" s="4" t="s">
        <v>37</v>
      </c>
      <c r="B39" s="11">
        <v>0.13006091006807596</v>
      </c>
      <c r="C39" s="11">
        <v>0.59333572196345397</v>
      </c>
      <c r="D39" s="11">
        <v>0.26549623790756</v>
      </c>
      <c r="E39" s="11" t="s">
        <v>86</v>
      </c>
      <c r="F39" s="2" t="s">
        <v>86</v>
      </c>
      <c r="G39" s="11">
        <v>0.14021457639659637</v>
      </c>
      <c r="H39" s="11">
        <v>0.6167221605623382</v>
      </c>
      <c r="I39" s="11">
        <v>0.23048464668886423</v>
      </c>
      <c r="J39" t="s">
        <v>86</v>
      </c>
    </row>
    <row r="40" spans="1:10" x14ac:dyDescent="0.3">
      <c r="A40" s="4" t="s">
        <v>38</v>
      </c>
      <c r="B40" s="11">
        <v>0.14533025568181818</v>
      </c>
      <c r="C40" s="11">
        <v>0.52139559659090906</v>
      </c>
      <c r="D40" s="11">
        <v>0.32013494318181818</v>
      </c>
      <c r="E40" s="11" t="s">
        <v>86</v>
      </c>
      <c r="F40" s="2" t="s">
        <v>86</v>
      </c>
      <c r="G40" s="11">
        <v>0.15871407516580693</v>
      </c>
      <c r="H40" s="11">
        <v>0.52468680913780397</v>
      </c>
      <c r="I40" s="11">
        <v>0.30407148120854827</v>
      </c>
      <c r="J40" t="s">
        <v>86</v>
      </c>
    </row>
    <row r="41" spans="1:10" x14ac:dyDescent="0.3">
      <c r="A41" s="4" t="s">
        <v>39</v>
      </c>
      <c r="B41" s="11">
        <v>0.17810412759950275</v>
      </c>
      <c r="C41" s="11">
        <v>0.41703714628853161</v>
      </c>
      <c r="D41" s="11">
        <v>0.38686500495143383</v>
      </c>
      <c r="E41" s="11" t="s">
        <v>86</v>
      </c>
      <c r="F41" s="2" t="s">
        <v>86</v>
      </c>
      <c r="G41" s="11">
        <v>0.19151831143735923</v>
      </c>
      <c r="H41" s="11">
        <v>0.44118958597742941</v>
      </c>
      <c r="I41" s="11">
        <v>0.34834608216421409</v>
      </c>
      <c r="J41" t="s">
        <v>86</v>
      </c>
    </row>
    <row r="42" spans="1:10" x14ac:dyDescent="0.3">
      <c r="A42" s="4" t="s">
        <v>40</v>
      </c>
      <c r="B42" s="11">
        <v>0.34946236559139787</v>
      </c>
      <c r="C42" s="11">
        <v>0.37768817204301075</v>
      </c>
      <c r="D42" s="11">
        <v>0.27016129032258063</v>
      </c>
      <c r="E42" s="11" t="s">
        <v>86</v>
      </c>
      <c r="F42" s="2" t="s">
        <v>86</v>
      </c>
      <c r="G42" s="11">
        <v>0.34952766531713902</v>
      </c>
      <c r="H42" s="11">
        <v>0.42780026990553305</v>
      </c>
      <c r="I42" s="11">
        <v>0.21862348178137653</v>
      </c>
      <c r="J42" t="s">
        <v>86</v>
      </c>
    </row>
    <row r="43" spans="1:10" x14ac:dyDescent="0.3">
      <c r="A43" s="4" t="s">
        <v>41</v>
      </c>
      <c r="B43" s="11">
        <v>8.9834211540933046E-2</v>
      </c>
      <c r="C43" s="11">
        <v>0.52602493252795268</v>
      </c>
      <c r="D43" s="11">
        <v>0.37154607376943838</v>
      </c>
      <c r="E43" s="11" t="s">
        <v>86</v>
      </c>
      <c r="F43" s="2" t="s">
        <v>86</v>
      </c>
      <c r="G43" s="11">
        <v>0.11221910112359551</v>
      </c>
      <c r="H43" s="11">
        <v>0.57837078651685392</v>
      </c>
      <c r="I43" s="11">
        <v>0.29592696629213483</v>
      </c>
      <c r="J43" t="s">
        <v>86</v>
      </c>
    </row>
    <row r="44" spans="1:10" x14ac:dyDescent="0.3">
      <c r="A44" s="4" t="s">
        <v>42</v>
      </c>
      <c r="B44" s="11">
        <v>0.20919623026592232</v>
      </c>
      <c r="C44" s="11">
        <v>0.43333933609460351</v>
      </c>
      <c r="D44" s="11">
        <v>0.34077675730836182</v>
      </c>
      <c r="E44" s="11" t="s">
        <v>86</v>
      </c>
      <c r="F44" s="2" t="s">
        <v>86</v>
      </c>
      <c r="G44" s="11">
        <v>0.2173061121294482</v>
      </c>
      <c r="H44" s="11">
        <v>0.45837810505024967</v>
      </c>
      <c r="I44" s="11">
        <v>0.30661778648631566</v>
      </c>
      <c r="J44" t="s">
        <v>86</v>
      </c>
    </row>
    <row r="45" spans="1:10" x14ac:dyDescent="0.3">
      <c r="A45" s="4" t="s">
        <v>43</v>
      </c>
      <c r="B45" s="11">
        <v>0.1696625304418416</v>
      </c>
      <c r="C45" s="11">
        <v>0.46132436507016122</v>
      </c>
      <c r="D45" s="11">
        <v>0.35478758359426338</v>
      </c>
      <c r="E45" s="11" t="s">
        <v>86</v>
      </c>
      <c r="F45" s="2" t="s">
        <v>86</v>
      </c>
      <c r="G45" s="11">
        <v>0.17915904936014626</v>
      </c>
      <c r="H45" s="11">
        <v>0.47793751038723614</v>
      </c>
      <c r="I45" s="11">
        <v>0.32927538640518533</v>
      </c>
      <c r="J45" t="s">
        <v>86</v>
      </c>
    </row>
    <row r="46" spans="1:10" x14ac:dyDescent="0.3">
      <c r="A46" s="4" t="s">
        <v>44</v>
      </c>
      <c r="B46" s="11">
        <v>0.18303571428571427</v>
      </c>
      <c r="C46" s="11">
        <v>0.42792443064182195</v>
      </c>
      <c r="D46" s="11">
        <v>0.37467650103519667</v>
      </c>
      <c r="E46" s="11" t="s">
        <v>86</v>
      </c>
      <c r="F46" s="2" t="s">
        <v>86</v>
      </c>
      <c r="G46" s="11">
        <v>0.19762206275503025</v>
      </c>
      <c r="H46" s="11">
        <v>0.43822991416912904</v>
      </c>
      <c r="I46" s="11">
        <v>0.35071056704657377</v>
      </c>
      <c r="J46" t="s">
        <v>86</v>
      </c>
    </row>
    <row r="47" spans="1:10" x14ac:dyDescent="0.3">
      <c r="A47" s="4" t="s">
        <v>45</v>
      </c>
      <c r="B47" s="11">
        <v>0.29307201458523247</v>
      </c>
      <c r="C47" s="11">
        <v>0.3577028258887876</v>
      </c>
      <c r="D47" s="11">
        <v>0.33783044667274387</v>
      </c>
      <c r="E47" s="11" t="s">
        <v>86</v>
      </c>
      <c r="F47" s="2" t="s">
        <v>86</v>
      </c>
      <c r="G47" s="11">
        <v>0.31487101669195749</v>
      </c>
      <c r="H47" s="11">
        <v>0.36200682852807281</v>
      </c>
      <c r="I47" s="11">
        <v>0.31221547799696509</v>
      </c>
      <c r="J47" t="s">
        <v>86</v>
      </c>
    </row>
    <row r="48" spans="1:10" x14ac:dyDescent="0.3">
      <c r="A48" s="4" t="s">
        <v>46</v>
      </c>
      <c r="B48" s="11">
        <v>0.28751894896412328</v>
      </c>
      <c r="C48" s="11">
        <v>0.30368873168266802</v>
      </c>
      <c r="D48" s="11">
        <v>0.387822132390096</v>
      </c>
      <c r="E48" s="11" t="s">
        <v>87</v>
      </c>
      <c r="F48" s="2" t="s">
        <v>87</v>
      </c>
      <c r="G48" s="11">
        <v>0.29882545752526635</v>
      </c>
      <c r="H48" s="11">
        <v>0.33460803059273425</v>
      </c>
      <c r="I48" s="11">
        <v>0.34580715651461347</v>
      </c>
      <c r="J48" t="s">
        <v>87</v>
      </c>
    </row>
    <row r="49" spans="1:10" s="15" customFormat="1" x14ac:dyDescent="0.3">
      <c r="A49" s="12" t="s">
        <v>47</v>
      </c>
      <c r="B49" s="13">
        <v>0.18687567235285077</v>
      </c>
      <c r="C49" s="13">
        <v>0.39004149377593361</v>
      </c>
      <c r="D49" s="13">
        <v>0.40041493775933612</v>
      </c>
      <c r="E49" s="13" t="s">
        <v>87</v>
      </c>
      <c r="F49" s="15" t="s">
        <v>86</v>
      </c>
      <c r="G49" s="13">
        <v>0.20126262626262625</v>
      </c>
      <c r="H49" s="13">
        <v>0.40387205387205388</v>
      </c>
      <c r="I49" s="13">
        <v>0.37255892255892253</v>
      </c>
      <c r="J49" s="15" t="s">
        <v>86</v>
      </c>
    </row>
    <row r="50" spans="1:10" x14ac:dyDescent="0.3">
      <c r="A50" s="4" t="s">
        <v>48</v>
      </c>
      <c r="B50" s="11">
        <v>0.13781449493052947</v>
      </c>
      <c r="C50" s="11">
        <v>0.57416447615471278</v>
      </c>
      <c r="D50" s="11">
        <v>0.28051070221554636</v>
      </c>
      <c r="E50" s="11" t="s">
        <v>86</v>
      </c>
      <c r="F50" s="2" t="s">
        <v>86</v>
      </c>
      <c r="G50" s="11">
        <v>0.15603382013835512</v>
      </c>
      <c r="H50" s="11">
        <v>0.58186010760953111</v>
      </c>
      <c r="I50" s="11">
        <v>0.25365103766333591</v>
      </c>
      <c r="J50" t="s">
        <v>86</v>
      </c>
    </row>
    <row r="51" spans="1:10" x14ac:dyDescent="0.3">
      <c r="A51" s="4" t="s">
        <v>49</v>
      </c>
      <c r="B51" s="11">
        <v>0.37304124113198722</v>
      </c>
      <c r="C51" s="11">
        <v>0.15007406252436267</v>
      </c>
      <c r="D51" s="11">
        <v>0.45988929601621581</v>
      </c>
      <c r="E51" s="11" t="s">
        <v>87</v>
      </c>
      <c r="F51" s="2" t="s">
        <v>87</v>
      </c>
      <c r="G51" s="11">
        <v>0.37940015122238091</v>
      </c>
      <c r="H51" s="11">
        <v>0.16726875577585482</v>
      </c>
      <c r="I51" s="11">
        <v>0.43535243215995967</v>
      </c>
      <c r="J51" t="s">
        <v>87</v>
      </c>
    </row>
    <row r="52" spans="1:10" x14ac:dyDescent="0.3">
      <c r="A52" s="4" t="s">
        <v>50</v>
      </c>
      <c r="B52" s="11">
        <v>0.20631645770512616</v>
      </c>
      <c r="C52" s="11">
        <v>0.45389620695127758</v>
      </c>
      <c r="D52" s="11">
        <v>0.33105856213299478</v>
      </c>
      <c r="E52" s="11" t="s">
        <v>86</v>
      </c>
      <c r="F52" s="2" t="s">
        <v>86</v>
      </c>
      <c r="G52" s="11">
        <v>0.22026729825748603</v>
      </c>
      <c r="H52" s="11">
        <v>0.46743359837590931</v>
      </c>
      <c r="I52" s="11">
        <v>0.30181018440196244</v>
      </c>
      <c r="J52" t="s">
        <v>86</v>
      </c>
    </row>
    <row r="53" spans="1:10" x14ac:dyDescent="0.3">
      <c r="A53" s="4" t="s">
        <v>51</v>
      </c>
      <c r="B53" s="11">
        <v>0.39586554486857695</v>
      </c>
      <c r="C53" s="11">
        <v>0.25324792674845886</v>
      </c>
      <c r="D53" s="11">
        <v>0.33581654986847653</v>
      </c>
      <c r="E53" s="11" t="s">
        <v>85</v>
      </c>
      <c r="F53" s="2" t="s">
        <v>85</v>
      </c>
      <c r="G53" s="11">
        <v>0.4210987572196353</v>
      </c>
      <c r="H53" s="11">
        <v>0.25725659138184082</v>
      </c>
      <c r="I53" s="11">
        <v>0.30678830498273624</v>
      </c>
      <c r="J53" t="s">
        <v>85</v>
      </c>
    </row>
    <row r="54" spans="1:10" x14ac:dyDescent="0.3">
      <c r="A54" s="4" t="s">
        <v>52</v>
      </c>
      <c r="B54" s="11">
        <v>6.934953176411035E-2</v>
      </c>
      <c r="C54" s="11">
        <v>0.66236395849152119</v>
      </c>
      <c r="D54" s="11">
        <v>0.25537838521893191</v>
      </c>
      <c r="E54" s="11" t="s">
        <v>86</v>
      </c>
      <c r="F54" s="2" t="s">
        <v>86</v>
      </c>
      <c r="G54" s="11">
        <v>8.294930875576037E-2</v>
      </c>
      <c r="H54" s="11">
        <v>0.70425589590674975</v>
      </c>
      <c r="I54" s="11">
        <v>0.20032529140688535</v>
      </c>
      <c r="J54" t="s">
        <v>86</v>
      </c>
    </row>
    <row r="55" spans="1:10" x14ac:dyDescent="0.3">
      <c r="A55" s="4" t="s">
        <v>53</v>
      </c>
      <c r="B55" s="11">
        <v>0.29399707174231332</v>
      </c>
      <c r="C55" s="11">
        <v>0.38960468521229868</v>
      </c>
      <c r="D55" s="11">
        <v>0.30292825768667642</v>
      </c>
      <c r="E55" s="11" t="s">
        <v>86</v>
      </c>
      <c r="F55" s="2" t="s">
        <v>86</v>
      </c>
      <c r="G55" s="11">
        <v>0.31213872832369943</v>
      </c>
      <c r="H55" s="11">
        <v>0.40234256160632798</v>
      </c>
      <c r="I55" s="11">
        <v>0.27137207179799211</v>
      </c>
      <c r="J55" t="s">
        <v>86</v>
      </c>
    </row>
    <row r="56" spans="1:10" x14ac:dyDescent="0.3">
      <c r="A56" s="4" t="s">
        <v>54</v>
      </c>
      <c r="B56" s="11">
        <v>0.29414787325149871</v>
      </c>
      <c r="C56" s="11">
        <v>0.25435341136168998</v>
      </c>
      <c r="D56" s="11">
        <v>0.43231515843562662</v>
      </c>
      <c r="E56" s="11" t="s">
        <v>87</v>
      </c>
      <c r="F56" s="2" t="s">
        <v>87</v>
      </c>
      <c r="G56" s="11">
        <v>0.30164797293063478</v>
      </c>
      <c r="H56" s="11">
        <v>0.27670906698414688</v>
      </c>
      <c r="I56" s="11">
        <v>0.40121561501347203</v>
      </c>
      <c r="J56" t="s">
        <v>87</v>
      </c>
    </row>
    <row r="57" spans="1:10" x14ac:dyDescent="0.3">
      <c r="A57" s="4" t="s">
        <v>55</v>
      </c>
      <c r="B57" s="11">
        <v>0.40269849507005706</v>
      </c>
      <c r="C57" s="11">
        <v>0.21224701608718216</v>
      </c>
      <c r="D57" s="11">
        <v>0.36351842241826676</v>
      </c>
      <c r="E57" s="11" t="s">
        <v>85</v>
      </c>
      <c r="F57" s="2" t="s">
        <v>85</v>
      </c>
      <c r="G57" s="11">
        <v>0.44054360135900339</v>
      </c>
      <c r="H57" s="11">
        <v>0.22734994337485845</v>
      </c>
      <c r="I57" s="11">
        <v>0.30889014722536806</v>
      </c>
      <c r="J57" t="s">
        <v>85</v>
      </c>
    </row>
    <row r="58" spans="1:10" x14ac:dyDescent="0.3">
      <c r="A58" s="4" t="s">
        <v>56</v>
      </c>
      <c r="B58" s="11">
        <v>0.27597955706984667</v>
      </c>
      <c r="C58" s="11">
        <v>0.19250425894378195</v>
      </c>
      <c r="D58" s="11">
        <v>0.49403747870528109</v>
      </c>
      <c r="E58" s="11" t="s">
        <v>87</v>
      </c>
      <c r="F58" s="2" t="s">
        <v>87</v>
      </c>
      <c r="G58" s="11">
        <v>0.29401408450704225</v>
      </c>
      <c r="H58" s="11">
        <v>0.21654929577464788</v>
      </c>
      <c r="I58" s="11">
        <v>0.45422535211267606</v>
      </c>
      <c r="J58" t="s">
        <v>87</v>
      </c>
    </row>
    <row r="59" spans="1:10" x14ac:dyDescent="0.3">
      <c r="A59" s="4" t="s">
        <v>57</v>
      </c>
      <c r="B59" s="11">
        <v>0.44286754002911211</v>
      </c>
      <c r="C59" s="11">
        <v>0.15429403202328967</v>
      </c>
      <c r="D59" s="11">
        <v>0.37882096069868998</v>
      </c>
      <c r="E59" s="11" t="s">
        <v>85</v>
      </c>
      <c r="F59" s="2" t="s">
        <v>85</v>
      </c>
      <c r="G59" s="11">
        <v>0.46175853518977683</v>
      </c>
      <c r="H59" s="11">
        <v>0.17203890902155256</v>
      </c>
      <c r="I59" s="11">
        <v>0.33702078962426091</v>
      </c>
      <c r="J59" t="s">
        <v>85</v>
      </c>
    </row>
    <row r="60" spans="1:10" x14ac:dyDescent="0.3">
      <c r="A60" s="4" t="s">
        <v>58</v>
      </c>
      <c r="B60" s="11">
        <v>0.16283524904214558</v>
      </c>
      <c r="C60" s="11">
        <v>0.5600255427841635</v>
      </c>
      <c r="D60" s="11">
        <v>0.26756066411238827</v>
      </c>
      <c r="E60" s="11" t="s">
        <v>86</v>
      </c>
      <c r="F60" s="2" t="s">
        <v>86</v>
      </c>
      <c r="G60" s="11">
        <v>0.158</v>
      </c>
      <c r="H60" s="11">
        <v>0.57133333333333336</v>
      </c>
      <c r="I60" s="11">
        <v>0.26333333333333331</v>
      </c>
      <c r="J60" t="s">
        <v>86</v>
      </c>
    </row>
    <row r="61" spans="1:10" x14ac:dyDescent="0.3">
      <c r="A61" s="4" t="s">
        <v>59</v>
      </c>
      <c r="B61" s="11">
        <v>0.30464399363564043</v>
      </c>
      <c r="C61" s="11">
        <v>0.1988365155131265</v>
      </c>
      <c r="D61" s="11">
        <v>0.477824184566428</v>
      </c>
      <c r="E61" s="11" t="s">
        <v>87</v>
      </c>
      <c r="F61" s="2" t="s">
        <v>87</v>
      </c>
      <c r="G61" s="11">
        <v>0.31089778553507147</v>
      </c>
      <c r="H61" s="11">
        <v>0.22739173120977418</v>
      </c>
      <c r="I61" s="11">
        <v>0.44256572488273155</v>
      </c>
      <c r="J61" t="s">
        <v>87</v>
      </c>
    </row>
    <row r="62" spans="1:10" x14ac:dyDescent="0.3">
      <c r="A62" s="4" t="s">
        <v>60</v>
      </c>
      <c r="B62" s="11">
        <v>0.15505357660005792</v>
      </c>
      <c r="C62" s="11">
        <v>0.47211120764552561</v>
      </c>
      <c r="D62" s="11">
        <v>0.35285259194902985</v>
      </c>
      <c r="E62" s="11" t="s">
        <v>86</v>
      </c>
      <c r="F62" s="2" t="s">
        <v>86</v>
      </c>
      <c r="G62" s="11">
        <v>0.15868228743765225</v>
      </c>
      <c r="H62" s="11">
        <v>0.48758844681591462</v>
      </c>
      <c r="I62" s="11">
        <v>0.33221204036654678</v>
      </c>
      <c r="J62" t="s">
        <v>86</v>
      </c>
    </row>
    <row r="63" spans="1:10" x14ac:dyDescent="0.3">
      <c r="A63" s="4" t="s">
        <v>61</v>
      </c>
      <c r="B63" s="11">
        <v>8.2538638605721804E-2</v>
      </c>
      <c r="C63" s="11">
        <v>0.70733311410720157</v>
      </c>
      <c r="D63" s="11">
        <v>0.19829003617231175</v>
      </c>
      <c r="E63" s="11" t="s">
        <v>86</v>
      </c>
      <c r="F63" s="2" t="s">
        <v>86</v>
      </c>
      <c r="G63" s="11">
        <v>8.9576547231270356E-2</v>
      </c>
      <c r="H63" s="11">
        <v>0.71302931596091201</v>
      </c>
      <c r="I63" s="11">
        <v>0.18664495114006516</v>
      </c>
      <c r="J63" t="s">
        <v>86</v>
      </c>
    </row>
    <row r="64" spans="1:10" s="15" customFormat="1" x14ac:dyDescent="0.3">
      <c r="A64" s="12" t="s">
        <v>62</v>
      </c>
      <c r="B64" s="13">
        <v>0.21723740908780009</v>
      </c>
      <c r="C64" s="13">
        <v>0.36989010738469258</v>
      </c>
      <c r="D64" s="13">
        <v>0.39524292651786325</v>
      </c>
      <c r="E64" s="13" t="s">
        <v>87</v>
      </c>
      <c r="F64" s="15" t="s">
        <v>86</v>
      </c>
      <c r="G64" s="13">
        <v>0.23051854875225603</v>
      </c>
      <c r="H64" s="13">
        <v>0.3837617902718698</v>
      </c>
      <c r="I64" s="13">
        <v>0.36853886724106044</v>
      </c>
      <c r="J64" s="15" t="s">
        <v>86</v>
      </c>
    </row>
    <row r="65" spans="1:10" x14ac:dyDescent="0.3">
      <c r="A65" s="4" t="s">
        <v>63</v>
      </c>
      <c r="B65" s="11">
        <v>0.12229185317815577</v>
      </c>
      <c r="C65" s="11">
        <v>0.54413607878245296</v>
      </c>
      <c r="D65" s="11">
        <v>0.32229185317815578</v>
      </c>
      <c r="E65" s="11" t="s">
        <v>86</v>
      </c>
      <c r="F65" s="2" t="s">
        <v>86</v>
      </c>
      <c r="G65" s="11">
        <v>0.14245862004835411</v>
      </c>
      <c r="H65" s="11">
        <v>0.54900502138739071</v>
      </c>
      <c r="I65" s="11">
        <v>0.29774967453970613</v>
      </c>
      <c r="J65" t="s">
        <v>86</v>
      </c>
    </row>
    <row r="66" spans="1:10" x14ac:dyDescent="0.3">
      <c r="A66" s="4"/>
      <c r="B66" s="11">
        <v>0.30240018202418106</v>
      </c>
      <c r="C66" s="11">
        <v>0.2885752476209707</v>
      </c>
      <c r="D66" s="11">
        <v>0.39141512744311308</v>
      </c>
      <c r="E66" s="11"/>
      <c r="G66" s="11">
        <v>0.31238172415215243</v>
      </c>
      <c r="H66" s="11">
        <v>0.31146841659040031</v>
      </c>
      <c r="I66" s="11">
        <v>0.35822466358578842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Master</vt:lpstr>
      <vt:lpstr>UAF17</vt:lpstr>
      <vt:lpstr>Rep17</vt:lpstr>
      <vt:lpstr>Dem17</vt:lpstr>
      <vt:lpstr>UAF19</vt:lpstr>
      <vt:lpstr>Rep19</vt:lpstr>
      <vt:lpstr>Dem19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fuele</dc:creator>
  <cp:lastModifiedBy>fuele</cp:lastModifiedBy>
  <dcterms:created xsi:type="dcterms:W3CDTF">2019-07-08T18:20:16Z</dcterms:created>
  <dcterms:modified xsi:type="dcterms:W3CDTF">2019-08-06T22:38:31Z</dcterms:modified>
</cp:coreProperties>
</file>