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dlsuedu-my.sharepoint.com/personal/jose_miguel_escalona_dlsu_edu_ph/Documents/THESIS/WORKING/Results/"/>
    </mc:Choice>
  </mc:AlternateContent>
  <xr:revisionPtr revIDLastSave="212" documentId="8_{C81A854F-A000-426A-98FB-3EE924FCB629}" xr6:coauthVersionLast="47" xr6:coauthVersionMax="47" xr10:uidLastSave="{AFF4B41C-C7ED-47E3-86D8-52D2FDF3193B}"/>
  <bookViews>
    <workbookView xWindow="-120" yWindow="-120" windowWidth="20730" windowHeight="11760" firstSheet="2" activeTab="2" xr2:uid="{08C8A0F5-26DC-48A7-B0CD-C0B31AF371F1}"/>
  </bookViews>
  <sheets>
    <sheet name="c_0" sheetId="7" r:id="rId1"/>
    <sheet name="c_1" sheetId="1" r:id="rId2"/>
    <sheet name="c_2" sheetId="3" r:id="rId3"/>
    <sheet name="c_3" sheetId="4" r:id="rId4"/>
    <sheet name="c_4" sheetId="5" r:id="rId5"/>
    <sheet name="c_5" sheetId="6" r:id="rId6"/>
    <sheet name="c_6" sheetId="8" r:id="rId7"/>
    <sheet name="Sheet2" sheetId="2" r:id="rId8"/>
  </sheets>
  <definedNames>
    <definedName name="_xlnm._FilterDatabase" localSheetId="0" hidden="1">c_0!$I$1:$K$52</definedName>
    <definedName name="_xlnm._FilterDatabase" localSheetId="1" hidden="1">c_1!$I$1:$K$52</definedName>
    <definedName name="_xlnm._FilterDatabase" localSheetId="2" hidden="1">c_2!$I$1:$K$52</definedName>
    <definedName name="_xlnm._FilterDatabase" localSheetId="3" hidden="1">c_3!$I$1:$K$52</definedName>
    <definedName name="_xlnm._FilterDatabase" localSheetId="4" hidden="1">c_4!$I$1:$K$52</definedName>
    <definedName name="_xlnm._FilterDatabase" localSheetId="5" hidden="1">c_5!$I$1:$K$52</definedName>
    <definedName name="_xlnm._FilterDatabase" localSheetId="6" hidden="1">c_6!$I$1:$K$52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8" l="1" a="1"/>
  <c r="I2" i="8" s="1"/>
  <c r="J2" i="8" s="1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B6" i="8" a="1"/>
  <c r="B6" i="8" s="1"/>
  <c r="J5" i="8"/>
  <c r="B5" i="8" a="1"/>
  <c r="B5" i="8" s="1"/>
  <c r="J4" i="8"/>
  <c r="B4" i="8" a="1"/>
  <c r="D4" i="8" s="1" a="1"/>
  <c r="D4" i="8" s="1"/>
  <c r="J3" i="8"/>
  <c r="B3" i="8" a="1"/>
  <c r="B3" i="8" s="1"/>
  <c r="B2" i="8" a="1"/>
  <c r="B2" i="8" s="1"/>
  <c r="I2" i="7" a="1"/>
  <c r="I2" i="7" s="1"/>
  <c r="J2" i="7" s="1"/>
  <c r="B2" i="7" a="1"/>
  <c r="B2" i="7" s="1"/>
  <c r="B3" i="7" a="1"/>
  <c r="B3" i="7" s="1"/>
  <c r="J6" i="7"/>
  <c r="J5" i="7"/>
  <c r="B5" i="7" a="1"/>
  <c r="B5" i="7" s="1"/>
  <c r="J4" i="7"/>
  <c r="B4" i="7" a="1"/>
  <c r="B4" i="7" s="1"/>
  <c r="J3" i="7"/>
  <c r="D3" i="7" a="1"/>
  <c r="D3" i="7" s="1"/>
  <c r="D2" i="7" a="1"/>
  <c r="D2" i="7" s="1"/>
  <c r="B46" i="6" a="1"/>
  <c r="B46" i="6" s="1"/>
  <c r="B45" i="6" a="1"/>
  <c r="B45" i="6" s="1"/>
  <c r="B44" i="6" a="1"/>
  <c r="B44" i="6" s="1"/>
  <c r="B43" i="6" a="1"/>
  <c r="B43" i="6" s="1"/>
  <c r="B42" i="6" a="1"/>
  <c r="B42" i="6" s="1"/>
  <c r="B41" i="6" a="1"/>
  <c r="B41" i="6" s="1"/>
  <c r="B40" i="6" a="1"/>
  <c r="B40" i="6" s="1"/>
  <c r="B39" i="6" a="1"/>
  <c r="B39" i="6" s="1"/>
  <c r="B38" i="6" a="1"/>
  <c r="B38" i="6" s="1"/>
  <c r="B37" i="6" a="1"/>
  <c r="B37" i="6" s="1"/>
  <c r="B36" i="6" a="1"/>
  <c r="B36" i="6" s="1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B30" i="6" a="1"/>
  <c r="B30" i="6" s="1"/>
  <c r="B29" i="6" a="1"/>
  <c r="B29" i="6" s="1"/>
  <c r="B28" i="6" a="1"/>
  <c r="B28" i="6" s="1"/>
  <c r="B27" i="6" a="1"/>
  <c r="B27" i="6" s="1"/>
  <c r="B26" i="6" a="1"/>
  <c r="B26" i="6" s="1"/>
  <c r="B25" i="6" a="1"/>
  <c r="B25" i="6" s="1"/>
  <c r="B24" i="6" a="1"/>
  <c r="B24" i="6" s="1"/>
  <c r="B23" i="6" a="1"/>
  <c r="B23" i="6" s="1"/>
  <c r="B22" i="6" a="1"/>
  <c r="B22" i="6" s="1"/>
  <c r="B21" i="6" a="1"/>
  <c r="D21" i="6" s="1" a="1"/>
  <c r="D21" i="6" s="1"/>
  <c r="B20" i="6" a="1"/>
  <c r="D20" i="6" s="1" a="1"/>
  <c r="D20" i="6" s="1"/>
  <c r="B19" i="6" a="1"/>
  <c r="D19" i="6" s="1" a="1"/>
  <c r="D19" i="6" s="1"/>
  <c r="B18" i="6" a="1"/>
  <c r="B18" i="6" s="1"/>
  <c r="B17" i="6" a="1"/>
  <c r="D17" i="6" s="1" a="1"/>
  <c r="D17" i="6" s="1"/>
  <c r="B16" i="6" a="1"/>
  <c r="B16" i="6" s="1"/>
  <c r="B15" i="6" a="1"/>
  <c r="D15" i="6" s="1" a="1"/>
  <c r="D15" i="6" s="1"/>
  <c r="B14" i="6" a="1"/>
  <c r="B14" i="6" s="1"/>
  <c r="B13" i="6" a="1"/>
  <c r="D13" i="6" s="1" a="1"/>
  <c r="D13" i="6" s="1"/>
  <c r="B12" i="6" a="1"/>
  <c r="B12" i="6" s="1"/>
  <c r="B11" i="6" a="1"/>
  <c r="D11" i="6" s="1" a="1"/>
  <c r="D11" i="6" s="1"/>
  <c r="B10" i="6" a="1"/>
  <c r="B10" i="6" s="1"/>
  <c r="B9" i="6" a="1"/>
  <c r="D9" i="6" s="1" a="1"/>
  <c r="D9" i="6" s="1"/>
  <c r="B8" i="6" a="1"/>
  <c r="D8" i="6" s="1" a="1"/>
  <c r="D8" i="6" s="1"/>
  <c r="B7" i="6" a="1"/>
  <c r="D7" i="6" s="1" a="1"/>
  <c r="D7" i="6" s="1"/>
  <c r="B6" i="6" a="1"/>
  <c r="B6" i="6" s="1"/>
  <c r="B5" i="6" a="1"/>
  <c r="D5" i="6" s="1" a="1"/>
  <c r="D5" i="6" s="1"/>
  <c r="B4" i="6" a="1"/>
  <c r="B4" i="6" s="1"/>
  <c r="B3" i="6" a="1"/>
  <c r="D3" i="6" s="1" a="1"/>
  <c r="D3" i="6" s="1"/>
  <c r="B2" i="6" a="1"/>
  <c r="B2" i="6" s="1"/>
  <c r="B22" i="5" a="1"/>
  <c r="B21" i="5" a="1"/>
  <c r="D21" i="5" s="1" a="1"/>
  <c r="D21" i="5" s="1"/>
  <c r="B20" i="5" a="1"/>
  <c r="D20" i="5" s="1" a="1"/>
  <c r="D20" i="5" s="1"/>
  <c r="B19" i="5" a="1"/>
  <c r="B19" i="5" s="1"/>
  <c r="B18" i="5" a="1"/>
  <c r="B17" i="5" a="1"/>
  <c r="D17" i="5" s="1" a="1"/>
  <c r="D17" i="5" s="1"/>
  <c r="B16" i="5" a="1"/>
  <c r="D16" i="5" s="1" a="1"/>
  <c r="D16" i="5" s="1"/>
  <c r="B15" i="5" a="1"/>
  <c r="B14" i="5" a="1"/>
  <c r="B13" i="5" a="1"/>
  <c r="D13" i="5" s="1" a="1"/>
  <c r="D13" i="5" s="1"/>
  <c r="B12" i="5" a="1"/>
  <c r="D12" i="5" s="1" a="1"/>
  <c r="D12" i="5" s="1"/>
  <c r="B11" i="5" a="1"/>
  <c r="B10" i="5" a="1"/>
  <c r="B9" i="5" a="1"/>
  <c r="D9" i="5" s="1" a="1"/>
  <c r="D9" i="5" s="1"/>
  <c r="B8" i="5" a="1"/>
  <c r="D8" i="5" s="1" a="1"/>
  <c r="D8" i="5" s="1"/>
  <c r="B7" i="5" a="1"/>
  <c r="B6" i="5" a="1"/>
  <c r="B5" i="5" a="1"/>
  <c r="D5" i="5" s="1" a="1"/>
  <c r="D5" i="5" s="1"/>
  <c r="B4" i="5" a="1"/>
  <c r="D4" i="5" s="1" a="1"/>
  <c r="D4" i="5" s="1"/>
  <c r="B3" i="5" a="1"/>
  <c r="B3" i="5" s="1"/>
  <c r="J48" i="5"/>
  <c r="B2" i="5" a="1"/>
  <c r="B2" i="5" s="1"/>
  <c r="J10" i="4"/>
  <c r="J4" i="4"/>
  <c r="J11" i="4"/>
  <c r="J6" i="4"/>
  <c r="J12" i="4"/>
  <c r="J7" i="4"/>
  <c r="J13" i="4"/>
  <c r="J14" i="4"/>
  <c r="J8" i="4"/>
  <c r="J9" i="4"/>
  <c r="J15" i="4"/>
  <c r="J16" i="4"/>
  <c r="J17" i="4"/>
  <c r="J18" i="4"/>
  <c r="J19" i="4"/>
  <c r="J3" i="4"/>
  <c r="J5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2" i="4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K24" i="3" s="1"/>
  <c r="J5" i="3"/>
  <c r="J23" i="3"/>
  <c r="J22" i="3"/>
  <c r="J21" i="3"/>
  <c r="J20" i="3"/>
  <c r="J19" i="3"/>
  <c r="J18" i="3"/>
  <c r="J17" i="3"/>
  <c r="K17" i="3" s="1"/>
  <c r="J16" i="3"/>
  <c r="J15" i="3"/>
  <c r="J14" i="3"/>
  <c r="J13" i="3"/>
  <c r="J12" i="3"/>
  <c r="J11" i="3"/>
  <c r="J10" i="3"/>
  <c r="J9" i="3"/>
  <c r="J8" i="3"/>
  <c r="J4" i="3"/>
  <c r="J7" i="3"/>
  <c r="J6" i="3"/>
  <c r="J3" i="3"/>
  <c r="J2" i="3"/>
  <c r="J17" i="1"/>
  <c r="J16" i="1"/>
  <c r="J52" i="1"/>
  <c r="J15" i="1"/>
  <c r="J51" i="1"/>
  <c r="J50" i="1"/>
  <c r="J49" i="1"/>
  <c r="J48" i="1"/>
  <c r="J47" i="1"/>
  <c r="J46" i="1"/>
  <c r="J45" i="1"/>
  <c r="J44" i="1"/>
  <c r="J43" i="1"/>
  <c r="J42" i="1"/>
  <c r="J41" i="1"/>
  <c r="J14" i="1"/>
  <c r="J40" i="1"/>
  <c r="J13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12" i="1"/>
  <c r="J20" i="1"/>
  <c r="J19" i="1"/>
  <c r="J11" i="1"/>
  <c r="J18" i="1"/>
  <c r="J10" i="1"/>
  <c r="J9" i="1"/>
  <c r="J8" i="1"/>
  <c r="J7" i="1"/>
  <c r="J4" i="1"/>
  <c r="J5" i="1"/>
  <c r="J6" i="1"/>
  <c r="J3" i="1"/>
  <c r="J2" i="1"/>
  <c r="B60" i="4" a="1"/>
  <c r="B60" i="4" s="1"/>
  <c r="B59" i="4" a="1"/>
  <c r="B59" i="4" s="1"/>
  <c r="B58" i="4" a="1"/>
  <c r="B58" i="4" s="1"/>
  <c r="B57" i="4" a="1"/>
  <c r="B57" i="4" s="1"/>
  <c r="B56" i="4" a="1"/>
  <c r="B56" i="4" s="1"/>
  <c r="B55" i="4" a="1"/>
  <c r="B55" i="4" s="1"/>
  <c r="B54" i="4" a="1"/>
  <c r="B54" i="4" s="1"/>
  <c r="B53" i="4" a="1"/>
  <c r="B53" i="4" s="1"/>
  <c r="B52" i="4" a="1"/>
  <c r="B52" i="4" s="1"/>
  <c r="B51" i="4" a="1"/>
  <c r="B51" i="4" s="1"/>
  <c r="B50" i="4" a="1"/>
  <c r="B50" i="4" s="1"/>
  <c r="B49" i="4" a="1"/>
  <c r="B49" i="4" s="1"/>
  <c r="B48" i="4" a="1"/>
  <c r="B48" i="4" s="1"/>
  <c r="B47" i="4" a="1"/>
  <c r="B47" i="4" s="1"/>
  <c r="B46" i="4" a="1"/>
  <c r="B46" i="4" s="1"/>
  <c r="B45" i="4" a="1"/>
  <c r="B45" i="4" s="1"/>
  <c r="B44" i="4" a="1"/>
  <c r="B44" i="4" s="1"/>
  <c r="B43" i="4" a="1"/>
  <c r="B43" i="4" s="1"/>
  <c r="B42" i="4" a="1"/>
  <c r="B42" i="4" s="1"/>
  <c r="B41" i="4" a="1"/>
  <c r="B41" i="4" s="1"/>
  <c r="B40" i="4" a="1"/>
  <c r="B40" i="4" s="1"/>
  <c r="B39" i="4" a="1"/>
  <c r="B39" i="4" s="1"/>
  <c r="B38" i="4" a="1"/>
  <c r="B38" i="4" s="1"/>
  <c r="B37" i="4" a="1"/>
  <c r="B37" i="4" s="1"/>
  <c r="B36" i="4" a="1"/>
  <c r="B36" i="4" s="1"/>
  <c r="B35" i="4" a="1"/>
  <c r="B35" i="4" s="1"/>
  <c r="B34" i="4" a="1"/>
  <c r="B34" i="4" s="1"/>
  <c r="B33" i="4" a="1"/>
  <c r="B33" i="4" s="1"/>
  <c r="B32" i="4" a="1"/>
  <c r="D32" i="4" s="1" a="1"/>
  <c r="D32" i="4" s="1"/>
  <c r="B31" i="4" a="1"/>
  <c r="B31" i="4" s="1"/>
  <c r="B30" i="4" a="1"/>
  <c r="D30" i="4" s="1" a="1"/>
  <c r="D30" i="4" s="1"/>
  <c r="B29" i="4" a="1"/>
  <c r="D29" i="4" s="1" a="1"/>
  <c r="D29" i="4" s="1"/>
  <c r="B28" i="4" a="1"/>
  <c r="D28" i="4" s="1" a="1"/>
  <c r="D28" i="4" s="1"/>
  <c r="B27" i="4" a="1"/>
  <c r="D27" i="4" s="1" a="1"/>
  <c r="D27" i="4" s="1"/>
  <c r="B26" i="4" a="1"/>
  <c r="D26" i="4" s="1" a="1"/>
  <c r="D26" i="4" s="1"/>
  <c r="B25" i="4" a="1"/>
  <c r="B25" i="4" s="1"/>
  <c r="B24" i="4" a="1"/>
  <c r="D24" i="4" s="1" a="1"/>
  <c r="D24" i="4" s="1"/>
  <c r="B23" i="4" a="1"/>
  <c r="B23" i="4" s="1"/>
  <c r="B22" i="4" a="1"/>
  <c r="D22" i="4" s="1" a="1"/>
  <c r="D22" i="4" s="1"/>
  <c r="B21" i="4" a="1"/>
  <c r="B21" i="4" s="1"/>
  <c r="B20" i="4" a="1"/>
  <c r="D20" i="4" s="1" a="1"/>
  <c r="D20" i="4" s="1"/>
  <c r="B19" i="4" a="1"/>
  <c r="B19" i="4" s="1"/>
  <c r="B18" i="4" a="1"/>
  <c r="D18" i="4" s="1" a="1"/>
  <c r="D18" i="4" s="1"/>
  <c r="B17" i="4" a="1"/>
  <c r="D17" i="4" s="1" a="1"/>
  <c r="D17" i="4" s="1"/>
  <c r="B16" i="4" a="1"/>
  <c r="D16" i="4" s="1" a="1"/>
  <c r="D16" i="4" s="1"/>
  <c r="B15" i="4" a="1"/>
  <c r="B15" i="4" s="1"/>
  <c r="B14" i="4" a="1"/>
  <c r="D14" i="4" s="1" a="1"/>
  <c r="D14" i="4" s="1"/>
  <c r="B13" i="4" a="1"/>
  <c r="B13" i="4" s="1"/>
  <c r="B12" i="4" a="1"/>
  <c r="D12" i="4" s="1" a="1"/>
  <c r="D12" i="4" s="1"/>
  <c r="B11" i="4" a="1"/>
  <c r="B11" i="4" s="1"/>
  <c r="B10" i="4" a="1"/>
  <c r="D10" i="4" s="1" a="1"/>
  <c r="D10" i="4" s="1"/>
  <c r="B9" i="4" a="1"/>
  <c r="D9" i="4" s="1" a="1"/>
  <c r="D9" i="4" s="1"/>
  <c r="B8" i="4" a="1"/>
  <c r="D8" i="4" s="1" a="1"/>
  <c r="D8" i="4" s="1"/>
  <c r="B7" i="4" a="1"/>
  <c r="B7" i="4" s="1"/>
  <c r="B6" i="4" a="1"/>
  <c r="D6" i="4" s="1" a="1"/>
  <c r="D6" i="4" s="1"/>
  <c r="B5" i="4" a="1"/>
  <c r="B5" i="4" s="1"/>
  <c r="B4" i="4" a="1"/>
  <c r="D4" i="4" s="1" a="1"/>
  <c r="D4" i="4" s="1"/>
  <c r="B3" i="4" a="1"/>
  <c r="D3" i="4" s="1" a="1"/>
  <c r="D3" i="4" s="1"/>
  <c r="B2" i="4" a="1"/>
  <c r="D2" i="4" s="1" a="1"/>
  <c r="D2" i="4" s="1"/>
  <c r="B2" i="3" a="1"/>
  <c r="B2" i="3" s="1"/>
  <c r="B3" i="3" a="1"/>
  <c r="B4" i="3" a="1"/>
  <c r="B5" i="3" a="1"/>
  <c r="B6" i="3" a="1"/>
  <c r="B7" i="3" a="1"/>
  <c r="B8" i="3" a="1"/>
  <c r="B8" i="3" s="1"/>
  <c r="B9" i="3" a="1"/>
  <c r="B9" i="3" s="1"/>
  <c r="B10" i="3" a="1"/>
  <c r="B10" i="3" s="1"/>
  <c r="B11" i="3" a="1"/>
  <c r="B11" i="3" s="1"/>
  <c r="B12" i="3" a="1"/>
  <c r="B33" i="3" a="1"/>
  <c r="B32" i="3" a="1"/>
  <c r="D32" i="3" s="1" a="1"/>
  <c r="D32" i="3" s="1"/>
  <c r="B31" i="3" a="1"/>
  <c r="B30" i="3" a="1"/>
  <c r="D30" i="3" s="1" a="1"/>
  <c r="D30" i="3" s="1"/>
  <c r="B29" i="3" a="1"/>
  <c r="B28" i="3" a="1"/>
  <c r="D28" i="3" s="1" a="1"/>
  <c r="D28" i="3" s="1"/>
  <c r="B27" i="3" a="1"/>
  <c r="D27" i="3" s="1" a="1"/>
  <c r="D27" i="3" s="1"/>
  <c r="B26" i="3" a="1"/>
  <c r="D26" i="3" s="1" a="1"/>
  <c r="D26" i="3" s="1"/>
  <c r="B25" i="3" a="1"/>
  <c r="D25" i="3" s="1" a="1"/>
  <c r="D25" i="3" s="1"/>
  <c r="B24" i="3" a="1"/>
  <c r="D24" i="3" s="1" a="1"/>
  <c r="D24" i="3" s="1"/>
  <c r="B23" i="3" a="1"/>
  <c r="D23" i="3" s="1" a="1"/>
  <c r="D23" i="3" s="1"/>
  <c r="B22" i="3" a="1"/>
  <c r="D22" i="3" s="1" a="1"/>
  <c r="D22" i="3" s="1"/>
  <c r="B21" i="3" a="1"/>
  <c r="D21" i="3" s="1" a="1"/>
  <c r="D21" i="3" s="1"/>
  <c r="B20" i="3" a="1"/>
  <c r="D20" i="3" s="1" a="1"/>
  <c r="D20" i="3" s="1"/>
  <c r="B19" i="3" a="1"/>
  <c r="D19" i="3" s="1" a="1"/>
  <c r="D19" i="3" s="1"/>
  <c r="B18" i="3" a="1"/>
  <c r="D18" i="3" s="1" a="1"/>
  <c r="D18" i="3" s="1"/>
  <c r="B17" i="3" a="1"/>
  <c r="D17" i="3" s="1" a="1"/>
  <c r="D17" i="3" s="1"/>
  <c r="B16" i="3" a="1"/>
  <c r="D16" i="3" s="1" a="1"/>
  <c r="D16" i="3" s="1"/>
  <c r="B15" i="3" a="1"/>
  <c r="D15" i="3" s="1" a="1"/>
  <c r="D15" i="3" s="1"/>
  <c r="B14" i="3" a="1"/>
  <c r="D14" i="3" s="1" a="1"/>
  <c r="D14" i="3" s="1"/>
  <c r="B13" i="3" a="1"/>
  <c r="D13" i="3" s="1" a="1"/>
  <c r="D13" i="3" s="1"/>
  <c r="D52" i="1" a="1"/>
  <c r="D52" i="1" s="1"/>
  <c r="D45" i="1" a="1"/>
  <c r="D45" i="1" s="1"/>
  <c r="D44" i="1" a="1"/>
  <c r="D44" i="1" s="1"/>
  <c r="D37" i="1" a="1"/>
  <c r="D37" i="1" s="1"/>
  <c r="D36" i="1" a="1"/>
  <c r="D36" i="1" s="1"/>
  <c r="D29" i="1" a="1"/>
  <c r="D29" i="1" s="1"/>
  <c r="D28" i="1" a="1"/>
  <c r="D28" i="1" s="1"/>
  <c r="D21" i="1" a="1"/>
  <c r="D21" i="1" s="1"/>
  <c r="D20" i="1" a="1"/>
  <c r="D20" i="1" s="1"/>
  <c r="D13" i="1" a="1"/>
  <c r="D13" i="1" s="1"/>
  <c r="D12" i="1" a="1"/>
  <c r="D12" i="1" s="1"/>
  <c r="D5" i="1" a="1"/>
  <c r="D5" i="1" s="1"/>
  <c r="D4" i="1" a="1"/>
  <c r="D4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  <c r="K16" i="8" l="1"/>
  <c r="K8" i="8"/>
  <c r="K41" i="8"/>
  <c r="K4" i="8"/>
  <c r="K10" i="8"/>
  <c r="K18" i="8"/>
  <c r="K26" i="8"/>
  <c r="K34" i="8"/>
  <c r="K42" i="8"/>
  <c r="K50" i="8"/>
  <c r="K49" i="8"/>
  <c r="K11" i="8"/>
  <c r="K19" i="8"/>
  <c r="K27" i="8"/>
  <c r="K35" i="8"/>
  <c r="K43" i="8"/>
  <c r="K51" i="8"/>
  <c r="K3" i="8"/>
  <c r="K25" i="8"/>
  <c r="K5" i="8"/>
  <c r="K12" i="8"/>
  <c r="K20" i="8"/>
  <c r="K28" i="8"/>
  <c r="K36" i="8"/>
  <c r="K44" i="8"/>
  <c r="K52" i="8"/>
  <c r="K9" i="8"/>
  <c r="K33" i="8"/>
  <c r="K13" i="8"/>
  <c r="K21" i="8"/>
  <c r="K29" i="8"/>
  <c r="K37" i="8"/>
  <c r="K45" i="8"/>
  <c r="K53" i="8"/>
  <c r="K2" i="8"/>
  <c r="K6" i="8"/>
  <c r="K14" i="8"/>
  <c r="K22" i="8"/>
  <c r="K30" i="8"/>
  <c r="K38" i="8"/>
  <c r="K46" i="8"/>
  <c r="K54" i="8"/>
  <c r="K17" i="8"/>
  <c r="K7" i="8"/>
  <c r="K15" i="8"/>
  <c r="K23" i="8"/>
  <c r="K31" i="8"/>
  <c r="K39" i="8"/>
  <c r="K47" i="8"/>
  <c r="K55" i="8"/>
  <c r="K24" i="8"/>
  <c r="K32" i="8"/>
  <c r="K40" i="8"/>
  <c r="K48" i="8"/>
  <c r="K56" i="8"/>
  <c r="D5" i="8" a="1"/>
  <c r="D5" i="8" s="1"/>
  <c r="D3" i="8" a="1"/>
  <c r="D3" i="8" s="1"/>
  <c r="D2" i="8" a="1"/>
  <c r="D2" i="8" s="1"/>
  <c r="D6" i="8" a="1"/>
  <c r="D6" i="8" s="1"/>
  <c r="B4" i="8"/>
  <c r="K2" i="7"/>
  <c r="K4" i="7"/>
  <c r="K5" i="7"/>
  <c r="K6" i="7"/>
  <c r="D4" i="7" a="1"/>
  <c r="D4" i="7" s="1"/>
  <c r="D5" i="7" a="1"/>
  <c r="D5" i="7" s="1"/>
  <c r="K3" i="7"/>
  <c r="K33" i="4"/>
  <c r="K49" i="4"/>
  <c r="K47" i="4"/>
  <c r="K17" i="4"/>
  <c r="K12" i="4"/>
  <c r="K39" i="4"/>
  <c r="K45" i="4"/>
  <c r="K37" i="4"/>
  <c r="K29" i="4"/>
  <c r="K21" i="4"/>
  <c r="K15" i="4"/>
  <c r="K11" i="4"/>
  <c r="K23" i="4"/>
  <c r="K52" i="4"/>
  <c r="K44" i="4"/>
  <c r="K36" i="4"/>
  <c r="K28" i="4"/>
  <c r="K20" i="4"/>
  <c r="K9" i="4"/>
  <c r="K4" i="4"/>
  <c r="K55" i="4"/>
  <c r="K31" i="4"/>
  <c r="K53" i="4"/>
  <c r="K51" i="4"/>
  <c r="K43" i="4"/>
  <c r="K35" i="4"/>
  <c r="K27" i="4"/>
  <c r="K5" i="4"/>
  <c r="K8" i="4"/>
  <c r="K10" i="4"/>
  <c r="K25" i="4"/>
  <c r="K19" i="4"/>
  <c r="K13" i="4"/>
  <c r="K41" i="4"/>
  <c r="K56" i="4"/>
  <c r="K48" i="4"/>
  <c r="K40" i="4"/>
  <c r="K32" i="4"/>
  <c r="K24" i="4"/>
  <c r="K18" i="4"/>
  <c r="K7" i="4"/>
  <c r="K32" i="3"/>
  <c r="K10" i="3"/>
  <c r="K18" i="3"/>
  <c r="K25" i="3"/>
  <c r="K33" i="3"/>
  <c r="K11" i="3"/>
  <c r="K19" i="3"/>
  <c r="K26" i="3"/>
  <c r="K34" i="3"/>
  <c r="K37" i="3"/>
  <c r="K12" i="3"/>
  <c r="K20" i="3"/>
  <c r="K27" i="3"/>
  <c r="K35" i="3"/>
  <c r="K9" i="3"/>
  <c r="K6" i="3"/>
  <c r="K13" i="3"/>
  <c r="K21" i="3"/>
  <c r="K28" i="3"/>
  <c r="K36" i="3"/>
  <c r="K7" i="3"/>
  <c r="K14" i="3"/>
  <c r="K22" i="3"/>
  <c r="K29" i="3"/>
  <c r="K4" i="3"/>
  <c r="K15" i="3"/>
  <c r="K23" i="3"/>
  <c r="K30" i="3"/>
  <c r="K8" i="3"/>
  <c r="K16" i="3"/>
  <c r="K5" i="3"/>
  <c r="K31" i="3"/>
  <c r="K49" i="1"/>
  <c r="K4" i="1"/>
  <c r="K26" i="1"/>
  <c r="K34" i="1"/>
  <c r="K19" i="1"/>
  <c r="K27" i="1"/>
  <c r="K48" i="1"/>
  <c r="K14" i="1"/>
  <c r="D22" i="6" a="1"/>
  <c r="D22" i="6" s="1"/>
  <c r="D42" i="6" a="1"/>
  <c r="D42" i="6" s="1"/>
  <c r="D43" i="6" a="1"/>
  <c r="D43" i="6" s="1"/>
  <c r="D39" i="6" a="1"/>
  <c r="D39" i="6" s="1"/>
  <c r="D25" i="6" a="1"/>
  <c r="D25" i="6" s="1"/>
  <c r="D29" i="6" a="1"/>
  <c r="D29" i="6" s="1"/>
  <c r="D33" i="6" a="1"/>
  <c r="D33" i="6" s="1"/>
  <c r="D37" i="6" a="1"/>
  <c r="D37" i="6" s="1"/>
  <c r="D40" i="6" a="1"/>
  <c r="D40" i="6" s="1"/>
  <c r="D44" i="6" a="1"/>
  <c r="D44" i="6" s="1"/>
  <c r="D26" i="6" a="1"/>
  <c r="D26" i="6" s="1"/>
  <c r="D30" i="6" a="1"/>
  <c r="D30" i="6" s="1"/>
  <c r="D34" i="6" a="1"/>
  <c r="D34" i="6" s="1"/>
  <c r="D41" i="6" a="1"/>
  <c r="D41" i="6" s="1"/>
  <c r="D38" i="6" a="1"/>
  <c r="D38" i="6" s="1"/>
  <c r="D45" i="6" a="1"/>
  <c r="D45" i="6" s="1"/>
  <c r="D23" i="6" a="1"/>
  <c r="D23" i="6" s="1"/>
  <c r="D27" i="6" a="1"/>
  <c r="D27" i="6" s="1"/>
  <c r="D31" i="6" a="1"/>
  <c r="D31" i="6" s="1"/>
  <c r="D35" i="6" a="1"/>
  <c r="D35" i="6" s="1"/>
  <c r="D24" i="6" a="1"/>
  <c r="D24" i="6" s="1"/>
  <c r="D28" i="6" a="1"/>
  <c r="D28" i="6" s="1"/>
  <c r="D32" i="6" a="1"/>
  <c r="D32" i="6" s="1"/>
  <c r="D36" i="6" a="1"/>
  <c r="D36" i="6" s="1"/>
  <c r="D46" i="6" a="1"/>
  <c r="D46" i="6" s="1"/>
  <c r="J56" i="6"/>
  <c r="J50" i="6"/>
  <c r="J42" i="6"/>
  <c r="J38" i="6"/>
  <c r="J30" i="6"/>
  <c r="J46" i="6"/>
  <c r="J12" i="6"/>
  <c r="J49" i="6"/>
  <c r="J3" i="6"/>
  <c r="J37" i="6"/>
  <c r="J9" i="6"/>
  <c r="J26" i="6"/>
  <c r="J23" i="6"/>
  <c r="J20" i="6"/>
  <c r="J16" i="6"/>
  <c r="J13" i="6"/>
  <c r="J11" i="6"/>
  <c r="J34" i="6"/>
  <c r="J45" i="6"/>
  <c r="J24" i="6"/>
  <c r="J55" i="6"/>
  <c r="J48" i="6"/>
  <c r="J41" i="6"/>
  <c r="J36" i="6"/>
  <c r="J29" i="6"/>
  <c r="J53" i="6"/>
  <c r="J14" i="6"/>
  <c r="J54" i="6"/>
  <c r="J47" i="6"/>
  <c r="J40" i="6"/>
  <c r="J35" i="6"/>
  <c r="J8" i="6"/>
  <c r="J25" i="6"/>
  <c r="J4" i="6"/>
  <c r="J19" i="6"/>
  <c r="J15" i="6"/>
  <c r="J10" i="6"/>
  <c r="J18" i="6"/>
  <c r="J51" i="6"/>
  <c r="J44" i="6"/>
  <c r="J2" i="6"/>
  <c r="J32" i="6"/>
  <c r="J43" i="6"/>
  <c r="J27" i="6"/>
  <c r="J5" i="6"/>
  <c r="J17" i="6"/>
  <c r="J52" i="6"/>
  <c r="J28" i="6"/>
  <c r="J6" i="6"/>
  <c r="J39" i="6"/>
  <c r="J31" i="6"/>
  <c r="J21" i="6"/>
  <c r="J7" i="6"/>
  <c r="J33" i="6"/>
  <c r="J22" i="6"/>
  <c r="D18" i="6" a="1"/>
  <c r="D18" i="6" s="1"/>
  <c r="D4" i="6" a="1"/>
  <c r="D4" i="6" s="1"/>
  <c r="D14" i="6" a="1"/>
  <c r="D14" i="6" s="1"/>
  <c r="D2" i="6" a="1"/>
  <c r="D2" i="6" s="1"/>
  <c r="D12" i="6" a="1"/>
  <c r="D12" i="6" s="1"/>
  <c r="D16" i="6" a="1"/>
  <c r="D16" i="6" s="1"/>
  <c r="D6" i="6" a="1"/>
  <c r="D6" i="6" s="1"/>
  <c r="D10" i="6" a="1"/>
  <c r="D10" i="6" s="1"/>
  <c r="B5" i="6"/>
  <c r="B9" i="6"/>
  <c r="B13" i="6"/>
  <c r="B17" i="6"/>
  <c r="B21" i="6"/>
  <c r="B8" i="6"/>
  <c r="B20" i="6"/>
  <c r="B3" i="6"/>
  <c r="B7" i="6"/>
  <c r="B11" i="6"/>
  <c r="B15" i="6"/>
  <c r="B19" i="6"/>
  <c r="B6" i="5"/>
  <c r="D6" i="5" a="1"/>
  <c r="D6" i="5" s="1"/>
  <c r="B14" i="5"/>
  <c r="D14" i="5" a="1"/>
  <c r="D14" i="5" s="1"/>
  <c r="B22" i="5"/>
  <c r="D22" i="5" a="1"/>
  <c r="D22" i="5" s="1"/>
  <c r="B7" i="5"/>
  <c r="D7" i="5" a="1"/>
  <c r="D7" i="5" s="1"/>
  <c r="B15" i="5"/>
  <c r="D15" i="5" a="1"/>
  <c r="D15" i="5" s="1"/>
  <c r="B10" i="5"/>
  <c r="D10" i="5" a="1"/>
  <c r="D10" i="5" s="1"/>
  <c r="B18" i="5"/>
  <c r="D18" i="5" a="1"/>
  <c r="D18" i="5" s="1"/>
  <c r="B11" i="5"/>
  <c r="D11" i="5" a="1"/>
  <c r="D11" i="5" s="1"/>
  <c r="D19" i="5" a="1"/>
  <c r="D19" i="5" s="1"/>
  <c r="D2" i="5" a="1"/>
  <c r="D2" i="5" s="1"/>
  <c r="D3" i="5" a="1"/>
  <c r="D3" i="5" s="1"/>
  <c r="J21" i="5"/>
  <c r="J5" i="5"/>
  <c r="J12" i="5"/>
  <c r="J27" i="5"/>
  <c r="J31" i="5"/>
  <c r="J35" i="5"/>
  <c r="J39" i="5"/>
  <c r="J43" i="5"/>
  <c r="J47" i="5"/>
  <c r="J51" i="5"/>
  <c r="J55" i="5"/>
  <c r="J4" i="5"/>
  <c r="B5" i="5"/>
  <c r="B9" i="5"/>
  <c r="B13" i="5"/>
  <c r="B17" i="5"/>
  <c r="B21" i="5"/>
  <c r="J24" i="5"/>
  <c r="J30" i="5"/>
  <c r="J34" i="5"/>
  <c r="J38" i="5"/>
  <c r="J42" i="5"/>
  <c r="J50" i="5"/>
  <c r="J13" i="5"/>
  <c r="J15" i="5"/>
  <c r="J46" i="5"/>
  <c r="J54" i="5"/>
  <c r="B4" i="5"/>
  <c r="B8" i="5"/>
  <c r="B12" i="5"/>
  <c r="B16" i="5"/>
  <c r="B20" i="5"/>
  <c r="J14" i="5"/>
  <c r="J10" i="5"/>
  <c r="J25" i="5"/>
  <c r="J26" i="5"/>
  <c r="J19" i="5"/>
  <c r="J23" i="5"/>
  <c r="J6" i="5"/>
  <c r="J18" i="5"/>
  <c r="J33" i="5"/>
  <c r="J37" i="5"/>
  <c r="J41" i="5"/>
  <c r="J49" i="5"/>
  <c r="J7" i="5"/>
  <c r="J20" i="5"/>
  <c r="J3" i="5"/>
  <c r="J9" i="5"/>
  <c r="J29" i="5"/>
  <c r="J45" i="5"/>
  <c r="J53" i="5"/>
  <c r="J11" i="5"/>
  <c r="J22" i="5"/>
  <c r="J2" i="5"/>
  <c r="J16" i="5"/>
  <c r="J40" i="5"/>
  <c r="J52" i="5"/>
  <c r="J56" i="5"/>
  <c r="J17" i="5"/>
  <c r="J8" i="5"/>
  <c r="J28" i="5"/>
  <c r="J32" i="5"/>
  <c r="J36" i="5"/>
  <c r="J44" i="5"/>
  <c r="K46" i="4"/>
  <c r="K22" i="4"/>
  <c r="K42" i="4"/>
  <c r="K30" i="4"/>
  <c r="K3" i="4"/>
  <c r="K6" i="4"/>
  <c r="K50" i="4"/>
  <c r="K34" i="4"/>
  <c r="K26" i="4"/>
  <c r="K16" i="4"/>
  <c r="K2" i="4"/>
  <c r="K54" i="4"/>
  <c r="K38" i="4"/>
  <c r="K14" i="4"/>
  <c r="K2" i="3"/>
  <c r="K3" i="3"/>
  <c r="K35" i="1"/>
  <c r="K5" i="1"/>
  <c r="K41" i="1"/>
  <c r="K20" i="1"/>
  <c r="K17" i="1"/>
  <c r="K7" i="1"/>
  <c r="K12" i="1"/>
  <c r="K28" i="1"/>
  <c r="K36" i="1"/>
  <c r="K42" i="1"/>
  <c r="K50" i="1"/>
  <c r="K9" i="1"/>
  <c r="K22" i="1"/>
  <c r="K15" i="1"/>
  <c r="K21" i="1"/>
  <c r="K37" i="1"/>
  <c r="K38" i="1"/>
  <c r="K2" i="1"/>
  <c r="K10" i="1"/>
  <c r="K23" i="1"/>
  <c r="K31" i="1"/>
  <c r="K39" i="1"/>
  <c r="K45" i="1"/>
  <c r="K52" i="1"/>
  <c r="K8" i="1"/>
  <c r="K43" i="1"/>
  <c r="K44" i="1"/>
  <c r="K3" i="1"/>
  <c r="K18" i="1"/>
  <c r="K24" i="1"/>
  <c r="K32" i="1"/>
  <c r="K13" i="1"/>
  <c r="K46" i="1"/>
  <c r="K16" i="1"/>
  <c r="K29" i="1"/>
  <c r="K51" i="1"/>
  <c r="K30" i="1"/>
  <c r="K6" i="1"/>
  <c r="K11" i="1"/>
  <c r="K25" i="1"/>
  <c r="K33" i="1"/>
  <c r="K40" i="1"/>
  <c r="K47" i="1"/>
  <c r="D37" i="4" a="1"/>
  <c r="D37" i="4" s="1"/>
  <c r="D41" i="4" a="1"/>
  <c r="D41" i="4" s="1"/>
  <c r="D45" i="4" a="1"/>
  <c r="D45" i="4" s="1"/>
  <c r="D49" i="4" a="1"/>
  <c r="D49" i="4" s="1"/>
  <c r="D53" i="4" a="1"/>
  <c r="D53" i="4" s="1"/>
  <c r="D57" i="4" a="1"/>
  <c r="D57" i="4" s="1"/>
  <c r="D34" i="4" a="1"/>
  <c r="D34" i="4" s="1"/>
  <c r="D38" i="4" a="1"/>
  <c r="D38" i="4" s="1"/>
  <c r="D42" i="4" a="1"/>
  <c r="D42" i="4" s="1"/>
  <c r="D46" i="4" a="1"/>
  <c r="D46" i="4" s="1"/>
  <c r="D50" i="4" a="1"/>
  <c r="D50" i="4" s="1"/>
  <c r="D54" i="4" a="1"/>
  <c r="D54" i="4" s="1"/>
  <c r="D58" i="4" a="1"/>
  <c r="D58" i="4" s="1"/>
  <c r="D35" i="4" a="1"/>
  <c r="D35" i="4" s="1"/>
  <c r="D39" i="4" a="1"/>
  <c r="D39" i="4" s="1"/>
  <c r="D43" i="4" a="1"/>
  <c r="D43" i="4" s="1"/>
  <c r="D47" i="4" a="1"/>
  <c r="D47" i="4" s="1"/>
  <c r="D51" i="4" a="1"/>
  <c r="D51" i="4" s="1"/>
  <c r="D55" i="4" a="1"/>
  <c r="D55" i="4" s="1"/>
  <c r="D59" i="4" a="1"/>
  <c r="D59" i="4" s="1"/>
  <c r="D36" i="4" a="1"/>
  <c r="D36" i="4" s="1"/>
  <c r="D40" i="4" a="1"/>
  <c r="D40" i="4" s="1"/>
  <c r="D44" i="4" a="1"/>
  <c r="D44" i="4" s="1"/>
  <c r="D48" i="4" a="1"/>
  <c r="D48" i="4" s="1"/>
  <c r="D52" i="4" a="1"/>
  <c r="D52" i="4" s="1"/>
  <c r="D56" i="4" a="1"/>
  <c r="D56" i="4" s="1"/>
  <c r="D60" i="4" a="1"/>
  <c r="D60" i="4" s="1"/>
  <c r="B27" i="4"/>
  <c r="B3" i="4"/>
  <c r="B9" i="4"/>
  <c r="B17" i="4"/>
  <c r="B29" i="4"/>
  <c r="D5" i="4" a="1"/>
  <c r="D5" i="4" s="1"/>
  <c r="D7" i="4" a="1"/>
  <c r="D7" i="4" s="1"/>
  <c r="D11" i="4" a="1"/>
  <c r="D11" i="4" s="1"/>
  <c r="D13" i="4" a="1"/>
  <c r="D13" i="4" s="1"/>
  <c r="D15" i="4" a="1"/>
  <c r="D15" i="4" s="1"/>
  <c r="D19" i="4" a="1"/>
  <c r="D19" i="4" s="1"/>
  <c r="D21" i="4" a="1"/>
  <c r="D21" i="4" s="1"/>
  <c r="D23" i="4" a="1"/>
  <c r="D23" i="4" s="1"/>
  <c r="D25" i="4" a="1"/>
  <c r="D25" i="4" s="1"/>
  <c r="D31" i="4" a="1"/>
  <c r="D31" i="4" s="1"/>
  <c r="D33" i="4" a="1"/>
  <c r="D33" i="4" s="1"/>
  <c r="B2" i="4"/>
  <c r="B4" i="4"/>
  <c r="B6" i="4"/>
  <c r="B8" i="4"/>
  <c r="B10" i="4"/>
  <c r="B12" i="4"/>
  <c r="B14" i="4"/>
  <c r="B16" i="4"/>
  <c r="B18" i="4"/>
  <c r="B20" i="4"/>
  <c r="B22" i="4"/>
  <c r="B24" i="4"/>
  <c r="B26" i="4"/>
  <c r="B28" i="4"/>
  <c r="B30" i="4"/>
  <c r="B32" i="4"/>
  <c r="B6" i="3"/>
  <c r="D6" i="3" a="1"/>
  <c r="D6" i="3" s="1"/>
  <c r="B5" i="3"/>
  <c r="D5" i="3" a="1"/>
  <c r="D5" i="3" s="1"/>
  <c r="B7" i="3"/>
  <c r="D7" i="3" a="1"/>
  <c r="D7" i="3" s="1"/>
  <c r="B12" i="3"/>
  <c r="D12" i="3" a="1"/>
  <c r="D12" i="3" s="1"/>
  <c r="B4" i="3"/>
  <c r="D4" i="3" a="1"/>
  <c r="D4" i="3" s="1"/>
  <c r="B3" i="3"/>
  <c r="D3" i="3" a="1"/>
  <c r="D3" i="3" s="1"/>
  <c r="D11" i="3" a="1"/>
  <c r="D11" i="3" s="1"/>
  <c r="D8" i="3" a="1"/>
  <c r="D8" i="3" s="1"/>
  <c r="D10" i="3" a="1"/>
  <c r="D10" i="3" s="1"/>
  <c r="D2" i="3" a="1"/>
  <c r="D2" i="3" s="1"/>
  <c r="D9" i="3" a="1"/>
  <c r="D9" i="3" s="1"/>
  <c r="B31" i="3"/>
  <c r="D31" i="3" a="1"/>
  <c r="D31" i="3" s="1"/>
  <c r="B33" i="3"/>
  <c r="D33" i="3" a="1"/>
  <c r="D33" i="3" s="1"/>
  <c r="B29" i="3"/>
  <c r="D29" i="3" a="1"/>
  <c r="D29" i="3" s="1"/>
  <c r="B13" i="3"/>
  <c r="B15" i="3"/>
  <c r="B17" i="3"/>
  <c r="B19" i="3"/>
  <c r="B21" i="3"/>
  <c r="B23" i="3"/>
  <c r="B25" i="3"/>
  <c r="B27" i="3"/>
  <c r="B14" i="3"/>
  <c r="B16" i="3"/>
  <c r="B18" i="3"/>
  <c r="B20" i="3"/>
  <c r="B22" i="3"/>
  <c r="B24" i="3"/>
  <c r="B26" i="3"/>
  <c r="B28" i="3"/>
  <c r="B30" i="3"/>
  <c r="B32" i="3"/>
  <c r="D6" i="1" a="1"/>
  <c r="D6" i="1" s="1"/>
  <c r="D14" i="1" a="1"/>
  <c r="D14" i="1" s="1"/>
  <c r="D22" i="1" a="1"/>
  <c r="D22" i="1" s="1"/>
  <c r="D30" i="1" a="1"/>
  <c r="D30" i="1" s="1"/>
  <c r="D38" i="1" a="1"/>
  <c r="D38" i="1" s="1"/>
  <c r="D46" i="1" a="1"/>
  <c r="D46" i="1" s="1"/>
  <c r="D7" i="1" a="1"/>
  <c r="D7" i="1" s="1"/>
  <c r="D15" i="1" a="1"/>
  <c r="D15" i="1" s="1"/>
  <c r="D23" i="1" a="1"/>
  <c r="D23" i="1" s="1"/>
  <c r="D31" i="1" a="1"/>
  <c r="D31" i="1" s="1"/>
  <c r="D39" i="1" a="1"/>
  <c r="D39" i="1" s="1"/>
  <c r="D47" i="1" a="1"/>
  <c r="D47" i="1" s="1"/>
  <c r="D8" i="1" a="1"/>
  <c r="D8" i="1" s="1"/>
  <c r="D16" i="1" a="1"/>
  <c r="D16" i="1" s="1"/>
  <c r="D24" i="1" a="1"/>
  <c r="D24" i="1" s="1"/>
  <c r="D32" i="1" a="1"/>
  <c r="D32" i="1" s="1"/>
  <c r="D40" i="1" a="1"/>
  <c r="D40" i="1" s="1"/>
  <c r="D48" i="1" a="1"/>
  <c r="D48" i="1" s="1"/>
  <c r="D2" i="1" a="1"/>
  <c r="D2" i="1" s="1"/>
  <c r="D9" i="1" a="1"/>
  <c r="D9" i="1" s="1"/>
  <c r="D17" i="1" a="1"/>
  <c r="D17" i="1" s="1"/>
  <c r="D25" i="1" a="1"/>
  <c r="D25" i="1" s="1"/>
  <c r="D33" i="1" a="1"/>
  <c r="D33" i="1" s="1"/>
  <c r="D41" i="1" a="1"/>
  <c r="D41" i="1" s="1"/>
  <c r="D49" i="1" a="1"/>
  <c r="D49" i="1" s="1"/>
  <c r="D10" i="1" a="1"/>
  <c r="D10" i="1" s="1"/>
  <c r="D18" i="1" a="1"/>
  <c r="D18" i="1" s="1"/>
  <c r="D26" i="1" a="1"/>
  <c r="D26" i="1" s="1"/>
  <c r="D34" i="1" a="1"/>
  <c r="D34" i="1" s="1"/>
  <c r="D42" i="1" a="1"/>
  <c r="D42" i="1" s="1"/>
  <c r="D50" i="1" a="1"/>
  <c r="D50" i="1" s="1"/>
  <c r="D3" i="1" a="1"/>
  <c r="D3" i="1" s="1"/>
  <c r="D11" i="1" a="1"/>
  <c r="D11" i="1" s="1"/>
  <c r="D19" i="1" a="1"/>
  <c r="D19" i="1" s="1"/>
  <c r="D27" i="1" a="1"/>
  <c r="D27" i="1" s="1"/>
  <c r="D35" i="1" a="1"/>
  <c r="D35" i="1" s="1"/>
  <c r="D43" i="1" a="1"/>
  <c r="D43" i="1" s="1"/>
  <c r="D51" i="1" a="1"/>
  <c r="D51" i="1" s="1"/>
  <c r="K16" i="6" l="1"/>
  <c r="K33" i="6"/>
  <c r="K10" i="6"/>
  <c r="K18" i="6"/>
  <c r="K40" i="6"/>
  <c r="K48" i="6"/>
  <c r="K46" i="6"/>
  <c r="K22" i="6"/>
  <c r="K5" i="6"/>
  <c r="K47" i="6"/>
  <c r="K55" i="6"/>
  <c r="K52" i="6"/>
  <c r="K25" i="6"/>
  <c r="K27" i="6"/>
  <c r="K49" i="6"/>
  <c r="K23" i="6"/>
  <c r="K4" i="6"/>
  <c r="K9" i="6"/>
  <c r="K19" i="6"/>
  <c r="K53" i="6"/>
  <c r="K50" i="6"/>
  <c r="K34" i="6"/>
  <c r="K17" i="6"/>
  <c r="K28" i="6"/>
  <c r="K8" i="6"/>
  <c r="K13" i="6"/>
  <c r="K42" i="6"/>
  <c r="K12" i="6"/>
  <c r="K41" i="6"/>
  <c r="K35" i="6"/>
  <c r="K30" i="6"/>
  <c r="K29" i="6"/>
  <c r="K24" i="6"/>
  <c r="K37" i="6"/>
  <c r="K15" i="6"/>
  <c r="K44" i="6"/>
  <c r="K21" i="6"/>
  <c r="K43" i="6"/>
  <c r="K14" i="6"/>
  <c r="K45" i="6"/>
  <c r="K38" i="6"/>
  <c r="K36" i="6"/>
  <c r="K26" i="6"/>
  <c r="K31" i="6"/>
  <c r="K54" i="6"/>
  <c r="K32" i="6"/>
  <c r="K39" i="6"/>
  <c r="K20" i="6"/>
  <c r="K3" i="6"/>
  <c r="K51" i="6"/>
  <c r="K2" i="6"/>
  <c r="K56" i="6"/>
  <c r="K7" i="6"/>
  <c r="K11" i="6"/>
  <c r="K6" i="6"/>
  <c r="K49" i="5"/>
  <c r="K22" i="5"/>
  <c r="K38" i="5"/>
  <c r="K39" i="5"/>
  <c r="K8" i="5"/>
  <c r="K11" i="5"/>
  <c r="K53" i="5"/>
  <c r="K41" i="5"/>
  <c r="K25" i="5"/>
  <c r="K34" i="5"/>
  <c r="K35" i="5"/>
  <c r="K45" i="5"/>
  <c r="K37" i="5"/>
  <c r="K10" i="5"/>
  <c r="K54" i="5"/>
  <c r="K30" i="5"/>
  <c r="K31" i="5"/>
  <c r="K56" i="5"/>
  <c r="K14" i="5"/>
  <c r="K4" i="5"/>
  <c r="K27" i="5"/>
  <c r="K28" i="5"/>
  <c r="K26" i="5"/>
  <c r="K29" i="5"/>
  <c r="K33" i="5"/>
  <c r="K46" i="5"/>
  <c r="K24" i="5"/>
  <c r="K52" i="5"/>
  <c r="K9" i="5"/>
  <c r="K18" i="5"/>
  <c r="K15" i="5"/>
  <c r="K55" i="5"/>
  <c r="K12" i="5"/>
  <c r="K40" i="5"/>
  <c r="K3" i="5"/>
  <c r="K6" i="5"/>
  <c r="K13" i="5"/>
  <c r="K51" i="5"/>
  <c r="K5" i="5"/>
  <c r="K17" i="5"/>
  <c r="K16" i="5"/>
  <c r="K23" i="5"/>
  <c r="K50" i="5"/>
  <c r="K47" i="5"/>
  <c r="K21" i="5"/>
  <c r="K44" i="5"/>
  <c r="K36" i="5"/>
  <c r="K20" i="5"/>
  <c r="K32" i="5"/>
  <c r="K2" i="5"/>
  <c r="K7" i="5"/>
  <c r="K19" i="5"/>
  <c r="K42" i="5"/>
  <c r="K43" i="5"/>
  <c r="K4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<sst xmlns="http://schemas.openxmlformats.org/spreadsheetml/2006/main" count="878" uniqueCount="405">
  <si>
    <t>Family/Variant</t>
  </si>
  <si>
    <t>Quantity</t>
  </si>
  <si>
    <t>%</t>
  </si>
  <si>
    <t>trojan.startpage/adwaresig</t>
  </si>
  <si>
    <t>startpage</t>
  </si>
  <si>
    <t>trojan.startpage/bahf</t>
  </si>
  <si>
    <t>trojan.startpage/pasta</t>
  </si>
  <si>
    <t>trojan.startpage/spigot</t>
  </si>
  <si>
    <t>adwaresig</t>
  </si>
  <si>
    <t>bahf</t>
  </si>
  <si>
    <t>pasta</t>
  </si>
  <si>
    <t>spigot</t>
  </si>
  <si>
    <t>adware.adposhel/sdum</t>
  </si>
  <si>
    <t>adposhel</t>
  </si>
  <si>
    <t>bundler</t>
  </si>
  <si>
    <t>adware.adposhel/ursu</t>
  </si>
  <si>
    <t>chapak</t>
  </si>
  <si>
    <t>adware.browserio/spigot</t>
  </si>
  <si>
    <t>browserio</t>
  </si>
  <si>
    <t>prepscram</t>
  </si>
  <si>
    <t>adware.driverpack/component</t>
  </si>
  <si>
    <t>driverpack</t>
  </si>
  <si>
    <t>istartsurf</t>
  </si>
  <si>
    <t>adware.emotet/hpgen</t>
  </si>
  <si>
    <t>emotet</t>
  </si>
  <si>
    <t>adwarex</t>
  </si>
  <si>
    <t>adware.emotet/istartsurf</t>
  </si>
  <si>
    <t>strictor</t>
  </si>
  <si>
    <t>adware.istartsurf/bundler</t>
  </si>
  <si>
    <t>ddfw</t>
  </si>
  <si>
    <t>adware.relevantknowledge/relevant</t>
  </si>
  <si>
    <t>relevantknowledge</t>
  </si>
  <si>
    <t>gjue</t>
  </si>
  <si>
    <t>adware.spigot/browserio</t>
  </si>
  <si>
    <t>msil</t>
  </si>
  <si>
    <t>adware.stealer/downware</t>
  </si>
  <si>
    <t>stealer</t>
  </si>
  <si>
    <t>downloader.appster/offerinstall</t>
  </si>
  <si>
    <t>appster</t>
  </si>
  <si>
    <t>hacktool.lookiq/monitortool</t>
  </si>
  <si>
    <t>lookiq</t>
  </si>
  <si>
    <t>ransomware.gandcrab/encoder</t>
  </si>
  <si>
    <t>gandcrab</t>
  </si>
  <si>
    <t>ransomware.gandcrab/gandcrypt</t>
  </si>
  <si>
    <t>trojan.adwarex/chapak</t>
  </si>
  <si>
    <t>trojan.autoit/ablkt</t>
  </si>
  <si>
    <t>autoit</t>
  </si>
  <si>
    <t>ursu</t>
  </si>
  <si>
    <t>trojan.bundler/adwarex</t>
  </si>
  <si>
    <t>ablkt</t>
  </si>
  <si>
    <t>trojan.bundler/chapak</t>
  </si>
  <si>
    <t>trojan.bundler/istartsurf</t>
  </si>
  <si>
    <t>trojan.bundler/prepscram</t>
  </si>
  <si>
    <t>cyaf</t>
  </si>
  <si>
    <t>trojan.bundler/startsurf</t>
  </si>
  <si>
    <t>cyef</t>
  </si>
  <si>
    <t>trojan.bundler/vittalia</t>
  </si>
  <si>
    <t>cygd</t>
  </si>
  <si>
    <t>trojan.chapak/bundler</t>
  </si>
  <si>
    <t>ddhu</t>
  </si>
  <si>
    <t>trojan.chapak/cyef</t>
  </si>
  <si>
    <t>dims</t>
  </si>
  <si>
    <t>trojan.chapak/istartsurf</t>
  </si>
  <si>
    <t>dnscleaner</t>
  </si>
  <si>
    <t>trojan.chapak/prepscram</t>
  </si>
  <si>
    <t>fareit</t>
  </si>
  <si>
    <t>trojan.chapak/r002c0oan24</t>
  </si>
  <si>
    <t>ftmv</t>
  </si>
  <si>
    <t>trojan.chapak/r002c0pb724</t>
  </si>
  <si>
    <t>installmonster</t>
  </si>
  <si>
    <t>trojan.chapak/ursu</t>
  </si>
  <si>
    <t>lokibot</t>
  </si>
  <si>
    <t>trojan.cyaf/prepscram</t>
  </si>
  <si>
    <t>mikey</t>
  </si>
  <si>
    <t>trojan.cygd/bundler</t>
  </si>
  <si>
    <t>msilperseus</t>
  </si>
  <si>
    <t>trojan.ddfw/gjue</t>
  </si>
  <si>
    <t>nanocore</t>
  </si>
  <si>
    <t>trojan.ddfw/istartsurf</t>
  </si>
  <si>
    <t>nettool</t>
  </si>
  <si>
    <t>trojan.ddhu/gjue</t>
  </si>
  <si>
    <t>skypespam</t>
  </si>
  <si>
    <t>trojan.dims/prepscram</t>
  </si>
  <si>
    <t>vittalia</t>
  </si>
  <si>
    <t>trojan.fareit/razy</t>
  </si>
  <si>
    <t>component</t>
  </si>
  <si>
    <t>trojan.ftmv/adwarex</t>
  </si>
  <si>
    <t>downware</t>
  </si>
  <si>
    <t>trojan.installmonster/chapak</t>
  </si>
  <si>
    <t>trojan.istartsurf/bundler</t>
  </si>
  <si>
    <t>encoder</t>
  </si>
  <si>
    <t>trojan.lokibot/stealer</t>
  </si>
  <si>
    <t>gandcrypt</t>
  </si>
  <si>
    <t>trojan.mikey/dnscleaner</t>
  </si>
  <si>
    <t>hpgen</t>
  </si>
  <si>
    <t>trojan.msil/msilperseus</t>
  </si>
  <si>
    <t>trojan.msil/nanocore</t>
  </si>
  <si>
    <t>monitortool</t>
  </si>
  <si>
    <t>trojan.nettool</t>
  </si>
  <si>
    <t>offerinstall</t>
  </si>
  <si>
    <t>trojan.prepscram/istartsurf</t>
  </si>
  <si>
    <t>r002c0oan24</t>
  </si>
  <si>
    <t>trojan.prepscram/r002c0obf24</t>
  </si>
  <si>
    <t>r002c0pb724</t>
  </si>
  <si>
    <t>trojan.prepscram/r002c0pb924</t>
  </si>
  <si>
    <t>razy</t>
  </si>
  <si>
    <t>trojan.skypespam/adwarex</t>
  </si>
  <si>
    <t>relevant</t>
  </si>
  <si>
    <t>trojan.strictor/istartsurf</t>
  </si>
  <si>
    <t>trojan.strictor/prepscram</t>
  </si>
  <si>
    <t>sdum</t>
  </si>
  <si>
    <t>trojan.strictor/vittalia</t>
  </si>
  <si>
    <t>startsurf</t>
  </si>
  <si>
    <t>trojan.androm/ddyn</t>
  </si>
  <si>
    <t>androm</t>
  </si>
  <si>
    <t>trojan.bundler/dealply</t>
  </si>
  <si>
    <t>trojan.ceeinject/fareit</t>
  </si>
  <si>
    <t>ceeinject</t>
  </si>
  <si>
    <t>ekstak</t>
  </si>
  <si>
    <t>trojan.chisburg/dfcy</t>
  </si>
  <si>
    <t>chisburg</t>
  </si>
  <si>
    <t>trojan.crcf/ekstak</t>
  </si>
  <si>
    <t>crcf</t>
  </si>
  <si>
    <t>trojan.ctvx/androm</t>
  </si>
  <si>
    <t>ctvx</t>
  </si>
  <si>
    <t>trojan.czch/fareit</t>
  </si>
  <si>
    <t>czch</t>
  </si>
  <si>
    <t>trojan.czfn/stealer</t>
  </si>
  <si>
    <t>czfn</t>
  </si>
  <si>
    <t>trojan.czld/fareit</t>
  </si>
  <si>
    <t>czld</t>
  </si>
  <si>
    <t>trojan.czpq/fareit</t>
  </si>
  <si>
    <t>czpq</t>
  </si>
  <si>
    <t>trojan.czqk/fareit</t>
  </si>
  <si>
    <t>czqk</t>
  </si>
  <si>
    <t>trojan.davy/fareit</t>
  </si>
  <si>
    <t>davy</t>
  </si>
  <si>
    <t>trojan.dbis/msil</t>
  </si>
  <si>
    <t>dbis</t>
  </si>
  <si>
    <t>trojan.dbrk/fareit</t>
  </si>
  <si>
    <t>dbrk</t>
  </si>
  <si>
    <t>trojan.dcdh/fareit</t>
  </si>
  <si>
    <t>dcdh</t>
  </si>
  <si>
    <t>trojan.ddjv/aezj</t>
  </si>
  <si>
    <t>ddjv</t>
  </si>
  <si>
    <t>trojan.delfinject/tspy</t>
  </si>
  <si>
    <t>delfinject</t>
  </si>
  <si>
    <t>trojan.deqd/fareit</t>
  </si>
  <si>
    <t>deqd</t>
  </si>
  <si>
    <t>trojan.dfnz/stealer</t>
  </si>
  <si>
    <t>dfnz</t>
  </si>
  <si>
    <t>trojan.ekstak/crcf</t>
  </si>
  <si>
    <t>trojan.ekstak/fareit</t>
  </si>
  <si>
    <t>trojan.fareit/androm</t>
  </si>
  <si>
    <t>trojan.fareit/atraps</t>
  </si>
  <si>
    <t>ddyn</t>
  </si>
  <si>
    <t>trojan.fareit/cam0uzfi</t>
  </si>
  <si>
    <t>dealply</t>
  </si>
  <si>
    <t>trojan.fareit/cc87zspi</t>
  </si>
  <si>
    <t>dfcy</t>
  </si>
  <si>
    <t>trojan.fareit/ceeinject</t>
  </si>
  <si>
    <t>trojan.fareit/cxyn</t>
  </si>
  <si>
    <t>aezj</t>
  </si>
  <si>
    <t>trojan.fareit/cyk88</t>
  </si>
  <si>
    <t>tspy</t>
  </si>
  <si>
    <t>trojan.fareit/cynx</t>
  </si>
  <si>
    <t>atraps</t>
  </si>
  <si>
    <t>trojan.fareit/cyrgwbdi</t>
  </si>
  <si>
    <t>cam0uzfi</t>
  </si>
  <si>
    <t>trojan.fareit/deob</t>
  </si>
  <si>
    <t>cc87zspi</t>
  </si>
  <si>
    <t>trojan.fareit/stealer</t>
  </si>
  <si>
    <t>cxyn</t>
  </si>
  <si>
    <t>cyk88</t>
  </si>
  <si>
    <t>cynx</t>
  </si>
  <si>
    <t>cyrgwbdi</t>
  </si>
  <si>
    <t>deob</t>
  </si>
  <si>
    <t>adware.msil/perseus</t>
  </si>
  <si>
    <t>hacktool.autokms</t>
  </si>
  <si>
    <t>autokms</t>
  </si>
  <si>
    <t>hacktool.msilperseus/ahqu</t>
  </si>
  <si>
    <t>miner.bulz/malrep</t>
  </si>
  <si>
    <t>bulz</t>
  </si>
  <si>
    <t>scarsi</t>
  </si>
  <si>
    <t>ransomware.msil/hiddentears</t>
  </si>
  <si>
    <t>trojan.androm/msil</t>
  </si>
  <si>
    <t>barys</t>
  </si>
  <si>
    <t>trojan.banload/msil</t>
  </si>
  <si>
    <t>banload</t>
  </si>
  <si>
    <t>loki</t>
  </si>
  <si>
    <t>trojan.barys/msil</t>
  </si>
  <si>
    <t>mardom</t>
  </si>
  <si>
    <t>trojan.bitmin/msil</t>
  </si>
  <si>
    <t>bitmin</t>
  </si>
  <si>
    <t>trojan.dejfmze/generik</t>
  </si>
  <si>
    <t>dejfmze</t>
  </si>
  <si>
    <t>trojan.loki/msil</t>
  </si>
  <si>
    <t>trojan.mardom/msil</t>
  </si>
  <si>
    <t>trojan.msil/adsgu</t>
  </si>
  <si>
    <t>trojan.msil/agenttesla</t>
  </si>
  <si>
    <t>msilmamut</t>
  </si>
  <si>
    <t>trojan.msil/agentwdcr</t>
  </si>
  <si>
    <t>netseal</t>
  </si>
  <si>
    <t>trojan.msil/androm</t>
  </si>
  <si>
    <t>noon</t>
  </si>
  <si>
    <t>trojan.msil/barys</t>
  </si>
  <si>
    <t>olock</t>
  </si>
  <si>
    <t>trojan.msil/basic</t>
  </si>
  <si>
    <t>presenoker</t>
  </si>
  <si>
    <t>trojan.msil/bladabindi</t>
  </si>
  <si>
    <t>sysn</t>
  </si>
  <si>
    <t>trojan.msil/boilod</t>
  </si>
  <si>
    <t>perseus</t>
  </si>
  <si>
    <t>trojan.msil/cryptpack</t>
  </si>
  <si>
    <t>ahqu</t>
  </si>
  <si>
    <t>trojan.msil/eorezo</t>
  </si>
  <si>
    <t>malrep</t>
  </si>
  <si>
    <t>trojan.msil/fqhl</t>
  </si>
  <si>
    <t>hiddentears</t>
  </si>
  <si>
    <t>trojan.msil/gen7</t>
  </si>
  <si>
    <t>generik</t>
  </si>
  <si>
    <t>trojan.msil/gendwnurl</t>
  </si>
  <si>
    <t>adsgu</t>
  </si>
  <si>
    <t>trojan.msil/genericrxeq</t>
  </si>
  <si>
    <t>agenttesla</t>
  </si>
  <si>
    <t>trojan.msil/genmalicious</t>
  </si>
  <si>
    <t>agentwdcr</t>
  </si>
  <si>
    <t>trojan.msil/injectorx</t>
  </si>
  <si>
    <t>basic</t>
  </si>
  <si>
    <t>trojan.msil/keybase</t>
  </si>
  <si>
    <t>bladabindi</t>
  </si>
  <si>
    <t>trojan.msil/krypt</t>
  </si>
  <si>
    <t>boilod</t>
  </si>
  <si>
    <t>trojan.msil/loki</t>
  </si>
  <si>
    <t>cryptpack</t>
  </si>
  <si>
    <t>trojan.msil/mardom</t>
  </si>
  <si>
    <t>eorezo</t>
  </si>
  <si>
    <t>trojan.msil/marsilia</t>
  </si>
  <si>
    <t>fqhl</t>
  </si>
  <si>
    <t>gen7</t>
  </si>
  <si>
    <t>trojan.msil/nancrat</t>
  </si>
  <si>
    <t>gendwnurl</t>
  </si>
  <si>
    <t>trojan.msil/nanobot</t>
  </si>
  <si>
    <t>genericrxeq</t>
  </si>
  <si>
    <t>trojan.msil/negasteal</t>
  </si>
  <si>
    <t>genmalicious</t>
  </si>
  <si>
    <t>trojan.msil/netwire</t>
  </si>
  <si>
    <t>injectorx</t>
  </si>
  <si>
    <t>trojan.msil/packy</t>
  </si>
  <si>
    <t>keybase</t>
  </si>
  <si>
    <t>trojan.msil/quasar</t>
  </si>
  <si>
    <t>krypt</t>
  </si>
  <si>
    <t>trojan.msil/r002c0pbm24</t>
  </si>
  <si>
    <t>marsilia</t>
  </si>
  <si>
    <t>trojan.msil/razy</t>
  </si>
  <si>
    <t>nancrat</t>
  </si>
  <si>
    <t>trojan.msil/scarsi</t>
  </si>
  <si>
    <t>nanobot</t>
  </si>
  <si>
    <t>trojan.msil/skeeyah</t>
  </si>
  <si>
    <t>negasteal</t>
  </si>
  <si>
    <t>trojan.msil/stealer</t>
  </si>
  <si>
    <t>netwire</t>
  </si>
  <si>
    <t>trojan.msil/tepfer</t>
  </si>
  <si>
    <t>packy</t>
  </si>
  <si>
    <t>trojan.msil/troldesh</t>
  </si>
  <si>
    <t>quasar</t>
  </si>
  <si>
    <t>trojan.msil/zusy</t>
  </si>
  <si>
    <t>r002c0pbm24</t>
  </si>
  <si>
    <t>trojan.msilmamut/msil</t>
  </si>
  <si>
    <t>skeeyah</t>
  </si>
  <si>
    <t>trojan.msilperseus/msil</t>
  </si>
  <si>
    <t>trojan.netseal/ursu</t>
  </si>
  <si>
    <t>tepfer</t>
  </si>
  <si>
    <t>trojan.noon/msil</t>
  </si>
  <si>
    <t>troldesh</t>
  </si>
  <si>
    <t>trojan.olock/msil</t>
  </si>
  <si>
    <t>zusy</t>
  </si>
  <si>
    <t>trojan.presenoker</t>
  </si>
  <si>
    <t>trojan.razy/msil</t>
  </si>
  <si>
    <t>tiny</t>
  </si>
  <si>
    <t>trojan.razy/tiny</t>
  </si>
  <si>
    <t>trojan.scarsi/msil</t>
  </si>
  <si>
    <t>trojan.scarsi/razy</t>
  </si>
  <si>
    <t>trojan.sysn/msil</t>
  </si>
  <si>
    <t>adware.installcore/dealply</t>
  </si>
  <si>
    <t>installcore</t>
  </si>
  <si>
    <t>adware.installmonster/bundler</t>
  </si>
  <si>
    <t>adware.soft32downloader/downloadware</t>
  </si>
  <si>
    <t>soft32downloader</t>
  </si>
  <si>
    <t>dlhelper</t>
  </si>
  <si>
    <t>miner.zusy/bitminer</t>
  </si>
  <si>
    <t>trojan.aitws/installmonster</t>
  </si>
  <si>
    <t>aitws</t>
  </si>
  <si>
    <t>trojan.bulz/gametool</t>
  </si>
  <si>
    <t>cuxk</t>
  </si>
  <si>
    <t>trojan.cuxk/installmonster</t>
  </si>
  <si>
    <t>gametool</t>
  </si>
  <si>
    <t>trojan.cuxk/installmonstr</t>
  </si>
  <si>
    <t>installmonstr</t>
  </si>
  <si>
    <t>trojan.dlhelper/bundler</t>
  </si>
  <si>
    <t>trojan.dlhelper/downloadhelper</t>
  </si>
  <si>
    <t>trojan.dlhelper/jacard</t>
  </si>
  <si>
    <t>trojan.installmonster/aifvi</t>
  </si>
  <si>
    <t>trojan.installmonster/aipah</t>
  </si>
  <si>
    <t>vmprotect</t>
  </si>
  <si>
    <t>trojan.installmonster/aitws</t>
  </si>
  <si>
    <t>trojan.installmonster/bundler</t>
  </si>
  <si>
    <t>downloadware</t>
  </si>
  <si>
    <t>trojan.installmonster/cuxi</t>
  </si>
  <si>
    <t>bitminer</t>
  </si>
  <si>
    <t>trojan.installmonster/dxdmf</t>
  </si>
  <si>
    <t>downloadhelper</t>
  </si>
  <si>
    <t>trojan.installmonster/installmonstr</t>
  </si>
  <si>
    <t>jacard</t>
  </si>
  <si>
    <t>trojan.soft32downloader/bundler</t>
  </si>
  <si>
    <t>aifvi</t>
  </si>
  <si>
    <t>trojan.ursu/gametool</t>
  </si>
  <si>
    <t>aipah</t>
  </si>
  <si>
    <t>trojan.vmprotect/black</t>
  </si>
  <si>
    <t>cuxi</t>
  </si>
  <si>
    <t>dxdmf</t>
  </si>
  <si>
    <t>black</t>
  </si>
  <si>
    <t>adware.adposhel/cloudguard</t>
  </si>
  <si>
    <t>adware.bandoo/searchsuite</t>
  </si>
  <si>
    <t>bandoo</t>
  </si>
  <si>
    <t>nsis</t>
  </si>
  <si>
    <t>adware.bundler/clickmein</t>
  </si>
  <si>
    <t>adware.bundler/freemium</t>
  </si>
  <si>
    <t>adware.installmonster/aiujw</t>
  </si>
  <si>
    <t>wews87</t>
  </si>
  <si>
    <t>adware.installmonster/installmonstr</t>
  </si>
  <si>
    <t>adload</t>
  </si>
  <si>
    <t>adware.opencandy/adwapper</t>
  </si>
  <si>
    <t>opencandy</t>
  </si>
  <si>
    <t>cvsx</t>
  </si>
  <si>
    <t>adware.reimagerepair/reimage</t>
  </si>
  <si>
    <t>reimagerepair</t>
  </si>
  <si>
    <t>derd</t>
  </si>
  <si>
    <t>adware.wews87</t>
  </si>
  <si>
    <t>adware.wews87/chinad</t>
  </si>
  <si>
    <t>adware.wews87/filefinder</t>
  </si>
  <si>
    <t>adware.wews87/youxun</t>
  </si>
  <si>
    <t>adject</t>
  </si>
  <si>
    <t>downloader.adload/installmonster</t>
  </si>
  <si>
    <t>downloader.adload/nsis</t>
  </si>
  <si>
    <t>adwapper</t>
  </si>
  <si>
    <t>downloader.bundler/bundlerx</t>
  </si>
  <si>
    <t>downloader.bundler/downguide</t>
  </si>
  <si>
    <t>aiujw</t>
  </si>
  <si>
    <t>hacktool.productkey/passview</t>
  </si>
  <si>
    <t>productkey</t>
  </si>
  <si>
    <t>aiuyf</t>
  </si>
  <si>
    <t>miner.nsis</t>
  </si>
  <si>
    <t>ajtkb</t>
  </si>
  <si>
    <t>trojan.adject/winsecsrv</t>
  </si>
  <si>
    <t>amonetize</t>
  </si>
  <si>
    <t>trojan.adwarex/genericrxfj</t>
  </si>
  <si>
    <t>trojan.androm/nsis</t>
  </si>
  <si>
    <t>bundlerx</t>
  </si>
  <si>
    <t>trojan.chapak/derd</t>
  </si>
  <si>
    <t>chinad</t>
  </si>
  <si>
    <t>clickmein</t>
  </si>
  <si>
    <t>trojan.ctuz/installmonster</t>
  </si>
  <si>
    <t>ctuz</t>
  </si>
  <si>
    <t>cloudguard</t>
  </si>
  <si>
    <t>trojan.ctva/installmonster</t>
  </si>
  <si>
    <t>ctva</t>
  </si>
  <si>
    <t>trojan.cvsx/aiuyf</t>
  </si>
  <si>
    <t>trojan.cvsx/installmonster</t>
  </si>
  <si>
    <t>czfs</t>
  </si>
  <si>
    <t>trojan.czfs/nsis</t>
  </si>
  <si>
    <t>downguide</t>
  </si>
  <si>
    <t>trojan.derd/chapak</t>
  </si>
  <si>
    <t>dropperc</t>
  </si>
  <si>
    <t>trojan.fareit/ajtkb</t>
  </si>
  <si>
    <t>eunu</t>
  </si>
  <si>
    <t>filefinder</t>
  </si>
  <si>
    <t>formbook</t>
  </si>
  <si>
    <t>trojan.istartsurf/chapak</t>
  </si>
  <si>
    <t>freemium</t>
  </si>
  <si>
    <t>trojan.nemesis/nsis</t>
  </si>
  <si>
    <t>nemesis</t>
  </si>
  <si>
    <t>genericrxfj</t>
  </si>
  <si>
    <t>trojan.nsis/dropperc</t>
  </si>
  <si>
    <t>graftor</t>
  </si>
  <si>
    <t>trojan.nsis/formbook</t>
  </si>
  <si>
    <t>hafen</t>
  </si>
  <si>
    <t>trojan.nsis/stealer</t>
  </si>
  <si>
    <t>mint</t>
  </si>
  <si>
    <t>trojan.usvwd</t>
  </si>
  <si>
    <t>usvwd</t>
  </si>
  <si>
    <t>trojan.zamg/mint</t>
  </si>
  <si>
    <t>zamg</t>
  </si>
  <si>
    <t>trojan.zaxar/eunu</t>
  </si>
  <si>
    <t>zaxar</t>
  </si>
  <si>
    <t>passview</t>
  </si>
  <si>
    <t>trojan.zdengo/graftor</t>
  </si>
  <si>
    <t>zdengo</t>
  </si>
  <si>
    <t>trojan.zusy/amonetize</t>
  </si>
  <si>
    <t>trojan.zusy/hafen</t>
  </si>
  <si>
    <t>reimage</t>
  </si>
  <si>
    <t>searchsuite</t>
  </si>
  <si>
    <t>winsecsrv</t>
  </si>
  <si>
    <t>youxun</t>
  </si>
  <si>
    <t>trojan.startpage/downware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</si>
</sst>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ECDD-6C2D-4BD0-8428-2148BC839E87}">
  <dimension ref="A1:K9"/>
  <sheetViews>
    <sheetView topLeftCell="D1" workbookViewId="0">
      <selection activeCell="I2" sqref="I2"/>
    </sheetView>
  </sheetViews>
  <sheetFormatPr defaultRowHeight="15"/>
  <cols>
    <col min="1" max="1" width="33" bestFit="1" customWidth="1"/>
    <col min="2" max="2" width="25.85546875" bestFit="1" customWidth="1"/>
    <col min="3" max="3" width="28.7109375" hidden="1" customWidth="1"/>
    <col min="4" max="4" width="9.28515625" bestFit="1" customWidth="1"/>
    <col min="5" max="5" width="6" bestFit="1" customWidth="1"/>
    <col min="9" max="9" width="16.42578125" bestFit="1" customWidth="1"/>
    <col min="11" max="11" width="9.140625" style="1"/>
  </cols>
  <sheetData>
    <row r="1" spans="1:11">
      <c r="I1" t="s">
        <v>0</v>
      </c>
      <c r="J1" t="s">
        <v>1</v>
      </c>
      <c r="K1" s="1" t="s">
        <v>2</v>
      </c>
    </row>
    <row r="2" spans="1:11">
      <c r="A2" t="s">
        <v>3</v>
      </c>
      <c r="B2" t="str" cm="1">
        <f t="array" ref="B2:C2">_xlfn.TEXTSPLIT(A2,".")</f>
        <v>trojan</v>
      </c>
      <c r="C2" t="str">
        <v>startpage/adwaresig</v>
      </c>
      <c r="D2" t="str" cm="1">
        <f t="array" ref="D2:E2">_xlfn.TEXTSPLIT(C2,"/")</f>
        <v>startpage</v>
      </c>
      <c r="E2" t="str">
        <v>adwaresig</v>
      </c>
      <c r="G2" t="s">
        <v>4</v>
      </c>
      <c r="I2" t="str" cm="1">
        <f t="array" ref="I2:I6">_xlfn.UNIQUE(G2:G9)</f>
        <v>startpage</v>
      </c>
      <c r="J2">
        <f>COUNTIF(G:G,I2)</f>
        <v>4</v>
      </c>
      <c r="K2" s="1">
        <f>J2/SUM(J:J)</f>
        <v>0.5</v>
      </c>
    </row>
    <row r="3" spans="1:11">
      <c r="A3" t="s">
        <v>5</v>
      </c>
      <c r="B3" t="str" cm="1">
        <f t="array" ref="B3:C3">_xlfn.TEXTSPLIT(A3,".")</f>
        <v>trojan</v>
      </c>
      <c r="C3" t="str">
        <v>startpage/bahf</v>
      </c>
      <c r="D3" t="str" cm="1">
        <f t="array" ref="D3:E3">_xlfn.TEXTSPLIT(C3,"/")</f>
        <v>startpage</v>
      </c>
      <c r="E3" t="str">
        <v>bahf</v>
      </c>
      <c r="G3" t="s">
        <v>4</v>
      </c>
      <c r="I3" t="str">
        <v>adwaresig</v>
      </c>
      <c r="J3">
        <f>COUNTIF(G:G,I3)</f>
        <v>1</v>
      </c>
      <c r="K3" s="1">
        <f>J3/SUM(J:J)</f>
        <v>0.125</v>
      </c>
    </row>
    <row r="4" spans="1:11">
      <c r="A4" t="s">
        <v>6</v>
      </c>
      <c r="B4" t="str" cm="1">
        <f t="array" ref="B4:C4">_xlfn.TEXTSPLIT(A4,".")</f>
        <v>trojan</v>
      </c>
      <c r="C4" t="str">
        <v>startpage/pasta</v>
      </c>
      <c r="D4" t="str" cm="1">
        <f t="array" ref="D4:E4">_xlfn.TEXTSPLIT(C4,"/")</f>
        <v>startpage</v>
      </c>
      <c r="E4" t="str">
        <v>pasta</v>
      </c>
      <c r="G4" t="s">
        <v>4</v>
      </c>
      <c r="I4" t="str">
        <v>bahf</v>
      </c>
      <c r="J4">
        <f>COUNTIF(G:G,I4)</f>
        <v>1</v>
      </c>
      <c r="K4" s="1">
        <f>J4/SUM(J:J)</f>
        <v>0.125</v>
      </c>
    </row>
    <row r="5" spans="1:11">
      <c r="A5" t="s">
        <v>7</v>
      </c>
      <c r="B5" t="str" cm="1">
        <f t="array" ref="B5:C5">_xlfn.TEXTSPLIT(A5,".")</f>
        <v>trojan</v>
      </c>
      <c r="C5" t="str">
        <v>startpage/spigot</v>
      </c>
      <c r="D5" t="str" cm="1">
        <f t="array" ref="D5:E5">_xlfn.TEXTSPLIT(C5,"/")</f>
        <v>startpage</v>
      </c>
      <c r="E5" t="str">
        <v>spigot</v>
      </c>
      <c r="G5" t="s">
        <v>4</v>
      </c>
      <c r="I5" t="str">
        <v>pasta</v>
      </c>
      <c r="J5">
        <f>COUNTIF(G:G,I5)</f>
        <v>1</v>
      </c>
      <c r="K5" s="1">
        <f>J5/SUM(J:J)</f>
        <v>0.125</v>
      </c>
    </row>
    <row r="6" spans="1:11">
      <c r="G6" t="s">
        <v>8</v>
      </c>
      <c r="I6" t="str">
        <v>spigot</v>
      </c>
      <c r="J6">
        <f>COUNTIF(G:G,I6)</f>
        <v>1</v>
      </c>
      <c r="K6" s="1">
        <f>J6/SUM(J:J)</f>
        <v>0.125</v>
      </c>
    </row>
    <row r="7" spans="1:11">
      <c r="G7" t="s">
        <v>9</v>
      </c>
    </row>
    <row r="8" spans="1:11">
      <c r="G8" t="s">
        <v>10</v>
      </c>
    </row>
    <row r="9" spans="1:11">
      <c r="G9" t="s">
        <v>11</v>
      </c>
    </row>
  </sheetData>
  <autoFilter ref="I1:K52" xr:uid="{1B723516-8ECF-4C2E-AD2D-31C1710CB96A}">
    <sortState xmlns:xlrd2="http://schemas.microsoft.com/office/spreadsheetml/2017/richdata2" ref="I2:K52">
      <sortCondition descending="1" ref="K1:K52"/>
    </sortState>
  </autoFilter>
  <conditionalFormatting sqref="K1:K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{0A95505B-9C2F-45ED-8E73-5FC44AD3A3B4}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95505B-9C2F-45ED-8E73-5FC44AD3A3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3516-8ECF-4C2E-AD2D-31C1710CB96A}">
  <dimension ref="A1:K95"/>
  <sheetViews>
    <sheetView topLeftCell="D1" workbookViewId="0">
      <selection activeCell="I2" sqref="I2"/>
    </sheetView>
  </sheetViews>
  <sheetFormatPr defaultRowHeight="15"/>
  <cols>
    <col min="1" max="1" width="33" bestFit="1" customWidth="1"/>
    <col min="2" max="2" width="25.85546875" bestFit="1" customWidth="1"/>
    <col min="3" max="3" width="28.7109375" hidden="1" customWidth="1"/>
    <col min="4" max="4" width="9.28515625" bestFit="1" customWidth="1"/>
    <col min="5" max="5" width="6" bestFit="1" customWidth="1"/>
    <col min="11" max="11" width="9.140625" style="1"/>
  </cols>
  <sheetData>
    <row r="1" spans="1:11">
      <c r="I1" t="s">
        <v>0</v>
      </c>
      <c r="J1" t="s">
        <v>1</v>
      </c>
      <c r="K1" s="1" t="s">
        <v>2</v>
      </c>
    </row>
    <row r="2" spans="1:11">
      <c r="A2" t="s">
        <v>12</v>
      </c>
      <c r="B2" t="str" cm="1">
        <f t="array" ref="B2:C2">_xlfn.TEXTSPLIT(A2,".")</f>
        <v>adware</v>
      </c>
      <c r="C2" t="str">
        <v>adposhel/sdum</v>
      </c>
      <c r="D2" t="str" cm="1">
        <f t="array" ref="D2:E2">_xlfn.TEXTSPLIT(C2,"/")</f>
        <v>adposhel</v>
      </c>
      <c r="E2" t="str">
        <v>sdum</v>
      </c>
      <c r="G2" t="s">
        <v>13</v>
      </c>
      <c r="I2" t="s">
        <v>14</v>
      </c>
      <c r="J2">
        <f t="shared" ref="J2:J33" si="0">COUNTIF(G:G,I2)</f>
        <v>10</v>
      </c>
      <c r="K2" s="1">
        <f t="shared" ref="K2:K33" si="1">J2/SUM(J:J)</f>
        <v>0.10638297872340426</v>
      </c>
    </row>
    <row r="3" spans="1:11">
      <c r="A3" t="s">
        <v>15</v>
      </c>
      <c r="B3" t="str" cm="1">
        <f t="array" ref="B3:C3">_xlfn.TEXTSPLIT(A3,".")</f>
        <v>adware</v>
      </c>
      <c r="C3" t="str">
        <v>adposhel/ursu</v>
      </c>
      <c r="D3" t="str" cm="1">
        <f t="array" ref="D3:E3">_xlfn.TEXTSPLIT(C3,"/")</f>
        <v>adposhel</v>
      </c>
      <c r="E3" t="str">
        <v>ursu</v>
      </c>
      <c r="G3" t="s">
        <v>13</v>
      </c>
      <c r="I3" t="s">
        <v>16</v>
      </c>
      <c r="J3">
        <f t="shared" si="0"/>
        <v>10</v>
      </c>
      <c r="K3" s="1">
        <f t="shared" si="1"/>
        <v>0.10638297872340426</v>
      </c>
    </row>
    <row r="4" spans="1:11">
      <c r="A4" t="s">
        <v>17</v>
      </c>
      <c r="B4" t="str" cm="1">
        <f t="array" ref="B4:C4">_xlfn.TEXTSPLIT(A4,".")</f>
        <v>adware</v>
      </c>
      <c r="C4" t="str">
        <v>browserio/spigot</v>
      </c>
      <c r="D4" t="str" cm="1">
        <f t="array" ref="D4:E4">_xlfn.TEXTSPLIT(C4,"/")</f>
        <v>browserio</v>
      </c>
      <c r="E4" t="str">
        <v>spigot</v>
      </c>
      <c r="G4" t="s">
        <v>18</v>
      </c>
      <c r="I4" t="s">
        <v>19</v>
      </c>
      <c r="J4">
        <f t="shared" si="0"/>
        <v>7</v>
      </c>
      <c r="K4" s="1">
        <f t="shared" si="1"/>
        <v>7.4468085106382975E-2</v>
      </c>
    </row>
    <row r="5" spans="1:11">
      <c r="A5" t="s">
        <v>20</v>
      </c>
      <c r="B5" t="str" cm="1">
        <f t="array" ref="B5:C5">_xlfn.TEXTSPLIT(A5,".")</f>
        <v>adware</v>
      </c>
      <c r="C5" t="str">
        <v>driverpack/component</v>
      </c>
      <c r="D5" t="str" cm="1">
        <f t="array" ref="D5:E5">_xlfn.TEXTSPLIT(C5,"/")</f>
        <v>driverpack</v>
      </c>
      <c r="E5" t="str">
        <v>component</v>
      </c>
      <c r="G5" t="s">
        <v>21</v>
      </c>
      <c r="I5" t="s">
        <v>22</v>
      </c>
      <c r="J5">
        <f t="shared" si="0"/>
        <v>6</v>
      </c>
      <c r="K5" s="1">
        <f t="shared" si="1"/>
        <v>6.3829787234042548E-2</v>
      </c>
    </row>
    <row r="6" spans="1:11">
      <c r="A6" t="s">
        <v>23</v>
      </c>
      <c r="B6" t="str" cm="1">
        <f t="array" ref="B6:C6">_xlfn.TEXTSPLIT(A6,".")</f>
        <v>adware</v>
      </c>
      <c r="C6" t="str">
        <v>emotet/hpgen</v>
      </c>
      <c r="D6" t="str" cm="1">
        <f t="array" ref="D6:E6">_xlfn.TEXTSPLIT(C6,"/")</f>
        <v>emotet</v>
      </c>
      <c r="E6" t="str">
        <v>hpgen</v>
      </c>
      <c r="G6" t="s">
        <v>24</v>
      </c>
      <c r="I6" t="s">
        <v>25</v>
      </c>
      <c r="J6">
        <f t="shared" si="0"/>
        <v>3</v>
      </c>
      <c r="K6" s="1">
        <f t="shared" si="1"/>
        <v>3.1914893617021274E-2</v>
      </c>
    </row>
    <row r="7" spans="1:11">
      <c r="A7" t="s">
        <v>26</v>
      </c>
      <c r="B7" t="str" cm="1">
        <f t="array" ref="B7:C7">_xlfn.TEXTSPLIT(A7,".")</f>
        <v>adware</v>
      </c>
      <c r="C7" t="str">
        <v>emotet/istartsurf</v>
      </c>
      <c r="D7" t="str" cm="1">
        <f t="array" ref="D7:E7">_xlfn.TEXTSPLIT(C7,"/")</f>
        <v>emotet</v>
      </c>
      <c r="E7" t="str">
        <v>istartsurf</v>
      </c>
      <c r="G7" t="s">
        <v>24</v>
      </c>
      <c r="I7" t="s">
        <v>27</v>
      </c>
      <c r="J7">
        <f t="shared" si="0"/>
        <v>3</v>
      </c>
      <c r="K7" s="1">
        <f t="shared" si="1"/>
        <v>3.1914893617021274E-2</v>
      </c>
    </row>
    <row r="8" spans="1:11">
      <c r="A8" t="s">
        <v>28</v>
      </c>
      <c r="B8" t="str" cm="1">
        <f t="array" ref="B8:C8">_xlfn.TEXTSPLIT(A8,".")</f>
        <v>adware</v>
      </c>
      <c r="C8" t="str">
        <v>istartsurf/bundler</v>
      </c>
      <c r="D8" t="str" cm="1">
        <f t="array" ref="D8:E8">_xlfn.TEXTSPLIT(C8,"/")</f>
        <v>istartsurf</v>
      </c>
      <c r="E8" t="str">
        <v>bundler</v>
      </c>
      <c r="G8" t="s">
        <v>22</v>
      </c>
      <c r="I8" t="s">
        <v>29</v>
      </c>
      <c r="J8">
        <f t="shared" si="0"/>
        <v>2</v>
      </c>
      <c r="K8" s="1">
        <f t="shared" si="1"/>
        <v>2.1276595744680851E-2</v>
      </c>
    </row>
    <row r="9" spans="1:11">
      <c r="A9" t="s">
        <v>30</v>
      </c>
      <c r="B9" t="str" cm="1">
        <f t="array" ref="B9:C9">_xlfn.TEXTSPLIT(A9,".")</f>
        <v>adware</v>
      </c>
      <c r="C9" t="str">
        <v>relevantknowledge/relevant</v>
      </c>
      <c r="D9" t="str" cm="1">
        <f t="array" ref="D9:E9">_xlfn.TEXTSPLIT(C9,"/")</f>
        <v>relevantknowledge</v>
      </c>
      <c r="E9" t="str">
        <v>relevant</v>
      </c>
      <c r="G9" t="s">
        <v>31</v>
      </c>
      <c r="I9" t="s">
        <v>32</v>
      </c>
      <c r="J9">
        <f t="shared" si="0"/>
        <v>2</v>
      </c>
      <c r="K9" s="1">
        <f t="shared" si="1"/>
        <v>2.1276595744680851E-2</v>
      </c>
    </row>
    <row r="10" spans="1:11">
      <c r="A10" t="s">
        <v>33</v>
      </c>
      <c r="B10" t="str" cm="1">
        <f t="array" ref="B10:C10">_xlfn.TEXTSPLIT(A10,".")</f>
        <v>adware</v>
      </c>
      <c r="C10" t="str">
        <v>spigot/browserio</v>
      </c>
      <c r="D10" t="str" cm="1">
        <f t="array" ref="D10:E10">_xlfn.TEXTSPLIT(C10,"/")</f>
        <v>spigot</v>
      </c>
      <c r="E10" t="str">
        <v>browserio</v>
      </c>
      <c r="G10" t="s">
        <v>11</v>
      </c>
      <c r="I10" t="s">
        <v>34</v>
      </c>
      <c r="J10">
        <f t="shared" si="0"/>
        <v>2</v>
      </c>
      <c r="K10" s="1">
        <f t="shared" si="1"/>
        <v>2.1276595744680851E-2</v>
      </c>
    </row>
    <row r="11" spans="1:11">
      <c r="A11" t="s">
        <v>35</v>
      </c>
      <c r="B11" t="str" cm="1">
        <f t="array" ref="B11:C11">_xlfn.TEXTSPLIT(A11,".")</f>
        <v>adware</v>
      </c>
      <c r="C11" t="str">
        <v>stealer/downware</v>
      </c>
      <c r="D11" t="str" cm="1">
        <f t="array" ref="D11:E11">_xlfn.TEXTSPLIT(C11,"/")</f>
        <v>stealer</v>
      </c>
      <c r="E11" t="str">
        <v>downware</v>
      </c>
      <c r="G11" t="s">
        <v>36</v>
      </c>
      <c r="I11" t="s">
        <v>13</v>
      </c>
      <c r="J11">
        <f t="shared" si="0"/>
        <v>2</v>
      </c>
      <c r="K11" s="1">
        <f t="shared" si="1"/>
        <v>2.1276595744680851E-2</v>
      </c>
    </row>
    <row r="12" spans="1:11">
      <c r="A12" t="s">
        <v>37</v>
      </c>
      <c r="B12" t="str" cm="1">
        <f t="array" ref="B12:C12">_xlfn.TEXTSPLIT(A12,".")</f>
        <v>downloader</v>
      </c>
      <c r="C12" t="str">
        <v>appster/offerinstall</v>
      </c>
      <c r="D12" t="str" cm="1">
        <f t="array" ref="D12:E12">_xlfn.TEXTSPLIT(C12,"/")</f>
        <v>appster</v>
      </c>
      <c r="E12" t="str">
        <v>offerinstall</v>
      </c>
      <c r="G12" t="s">
        <v>38</v>
      </c>
      <c r="I12" t="s">
        <v>18</v>
      </c>
      <c r="J12">
        <f t="shared" si="0"/>
        <v>2</v>
      </c>
      <c r="K12" s="1">
        <f t="shared" si="1"/>
        <v>2.1276595744680851E-2</v>
      </c>
    </row>
    <row r="13" spans="1:11">
      <c r="A13" t="s">
        <v>39</v>
      </c>
      <c r="B13" t="str" cm="1">
        <f t="array" ref="B13:C13">_xlfn.TEXTSPLIT(A13,".")</f>
        <v>hacktool</v>
      </c>
      <c r="C13" t="str">
        <v>lookiq/monitortool</v>
      </c>
      <c r="D13" t="str" cm="1">
        <f t="array" ref="D13:E13">_xlfn.TEXTSPLIT(C13,"/")</f>
        <v>lookiq</v>
      </c>
      <c r="E13" t="str">
        <v>monitortool</v>
      </c>
      <c r="G13" t="s">
        <v>40</v>
      </c>
      <c r="I13" t="s">
        <v>24</v>
      </c>
      <c r="J13">
        <f t="shared" si="0"/>
        <v>2</v>
      </c>
      <c r="K13" s="1">
        <f t="shared" si="1"/>
        <v>2.1276595744680851E-2</v>
      </c>
    </row>
    <row r="14" spans="1:11">
      <c r="A14" t="s">
        <v>41</v>
      </c>
      <c r="B14" t="str" cm="1">
        <f t="array" ref="B14:C14">_xlfn.TEXTSPLIT(A14,".")</f>
        <v>ransomware</v>
      </c>
      <c r="C14" t="str">
        <v>gandcrab/encoder</v>
      </c>
      <c r="D14" t="str" cm="1">
        <f t="array" ref="D14:E14">_xlfn.TEXTSPLIT(C14,"/")</f>
        <v>gandcrab</v>
      </c>
      <c r="E14" t="str">
        <v>encoder</v>
      </c>
      <c r="G14" t="s">
        <v>42</v>
      </c>
      <c r="I14" t="s">
        <v>42</v>
      </c>
      <c r="J14">
        <f t="shared" si="0"/>
        <v>2</v>
      </c>
      <c r="K14" s="1">
        <f t="shared" si="1"/>
        <v>2.1276595744680851E-2</v>
      </c>
    </row>
    <row r="15" spans="1:11">
      <c r="A15" t="s">
        <v>43</v>
      </c>
      <c r="B15" t="str" cm="1">
        <f t="array" ref="B15:C15">_xlfn.TEXTSPLIT(A15,".")</f>
        <v>ransomware</v>
      </c>
      <c r="C15" t="str">
        <v>gandcrab/gandcrypt</v>
      </c>
      <c r="D15" t="str" cm="1">
        <f t="array" ref="D15:E15">_xlfn.TEXTSPLIT(C15,"/")</f>
        <v>gandcrab</v>
      </c>
      <c r="E15" t="str">
        <v>gandcrypt</v>
      </c>
      <c r="G15" t="s">
        <v>42</v>
      </c>
      <c r="I15" t="s">
        <v>11</v>
      </c>
      <c r="J15">
        <f t="shared" si="0"/>
        <v>2</v>
      </c>
      <c r="K15" s="1">
        <f t="shared" si="1"/>
        <v>2.1276595744680851E-2</v>
      </c>
    </row>
    <row r="16" spans="1:11">
      <c r="A16" t="s">
        <v>44</v>
      </c>
      <c r="B16" t="str" cm="1">
        <f t="array" ref="B16:C16">_xlfn.TEXTSPLIT(A16,".")</f>
        <v>trojan</v>
      </c>
      <c r="C16" t="str">
        <v>adwarex/chapak</v>
      </c>
      <c r="D16" t="str" cm="1">
        <f t="array" ref="D16:E16">_xlfn.TEXTSPLIT(C16,"/")</f>
        <v>adwarex</v>
      </c>
      <c r="E16" t="str">
        <v>chapak</v>
      </c>
      <c r="G16" t="s">
        <v>25</v>
      </c>
      <c r="I16" t="s">
        <v>36</v>
      </c>
      <c r="J16">
        <f t="shared" si="0"/>
        <v>2</v>
      </c>
      <c r="K16" s="1">
        <f t="shared" si="1"/>
        <v>2.1276595744680851E-2</v>
      </c>
    </row>
    <row r="17" spans="1:11">
      <c r="A17" t="s">
        <v>45</v>
      </c>
      <c r="B17" t="str" cm="1">
        <f t="array" ref="B17:C17">_xlfn.TEXTSPLIT(A17,".")</f>
        <v>trojan</v>
      </c>
      <c r="C17" t="str">
        <v>autoit/ablkt</v>
      </c>
      <c r="D17" t="str" cm="1">
        <f t="array" ref="D17:E17">_xlfn.TEXTSPLIT(C17,"/")</f>
        <v>autoit</v>
      </c>
      <c r="E17" t="str">
        <v>ablkt</v>
      </c>
      <c r="G17" t="s">
        <v>46</v>
      </c>
      <c r="I17" t="s">
        <v>47</v>
      </c>
      <c r="J17">
        <f t="shared" si="0"/>
        <v>2</v>
      </c>
      <c r="K17" s="1">
        <f t="shared" si="1"/>
        <v>2.1276595744680851E-2</v>
      </c>
    </row>
    <row r="18" spans="1:11">
      <c r="A18" t="s">
        <v>48</v>
      </c>
      <c r="B18" t="str" cm="1">
        <f t="array" ref="B18:C18">_xlfn.TEXTSPLIT(A18,".")</f>
        <v>trojan</v>
      </c>
      <c r="C18" t="str">
        <v>bundler/adwarex</v>
      </c>
      <c r="D18" t="str" cm="1">
        <f t="array" ref="D18:E18">_xlfn.TEXTSPLIT(C18,"/")</f>
        <v>bundler</v>
      </c>
      <c r="E18" t="str">
        <v>adwarex</v>
      </c>
      <c r="G18" t="s">
        <v>14</v>
      </c>
      <c r="I18" t="s">
        <v>49</v>
      </c>
      <c r="J18">
        <f t="shared" si="0"/>
        <v>1</v>
      </c>
      <c r="K18" s="1">
        <f t="shared" si="1"/>
        <v>1.0638297872340425E-2</v>
      </c>
    </row>
    <row r="19" spans="1:11">
      <c r="A19" t="s">
        <v>50</v>
      </c>
      <c r="B19" t="str" cm="1">
        <f t="array" ref="B19:C19">_xlfn.TEXTSPLIT(A19,".")</f>
        <v>trojan</v>
      </c>
      <c r="C19" t="str">
        <v>bundler/chapak</v>
      </c>
      <c r="D19" t="str" cm="1">
        <f t="array" ref="D19:E19">_xlfn.TEXTSPLIT(C19,"/")</f>
        <v>bundler</v>
      </c>
      <c r="E19" t="str">
        <v>chapak</v>
      </c>
      <c r="G19" t="s">
        <v>14</v>
      </c>
      <c r="I19" t="s">
        <v>38</v>
      </c>
      <c r="J19">
        <f t="shared" si="0"/>
        <v>1</v>
      </c>
      <c r="K19" s="1">
        <f t="shared" si="1"/>
        <v>1.0638297872340425E-2</v>
      </c>
    </row>
    <row r="20" spans="1:11">
      <c r="A20" t="s">
        <v>51</v>
      </c>
      <c r="B20" t="str" cm="1">
        <f t="array" ref="B20:C20">_xlfn.TEXTSPLIT(A20,".")</f>
        <v>trojan</v>
      </c>
      <c r="C20" t="str">
        <v>bundler/istartsurf</v>
      </c>
      <c r="D20" t="str" cm="1">
        <f t="array" ref="D20:E20">_xlfn.TEXTSPLIT(C20,"/")</f>
        <v>bundler</v>
      </c>
      <c r="E20" t="str">
        <v>istartsurf</v>
      </c>
      <c r="G20" t="s">
        <v>14</v>
      </c>
      <c r="I20" t="s">
        <v>46</v>
      </c>
      <c r="J20">
        <f t="shared" si="0"/>
        <v>1</v>
      </c>
      <c r="K20" s="1">
        <f t="shared" si="1"/>
        <v>1.0638297872340425E-2</v>
      </c>
    </row>
    <row r="21" spans="1:11">
      <c r="A21" t="s">
        <v>52</v>
      </c>
      <c r="B21" t="str" cm="1">
        <f t="array" ref="B21:C21">_xlfn.TEXTSPLIT(A21,".")</f>
        <v>trojan</v>
      </c>
      <c r="C21" t="str">
        <v>bundler/prepscram</v>
      </c>
      <c r="D21" t="str" cm="1">
        <f t="array" ref="D21:E21">_xlfn.TEXTSPLIT(C21,"/")</f>
        <v>bundler</v>
      </c>
      <c r="E21" t="str">
        <v>prepscram</v>
      </c>
      <c r="G21" t="s">
        <v>14</v>
      </c>
      <c r="I21" t="s">
        <v>53</v>
      </c>
      <c r="J21">
        <f t="shared" si="0"/>
        <v>1</v>
      </c>
      <c r="K21" s="1">
        <f t="shared" si="1"/>
        <v>1.0638297872340425E-2</v>
      </c>
    </row>
    <row r="22" spans="1:11">
      <c r="A22" t="s">
        <v>54</v>
      </c>
      <c r="B22" t="str" cm="1">
        <f t="array" ref="B22:C22">_xlfn.TEXTSPLIT(A22,".")</f>
        <v>trojan</v>
      </c>
      <c r="C22" t="str">
        <v>bundler/startsurf</v>
      </c>
      <c r="D22" t="str" cm="1">
        <f t="array" ref="D22:E22">_xlfn.TEXTSPLIT(C22,"/")</f>
        <v>bundler</v>
      </c>
      <c r="E22" t="str">
        <v>startsurf</v>
      </c>
      <c r="G22" t="s">
        <v>14</v>
      </c>
      <c r="I22" t="s">
        <v>55</v>
      </c>
      <c r="J22">
        <f t="shared" si="0"/>
        <v>1</v>
      </c>
      <c r="K22" s="1">
        <f t="shared" si="1"/>
        <v>1.0638297872340425E-2</v>
      </c>
    </row>
    <row r="23" spans="1:11">
      <c r="A23" t="s">
        <v>56</v>
      </c>
      <c r="B23" t="str" cm="1">
        <f t="array" ref="B23:C23">_xlfn.TEXTSPLIT(A23,".")</f>
        <v>trojan</v>
      </c>
      <c r="C23" t="str">
        <v>bundler/vittalia</v>
      </c>
      <c r="D23" t="str" cm="1">
        <f t="array" ref="D23:E23">_xlfn.TEXTSPLIT(C23,"/")</f>
        <v>bundler</v>
      </c>
      <c r="E23" t="str">
        <v>vittalia</v>
      </c>
      <c r="G23" t="s">
        <v>14</v>
      </c>
      <c r="I23" t="s">
        <v>57</v>
      </c>
      <c r="J23">
        <f t="shared" si="0"/>
        <v>1</v>
      </c>
      <c r="K23" s="1">
        <f t="shared" si="1"/>
        <v>1.0638297872340425E-2</v>
      </c>
    </row>
    <row r="24" spans="1:11">
      <c r="A24" t="s">
        <v>58</v>
      </c>
      <c r="B24" t="str" cm="1">
        <f t="array" ref="B24:C24">_xlfn.TEXTSPLIT(A24,".")</f>
        <v>trojan</v>
      </c>
      <c r="C24" t="str">
        <v>chapak/bundler</v>
      </c>
      <c r="D24" t="str" cm="1">
        <f t="array" ref="D24:E24">_xlfn.TEXTSPLIT(C24,"/")</f>
        <v>chapak</v>
      </c>
      <c r="E24" t="str">
        <v>bundler</v>
      </c>
      <c r="G24" t="s">
        <v>16</v>
      </c>
      <c r="I24" t="s">
        <v>59</v>
      </c>
      <c r="J24">
        <f t="shared" si="0"/>
        <v>1</v>
      </c>
      <c r="K24" s="1">
        <f t="shared" si="1"/>
        <v>1.0638297872340425E-2</v>
      </c>
    </row>
    <row r="25" spans="1:11">
      <c r="A25" t="s">
        <v>60</v>
      </c>
      <c r="B25" t="str" cm="1">
        <f t="array" ref="B25:C25">_xlfn.TEXTSPLIT(A25,".")</f>
        <v>trojan</v>
      </c>
      <c r="C25" t="str">
        <v>chapak/cyef</v>
      </c>
      <c r="D25" t="str" cm="1">
        <f t="array" ref="D25:E25">_xlfn.TEXTSPLIT(C25,"/")</f>
        <v>chapak</v>
      </c>
      <c r="E25" t="str">
        <v>cyef</v>
      </c>
      <c r="G25" t="s">
        <v>16</v>
      </c>
      <c r="I25" t="s">
        <v>61</v>
      </c>
      <c r="J25">
        <f t="shared" si="0"/>
        <v>1</v>
      </c>
      <c r="K25" s="1">
        <f t="shared" si="1"/>
        <v>1.0638297872340425E-2</v>
      </c>
    </row>
    <row r="26" spans="1:11">
      <c r="A26" t="s">
        <v>62</v>
      </c>
      <c r="B26" t="str" cm="1">
        <f t="array" ref="B26:C26">_xlfn.TEXTSPLIT(A26,".")</f>
        <v>trojan</v>
      </c>
      <c r="C26" t="str">
        <v>chapak/istartsurf</v>
      </c>
      <c r="D26" t="str" cm="1">
        <f t="array" ref="D26:E26">_xlfn.TEXTSPLIT(C26,"/")</f>
        <v>chapak</v>
      </c>
      <c r="E26" t="str">
        <v>istartsurf</v>
      </c>
      <c r="G26" t="s">
        <v>16</v>
      </c>
      <c r="I26" t="s">
        <v>63</v>
      </c>
      <c r="J26">
        <f t="shared" si="0"/>
        <v>1</v>
      </c>
      <c r="K26" s="1">
        <f t="shared" si="1"/>
        <v>1.0638297872340425E-2</v>
      </c>
    </row>
    <row r="27" spans="1:11">
      <c r="A27" t="s">
        <v>64</v>
      </c>
      <c r="B27" t="str" cm="1">
        <f t="array" ref="B27:C27">_xlfn.TEXTSPLIT(A27,".")</f>
        <v>trojan</v>
      </c>
      <c r="C27" t="str">
        <v>chapak/prepscram</v>
      </c>
      <c r="D27" t="str" cm="1">
        <f t="array" ref="D27:E27">_xlfn.TEXTSPLIT(C27,"/")</f>
        <v>chapak</v>
      </c>
      <c r="E27" t="str">
        <v>prepscram</v>
      </c>
      <c r="G27" t="s">
        <v>16</v>
      </c>
      <c r="I27" t="s">
        <v>65</v>
      </c>
      <c r="J27">
        <f t="shared" si="0"/>
        <v>1</v>
      </c>
      <c r="K27" s="1">
        <f t="shared" si="1"/>
        <v>1.0638297872340425E-2</v>
      </c>
    </row>
    <row r="28" spans="1:11">
      <c r="A28" t="s">
        <v>66</v>
      </c>
      <c r="B28" t="str" cm="1">
        <f t="array" ref="B28:C28">_xlfn.TEXTSPLIT(A28,".")</f>
        <v>trojan</v>
      </c>
      <c r="C28" t="str">
        <v>chapak/r002c0oan24</v>
      </c>
      <c r="D28" t="str" cm="1">
        <f t="array" ref="D28:E28">_xlfn.TEXTSPLIT(C28,"/")</f>
        <v>chapak</v>
      </c>
      <c r="E28" t="str">
        <v>r002c0oan24</v>
      </c>
      <c r="G28" t="s">
        <v>16</v>
      </c>
      <c r="I28" t="s">
        <v>67</v>
      </c>
      <c r="J28">
        <f t="shared" si="0"/>
        <v>1</v>
      </c>
      <c r="K28" s="1">
        <f t="shared" si="1"/>
        <v>1.0638297872340425E-2</v>
      </c>
    </row>
    <row r="29" spans="1:11">
      <c r="A29" t="s">
        <v>68</v>
      </c>
      <c r="B29" t="str" cm="1">
        <f t="array" ref="B29:C29">_xlfn.TEXTSPLIT(A29,".")</f>
        <v>trojan</v>
      </c>
      <c r="C29" t="str">
        <v>chapak/r002c0pb724</v>
      </c>
      <c r="D29" t="str" cm="1">
        <f t="array" ref="D29:E29">_xlfn.TEXTSPLIT(C29,"/")</f>
        <v>chapak</v>
      </c>
      <c r="E29" t="str">
        <v>r002c0pb724</v>
      </c>
      <c r="G29" t="s">
        <v>16</v>
      </c>
      <c r="I29" t="s">
        <v>69</v>
      </c>
      <c r="J29">
        <f t="shared" si="0"/>
        <v>1</v>
      </c>
      <c r="K29" s="1">
        <f t="shared" si="1"/>
        <v>1.0638297872340425E-2</v>
      </c>
    </row>
    <row r="30" spans="1:11">
      <c r="A30" t="s">
        <v>70</v>
      </c>
      <c r="B30" t="str" cm="1">
        <f t="array" ref="B30:C30">_xlfn.TEXTSPLIT(A30,".")</f>
        <v>trojan</v>
      </c>
      <c r="C30" t="str">
        <v>chapak/ursu</v>
      </c>
      <c r="D30" t="str" cm="1">
        <f t="array" ref="D30:E30">_xlfn.TEXTSPLIT(C30,"/")</f>
        <v>chapak</v>
      </c>
      <c r="E30" t="str">
        <v>ursu</v>
      </c>
      <c r="G30" t="s">
        <v>16</v>
      </c>
      <c r="I30" t="s">
        <v>71</v>
      </c>
      <c r="J30">
        <f t="shared" si="0"/>
        <v>1</v>
      </c>
      <c r="K30" s="1">
        <f t="shared" si="1"/>
        <v>1.0638297872340425E-2</v>
      </c>
    </row>
    <row r="31" spans="1:11">
      <c r="A31" t="s">
        <v>72</v>
      </c>
      <c r="B31" t="str" cm="1">
        <f t="array" ref="B31:C31">_xlfn.TEXTSPLIT(A31,".")</f>
        <v>trojan</v>
      </c>
      <c r="C31" t="str">
        <v>cyaf/prepscram</v>
      </c>
      <c r="D31" t="str" cm="1">
        <f t="array" ref="D31:E31">_xlfn.TEXTSPLIT(C31,"/")</f>
        <v>cyaf</v>
      </c>
      <c r="E31" t="str">
        <v>prepscram</v>
      </c>
      <c r="G31" t="s">
        <v>53</v>
      </c>
      <c r="I31" t="s">
        <v>73</v>
      </c>
      <c r="J31">
        <f t="shared" si="0"/>
        <v>1</v>
      </c>
      <c r="K31" s="1">
        <f t="shared" si="1"/>
        <v>1.0638297872340425E-2</v>
      </c>
    </row>
    <row r="32" spans="1:11">
      <c r="A32" t="s">
        <v>74</v>
      </c>
      <c r="B32" t="str" cm="1">
        <f t="array" ref="B32:C32">_xlfn.TEXTSPLIT(A32,".")</f>
        <v>trojan</v>
      </c>
      <c r="C32" t="str">
        <v>cygd/bundler</v>
      </c>
      <c r="D32" t="str" cm="1">
        <f t="array" ref="D32:E32">_xlfn.TEXTSPLIT(C32,"/")</f>
        <v>cygd</v>
      </c>
      <c r="E32" t="str">
        <v>bundler</v>
      </c>
      <c r="G32" t="s">
        <v>57</v>
      </c>
      <c r="I32" t="s">
        <v>75</v>
      </c>
      <c r="J32">
        <f t="shared" si="0"/>
        <v>1</v>
      </c>
      <c r="K32" s="1">
        <f t="shared" si="1"/>
        <v>1.0638297872340425E-2</v>
      </c>
    </row>
    <row r="33" spans="1:11">
      <c r="A33" t="s">
        <v>76</v>
      </c>
      <c r="B33" t="str" cm="1">
        <f t="array" ref="B33:C33">_xlfn.TEXTSPLIT(A33,".")</f>
        <v>trojan</v>
      </c>
      <c r="C33" t="str">
        <v>ddfw/gjue</v>
      </c>
      <c r="D33" t="str" cm="1">
        <f t="array" ref="D33:E33">_xlfn.TEXTSPLIT(C33,"/")</f>
        <v>ddfw</v>
      </c>
      <c r="E33" t="str">
        <v>gjue</v>
      </c>
      <c r="G33" t="s">
        <v>29</v>
      </c>
      <c r="I33" t="s">
        <v>77</v>
      </c>
      <c r="J33">
        <f t="shared" si="0"/>
        <v>1</v>
      </c>
      <c r="K33" s="1">
        <f t="shared" si="1"/>
        <v>1.0638297872340425E-2</v>
      </c>
    </row>
    <row r="34" spans="1:11">
      <c r="A34" t="s">
        <v>78</v>
      </c>
      <c r="B34" t="str" cm="1">
        <f t="array" ref="B34:C34">_xlfn.TEXTSPLIT(A34,".")</f>
        <v>trojan</v>
      </c>
      <c r="C34" t="str">
        <v>ddfw/istartsurf</v>
      </c>
      <c r="D34" t="str" cm="1">
        <f t="array" ref="D34:E34">_xlfn.TEXTSPLIT(C34,"/")</f>
        <v>ddfw</v>
      </c>
      <c r="E34" t="str">
        <v>istartsurf</v>
      </c>
      <c r="G34" t="s">
        <v>29</v>
      </c>
      <c r="I34" t="s">
        <v>79</v>
      </c>
      <c r="J34">
        <f t="shared" ref="J34:J65" si="2">COUNTIF(G:G,I34)</f>
        <v>1</v>
      </c>
      <c r="K34" s="1">
        <f t="shared" ref="K34:K65" si="3">J34/SUM(J:J)</f>
        <v>1.0638297872340425E-2</v>
      </c>
    </row>
    <row r="35" spans="1:11">
      <c r="A35" t="s">
        <v>80</v>
      </c>
      <c r="B35" t="str" cm="1">
        <f t="array" ref="B35:C35">_xlfn.TEXTSPLIT(A35,".")</f>
        <v>trojan</v>
      </c>
      <c r="C35" t="str">
        <v>ddhu/gjue</v>
      </c>
      <c r="D35" t="str" cm="1">
        <f t="array" ref="D35:E35">_xlfn.TEXTSPLIT(C35,"/")</f>
        <v>ddhu</v>
      </c>
      <c r="E35" t="str">
        <v>gjue</v>
      </c>
      <c r="G35" t="s">
        <v>59</v>
      </c>
      <c r="I35" t="s">
        <v>81</v>
      </c>
      <c r="J35">
        <f t="shared" si="2"/>
        <v>1</v>
      </c>
      <c r="K35" s="1">
        <f t="shared" si="3"/>
        <v>1.0638297872340425E-2</v>
      </c>
    </row>
    <row r="36" spans="1:11">
      <c r="A36" t="s">
        <v>82</v>
      </c>
      <c r="B36" t="str" cm="1">
        <f t="array" ref="B36:C36">_xlfn.TEXTSPLIT(A36,".")</f>
        <v>trojan</v>
      </c>
      <c r="C36" t="str">
        <v>dims/prepscram</v>
      </c>
      <c r="D36" t="str" cm="1">
        <f t="array" ref="D36:E36">_xlfn.TEXTSPLIT(C36,"/")</f>
        <v>dims</v>
      </c>
      <c r="E36" t="str">
        <v>prepscram</v>
      </c>
      <c r="G36" t="s">
        <v>61</v>
      </c>
      <c r="I36" t="s">
        <v>83</v>
      </c>
      <c r="J36">
        <f t="shared" si="2"/>
        <v>1</v>
      </c>
      <c r="K36" s="1">
        <f t="shared" si="3"/>
        <v>1.0638297872340425E-2</v>
      </c>
    </row>
    <row r="37" spans="1:11">
      <c r="A37" t="s">
        <v>84</v>
      </c>
      <c r="B37" t="str" cm="1">
        <f t="array" ref="B37:C37">_xlfn.TEXTSPLIT(A37,".")</f>
        <v>trojan</v>
      </c>
      <c r="C37" t="str">
        <v>fareit/razy</v>
      </c>
      <c r="D37" t="str" cm="1">
        <f t="array" ref="D37:E37">_xlfn.TEXTSPLIT(C37,"/")</f>
        <v>fareit</v>
      </c>
      <c r="E37" t="str">
        <v>razy</v>
      </c>
      <c r="G37" t="s">
        <v>65</v>
      </c>
      <c r="I37" t="s">
        <v>85</v>
      </c>
      <c r="J37">
        <f t="shared" si="2"/>
        <v>1</v>
      </c>
      <c r="K37" s="1">
        <f t="shared" si="3"/>
        <v>1.0638297872340425E-2</v>
      </c>
    </row>
    <row r="38" spans="1:11">
      <c r="A38" t="s">
        <v>86</v>
      </c>
      <c r="B38" t="str" cm="1">
        <f t="array" ref="B38:C38">_xlfn.TEXTSPLIT(A38,".")</f>
        <v>trojan</v>
      </c>
      <c r="C38" t="str">
        <v>ftmv/adwarex</v>
      </c>
      <c r="D38" t="str" cm="1">
        <f t="array" ref="D38:E38">_xlfn.TEXTSPLIT(C38,"/")</f>
        <v>ftmv</v>
      </c>
      <c r="E38" t="str">
        <v>adwarex</v>
      </c>
      <c r="G38" t="s">
        <v>67</v>
      </c>
      <c r="I38" t="s">
        <v>87</v>
      </c>
      <c r="J38">
        <f t="shared" si="2"/>
        <v>1</v>
      </c>
      <c r="K38" s="1">
        <f t="shared" si="3"/>
        <v>1.0638297872340425E-2</v>
      </c>
    </row>
    <row r="39" spans="1:11">
      <c r="A39" t="s">
        <v>88</v>
      </c>
      <c r="B39" t="str" cm="1">
        <f t="array" ref="B39:C39">_xlfn.TEXTSPLIT(A39,".")</f>
        <v>trojan</v>
      </c>
      <c r="C39" t="str">
        <v>installmonster/chapak</v>
      </c>
      <c r="D39" t="str" cm="1">
        <f t="array" ref="D39:E39">_xlfn.TEXTSPLIT(C39,"/")</f>
        <v>installmonster</v>
      </c>
      <c r="E39" t="str">
        <v>chapak</v>
      </c>
      <c r="G39" t="s">
        <v>69</v>
      </c>
      <c r="I39" t="s">
        <v>21</v>
      </c>
      <c r="J39">
        <f t="shared" si="2"/>
        <v>1</v>
      </c>
      <c r="K39" s="1">
        <f t="shared" si="3"/>
        <v>1.0638297872340425E-2</v>
      </c>
    </row>
    <row r="40" spans="1:11">
      <c r="A40" t="s">
        <v>89</v>
      </c>
      <c r="B40" t="str" cm="1">
        <f t="array" ref="B40:C40">_xlfn.TEXTSPLIT(A40,".")</f>
        <v>trojan</v>
      </c>
      <c r="C40" t="str">
        <v>istartsurf/bundler</v>
      </c>
      <c r="D40" t="str" cm="1">
        <f t="array" ref="D40:E40">_xlfn.TEXTSPLIT(C40,"/")</f>
        <v>istartsurf</v>
      </c>
      <c r="E40" t="str">
        <v>bundler</v>
      </c>
      <c r="G40" t="s">
        <v>22</v>
      </c>
      <c r="I40" t="s">
        <v>90</v>
      </c>
      <c r="J40">
        <f t="shared" si="2"/>
        <v>1</v>
      </c>
      <c r="K40" s="1">
        <f t="shared" si="3"/>
        <v>1.0638297872340425E-2</v>
      </c>
    </row>
    <row r="41" spans="1:11">
      <c r="A41" t="s">
        <v>91</v>
      </c>
      <c r="B41" t="str" cm="1">
        <f t="array" ref="B41:C41">_xlfn.TEXTSPLIT(A41,".")</f>
        <v>trojan</v>
      </c>
      <c r="C41" t="str">
        <v>lokibot/stealer</v>
      </c>
      <c r="D41" t="str" cm="1">
        <f t="array" ref="D41:E41">_xlfn.TEXTSPLIT(C41,"/")</f>
        <v>lokibot</v>
      </c>
      <c r="E41" t="str">
        <v>stealer</v>
      </c>
      <c r="G41" t="s">
        <v>71</v>
      </c>
      <c r="I41" t="s">
        <v>92</v>
      </c>
      <c r="J41">
        <f t="shared" si="2"/>
        <v>1</v>
      </c>
      <c r="K41" s="1">
        <f t="shared" si="3"/>
        <v>1.0638297872340425E-2</v>
      </c>
    </row>
    <row r="42" spans="1:11">
      <c r="A42" t="s">
        <v>93</v>
      </c>
      <c r="B42" t="str" cm="1">
        <f t="array" ref="B42:C42">_xlfn.TEXTSPLIT(A42,".")</f>
        <v>trojan</v>
      </c>
      <c r="C42" t="str">
        <v>mikey/dnscleaner</v>
      </c>
      <c r="D42" t="str" cm="1">
        <f t="array" ref="D42:E42">_xlfn.TEXTSPLIT(C42,"/")</f>
        <v>mikey</v>
      </c>
      <c r="E42" t="str">
        <v>dnscleaner</v>
      </c>
      <c r="G42" t="s">
        <v>73</v>
      </c>
      <c r="I42" t="s">
        <v>94</v>
      </c>
      <c r="J42">
        <f t="shared" si="2"/>
        <v>1</v>
      </c>
      <c r="K42" s="1">
        <f t="shared" si="3"/>
        <v>1.0638297872340425E-2</v>
      </c>
    </row>
    <row r="43" spans="1:11">
      <c r="A43" t="s">
        <v>95</v>
      </c>
      <c r="B43" t="str" cm="1">
        <f t="array" ref="B43:C43">_xlfn.TEXTSPLIT(A43,".")</f>
        <v>trojan</v>
      </c>
      <c r="C43" t="str">
        <v>msil/msilperseus</v>
      </c>
      <c r="D43" t="str" cm="1">
        <f t="array" ref="D43:E43">_xlfn.TEXTSPLIT(C43,"/")</f>
        <v>msil</v>
      </c>
      <c r="E43" t="str">
        <v>msilperseus</v>
      </c>
      <c r="G43" t="s">
        <v>34</v>
      </c>
      <c r="I43" t="s">
        <v>40</v>
      </c>
      <c r="J43">
        <f t="shared" si="2"/>
        <v>1</v>
      </c>
      <c r="K43" s="1">
        <f t="shared" si="3"/>
        <v>1.0638297872340425E-2</v>
      </c>
    </row>
    <row r="44" spans="1:11">
      <c r="A44" t="s">
        <v>96</v>
      </c>
      <c r="B44" t="str" cm="1">
        <f t="array" ref="B44:C44">_xlfn.TEXTSPLIT(A44,".")</f>
        <v>trojan</v>
      </c>
      <c r="C44" t="str">
        <v>msil/nanocore</v>
      </c>
      <c r="D44" t="str" cm="1">
        <f t="array" ref="D44:E44">_xlfn.TEXTSPLIT(C44,"/")</f>
        <v>msil</v>
      </c>
      <c r="E44" t="str">
        <v>nanocore</v>
      </c>
      <c r="G44" t="s">
        <v>34</v>
      </c>
      <c r="I44" t="s">
        <v>97</v>
      </c>
      <c r="J44">
        <f t="shared" si="2"/>
        <v>1</v>
      </c>
      <c r="K44" s="1">
        <f t="shared" si="3"/>
        <v>1.0638297872340425E-2</v>
      </c>
    </row>
    <row r="45" spans="1:11">
      <c r="A45" t="s">
        <v>98</v>
      </c>
      <c r="B45" t="str" cm="1">
        <f t="array" ref="B45:C45">_xlfn.TEXTSPLIT(A45,".")</f>
        <v>trojan</v>
      </c>
      <c r="C45" t="str">
        <v>nettool</v>
      </c>
      <c r="D45" t="str" cm="1">
        <f t="array" ref="D45">_xlfn.TEXTSPLIT(C45,"/")</f>
        <v>nettool</v>
      </c>
      <c r="G45" t="s">
        <v>79</v>
      </c>
      <c r="I45" t="s">
        <v>99</v>
      </c>
      <c r="J45">
        <f t="shared" si="2"/>
        <v>1</v>
      </c>
      <c r="K45" s="1">
        <f t="shared" si="3"/>
        <v>1.0638297872340425E-2</v>
      </c>
    </row>
    <row r="46" spans="1:11">
      <c r="A46" t="s">
        <v>100</v>
      </c>
      <c r="B46" t="str" cm="1">
        <f t="array" ref="B46:C46">_xlfn.TEXTSPLIT(A46,".")</f>
        <v>trojan</v>
      </c>
      <c r="C46" t="str">
        <v>prepscram/istartsurf</v>
      </c>
      <c r="D46" t="str" cm="1">
        <f t="array" ref="D46:E46">_xlfn.TEXTSPLIT(C46,"/")</f>
        <v>prepscram</v>
      </c>
      <c r="E46" t="str">
        <v>istartsurf</v>
      </c>
      <c r="G46" t="s">
        <v>19</v>
      </c>
      <c r="I46" t="s">
        <v>101</v>
      </c>
      <c r="J46">
        <f t="shared" si="2"/>
        <v>1</v>
      </c>
      <c r="K46" s="1">
        <f t="shared" si="3"/>
        <v>1.0638297872340425E-2</v>
      </c>
    </row>
    <row r="47" spans="1:11">
      <c r="A47" t="s">
        <v>102</v>
      </c>
      <c r="B47" t="str" cm="1">
        <f t="array" ref="B47:C47">_xlfn.TEXTSPLIT(A47,".")</f>
        <v>trojan</v>
      </c>
      <c r="C47" t="str">
        <v>prepscram/r002c0obf24</v>
      </c>
      <c r="D47" t="str" cm="1">
        <f t="array" ref="D47:E47">_xlfn.TEXTSPLIT(C47,"/")</f>
        <v>prepscram</v>
      </c>
      <c r="E47" t="str">
        <v>r002c0obf24</v>
      </c>
      <c r="G47" t="s">
        <v>19</v>
      </c>
      <c r="I47" t="s">
        <v>103</v>
      </c>
      <c r="J47">
        <f t="shared" si="2"/>
        <v>1</v>
      </c>
      <c r="K47" s="1">
        <f t="shared" si="3"/>
        <v>1.0638297872340425E-2</v>
      </c>
    </row>
    <row r="48" spans="1:11">
      <c r="A48" t="s">
        <v>104</v>
      </c>
      <c r="B48" t="str" cm="1">
        <f t="array" ref="B48:C48">_xlfn.TEXTSPLIT(A48,".")</f>
        <v>trojan</v>
      </c>
      <c r="C48" t="str">
        <v>prepscram/r002c0pb924</v>
      </c>
      <c r="D48" t="str" cm="1">
        <f t="array" ref="D48:E48">_xlfn.TEXTSPLIT(C48,"/")</f>
        <v>prepscram</v>
      </c>
      <c r="E48" t="str">
        <v>r002c0pb924</v>
      </c>
      <c r="G48" t="s">
        <v>19</v>
      </c>
      <c r="I48" t="s">
        <v>105</v>
      </c>
      <c r="J48">
        <f t="shared" si="2"/>
        <v>1</v>
      </c>
      <c r="K48" s="1">
        <f t="shared" si="3"/>
        <v>1.0638297872340425E-2</v>
      </c>
    </row>
    <row r="49" spans="1:11">
      <c r="A49" t="s">
        <v>106</v>
      </c>
      <c r="B49" t="str" cm="1">
        <f t="array" ref="B49:C49">_xlfn.TEXTSPLIT(A49,".")</f>
        <v>trojan</v>
      </c>
      <c r="C49" t="str">
        <v>skypespam/adwarex</v>
      </c>
      <c r="D49" t="str" cm="1">
        <f t="array" ref="D49:E49">_xlfn.TEXTSPLIT(C49,"/")</f>
        <v>skypespam</v>
      </c>
      <c r="E49" t="str">
        <v>adwarex</v>
      </c>
      <c r="G49" t="s">
        <v>81</v>
      </c>
      <c r="I49" t="s">
        <v>107</v>
      </c>
      <c r="J49">
        <f t="shared" si="2"/>
        <v>1</v>
      </c>
      <c r="K49" s="1">
        <f t="shared" si="3"/>
        <v>1.0638297872340425E-2</v>
      </c>
    </row>
    <row r="50" spans="1:11">
      <c r="A50" t="s">
        <v>108</v>
      </c>
      <c r="B50" t="str" cm="1">
        <f t="array" ref="B50:C50">_xlfn.TEXTSPLIT(A50,".")</f>
        <v>trojan</v>
      </c>
      <c r="C50" t="str">
        <v>strictor/istartsurf</v>
      </c>
      <c r="D50" t="str" cm="1">
        <f t="array" ref="D50:E50">_xlfn.TEXTSPLIT(C50,"/")</f>
        <v>strictor</v>
      </c>
      <c r="E50" t="str">
        <v>istartsurf</v>
      </c>
      <c r="G50" t="s">
        <v>27</v>
      </c>
      <c r="I50" t="s">
        <v>31</v>
      </c>
      <c r="J50">
        <f t="shared" si="2"/>
        <v>1</v>
      </c>
      <c r="K50" s="1">
        <f t="shared" si="3"/>
        <v>1.0638297872340425E-2</v>
      </c>
    </row>
    <row r="51" spans="1:11">
      <c r="A51" t="s">
        <v>109</v>
      </c>
      <c r="B51" t="str" cm="1">
        <f t="array" ref="B51:C51">_xlfn.TEXTSPLIT(A51,".")</f>
        <v>trojan</v>
      </c>
      <c r="C51" t="str">
        <v>strictor/prepscram</v>
      </c>
      <c r="D51" t="str" cm="1">
        <f t="array" ref="D51:E51">_xlfn.TEXTSPLIT(C51,"/")</f>
        <v>strictor</v>
      </c>
      <c r="E51" t="str">
        <v>prepscram</v>
      </c>
      <c r="G51" t="s">
        <v>27</v>
      </c>
      <c r="I51" t="s">
        <v>110</v>
      </c>
      <c r="J51">
        <f t="shared" si="2"/>
        <v>1</v>
      </c>
      <c r="K51" s="1">
        <f t="shared" si="3"/>
        <v>1.0638297872340425E-2</v>
      </c>
    </row>
    <row r="52" spans="1:11">
      <c r="A52" t="s">
        <v>111</v>
      </c>
      <c r="B52" t="str" cm="1">
        <f t="array" ref="B52:C52">_xlfn.TEXTSPLIT(A52,".")</f>
        <v>trojan</v>
      </c>
      <c r="C52" t="str">
        <v>strictor/vittalia</v>
      </c>
      <c r="D52" t="str" cm="1">
        <f t="array" ref="D52:E52">_xlfn.TEXTSPLIT(C52,"/")</f>
        <v>strictor</v>
      </c>
      <c r="E52" t="str">
        <v>vittalia</v>
      </c>
      <c r="G52" t="s">
        <v>27</v>
      </c>
      <c r="I52" t="s">
        <v>112</v>
      </c>
      <c r="J52">
        <f t="shared" si="2"/>
        <v>1</v>
      </c>
      <c r="K52" s="1">
        <f t="shared" si="3"/>
        <v>1.0638297872340425E-2</v>
      </c>
    </row>
    <row r="53" spans="1:11">
      <c r="G53" t="s">
        <v>110</v>
      </c>
    </row>
    <row r="54" spans="1:11">
      <c r="G54" t="s">
        <v>47</v>
      </c>
    </row>
    <row r="55" spans="1:11">
      <c r="G55" t="s">
        <v>11</v>
      </c>
    </row>
    <row r="56" spans="1:11">
      <c r="G56" t="s">
        <v>85</v>
      </c>
    </row>
    <row r="57" spans="1:11">
      <c r="G57" t="s">
        <v>94</v>
      </c>
    </row>
    <row r="58" spans="1:11">
      <c r="G58" t="s">
        <v>22</v>
      </c>
    </row>
    <row r="59" spans="1:11">
      <c r="G59" t="s">
        <v>14</v>
      </c>
    </row>
    <row r="60" spans="1:11">
      <c r="G60" t="s">
        <v>107</v>
      </c>
    </row>
    <row r="61" spans="1:11">
      <c r="G61" t="s">
        <v>18</v>
      </c>
    </row>
    <row r="62" spans="1:11">
      <c r="G62" t="s">
        <v>87</v>
      </c>
    </row>
    <row r="63" spans="1:11">
      <c r="G63" t="s">
        <v>99</v>
      </c>
    </row>
    <row r="64" spans="1:11">
      <c r="G64" t="s">
        <v>97</v>
      </c>
    </row>
    <row r="65" spans="7:7">
      <c r="G65" t="s">
        <v>90</v>
      </c>
    </row>
    <row r="66" spans="7:7">
      <c r="G66" t="s">
        <v>92</v>
      </c>
    </row>
    <row r="67" spans="7:7">
      <c r="G67" t="s">
        <v>16</v>
      </c>
    </row>
    <row r="68" spans="7:7">
      <c r="G68" t="s">
        <v>49</v>
      </c>
    </row>
    <row r="69" spans="7:7">
      <c r="G69" t="s">
        <v>25</v>
      </c>
    </row>
    <row r="70" spans="7:7">
      <c r="G70" t="s">
        <v>16</v>
      </c>
    </row>
    <row r="71" spans="7:7">
      <c r="G71" t="s">
        <v>22</v>
      </c>
    </row>
    <row r="72" spans="7:7">
      <c r="G72" t="s">
        <v>19</v>
      </c>
    </row>
    <row r="73" spans="7:7">
      <c r="G73" t="s">
        <v>112</v>
      </c>
    </row>
    <row r="74" spans="7:7">
      <c r="G74" t="s">
        <v>83</v>
      </c>
    </row>
    <row r="75" spans="7:7">
      <c r="G75" t="s">
        <v>14</v>
      </c>
    </row>
    <row r="76" spans="7:7">
      <c r="G76" t="s">
        <v>55</v>
      </c>
    </row>
    <row r="77" spans="7:7">
      <c r="G77" t="s">
        <v>22</v>
      </c>
    </row>
    <row r="78" spans="7:7">
      <c r="G78" t="s">
        <v>19</v>
      </c>
    </row>
    <row r="79" spans="7:7">
      <c r="G79" t="s">
        <v>101</v>
      </c>
    </row>
    <row r="80" spans="7:7">
      <c r="G80" t="s">
        <v>103</v>
      </c>
    </row>
    <row r="81" spans="7:7">
      <c r="G81" t="s">
        <v>47</v>
      </c>
    </row>
    <row r="82" spans="7:7">
      <c r="G82" t="s">
        <v>19</v>
      </c>
    </row>
    <row r="83" spans="7:7">
      <c r="G83" t="s">
        <v>14</v>
      </c>
    </row>
    <row r="84" spans="7:7">
      <c r="G84" t="s">
        <v>32</v>
      </c>
    </row>
    <row r="85" spans="7:7">
      <c r="G85" t="s">
        <v>22</v>
      </c>
    </row>
    <row r="86" spans="7:7">
      <c r="G86" t="s">
        <v>32</v>
      </c>
    </row>
    <row r="87" spans="7:7">
      <c r="G87" t="s">
        <v>19</v>
      </c>
    </row>
    <row r="88" spans="7:7">
      <c r="G88" t="s">
        <v>105</v>
      </c>
    </row>
    <row r="89" spans="7:7">
      <c r="G89" t="s">
        <v>25</v>
      </c>
    </row>
    <row r="90" spans="7:7">
      <c r="G90" t="s">
        <v>16</v>
      </c>
    </row>
    <row r="91" spans="7:7">
      <c r="G91" t="s">
        <v>14</v>
      </c>
    </row>
    <row r="92" spans="7:7">
      <c r="G92" t="s">
        <v>36</v>
      </c>
    </row>
    <row r="93" spans="7:7">
      <c r="G93" t="s">
        <v>63</v>
      </c>
    </row>
    <row r="94" spans="7:7">
      <c r="G94" t="s">
        <v>75</v>
      </c>
    </row>
    <row r="95" spans="7:7">
      <c r="G95" t="s">
        <v>77</v>
      </c>
    </row>
  </sheetData>
  <autoFilter ref="I1:K52" xr:uid="{1B723516-8ECF-4C2E-AD2D-31C1710CB96A}">
    <sortState xmlns:xlrd2="http://schemas.microsoft.com/office/spreadsheetml/2017/richdata2" ref="I2:K52">
      <sortCondition descending="1" ref="K1:K52"/>
    </sortState>
  </autoFilter>
  <conditionalFormatting sqref="K1:K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{34FDAE8A-C793-45F0-8496-57AFCB816E97}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FDAE8A-C793-45F0-8496-57AFCB816E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96B4-AEB2-4126-9536-0D053FAC7C3F}">
  <dimension ref="A1:K65"/>
  <sheetViews>
    <sheetView tabSelected="1" topLeftCell="B1" workbookViewId="0">
      <selection activeCell="I5" sqref="I5"/>
    </sheetView>
  </sheetViews>
  <sheetFormatPr defaultRowHeight="15"/>
  <cols>
    <col min="1" max="1" width="33" bestFit="1" customWidth="1"/>
    <col min="2" max="2" width="25.85546875" bestFit="1" customWidth="1"/>
    <col min="3" max="3" width="28.7109375" hidden="1" customWidth="1"/>
    <col min="4" max="4" width="9.28515625" bestFit="1" customWidth="1"/>
    <col min="5" max="5" width="6" bestFit="1" customWidth="1"/>
    <col min="11" max="11" width="9.140625" style="1"/>
  </cols>
  <sheetData>
    <row r="1" spans="1:11">
      <c r="I1" t="s">
        <v>0</v>
      </c>
      <c r="J1" t="s">
        <v>1</v>
      </c>
      <c r="K1" s="1" t="s">
        <v>2</v>
      </c>
    </row>
    <row r="2" spans="1:11">
      <c r="A2" t="s">
        <v>113</v>
      </c>
      <c r="B2" t="str" cm="1">
        <f t="array" ref="B2:C2">_xlfn.TEXTSPLIT(A2,".")</f>
        <v>trojan</v>
      </c>
      <c r="C2" t="str">
        <v>androm/ddyn</v>
      </c>
      <c r="D2" t="str" cm="1">
        <f t="array" ref="D2:E2">_xlfn.TEXTSPLIT(C2,"/")</f>
        <v>androm</v>
      </c>
      <c r="E2" t="str">
        <v>ddyn</v>
      </c>
      <c r="G2" t="s">
        <v>114</v>
      </c>
      <c r="I2" t="s">
        <v>65</v>
      </c>
      <c r="J2">
        <f t="shared" ref="J2:J37" si="0">COUNTIF(G:G,I2)</f>
        <v>21</v>
      </c>
      <c r="K2" s="1">
        <f t="shared" ref="K2:K37" si="1">J2/SUM(J:J)</f>
        <v>0.328125</v>
      </c>
    </row>
    <row r="3" spans="1:11">
      <c r="A3" t="s">
        <v>115</v>
      </c>
      <c r="B3" t="str" cm="1">
        <f t="array" ref="B3:C3">_xlfn.TEXTSPLIT(A3,".")</f>
        <v>trojan</v>
      </c>
      <c r="C3" t="str">
        <v>bundler/dealply</v>
      </c>
      <c r="D3" t="str" cm="1">
        <f t="array" ref="D3:E3">_xlfn.TEXTSPLIT(C3,"/")</f>
        <v>bundler</v>
      </c>
      <c r="E3" t="str">
        <v>dealply</v>
      </c>
      <c r="G3" t="s">
        <v>14</v>
      </c>
      <c r="I3" t="s">
        <v>114</v>
      </c>
      <c r="J3">
        <f t="shared" si="0"/>
        <v>3</v>
      </c>
      <c r="K3" s="1">
        <f t="shared" si="1"/>
        <v>4.6875E-2</v>
      </c>
    </row>
    <row r="4" spans="1:11">
      <c r="A4" t="s">
        <v>116</v>
      </c>
      <c r="B4" t="str" cm="1">
        <f t="array" ref="B4:C4">_xlfn.TEXTSPLIT(A4,".")</f>
        <v>trojan</v>
      </c>
      <c r="C4" t="str">
        <v>ceeinject/fareit</v>
      </c>
      <c r="D4" t="str" cm="1">
        <f t="array" ref="D4:E4">_xlfn.TEXTSPLIT(C4,"/")</f>
        <v>ceeinject</v>
      </c>
      <c r="E4" t="str">
        <v>fareit</v>
      </c>
      <c r="G4" t="s">
        <v>117</v>
      </c>
      <c r="I4" t="s">
        <v>118</v>
      </c>
      <c r="J4">
        <f t="shared" si="0"/>
        <v>3</v>
      </c>
      <c r="K4" s="1">
        <f t="shared" si="1"/>
        <v>4.6875E-2</v>
      </c>
    </row>
    <row r="5" spans="1:11">
      <c r="A5" t="s">
        <v>119</v>
      </c>
      <c r="B5" t="str" cm="1">
        <f t="array" ref="B5:C5">_xlfn.TEXTSPLIT(A5,".")</f>
        <v>trojan</v>
      </c>
      <c r="C5" t="str">
        <v>chisburg/dfcy</v>
      </c>
      <c r="D5" t="str" cm="1">
        <f t="array" ref="D5:E5">_xlfn.TEXTSPLIT(C5,"/")</f>
        <v>chisburg</v>
      </c>
      <c r="E5" t="str">
        <v>dfcy</v>
      </c>
      <c r="G5" t="s">
        <v>120</v>
      </c>
      <c r="I5" t="s">
        <v>36</v>
      </c>
      <c r="J5">
        <f t="shared" si="0"/>
        <v>3</v>
      </c>
      <c r="K5" s="1">
        <f t="shared" si="1"/>
        <v>4.6875E-2</v>
      </c>
    </row>
    <row r="6" spans="1:11">
      <c r="A6" t="s">
        <v>121</v>
      </c>
      <c r="B6" t="str" cm="1">
        <f t="array" ref="B6:C6">_xlfn.TEXTSPLIT(A6,".")</f>
        <v>trojan</v>
      </c>
      <c r="C6" t="str">
        <v>crcf/ekstak</v>
      </c>
      <c r="D6" t="str" cm="1">
        <f t="array" ref="D6:E6">_xlfn.TEXTSPLIT(C6,"/")</f>
        <v>crcf</v>
      </c>
      <c r="E6" t="str">
        <v>ekstak</v>
      </c>
      <c r="G6" t="s">
        <v>122</v>
      </c>
      <c r="I6" t="s">
        <v>117</v>
      </c>
      <c r="J6">
        <f t="shared" si="0"/>
        <v>2</v>
      </c>
      <c r="K6" s="1">
        <f t="shared" si="1"/>
        <v>3.125E-2</v>
      </c>
    </row>
    <row r="7" spans="1:11">
      <c r="A7" t="s">
        <v>123</v>
      </c>
      <c r="B7" t="str" cm="1">
        <f t="array" ref="B7:C7">_xlfn.TEXTSPLIT(A7,".")</f>
        <v>trojan</v>
      </c>
      <c r="C7" t="str">
        <v>ctvx/androm</v>
      </c>
      <c r="D7" t="str" cm="1">
        <f t="array" ref="D7:E7">_xlfn.TEXTSPLIT(C7,"/")</f>
        <v>ctvx</v>
      </c>
      <c r="E7" t="str">
        <v>androm</v>
      </c>
      <c r="G7" t="s">
        <v>124</v>
      </c>
      <c r="I7" t="s">
        <v>122</v>
      </c>
      <c r="J7">
        <f t="shared" si="0"/>
        <v>2</v>
      </c>
      <c r="K7" s="1">
        <f t="shared" si="1"/>
        <v>3.125E-2</v>
      </c>
    </row>
    <row r="8" spans="1:11">
      <c r="A8" t="s">
        <v>125</v>
      </c>
      <c r="B8" t="str" cm="1">
        <f t="array" ref="B8:C8">_xlfn.TEXTSPLIT(A8,".")</f>
        <v>trojan</v>
      </c>
      <c r="C8" t="str">
        <v>czch/fareit</v>
      </c>
      <c r="D8" t="str" cm="1">
        <f t="array" ref="D8:E8">_xlfn.TEXTSPLIT(C8,"/")</f>
        <v>czch</v>
      </c>
      <c r="E8" t="str">
        <v>fareit</v>
      </c>
      <c r="G8" t="s">
        <v>126</v>
      </c>
      <c r="I8" t="s">
        <v>14</v>
      </c>
      <c r="J8">
        <f t="shared" si="0"/>
        <v>1</v>
      </c>
      <c r="K8" s="1">
        <f t="shared" si="1"/>
        <v>1.5625E-2</v>
      </c>
    </row>
    <row r="9" spans="1:11">
      <c r="A9" t="s">
        <v>127</v>
      </c>
      <c r="B9" t="str" cm="1">
        <f t="array" ref="B9:C9">_xlfn.TEXTSPLIT(A9,".")</f>
        <v>trojan</v>
      </c>
      <c r="C9" t="str">
        <v>czfn/stealer</v>
      </c>
      <c r="D9" t="str" cm="1">
        <f t="array" ref="D9:E9">_xlfn.TEXTSPLIT(C9,"/")</f>
        <v>czfn</v>
      </c>
      <c r="E9" t="str">
        <v>stealer</v>
      </c>
      <c r="G9" t="s">
        <v>128</v>
      </c>
      <c r="I9" t="s">
        <v>120</v>
      </c>
      <c r="J9">
        <f t="shared" si="0"/>
        <v>1</v>
      </c>
      <c r="K9" s="1">
        <f t="shared" si="1"/>
        <v>1.5625E-2</v>
      </c>
    </row>
    <row r="10" spans="1:11">
      <c r="A10" t="s">
        <v>129</v>
      </c>
      <c r="B10" t="str" cm="1">
        <f t="array" ref="B10:C10">_xlfn.TEXTSPLIT(A10,".")</f>
        <v>trojan</v>
      </c>
      <c r="C10" t="str">
        <v>czld/fareit</v>
      </c>
      <c r="D10" t="str" cm="1">
        <f t="array" ref="D10:E10">_xlfn.TEXTSPLIT(C10,"/")</f>
        <v>czld</v>
      </c>
      <c r="E10" t="str">
        <v>fareit</v>
      </c>
      <c r="G10" t="s">
        <v>130</v>
      </c>
      <c r="I10" t="s">
        <v>124</v>
      </c>
      <c r="J10">
        <f t="shared" si="0"/>
        <v>1</v>
      </c>
      <c r="K10" s="1">
        <f t="shared" si="1"/>
        <v>1.5625E-2</v>
      </c>
    </row>
    <row r="11" spans="1:11">
      <c r="A11" t="s">
        <v>131</v>
      </c>
      <c r="B11" t="str" cm="1">
        <f t="array" ref="B11:C11">_xlfn.TEXTSPLIT(A11,".")</f>
        <v>trojan</v>
      </c>
      <c r="C11" t="str">
        <v>czpq/fareit</v>
      </c>
      <c r="D11" t="str" cm="1">
        <f t="array" ref="D11:E11">_xlfn.TEXTSPLIT(C11,"/")</f>
        <v>czpq</v>
      </c>
      <c r="E11" t="str">
        <v>fareit</v>
      </c>
      <c r="G11" t="s">
        <v>132</v>
      </c>
      <c r="I11" t="s">
        <v>126</v>
      </c>
      <c r="J11">
        <f t="shared" si="0"/>
        <v>1</v>
      </c>
      <c r="K11" s="1">
        <f t="shared" si="1"/>
        <v>1.5625E-2</v>
      </c>
    </row>
    <row r="12" spans="1:11">
      <c r="A12" t="s">
        <v>133</v>
      </c>
      <c r="B12" t="str" cm="1">
        <f t="array" ref="B12:C12">_xlfn.TEXTSPLIT(A12,".")</f>
        <v>trojan</v>
      </c>
      <c r="C12" t="str">
        <v>czqk/fareit</v>
      </c>
      <c r="D12" t="str" cm="1">
        <f t="array" ref="D12:E12">_xlfn.TEXTSPLIT(C12,"/")</f>
        <v>czqk</v>
      </c>
      <c r="E12" t="str">
        <v>fareit</v>
      </c>
      <c r="G12" t="s">
        <v>134</v>
      </c>
      <c r="I12" t="s">
        <v>128</v>
      </c>
      <c r="J12">
        <f t="shared" si="0"/>
        <v>1</v>
      </c>
      <c r="K12" s="1">
        <f t="shared" si="1"/>
        <v>1.5625E-2</v>
      </c>
    </row>
    <row r="13" spans="1:11">
      <c r="A13" t="s">
        <v>135</v>
      </c>
      <c r="B13" t="str" cm="1">
        <f t="array" ref="B13:C13">_xlfn.TEXTSPLIT(A13,".")</f>
        <v>trojan</v>
      </c>
      <c r="C13" t="str">
        <v>davy/fareit</v>
      </c>
      <c r="D13" t="str" cm="1">
        <f t="array" ref="D13:E13">_xlfn.TEXTSPLIT(C13,"/")</f>
        <v>davy</v>
      </c>
      <c r="E13" t="str">
        <v>fareit</v>
      </c>
      <c r="G13" t="s">
        <v>136</v>
      </c>
      <c r="I13" t="s">
        <v>130</v>
      </c>
      <c r="J13">
        <f t="shared" si="0"/>
        <v>1</v>
      </c>
      <c r="K13" s="1">
        <f t="shared" si="1"/>
        <v>1.5625E-2</v>
      </c>
    </row>
    <row r="14" spans="1:11">
      <c r="A14" t="s">
        <v>137</v>
      </c>
      <c r="B14" t="str" cm="1">
        <f t="array" ref="B14:C14">_xlfn.TEXTSPLIT(A14,".")</f>
        <v>trojan</v>
      </c>
      <c r="C14" t="str">
        <v>dbis/msil</v>
      </c>
      <c r="D14" t="str" cm="1">
        <f t="array" ref="D14:E14">_xlfn.TEXTSPLIT(C14,"/")</f>
        <v>dbis</v>
      </c>
      <c r="E14" t="str">
        <v>msil</v>
      </c>
      <c r="G14" t="s">
        <v>138</v>
      </c>
      <c r="I14" t="s">
        <v>132</v>
      </c>
      <c r="J14">
        <f t="shared" si="0"/>
        <v>1</v>
      </c>
      <c r="K14" s="1">
        <f t="shared" si="1"/>
        <v>1.5625E-2</v>
      </c>
    </row>
    <row r="15" spans="1:11">
      <c r="A15" t="s">
        <v>139</v>
      </c>
      <c r="B15" t="str" cm="1">
        <f t="array" ref="B15:C15">_xlfn.TEXTSPLIT(A15,".")</f>
        <v>trojan</v>
      </c>
      <c r="C15" t="str">
        <v>dbrk/fareit</v>
      </c>
      <c r="D15" t="str" cm="1">
        <f t="array" ref="D15:E15">_xlfn.TEXTSPLIT(C15,"/")</f>
        <v>dbrk</v>
      </c>
      <c r="E15" t="str">
        <v>fareit</v>
      </c>
      <c r="G15" t="s">
        <v>140</v>
      </c>
      <c r="I15" t="s">
        <v>134</v>
      </c>
      <c r="J15">
        <f t="shared" si="0"/>
        <v>1</v>
      </c>
      <c r="K15" s="1">
        <f t="shared" si="1"/>
        <v>1.5625E-2</v>
      </c>
    </row>
    <row r="16" spans="1:11">
      <c r="A16" t="s">
        <v>141</v>
      </c>
      <c r="B16" t="str" cm="1">
        <f t="array" ref="B16:C16">_xlfn.TEXTSPLIT(A16,".")</f>
        <v>trojan</v>
      </c>
      <c r="C16" t="str">
        <v>dcdh/fareit</v>
      </c>
      <c r="D16" t="str" cm="1">
        <f t="array" ref="D16:E16">_xlfn.TEXTSPLIT(C16,"/")</f>
        <v>dcdh</v>
      </c>
      <c r="E16" t="str">
        <v>fareit</v>
      </c>
      <c r="G16" t="s">
        <v>142</v>
      </c>
      <c r="I16" t="s">
        <v>136</v>
      </c>
      <c r="J16">
        <f t="shared" si="0"/>
        <v>1</v>
      </c>
      <c r="K16" s="1">
        <f t="shared" si="1"/>
        <v>1.5625E-2</v>
      </c>
    </row>
    <row r="17" spans="1:11">
      <c r="A17" t="s">
        <v>143</v>
      </c>
      <c r="B17" t="str" cm="1">
        <f t="array" ref="B17:C17">_xlfn.TEXTSPLIT(A17,".")</f>
        <v>trojan</v>
      </c>
      <c r="C17" t="str">
        <v>ddjv/aezj</v>
      </c>
      <c r="D17" t="str" cm="1">
        <f t="array" ref="D17:E17">_xlfn.TEXTSPLIT(C17,"/")</f>
        <v>ddjv</v>
      </c>
      <c r="E17" t="str">
        <v>aezj</v>
      </c>
      <c r="G17" t="s">
        <v>144</v>
      </c>
      <c r="I17" t="s">
        <v>138</v>
      </c>
      <c r="J17">
        <f t="shared" si="0"/>
        <v>1</v>
      </c>
      <c r="K17" s="1">
        <f t="shared" si="1"/>
        <v>1.5625E-2</v>
      </c>
    </row>
    <row r="18" spans="1:11">
      <c r="A18" t="s">
        <v>145</v>
      </c>
      <c r="B18" t="str" cm="1">
        <f t="array" ref="B18:C18">_xlfn.TEXTSPLIT(A18,".")</f>
        <v>trojan</v>
      </c>
      <c r="C18" t="str">
        <v>delfinject/tspy</v>
      </c>
      <c r="D18" t="str" cm="1">
        <f t="array" ref="D18:E18">_xlfn.TEXTSPLIT(C18,"/")</f>
        <v>delfinject</v>
      </c>
      <c r="E18" t="str">
        <v>tspy</v>
      </c>
      <c r="G18" t="s">
        <v>146</v>
      </c>
      <c r="I18" t="s">
        <v>140</v>
      </c>
      <c r="J18">
        <f t="shared" si="0"/>
        <v>1</v>
      </c>
      <c r="K18" s="1">
        <f t="shared" si="1"/>
        <v>1.5625E-2</v>
      </c>
    </row>
    <row r="19" spans="1:11">
      <c r="A19" t="s">
        <v>147</v>
      </c>
      <c r="B19" t="str" cm="1">
        <f t="array" ref="B19:C19">_xlfn.TEXTSPLIT(A19,".")</f>
        <v>trojan</v>
      </c>
      <c r="C19" t="str">
        <v>deqd/fareit</v>
      </c>
      <c r="D19" t="str" cm="1">
        <f t="array" ref="D19:E19">_xlfn.TEXTSPLIT(C19,"/")</f>
        <v>deqd</v>
      </c>
      <c r="E19" t="str">
        <v>fareit</v>
      </c>
      <c r="G19" t="s">
        <v>148</v>
      </c>
      <c r="I19" t="s">
        <v>142</v>
      </c>
      <c r="J19">
        <f t="shared" si="0"/>
        <v>1</v>
      </c>
      <c r="K19" s="1">
        <f t="shared" si="1"/>
        <v>1.5625E-2</v>
      </c>
    </row>
    <row r="20" spans="1:11">
      <c r="A20" t="s">
        <v>149</v>
      </c>
      <c r="B20" t="str" cm="1">
        <f t="array" ref="B20:C20">_xlfn.TEXTSPLIT(A20,".")</f>
        <v>trojan</v>
      </c>
      <c r="C20" t="str">
        <v>dfnz/stealer</v>
      </c>
      <c r="D20" t="str" cm="1">
        <f t="array" ref="D20:E20">_xlfn.TEXTSPLIT(C20,"/")</f>
        <v>dfnz</v>
      </c>
      <c r="E20" t="str">
        <v>stealer</v>
      </c>
      <c r="G20" t="s">
        <v>150</v>
      </c>
      <c r="I20" t="s">
        <v>144</v>
      </c>
      <c r="J20">
        <f t="shared" si="0"/>
        <v>1</v>
      </c>
      <c r="K20" s="1">
        <f t="shared" si="1"/>
        <v>1.5625E-2</v>
      </c>
    </row>
    <row r="21" spans="1:11">
      <c r="A21" t="s">
        <v>151</v>
      </c>
      <c r="B21" t="str" cm="1">
        <f t="array" ref="B21:C21">_xlfn.TEXTSPLIT(A21,".")</f>
        <v>trojan</v>
      </c>
      <c r="C21" t="str">
        <v>ekstak/crcf</v>
      </c>
      <c r="D21" t="str" cm="1">
        <f t="array" ref="D21:E21">_xlfn.TEXTSPLIT(C21,"/")</f>
        <v>ekstak</v>
      </c>
      <c r="E21" t="str">
        <v>crcf</v>
      </c>
      <c r="G21" t="s">
        <v>118</v>
      </c>
      <c r="I21" t="s">
        <v>146</v>
      </c>
      <c r="J21">
        <f t="shared" si="0"/>
        <v>1</v>
      </c>
      <c r="K21" s="1">
        <f t="shared" si="1"/>
        <v>1.5625E-2</v>
      </c>
    </row>
    <row r="22" spans="1:11">
      <c r="A22" t="s">
        <v>152</v>
      </c>
      <c r="B22" t="str" cm="1">
        <f t="array" ref="B22:C22">_xlfn.TEXTSPLIT(A22,".")</f>
        <v>trojan</v>
      </c>
      <c r="C22" t="str">
        <v>ekstak/fareit</v>
      </c>
      <c r="D22" t="str" cm="1">
        <f t="array" ref="D22:E22">_xlfn.TEXTSPLIT(C22,"/")</f>
        <v>ekstak</v>
      </c>
      <c r="E22" t="str">
        <v>fareit</v>
      </c>
      <c r="G22" t="s">
        <v>118</v>
      </c>
      <c r="I22" t="s">
        <v>148</v>
      </c>
      <c r="J22">
        <f t="shared" si="0"/>
        <v>1</v>
      </c>
      <c r="K22" s="1">
        <f t="shared" si="1"/>
        <v>1.5625E-2</v>
      </c>
    </row>
    <row r="23" spans="1:11">
      <c r="A23" t="s">
        <v>153</v>
      </c>
      <c r="B23" t="str" cm="1">
        <f t="array" ref="B23:C23">_xlfn.TEXTSPLIT(A23,".")</f>
        <v>trojan</v>
      </c>
      <c r="C23" t="str">
        <v>fareit/androm</v>
      </c>
      <c r="D23" t="str" cm="1">
        <f t="array" ref="D23:E23">_xlfn.TEXTSPLIT(C23,"/")</f>
        <v>fareit</v>
      </c>
      <c r="E23" t="str">
        <v>androm</v>
      </c>
      <c r="G23" t="s">
        <v>65</v>
      </c>
      <c r="I23" t="s">
        <v>150</v>
      </c>
      <c r="J23">
        <f t="shared" si="0"/>
        <v>1</v>
      </c>
      <c r="K23" s="1">
        <f t="shared" si="1"/>
        <v>1.5625E-2</v>
      </c>
    </row>
    <row r="24" spans="1:11">
      <c r="A24" t="s">
        <v>154</v>
      </c>
      <c r="B24" t="str" cm="1">
        <f t="array" ref="B24:C24">_xlfn.TEXTSPLIT(A24,".")</f>
        <v>trojan</v>
      </c>
      <c r="C24" t="str">
        <v>fareit/atraps</v>
      </c>
      <c r="D24" t="str" cm="1">
        <f t="array" ref="D24:E24">_xlfn.TEXTSPLIT(C24,"/")</f>
        <v>fareit</v>
      </c>
      <c r="E24" t="str">
        <v>atraps</v>
      </c>
      <c r="G24" t="s">
        <v>65</v>
      </c>
      <c r="I24" t="s">
        <v>155</v>
      </c>
      <c r="J24">
        <f t="shared" si="0"/>
        <v>1</v>
      </c>
      <c r="K24" s="1">
        <f t="shared" si="1"/>
        <v>1.5625E-2</v>
      </c>
    </row>
    <row r="25" spans="1:11">
      <c r="A25" t="s">
        <v>156</v>
      </c>
      <c r="B25" t="str" cm="1">
        <f t="array" ref="B25:C25">_xlfn.TEXTSPLIT(A25,".")</f>
        <v>trojan</v>
      </c>
      <c r="C25" t="str">
        <v>fareit/cam0uzfi</v>
      </c>
      <c r="D25" t="str" cm="1">
        <f t="array" ref="D25:E25">_xlfn.TEXTSPLIT(C25,"/")</f>
        <v>fareit</v>
      </c>
      <c r="E25" t="str">
        <v>cam0uzfi</v>
      </c>
      <c r="G25" t="s">
        <v>65</v>
      </c>
      <c r="I25" t="s">
        <v>157</v>
      </c>
      <c r="J25">
        <f t="shared" si="0"/>
        <v>1</v>
      </c>
      <c r="K25" s="1">
        <f t="shared" si="1"/>
        <v>1.5625E-2</v>
      </c>
    </row>
    <row r="26" spans="1:11">
      <c r="A26" t="s">
        <v>158</v>
      </c>
      <c r="B26" t="str" cm="1">
        <f t="array" ref="B26:C26">_xlfn.TEXTSPLIT(A26,".")</f>
        <v>trojan</v>
      </c>
      <c r="C26" t="str">
        <v>fareit/cc87zspi</v>
      </c>
      <c r="D26" t="str" cm="1">
        <f t="array" ref="D26:E26">_xlfn.TEXTSPLIT(C26,"/")</f>
        <v>fareit</v>
      </c>
      <c r="E26" t="str">
        <v>cc87zspi</v>
      </c>
      <c r="G26" t="s">
        <v>65</v>
      </c>
      <c r="I26" t="s">
        <v>159</v>
      </c>
      <c r="J26">
        <f t="shared" si="0"/>
        <v>1</v>
      </c>
      <c r="K26" s="1">
        <f t="shared" si="1"/>
        <v>1.5625E-2</v>
      </c>
    </row>
    <row r="27" spans="1:11">
      <c r="A27" t="s">
        <v>160</v>
      </c>
      <c r="B27" t="str" cm="1">
        <f t="array" ref="B27:C27">_xlfn.TEXTSPLIT(A27,".")</f>
        <v>trojan</v>
      </c>
      <c r="C27" t="str">
        <v>fareit/ceeinject</v>
      </c>
      <c r="D27" t="str" cm="1">
        <f t="array" ref="D27:E27">_xlfn.TEXTSPLIT(C27,"/")</f>
        <v>fareit</v>
      </c>
      <c r="E27" t="str">
        <v>ceeinject</v>
      </c>
      <c r="G27" t="s">
        <v>65</v>
      </c>
      <c r="I27" t="s">
        <v>34</v>
      </c>
      <c r="J27">
        <f t="shared" si="0"/>
        <v>1</v>
      </c>
      <c r="K27" s="1">
        <f t="shared" si="1"/>
        <v>1.5625E-2</v>
      </c>
    </row>
    <row r="28" spans="1:11">
      <c r="A28" t="s">
        <v>161</v>
      </c>
      <c r="B28" t="str" cm="1">
        <f t="array" ref="B28:C28">_xlfn.TEXTSPLIT(A28,".")</f>
        <v>trojan</v>
      </c>
      <c r="C28" t="str">
        <v>fareit/cxyn</v>
      </c>
      <c r="D28" t="str" cm="1">
        <f t="array" ref="D28:E28">_xlfn.TEXTSPLIT(C28,"/")</f>
        <v>fareit</v>
      </c>
      <c r="E28" t="str">
        <v>cxyn</v>
      </c>
      <c r="G28" t="s">
        <v>65</v>
      </c>
      <c r="I28" t="s">
        <v>162</v>
      </c>
      <c r="J28">
        <f t="shared" si="0"/>
        <v>1</v>
      </c>
      <c r="K28" s="1">
        <f t="shared" si="1"/>
        <v>1.5625E-2</v>
      </c>
    </row>
    <row r="29" spans="1:11">
      <c r="A29" t="s">
        <v>163</v>
      </c>
      <c r="B29" t="str" cm="1">
        <f t="array" ref="B29:C29">_xlfn.TEXTSPLIT(A29,".")</f>
        <v>trojan</v>
      </c>
      <c r="C29" t="str">
        <v>fareit/cyk88</v>
      </c>
      <c r="D29" t="str" cm="1">
        <f t="array" ref="D29:E29">_xlfn.TEXTSPLIT(C29,"/")</f>
        <v>fareit</v>
      </c>
      <c r="E29" t="str">
        <v>cyk88</v>
      </c>
      <c r="G29" t="s">
        <v>65</v>
      </c>
      <c r="I29" t="s">
        <v>164</v>
      </c>
      <c r="J29">
        <f t="shared" si="0"/>
        <v>1</v>
      </c>
      <c r="K29" s="1">
        <f t="shared" si="1"/>
        <v>1.5625E-2</v>
      </c>
    </row>
    <row r="30" spans="1:11">
      <c r="A30" t="s">
        <v>165</v>
      </c>
      <c r="B30" t="str" cm="1">
        <f t="array" ref="B30:C30">_xlfn.TEXTSPLIT(A30,".")</f>
        <v>trojan</v>
      </c>
      <c r="C30" t="str">
        <v>fareit/cynx</v>
      </c>
      <c r="D30" t="str" cm="1">
        <f t="array" ref="D30:E30">_xlfn.TEXTSPLIT(C30,"/")</f>
        <v>fareit</v>
      </c>
      <c r="E30" t="str">
        <v>cynx</v>
      </c>
      <c r="G30" t="s">
        <v>65</v>
      </c>
      <c r="I30" t="s">
        <v>166</v>
      </c>
      <c r="J30">
        <f t="shared" si="0"/>
        <v>1</v>
      </c>
      <c r="K30" s="1">
        <f t="shared" si="1"/>
        <v>1.5625E-2</v>
      </c>
    </row>
    <row r="31" spans="1:11">
      <c r="A31" t="s">
        <v>167</v>
      </c>
      <c r="B31" t="str" cm="1">
        <f t="array" ref="B31:C31">_xlfn.TEXTSPLIT(A31,".")</f>
        <v>trojan</v>
      </c>
      <c r="C31" t="str">
        <v>fareit/cyrgwbdi</v>
      </c>
      <c r="D31" t="str" cm="1">
        <f t="array" ref="D31:E31">_xlfn.TEXTSPLIT(C31,"/")</f>
        <v>fareit</v>
      </c>
      <c r="E31" t="str">
        <v>cyrgwbdi</v>
      </c>
      <c r="G31" t="s">
        <v>65</v>
      </c>
      <c r="I31" t="s">
        <v>168</v>
      </c>
      <c r="J31">
        <f t="shared" si="0"/>
        <v>1</v>
      </c>
      <c r="K31" s="1">
        <f t="shared" si="1"/>
        <v>1.5625E-2</v>
      </c>
    </row>
    <row r="32" spans="1:11">
      <c r="A32" t="s">
        <v>169</v>
      </c>
      <c r="B32" t="str" cm="1">
        <f t="array" ref="B32:C32">_xlfn.TEXTSPLIT(A32,".")</f>
        <v>trojan</v>
      </c>
      <c r="C32" t="str">
        <v>fareit/deob</v>
      </c>
      <c r="D32" t="str" cm="1">
        <f t="array" ref="D32:E32">_xlfn.TEXTSPLIT(C32,"/")</f>
        <v>fareit</v>
      </c>
      <c r="E32" t="str">
        <v>deob</v>
      </c>
      <c r="G32" t="s">
        <v>65</v>
      </c>
      <c r="I32" t="s">
        <v>170</v>
      </c>
      <c r="J32">
        <f t="shared" si="0"/>
        <v>1</v>
      </c>
      <c r="K32" s="1">
        <f t="shared" si="1"/>
        <v>1.5625E-2</v>
      </c>
    </row>
    <row r="33" spans="1:11">
      <c r="A33" t="s">
        <v>171</v>
      </c>
      <c r="B33" t="str" cm="1">
        <f t="array" ref="B33:C33">_xlfn.TEXTSPLIT(A33,".")</f>
        <v>trojan</v>
      </c>
      <c r="C33" t="str">
        <v>fareit/stealer</v>
      </c>
      <c r="D33" t="str" cm="1">
        <f t="array" ref="D33:E33">_xlfn.TEXTSPLIT(C33,"/")</f>
        <v>fareit</v>
      </c>
      <c r="E33" t="str">
        <v>stealer</v>
      </c>
      <c r="G33" t="s">
        <v>65</v>
      </c>
      <c r="I33" t="s">
        <v>172</v>
      </c>
      <c r="J33">
        <f t="shared" si="0"/>
        <v>1</v>
      </c>
      <c r="K33" s="1">
        <f t="shared" si="1"/>
        <v>1.5625E-2</v>
      </c>
    </row>
    <row r="34" spans="1:11">
      <c r="G34" t="s">
        <v>155</v>
      </c>
      <c r="I34" t="s">
        <v>173</v>
      </c>
      <c r="J34">
        <f t="shared" si="0"/>
        <v>1</v>
      </c>
      <c r="K34" s="1">
        <f t="shared" si="1"/>
        <v>1.5625E-2</v>
      </c>
    </row>
    <row r="35" spans="1:11">
      <c r="G35" t="s">
        <v>157</v>
      </c>
      <c r="I35" t="s">
        <v>174</v>
      </c>
      <c r="J35">
        <f t="shared" si="0"/>
        <v>1</v>
      </c>
      <c r="K35" s="1">
        <f t="shared" si="1"/>
        <v>1.5625E-2</v>
      </c>
    </row>
    <row r="36" spans="1:11">
      <c r="G36" t="s">
        <v>65</v>
      </c>
      <c r="I36" t="s">
        <v>175</v>
      </c>
      <c r="J36">
        <f t="shared" si="0"/>
        <v>1</v>
      </c>
      <c r="K36" s="1">
        <f t="shared" si="1"/>
        <v>1.5625E-2</v>
      </c>
    </row>
    <row r="37" spans="1:11">
      <c r="G37" t="s">
        <v>159</v>
      </c>
      <c r="I37" t="s">
        <v>176</v>
      </c>
      <c r="J37">
        <f t="shared" si="0"/>
        <v>1</v>
      </c>
      <c r="K37" s="1">
        <f t="shared" si="1"/>
        <v>1.5625E-2</v>
      </c>
    </row>
    <row r="38" spans="1:11">
      <c r="G38" t="s">
        <v>118</v>
      </c>
    </row>
    <row r="39" spans="1:11">
      <c r="G39" t="s">
        <v>114</v>
      </c>
    </row>
    <row r="40" spans="1:11">
      <c r="G40" t="s">
        <v>65</v>
      </c>
    </row>
    <row r="41" spans="1:11">
      <c r="G41" t="s">
        <v>36</v>
      </c>
    </row>
    <row r="42" spans="1:11">
      <c r="G42" t="s">
        <v>65</v>
      </c>
    </row>
    <row r="43" spans="1:11">
      <c r="G43" t="s">
        <v>65</v>
      </c>
    </row>
    <row r="44" spans="1:11">
      <c r="G44" t="s">
        <v>65</v>
      </c>
    </row>
    <row r="45" spans="1:11">
      <c r="G45" t="s">
        <v>65</v>
      </c>
    </row>
    <row r="46" spans="1:11">
      <c r="G46" t="s">
        <v>34</v>
      </c>
    </row>
    <row r="47" spans="1:11">
      <c r="G47" t="s">
        <v>65</v>
      </c>
    </row>
    <row r="48" spans="1:11">
      <c r="G48" t="s">
        <v>65</v>
      </c>
    </row>
    <row r="49" spans="7:7">
      <c r="G49" t="s">
        <v>162</v>
      </c>
    </row>
    <row r="50" spans="7:7">
      <c r="G50" t="s">
        <v>164</v>
      </c>
    </row>
    <row r="51" spans="7:7">
      <c r="G51" t="s">
        <v>65</v>
      </c>
    </row>
    <row r="52" spans="7:7">
      <c r="G52" t="s">
        <v>36</v>
      </c>
    </row>
    <row r="53" spans="7:7">
      <c r="G53" t="s">
        <v>122</v>
      </c>
    </row>
    <row r="54" spans="7:7">
      <c r="G54" t="s">
        <v>65</v>
      </c>
    </row>
    <row r="55" spans="7:7">
      <c r="G55" t="s">
        <v>114</v>
      </c>
    </row>
    <row r="56" spans="7:7">
      <c r="G56" t="s">
        <v>166</v>
      </c>
    </row>
    <row r="57" spans="7:7">
      <c r="G57" t="s">
        <v>168</v>
      </c>
    </row>
    <row r="58" spans="7:7">
      <c r="G58" t="s">
        <v>170</v>
      </c>
    </row>
    <row r="59" spans="7:7">
      <c r="G59" t="s">
        <v>117</v>
      </c>
    </row>
    <row r="60" spans="7:7">
      <c r="G60" t="s">
        <v>172</v>
      </c>
    </row>
    <row r="61" spans="7:7">
      <c r="G61" t="s">
        <v>173</v>
      </c>
    </row>
    <row r="62" spans="7:7">
      <c r="G62" t="s">
        <v>174</v>
      </c>
    </row>
    <row r="63" spans="7:7">
      <c r="G63" t="s">
        <v>175</v>
      </c>
    </row>
    <row r="64" spans="7:7">
      <c r="G64" t="s">
        <v>176</v>
      </c>
    </row>
    <row r="65" spans="7:7">
      <c r="G65" t="s">
        <v>36</v>
      </c>
    </row>
  </sheetData>
  <autoFilter ref="I1:K52" xr:uid="{1B723516-8ECF-4C2E-AD2D-31C1710CB96A}">
    <sortState xmlns:xlrd2="http://schemas.microsoft.com/office/spreadsheetml/2017/richdata2" ref="I2:K52">
      <sortCondition descending="1" ref="K1:K52"/>
    </sortState>
  </autoFilter>
  <conditionalFormatting sqref="K1:K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{CD50682C-36C8-4535-A908-5676A2BE4A4B}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50682C-36C8-4535-A908-5676A2BE4A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91DC-C337-46E6-844C-38061FB35436}">
  <dimension ref="A1:K117"/>
  <sheetViews>
    <sheetView zoomScale="85" zoomScaleNormal="85" workbookViewId="0">
      <selection activeCell="G2" sqref="G2"/>
    </sheetView>
  </sheetViews>
  <sheetFormatPr defaultRowHeight="15"/>
  <cols>
    <col min="1" max="1" width="33" bestFit="1" customWidth="1"/>
    <col min="2" max="2" width="25.85546875" bestFit="1" customWidth="1"/>
    <col min="3" max="3" width="28.7109375" hidden="1" customWidth="1"/>
    <col min="4" max="4" width="9.28515625" bestFit="1" customWidth="1"/>
    <col min="5" max="5" width="6" bestFit="1" customWidth="1"/>
    <col min="11" max="11" width="9.140625" style="1"/>
  </cols>
  <sheetData>
    <row r="1" spans="1:11">
      <c r="I1" t="s">
        <v>0</v>
      </c>
      <c r="J1" t="s">
        <v>1</v>
      </c>
      <c r="K1" s="1" t="s">
        <v>2</v>
      </c>
    </row>
    <row r="2" spans="1:11">
      <c r="A2" t="s">
        <v>177</v>
      </c>
      <c r="B2" t="str" cm="1">
        <f t="array" ref="B2:C2">_xlfn.TEXTSPLIT(A2,".")</f>
        <v>adware</v>
      </c>
      <c r="C2" t="str">
        <v>msil/perseus</v>
      </c>
      <c r="D2" t="str" cm="1">
        <f t="array" ref="D2:E2">_xlfn.TEXTSPLIT(C2,"/")</f>
        <v>msil</v>
      </c>
      <c r="E2" t="str">
        <v>perseus</v>
      </c>
      <c r="G2" t="s">
        <v>34</v>
      </c>
      <c r="I2" t="s">
        <v>34</v>
      </c>
      <c r="J2">
        <f t="shared" ref="J2:J33" si="0">COUNTIF(G:G,I2)</f>
        <v>51</v>
      </c>
      <c r="K2" s="1">
        <f t="shared" ref="K2:K33" si="1">J2/SUM(J:J)</f>
        <v>0.43965517241379309</v>
      </c>
    </row>
    <row r="3" spans="1:11">
      <c r="A3" t="s">
        <v>178</v>
      </c>
      <c r="B3" t="str" cm="1">
        <f t="array" ref="B3:C3">_xlfn.TEXTSPLIT(A3,".")</f>
        <v>hacktool</v>
      </c>
      <c r="C3" t="str">
        <v>autokms</v>
      </c>
      <c r="D3" t="str" cm="1">
        <f t="array" ref="D3">_xlfn.TEXTSPLIT(C3,"/")</f>
        <v>autokms</v>
      </c>
      <c r="G3" t="s">
        <v>179</v>
      </c>
      <c r="I3" t="s">
        <v>105</v>
      </c>
      <c r="J3">
        <f t="shared" si="0"/>
        <v>4</v>
      </c>
      <c r="K3" s="1">
        <f t="shared" si="1"/>
        <v>3.4482758620689655E-2</v>
      </c>
    </row>
    <row r="4" spans="1:11">
      <c r="A4" t="s">
        <v>180</v>
      </c>
      <c r="B4" t="str" cm="1">
        <f t="array" ref="B4:C4">_xlfn.TEXTSPLIT(A4,".")</f>
        <v>hacktool</v>
      </c>
      <c r="C4" t="str">
        <v>msilperseus/ahqu</v>
      </c>
      <c r="D4" t="str" cm="1">
        <f t="array" ref="D4:E4">_xlfn.TEXTSPLIT(C4,"/")</f>
        <v>msilperseus</v>
      </c>
      <c r="E4" t="str">
        <v>ahqu</v>
      </c>
      <c r="G4" t="s">
        <v>75</v>
      </c>
      <c r="I4" t="s">
        <v>75</v>
      </c>
      <c r="J4">
        <f t="shared" si="0"/>
        <v>3</v>
      </c>
      <c r="K4" s="1">
        <f t="shared" si="1"/>
        <v>2.5862068965517241E-2</v>
      </c>
    </row>
    <row r="5" spans="1:11">
      <c r="A5" t="s">
        <v>181</v>
      </c>
      <c r="B5" t="str" cm="1">
        <f t="array" ref="B5:C5">_xlfn.TEXTSPLIT(A5,".")</f>
        <v>miner</v>
      </c>
      <c r="C5" t="str">
        <v>bulz/malrep</v>
      </c>
      <c r="D5" t="str" cm="1">
        <f t="array" ref="D5:E5">_xlfn.TEXTSPLIT(C5,"/")</f>
        <v>bulz</v>
      </c>
      <c r="E5" t="str">
        <v>malrep</v>
      </c>
      <c r="G5" t="s">
        <v>182</v>
      </c>
      <c r="I5" t="s">
        <v>183</v>
      </c>
      <c r="J5">
        <f t="shared" si="0"/>
        <v>3</v>
      </c>
      <c r="K5" s="1">
        <f t="shared" si="1"/>
        <v>2.5862068965517241E-2</v>
      </c>
    </row>
    <row r="6" spans="1:11">
      <c r="A6" t="s">
        <v>184</v>
      </c>
      <c r="B6" t="str" cm="1">
        <f t="array" ref="B6:C6">_xlfn.TEXTSPLIT(A6,".")</f>
        <v>ransomware</v>
      </c>
      <c r="C6" t="str">
        <v>msil/hiddentears</v>
      </c>
      <c r="D6" t="str" cm="1">
        <f t="array" ref="D6:E6">_xlfn.TEXTSPLIT(C6,"/")</f>
        <v>msil</v>
      </c>
      <c r="E6" t="str">
        <v>hiddentears</v>
      </c>
      <c r="G6" t="s">
        <v>34</v>
      </c>
      <c r="I6" t="s">
        <v>114</v>
      </c>
      <c r="J6">
        <f t="shared" si="0"/>
        <v>2</v>
      </c>
      <c r="K6" s="1">
        <f t="shared" si="1"/>
        <v>1.7241379310344827E-2</v>
      </c>
    </row>
    <row r="7" spans="1:11">
      <c r="A7" t="s">
        <v>185</v>
      </c>
      <c r="B7" t="str" cm="1">
        <f t="array" ref="B7:C7">_xlfn.TEXTSPLIT(A7,".")</f>
        <v>trojan</v>
      </c>
      <c r="C7" t="str">
        <v>androm/msil</v>
      </c>
      <c r="D7" t="str" cm="1">
        <f t="array" ref="D7:E7">_xlfn.TEXTSPLIT(C7,"/")</f>
        <v>androm</v>
      </c>
      <c r="E7" t="str">
        <v>msil</v>
      </c>
      <c r="G7" t="s">
        <v>114</v>
      </c>
      <c r="I7" t="s">
        <v>186</v>
      </c>
      <c r="J7">
        <f t="shared" si="0"/>
        <v>2</v>
      </c>
      <c r="K7" s="1">
        <f t="shared" si="1"/>
        <v>1.7241379310344827E-2</v>
      </c>
    </row>
    <row r="8" spans="1:11">
      <c r="A8" t="s">
        <v>187</v>
      </c>
      <c r="B8" t="str" cm="1">
        <f t="array" ref="B8:C8">_xlfn.TEXTSPLIT(A8,".")</f>
        <v>trojan</v>
      </c>
      <c r="C8" t="str">
        <v>banload/msil</v>
      </c>
      <c r="D8" t="str" cm="1">
        <f t="array" ref="D8:E8">_xlfn.TEXTSPLIT(C8,"/")</f>
        <v>banload</v>
      </c>
      <c r="E8" t="str">
        <v>msil</v>
      </c>
      <c r="G8" t="s">
        <v>188</v>
      </c>
      <c r="I8" t="s">
        <v>189</v>
      </c>
      <c r="J8">
        <f t="shared" si="0"/>
        <v>2</v>
      </c>
      <c r="K8" s="1">
        <f t="shared" si="1"/>
        <v>1.7241379310344827E-2</v>
      </c>
    </row>
    <row r="9" spans="1:11">
      <c r="A9" t="s">
        <v>190</v>
      </c>
      <c r="B9" t="str" cm="1">
        <f t="array" ref="B9:C9">_xlfn.TEXTSPLIT(A9,".")</f>
        <v>trojan</v>
      </c>
      <c r="C9" t="str">
        <v>barys/msil</v>
      </c>
      <c r="D9" t="str" cm="1">
        <f t="array" ref="D9:E9">_xlfn.TEXTSPLIT(C9,"/")</f>
        <v>barys</v>
      </c>
      <c r="E9" t="str">
        <v>msil</v>
      </c>
      <c r="G9" t="s">
        <v>186</v>
      </c>
      <c r="I9" t="s">
        <v>191</v>
      </c>
      <c r="J9">
        <f t="shared" si="0"/>
        <v>2</v>
      </c>
      <c r="K9" s="1">
        <f t="shared" si="1"/>
        <v>1.7241379310344827E-2</v>
      </c>
    </row>
    <row r="10" spans="1:11">
      <c r="A10" t="s">
        <v>192</v>
      </c>
      <c r="B10" t="str" cm="1">
        <f t="array" ref="B10:C10">_xlfn.TEXTSPLIT(A10,".")</f>
        <v>trojan</v>
      </c>
      <c r="C10" t="str">
        <v>bitmin/msil</v>
      </c>
      <c r="D10" t="str" cm="1">
        <f t="array" ref="D10:E10">_xlfn.TEXTSPLIT(C10,"/")</f>
        <v>bitmin</v>
      </c>
      <c r="E10" t="str">
        <v>msil</v>
      </c>
      <c r="G10" t="s">
        <v>193</v>
      </c>
      <c r="I10" t="s">
        <v>179</v>
      </c>
      <c r="J10">
        <f t="shared" si="0"/>
        <v>1</v>
      </c>
      <c r="K10" s="1">
        <f t="shared" si="1"/>
        <v>8.6206896551724137E-3</v>
      </c>
    </row>
    <row r="11" spans="1:11">
      <c r="A11" t="s">
        <v>194</v>
      </c>
      <c r="B11" t="str" cm="1">
        <f t="array" ref="B11:C11">_xlfn.TEXTSPLIT(A11,".")</f>
        <v>trojan</v>
      </c>
      <c r="C11" t="str">
        <v>dejfmze/generik</v>
      </c>
      <c r="D11" t="str" cm="1">
        <f t="array" ref="D11:E11">_xlfn.TEXTSPLIT(C11,"/")</f>
        <v>dejfmze</v>
      </c>
      <c r="E11" t="str">
        <v>generik</v>
      </c>
      <c r="G11" t="s">
        <v>195</v>
      </c>
      <c r="I11" t="s">
        <v>182</v>
      </c>
      <c r="J11">
        <f t="shared" si="0"/>
        <v>1</v>
      </c>
      <c r="K11" s="1">
        <f t="shared" si="1"/>
        <v>8.6206896551724137E-3</v>
      </c>
    </row>
    <row r="12" spans="1:11">
      <c r="A12" t="s">
        <v>196</v>
      </c>
      <c r="B12" t="str" cm="1">
        <f t="array" ref="B12:C12">_xlfn.TEXTSPLIT(A12,".")</f>
        <v>trojan</v>
      </c>
      <c r="C12" t="str">
        <v>loki/msil</v>
      </c>
      <c r="D12" t="str" cm="1">
        <f t="array" ref="D12:E12">_xlfn.TEXTSPLIT(C12,"/")</f>
        <v>loki</v>
      </c>
      <c r="E12" t="str">
        <v>msil</v>
      </c>
      <c r="G12" t="s">
        <v>189</v>
      </c>
      <c r="I12" t="s">
        <v>188</v>
      </c>
      <c r="J12">
        <f t="shared" si="0"/>
        <v>1</v>
      </c>
      <c r="K12" s="1">
        <f t="shared" si="1"/>
        <v>8.6206896551724137E-3</v>
      </c>
    </row>
    <row r="13" spans="1:11">
      <c r="A13" t="s">
        <v>197</v>
      </c>
      <c r="B13" t="str" cm="1">
        <f t="array" ref="B13:C13">_xlfn.TEXTSPLIT(A13,".")</f>
        <v>trojan</v>
      </c>
      <c r="C13" t="str">
        <v>mardom/msil</v>
      </c>
      <c r="D13" t="str" cm="1">
        <f t="array" ref="D13:E13">_xlfn.TEXTSPLIT(C13,"/")</f>
        <v>mardom</v>
      </c>
      <c r="E13" t="str">
        <v>msil</v>
      </c>
      <c r="G13" t="s">
        <v>191</v>
      </c>
      <c r="I13" t="s">
        <v>193</v>
      </c>
      <c r="J13">
        <f t="shared" si="0"/>
        <v>1</v>
      </c>
      <c r="K13" s="1">
        <f t="shared" si="1"/>
        <v>8.6206896551724137E-3</v>
      </c>
    </row>
    <row r="14" spans="1:11">
      <c r="A14" t="s">
        <v>198</v>
      </c>
      <c r="B14" t="str" cm="1">
        <f t="array" ref="B14:C14">_xlfn.TEXTSPLIT(A14,".")</f>
        <v>trojan</v>
      </c>
      <c r="C14" t="str">
        <v>msil/adsgu</v>
      </c>
      <c r="D14" t="str" cm="1">
        <f t="array" ref="D14:E14">_xlfn.TEXTSPLIT(C14,"/")</f>
        <v>msil</v>
      </c>
      <c r="E14" t="str">
        <v>adsgu</v>
      </c>
      <c r="G14" t="s">
        <v>34</v>
      </c>
      <c r="I14" t="s">
        <v>195</v>
      </c>
      <c r="J14">
        <f t="shared" si="0"/>
        <v>1</v>
      </c>
      <c r="K14" s="1">
        <f t="shared" si="1"/>
        <v>8.6206896551724137E-3</v>
      </c>
    </row>
    <row r="15" spans="1:11">
      <c r="A15" t="s">
        <v>199</v>
      </c>
      <c r="B15" t="str" cm="1">
        <f t="array" ref="B15:C15">_xlfn.TEXTSPLIT(A15,".")</f>
        <v>trojan</v>
      </c>
      <c r="C15" t="str">
        <v>msil/agenttesla</v>
      </c>
      <c r="D15" t="str" cm="1">
        <f t="array" ref="D15:E15">_xlfn.TEXTSPLIT(C15,"/")</f>
        <v>msil</v>
      </c>
      <c r="E15" t="str">
        <v>agenttesla</v>
      </c>
      <c r="G15" t="s">
        <v>34</v>
      </c>
      <c r="I15" t="s">
        <v>200</v>
      </c>
      <c r="J15">
        <f t="shared" si="0"/>
        <v>1</v>
      </c>
      <c r="K15" s="1">
        <f t="shared" si="1"/>
        <v>8.6206896551724137E-3</v>
      </c>
    </row>
    <row r="16" spans="1:11">
      <c r="A16" t="s">
        <v>201</v>
      </c>
      <c r="B16" t="str" cm="1">
        <f t="array" ref="B16:C16">_xlfn.TEXTSPLIT(A16,".")</f>
        <v>trojan</v>
      </c>
      <c r="C16" t="str">
        <v>msil/agentwdcr</v>
      </c>
      <c r="D16" t="str" cm="1">
        <f t="array" ref="D16:E16">_xlfn.TEXTSPLIT(C16,"/")</f>
        <v>msil</v>
      </c>
      <c r="E16" t="str">
        <v>agentwdcr</v>
      </c>
      <c r="G16" t="s">
        <v>34</v>
      </c>
      <c r="I16" t="s">
        <v>202</v>
      </c>
      <c r="J16">
        <f t="shared" si="0"/>
        <v>1</v>
      </c>
      <c r="K16" s="1">
        <f t="shared" si="1"/>
        <v>8.6206896551724137E-3</v>
      </c>
    </row>
    <row r="17" spans="1:11">
      <c r="A17" t="s">
        <v>203</v>
      </c>
      <c r="B17" t="str" cm="1">
        <f t="array" ref="B17:C17">_xlfn.TEXTSPLIT(A17,".")</f>
        <v>trojan</v>
      </c>
      <c r="C17" t="str">
        <v>msil/androm</v>
      </c>
      <c r="D17" t="str" cm="1">
        <f t="array" ref="D17:E17">_xlfn.TEXTSPLIT(C17,"/")</f>
        <v>msil</v>
      </c>
      <c r="E17" t="str">
        <v>androm</v>
      </c>
      <c r="G17" t="s">
        <v>34</v>
      </c>
      <c r="I17" t="s">
        <v>204</v>
      </c>
      <c r="J17">
        <f t="shared" si="0"/>
        <v>1</v>
      </c>
      <c r="K17" s="1">
        <f t="shared" si="1"/>
        <v>8.6206896551724137E-3</v>
      </c>
    </row>
    <row r="18" spans="1:11">
      <c r="A18" t="s">
        <v>205</v>
      </c>
      <c r="B18" t="str" cm="1">
        <f t="array" ref="B18:C18">_xlfn.TEXTSPLIT(A18,".")</f>
        <v>trojan</v>
      </c>
      <c r="C18" t="str">
        <v>msil/barys</v>
      </c>
      <c r="D18" t="str" cm="1">
        <f t="array" ref="D18:E18">_xlfn.TEXTSPLIT(C18,"/")</f>
        <v>msil</v>
      </c>
      <c r="E18" t="str">
        <v>barys</v>
      </c>
      <c r="G18" t="s">
        <v>34</v>
      </c>
      <c r="I18" t="s">
        <v>206</v>
      </c>
      <c r="J18">
        <f t="shared" si="0"/>
        <v>1</v>
      </c>
      <c r="K18" s="1">
        <f t="shared" si="1"/>
        <v>8.6206896551724137E-3</v>
      </c>
    </row>
    <row r="19" spans="1:11">
      <c r="A19" t="s">
        <v>207</v>
      </c>
      <c r="B19" t="str" cm="1">
        <f t="array" ref="B19:C19">_xlfn.TEXTSPLIT(A19,".")</f>
        <v>trojan</v>
      </c>
      <c r="C19" t="str">
        <v>msil/basic</v>
      </c>
      <c r="D19" t="str" cm="1">
        <f t="array" ref="D19:E19">_xlfn.TEXTSPLIT(C19,"/")</f>
        <v>msil</v>
      </c>
      <c r="E19" t="str">
        <v>basic</v>
      </c>
      <c r="G19" t="s">
        <v>34</v>
      </c>
      <c r="I19" t="s">
        <v>208</v>
      </c>
      <c r="J19">
        <f t="shared" si="0"/>
        <v>1</v>
      </c>
      <c r="K19" s="1">
        <f t="shared" si="1"/>
        <v>8.6206896551724137E-3</v>
      </c>
    </row>
    <row r="20" spans="1:11">
      <c r="A20" t="s">
        <v>209</v>
      </c>
      <c r="B20" t="str" cm="1">
        <f t="array" ref="B20:C20">_xlfn.TEXTSPLIT(A20,".")</f>
        <v>trojan</v>
      </c>
      <c r="C20" t="str">
        <v>msil/bladabindi</v>
      </c>
      <c r="D20" t="str" cm="1">
        <f t="array" ref="D20:E20">_xlfn.TEXTSPLIT(C20,"/")</f>
        <v>msil</v>
      </c>
      <c r="E20" t="str">
        <v>bladabindi</v>
      </c>
      <c r="G20" t="s">
        <v>34</v>
      </c>
      <c r="I20" t="s">
        <v>210</v>
      </c>
      <c r="J20">
        <f t="shared" si="0"/>
        <v>1</v>
      </c>
      <c r="K20" s="1">
        <f t="shared" si="1"/>
        <v>8.6206896551724137E-3</v>
      </c>
    </row>
    <row r="21" spans="1:11">
      <c r="A21" t="s">
        <v>211</v>
      </c>
      <c r="B21" t="str" cm="1">
        <f t="array" ref="B21:C21">_xlfn.TEXTSPLIT(A21,".")</f>
        <v>trojan</v>
      </c>
      <c r="C21" t="str">
        <v>msil/boilod</v>
      </c>
      <c r="D21" t="str" cm="1">
        <f t="array" ref="D21:E21">_xlfn.TEXTSPLIT(C21,"/")</f>
        <v>msil</v>
      </c>
      <c r="E21" t="str">
        <v>boilod</v>
      </c>
      <c r="G21" t="s">
        <v>34</v>
      </c>
      <c r="I21" t="s">
        <v>212</v>
      </c>
      <c r="J21">
        <f t="shared" si="0"/>
        <v>1</v>
      </c>
      <c r="K21" s="1">
        <f t="shared" si="1"/>
        <v>8.6206896551724137E-3</v>
      </c>
    </row>
    <row r="22" spans="1:11">
      <c r="A22" t="s">
        <v>213</v>
      </c>
      <c r="B22" t="str" cm="1">
        <f t="array" ref="B22:C22">_xlfn.TEXTSPLIT(A22,".")</f>
        <v>trojan</v>
      </c>
      <c r="C22" t="str">
        <v>msil/cryptpack</v>
      </c>
      <c r="D22" t="str" cm="1">
        <f t="array" ref="D22:E22">_xlfn.TEXTSPLIT(C22,"/")</f>
        <v>msil</v>
      </c>
      <c r="E22" t="str">
        <v>cryptpack</v>
      </c>
      <c r="G22" t="s">
        <v>34</v>
      </c>
      <c r="I22" t="s">
        <v>214</v>
      </c>
      <c r="J22">
        <f t="shared" si="0"/>
        <v>1</v>
      </c>
      <c r="K22" s="1">
        <f t="shared" si="1"/>
        <v>8.6206896551724137E-3</v>
      </c>
    </row>
    <row r="23" spans="1:11">
      <c r="A23" t="s">
        <v>215</v>
      </c>
      <c r="B23" t="str" cm="1">
        <f t="array" ref="B23:C23">_xlfn.TEXTSPLIT(A23,".")</f>
        <v>trojan</v>
      </c>
      <c r="C23" t="str">
        <v>msil/eorezo</v>
      </c>
      <c r="D23" t="str" cm="1">
        <f t="array" ref="D23:E23">_xlfn.TEXTSPLIT(C23,"/")</f>
        <v>msil</v>
      </c>
      <c r="E23" t="str">
        <v>eorezo</v>
      </c>
      <c r="G23" t="s">
        <v>34</v>
      </c>
      <c r="I23" t="s">
        <v>216</v>
      </c>
      <c r="J23">
        <f t="shared" si="0"/>
        <v>1</v>
      </c>
      <c r="K23" s="1">
        <f t="shared" si="1"/>
        <v>8.6206896551724137E-3</v>
      </c>
    </row>
    <row r="24" spans="1:11">
      <c r="A24" t="s">
        <v>217</v>
      </c>
      <c r="B24" t="str" cm="1">
        <f t="array" ref="B24:C24">_xlfn.TEXTSPLIT(A24,".")</f>
        <v>trojan</v>
      </c>
      <c r="C24" t="str">
        <v>msil/fqhl</v>
      </c>
      <c r="D24" t="str" cm="1">
        <f t="array" ref="D24:E24">_xlfn.TEXTSPLIT(C24,"/")</f>
        <v>msil</v>
      </c>
      <c r="E24" t="str">
        <v>fqhl</v>
      </c>
      <c r="G24" t="s">
        <v>34</v>
      </c>
      <c r="I24" t="s">
        <v>218</v>
      </c>
      <c r="J24">
        <f t="shared" si="0"/>
        <v>1</v>
      </c>
      <c r="K24" s="1">
        <f t="shared" si="1"/>
        <v>8.6206896551724137E-3</v>
      </c>
    </row>
    <row r="25" spans="1:11">
      <c r="A25" t="s">
        <v>219</v>
      </c>
      <c r="B25" t="str" cm="1">
        <f t="array" ref="B25:C25">_xlfn.TEXTSPLIT(A25,".")</f>
        <v>trojan</v>
      </c>
      <c r="C25" t="str">
        <v>msil/gen7</v>
      </c>
      <c r="D25" t="str" cm="1">
        <f t="array" ref="D25:E25">_xlfn.TEXTSPLIT(C25,"/")</f>
        <v>msil</v>
      </c>
      <c r="E25" t="str">
        <v>gen7</v>
      </c>
      <c r="G25" t="s">
        <v>34</v>
      </c>
      <c r="I25" t="s">
        <v>220</v>
      </c>
      <c r="J25">
        <f t="shared" si="0"/>
        <v>1</v>
      </c>
      <c r="K25" s="1">
        <f t="shared" si="1"/>
        <v>8.6206896551724137E-3</v>
      </c>
    </row>
    <row r="26" spans="1:11">
      <c r="A26" t="s">
        <v>221</v>
      </c>
      <c r="B26" t="str" cm="1">
        <f t="array" ref="B26:C26">_xlfn.TEXTSPLIT(A26,".")</f>
        <v>trojan</v>
      </c>
      <c r="C26" t="str">
        <v>msil/gendwnurl</v>
      </c>
      <c r="D26" t="str" cm="1">
        <f t="array" ref="D26:E26">_xlfn.TEXTSPLIT(C26,"/")</f>
        <v>msil</v>
      </c>
      <c r="E26" t="str">
        <v>gendwnurl</v>
      </c>
      <c r="G26" t="s">
        <v>34</v>
      </c>
      <c r="I26" t="s">
        <v>222</v>
      </c>
      <c r="J26">
        <f t="shared" si="0"/>
        <v>1</v>
      </c>
      <c r="K26" s="1">
        <f t="shared" si="1"/>
        <v>8.6206896551724137E-3</v>
      </c>
    </row>
    <row r="27" spans="1:11">
      <c r="A27" t="s">
        <v>223</v>
      </c>
      <c r="B27" t="str" cm="1">
        <f t="array" ref="B27:C27">_xlfn.TEXTSPLIT(A27,".")</f>
        <v>trojan</v>
      </c>
      <c r="C27" t="str">
        <v>msil/genericrxeq</v>
      </c>
      <c r="D27" t="str" cm="1">
        <f t="array" ref="D27:E27">_xlfn.TEXTSPLIT(C27,"/")</f>
        <v>msil</v>
      </c>
      <c r="E27" t="str">
        <v>genericrxeq</v>
      </c>
      <c r="G27" t="s">
        <v>34</v>
      </c>
      <c r="I27" t="s">
        <v>224</v>
      </c>
      <c r="J27">
        <f t="shared" si="0"/>
        <v>1</v>
      </c>
      <c r="K27" s="1">
        <f t="shared" si="1"/>
        <v>8.6206896551724137E-3</v>
      </c>
    </row>
    <row r="28" spans="1:11">
      <c r="A28" t="s">
        <v>225</v>
      </c>
      <c r="B28" t="str" cm="1">
        <f t="array" ref="B28:C28">_xlfn.TEXTSPLIT(A28,".")</f>
        <v>trojan</v>
      </c>
      <c r="C28" t="str">
        <v>msil/genmalicious</v>
      </c>
      <c r="D28" t="str" cm="1">
        <f t="array" ref="D28:E28">_xlfn.TEXTSPLIT(C28,"/")</f>
        <v>msil</v>
      </c>
      <c r="E28" t="str">
        <v>genmalicious</v>
      </c>
      <c r="G28" t="s">
        <v>34</v>
      </c>
      <c r="I28" t="s">
        <v>226</v>
      </c>
      <c r="J28">
        <f t="shared" si="0"/>
        <v>1</v>
      </c>
      <c r="K28" s="1">
        <f t="shared" si="1"/>
        <v>8.6206896551724137E-3</v>
      </c>
    </row>
    <row r="29" spans="1:11">
      <c r="A29" t="s">
        <v>227</v>
      </c>
      <c r="B29" t="str" cm="1">
        <f t="array" ref="B29:C29">_xlfn.TEXTSPLIT(A29,".")</f>
        <v>trojan</v>
      </c>
      <c r="C29" t="str">
        <v>msil/injectorx</v>
      </c>
      <c r="D29" t="str" cm="1">
        <f t="array" ref="D29:E29">_xlfn.TEXTSPLIT(C29,"/")</f>
        <v>msil</v>
      </c>
      <c r="E29" t="str">
        <v>injectorx</v>
      </c>
      <c r="G29" t="s">
        <v>34</v>
      </c>
      <c r="I29" t="s">
        <v>228</v>
      </c>
      <c r="J29">
        <f t="shared" si="0"/>
        <v>1</v>
      </c>
      <c r="K29" s="1">
        <f t="shared" si="1"/>
        <v>8.6206896551724137E-3</v>
      </c>
    </row>
    <row r="30" spans="1:11">
      <c r="A30" t="s">
        <v>229</v>
      </c>
      <c r="B30" t="str" cm="1">
        <f t="array" ref="B30:C30">_xlfn.TEXTSPLIT(A30,".")</f>
        <v>trojan</v>
      </c>
      <c r="C30" t="str">
        <v>msil/keybase</v>
      </c>
      <c r="D30" t="str" cm="1">
        <f t="array" ref="D30:E30">_xlfn.TEXTSPLIT(C30,"/")</f>
        <v>msil</v>
      </c>
      <c r="E30" t="str">
        <v>keybase</v>
      </c>
      <c r="G30" t="s">
        <v>34</v>
      </c>
      <c r="I30" t="s">
        <v>230</v>
      </c>
      <c r="J30">
        <f t="shared" si="0"/>
        <v>1</v>
      </c>
      <c r="K30" s="1">
        <f t="shared" si="1"/>
        <v>8.6206896551724137E-3</v>
      </c>
    </row>
    <row r="31" spans="1:11">
      <c r="A31" t="s">
        <v>231</v>
      </c>
      <c r="B31" t="str" cm="1">
        <f t="array" ref="B31:C31">_xlfn.TEXTSPLIT(A31,".")</f>
        <v>trojan</v>
      </c>
      <c r="C31" t="str">
        <v>msil/krypt</v>
      </c>
      <c r="D31" t="str" cm="1">
        <f t="array" ref="D31:E31">_xlfn.TEXTSPLIT(C31,"/")</f>
        <v>msil</v>
      </c>
      <c r="E31" t="str">
        <v>krypt</v>
      </c>
      <c r="G31" t="s">
        <v>34</v>
      </c>
      <c r="I31" t="s">
        <v>232</v>
      </c>
      <c r="J31">
        <f t="shared" si="0"/>
        <v>1</v>
      </c>
      <c r="K31" s="1">
        <f t="shared" si="1"/>
        <v>8.6206896551724137E-3</v>
      </c>
    </row>
    <row r="32" spans="1:11">
      <c r="A32" t="s">
        <v>233</v>
      </c>
      <c r="B32" t="str" cm="1">
        <f t="array" ref="B32:C32">_xlfn.TEXTSPLIT(A32,".")</f>
        <v>trojan</v>
      </c>
      <c r="C32" t="str">
        <v>msil/loki</v>
      </c>
      <c r="D32" t="str" cm="1">
        <f t="array" ref="D32:E32">_xlfn.TEXTSPLIT(C32,"/")</f>
        <v>msil</v>
      </c>
      <c r="E32" t="str">
        <v>loki</v>
      </c>
      <c r="G32" t="s">
        <v>34</v>
      </c>
      <c r="I32" t="s">
        <v>234</v>
      </c>
      <c r="J32">
        <f t="shared" si="0"/>
        <v>1</v>
      </c>
      <c r="K32" s="1">
        <f t="shared" si="1"/>
        <v>8.6206896551724137E-3</v>
      </c>
    </row>
    <row r="33" spans="1:11">
      <c r="A33" t="s">
        <v>235</v>
      </c>
      <c r="B33" t="str" cm="1">
        <f t="array" ref="B33:C33">_xlfn.TEXTSPLIT(A33,".")</f>
        <v>trojan</v>
      </c>
      <c r="C33" t="str">
        <v>msil/mardom</v>
      </c>
      <c r="D33" t="str" cm="1">
        <f t="array" ref="D33:E33">_xlfn.TEXTSPLIT(C33,"/")</f>
        <v>msil</v>
      </c>
      <c r="E33" t="str">
        <v>mardom</v>
      </c>
      <c r="G33" t="s">
        <v>34</v>
      </c>
      <c r="I33" t="s">
        <v>236</v>
      </c>
      <c r="J33">
        <f t="shared" si="0"/>
        <v>1</v>
      </c>
      <c r="K33" s="1">
        <f t="shared" si="1"/>
        <v>8.6206896551724137E-3</v>
      </c>
    </row>
    <row r="34" spans="1:11">
      <c r="A34" t="s">
        <v>237</v>
      </c>
      <c r="B34" t="str" cm="1">
        <f t="array" ref="B34:C34">_xlfn.TEXTSPLIT(A34,".")</f>
        <v>trojan</v>
      </c>
      <c r="C34" t="str">
        <v>msil/marsilia</v>
      </c>
      <c r="D34" t="str" cm="1">
        <f t="array" ref="D34:E34">_xlfn.TEXTSPLIT(C34,"/")</f>
        <v>msil</v>
      </c>
      <c r="E34" t="str">
        <v>marsilia</v>
      </c>
      <c r="G34" t="s">
        <v>34</v>
      </c>
      <c r="I34" t="s">
        <v>238</v>
      </c>
      <c r="J34">
        <f t="shared" ref="J34:J65" si="2">COUNTIF(G:G,I34)</f>
        <v>1</v>
      </c>
      <c r="K34" s="1">
        <f t="shared" ref="K34:K65" si="3">J34/SUM(J:J)</f>
        <v>8.6206896551724137E-3</v>
      </c>
    </row>
    <row r="35" spans="1:11">
      <c r="A35" t="s">
        <v>95</v>
      </c>
      <c r="B35" t="str" cm="1">
        <f t="array" ref="B35:C35">_xlfn.TEXTSPLIT(A35,".")</f>
        <v>trojan</v>
      </c>
      <c r="C35" t="str">
        <v>msil/msilperseus</v>
      </c>
      <c r="D35" t="str" cm="1">
        <f t="array" ref="D35:E35">_xlfn.TEXTSPLIT(C35,"/")</f>
        <v>msil</v>
      </c>
      <c r="E35" t="str">
        <v>msilperseus</v>
      </c>
      <c r="G35" t="s">
        <v>34</v>
      </c>
      <c r="I35" t="s">
        <v>239</v>
      </c>
      <c r="J35">
        <f t="shared" si="2"/>
        <v>1</v>
      </c>
      <c r="K35" s="1">
        <f t="shared" si="3"/>
        <v>8.6206896551724137E-3</v>
      </c>
    </row>
    <row r="36" spans="1:11">
      <c r="A36" t="s">
        <v>240</v>
      </c>
      <c r="B36" t="str" cm="1">
        <f t="array" ref="B36:C36">_xlfn.TEXTSPLIT(A36,".")</f>
        <v>trojan</v>
      </c>
      <c r="C36" t="str">
        <v>msil/nancrat</v>
      </c>
      <c r="D36" t="str" cm="1">
        <f t="array" ref="D36:E36">_xlfn.TEXTSPLIT(C36,"/")</f>
        <v>msil</v>
      </c>
      <c r="E36" t="str">
        <v>nancrat</v>
      </c>
      <c r="G36" t="s">
        <v>34</v>
      </c>
      <c r="I36" t="s">
        <v>241</v>
      </c>
      <c r="J36">
        <f t="shared" si="2"/>
        <v>1</v>
      </c>
      <c r="K36" s="1">
        <f t="shared" si="3"/>
        <v>8.6206896551724137E-3</v>
      </c>
    </row>
    <row r="37" spans="1:11">
      <c r="A37" t="s">
        <v>242</v>
      </c>
      <c r="B37" t="str" cm="1">
        <f t="array" ref="B37:C37">_xlfn.TEXTSPLIT(A37,".")</f>
        <v>trojan</v>
      </c>
      <c r="C37" t="str">
        <v>msil/nanobot</v>
      </c>
      <c r="D37" t="str" cm="1">
        <f t="array" ref="D37:E37">_xlfn.TEXTSPLIT(C37,"/")</f>
        <v>msil</v>
      </c>
      <c r="E37" t="str">
        <v>nanobot</v>
      </c>
      <c r="G37" t="s">
        <v>34</v>
      </c>
      <c r="I37" t="s">
        <v>243</v>
      </c>
      <c r="J37">
        <f t="shared" si="2"/>
        <v>1</v>
      </c>
      <c r="K37" s="1">
        <f t="shared" si="3"/>
        <v>8.6206896551724137E-3</v>
      </c>
    </row>
    <row r="38" spans="1:11">
      <c r="A38" t="s">
        <v>244</v>
      </c>
      <c r="B38" t="str" cm="1">
        <f t="array" ref="B38:C38">_xlfn.TEXTSPLIT(A38,".")</f>
        <v>trojan</v>
      </c>
      <c r="C38" t="str">
        <v>msil/negasteal</v>
      </c>
      <c r="D38" t="str" cm="1">
        <f t="array" ref="D38:E38">_xlfn.TEXTSPLIT(C38,"/")</f>
        <v>msil</v>
      </c>
      <c r="E38" t="str">
        <v>negasteal</v>
      </c>
      <c r="G38" t="s">
        <v>34</v>
      </c>
      <c r="I38" t="s">
        <v>245</v>
      </c>
      <c r="J38">
        <f t="shared" si="2"/>
        <v>1</v>
      </c>
      <c r="K38" s="1">
        <f t="shared" si="3"/>
        <v>8.6206896551724137E-3</v>
      </c>
    </row>
    <row r="39" spans="1:11">
      <c r="A39" t="s">
        <v>246</v>
      </c>
      <c r="B39" t="str" cm="1">
        <f t="array" ref="B39:C39">_xlfn.TEXTSPLIT(A39,".")</f>
        <v>trojan</v>
      </c>
      <c r="C39" t="str">
        <v>msil/netwire</v>
      </c>
      <c r="D39" t="str" cm="1">
        <f t="array" ref="D39:E39">_xlfn.TEXTSPLIT(C39,"/")</f>
        <v>msil</v>
      </c>
      <c r="E39" t="str">
        <v>netwire</v>
      </c>
      <c r="G39" t="s">
        <v>34</v>
      </c>
      <c r="I39" t="s">
        <v>247</v>
      </c>
      <c r="J39">
        <f t="shared" si="2"/>
        <v>1</v>
      </c>
      <c r="K39" s="1">
        <f t="shared" si="3"/>
        <v>8.6206896551724137E-3</v>
      </c>
    </row>
    <row r="40" spans="1:11">
      <c r="A40" t="s">
        <v>248</v>
      </c>
      <c r="B40" t="str" cm="1">
        <f t="array" ref="B40:C40">_xlfn.TEXTSPLIT(A40,".")</f>
        <v>trojan</v>
      </c>
      <c r="C40" t="str">
        <v>msil/packy</v>
      </c>
      <c r="D40" t="str" cm="1">
        <f t="array" ref="D40:E40">_xlfn.TEXTSPLIT(C40,"/")</f>
        <v>msil</v>
      </c>
      <c r="E40" t="str">
        <v>packy</v>
      </c>
      <c r="G40" t="s">
        <v>34</v>
      </c>
      <c r="I40" t="s">
        <v>249</v>
      </c>
      <c r="J40">
        <f t="shared" si="2"/>
        <v>1</v>
      </c>
      <c r="K40" s="1">
        <f t="shared" si="3"/>
        <v>8.6206896551724137E-3</v>
      </c>
    </row>
    <row r="41" spans="1:11">
      <c r="A41" t="s">
        <v>250</v>
      </c>
      <c r="B41" t="str" cm="1">
        <f t="array" ref="B41:C41">_xlfn.TEXTSPLIT(A41,".")</f>
        <v>trojan</v>
      </c>
      <c r="C41" t="str">
        <v>msil/quasar</v>
      </c>
      <c r="D41" t="str" cm="1">
        <f t="array" ref="D41:E41">_xlfn.TEXTSPLIT(C41,"/")</f>
        <v>msil</v>
      </c>
      <c r="E41" t="str">
        <v>quasar</v>
      </c>
      <c r="G41" t="s">
        <v>34</v>
      </c>
      <c r="I41" t="s">
        <v>251</v>
      </c>
      <c r="J41">
        <f t="shared" si="2"/>
        <v>1</v>
      </c>
      <c r="K41" s="1">
        <f t="shared" si="3"/>
        <v>8.6206896551724137E-3</v>
      </c>
    </row>
    <row r="42" spans="1:11">
      <c r="A42" t="s">
        <v>252</v>
      </c>
      <c r="B42" t="str" cm="1">
        <f t="array" ref="B42:C42">_xlfn.TEXTSPLIT(A42,".")</f>
        <v>trojan</v>
      </c>
      <c r="C42" t="str">
        <v>msil/r002c0pbm24</v>
      </c>
      <c r="D42" t="str" cm="1">
        <f t="array" ref="D42:E42">_xlfn.TEXTSPLIT(C42,"/")</f>
        <v>msil</v>
      </c>
      <c r="E42" t="str">
        <v>r002c0pbm24</v>
      </c>
      <c r="G42" t="s">
        <v>34</v>
      </c>
      <c r="I42" t="s">
        <v>253</v>
      </c>
      <c r="J42">
        <f t="shared" si="2"/>
        <v>1</v>
      </c>
      <c r="K42" s="1">
        <f t="shared" si="3"/>
        <v>8.6206896551724137E-3</v>
      </c>
    </row>
    <row r="43" spans="1:11">
      <c r="A43" t="s">
        <v>254</v>
      </c>
      <c r="B43" t="str" cm="1">
        <f t="array" ref="B43:C43">_xlfn.TEXTSPLIT(A43,".")</f>
        <v>trojan</v>
      </c>
      <c r="C43" t="str">
        <v>msil/razy</v>
      </c>
      <c r="D43" t="str" cm="1">
        <f t="array" ref="D43:E43">_xlfn.TEXTSPLIT(C43,"/")</f>
        <v>msil</v>
      </c>
      <c r="E43" t="str">
        <v>razy</v>
      </c>
      <c r="G43" t="s">
        <v>34</v>
      </c>
      <c r="I43" t="s">
        <v>255</v>
      </c>
      <c r="J43">
        <f t="shared" si="2"/>
        <v>1</v>
      </c>
      <c r="K43" s="1">
        <f t="shared" si="3"/>
        <v>8.6206896551724137E-3</v>
      </c>
    </row>
    <row r="44" spans="1:11">
      <c r="A44" t="s">
        <v>256</v>
      </c>
      <c r="B44" t="str" cm="1">
        <f t="array" ref="B44:C44">_xlfn.TEXTSPLIT(A44,".")</f>
        <v>trojan</v>
      </c>
      <c r="C44" t="str">
        <v>msil/scarsi</v>
      </c>
      <c r="D44" t="str" cm="1">
        <f t="array" ref="D44:E44">_xlfn.TEXTSPLIT(C44,"/")</f>
        <v>msil</v>
      </c>
      <c r="E44" t="str">
        <v>scarsi</v>
      </c>
      <c r="G44" t="s">
        <v>34</v>
      </c>
      <c r="I44" t="s">
        <v>257</v>
      </c>
      <c r="J44">
        <f t="shared" si="2"/>
        <v>1</v>
      </c>
      <c r="K44" s="1">
        <f t="shared" si="3"/>
        <v>8.6206896551724137E-3</v>
      </c>
    </row>
    <row r="45" spans="1:11">
      <c r="A45" t="s">
        <v>258</v>
      </c>
      <c r="B45" t="str" cm="1">
        <f t="array" ref="B45:C45">_xlfn.TEXTSPLIT(A45,".")</f>
        <v>trojan</v>
      </c>
      <c r="C45" t="str">
        <v>msil/skeeyah</v>
      </c>
      <c r="D45" t="str" cm="1">
        <f t="array" ref="D45:E45">_xlfn.TEXTSPLIT(C45,"/")</f>
        <v>msil</v>
      </c>
      <c r="E45" t="str">
        <v>skeeyah</v>
      </c>
      <c r="G45" t="s">
        <v>34</v>
      </c>
      <c r="I45" t="s">
        <v>259</v>
      </c>
      <c r="J45">
        <f t="shared" si="2"/>
        <v>1</v>
      </c>
      <c r="K45" s="1">
        <f t="shared" si="3"/>
        <v>8.6206896551724137E-3</v>
      </c>
    </row>
    <row r="46" spans="1:11">
      <c r="A46" t="s">
        <v>260</v>
      </c>
      <c r="B46" t="str" cm="1">
        <f t="array" ref="B46:C46">_xlfn.TEXTSPLIT(A46,".")</f>
        <v>trojan</v>
      </c>
      <c r="C46" t="str">
        <v>msil/stealer</v>
      </c>
      <c r="D46" t="str" cm="1">
        <f t="array" ref="D46:E46">_xlfn.TEXTSPLIT(C46,"/")</f>
        <v>msil</v>
      </c>
      <c r="E46" t="str">
        <v>stealer</v>
      </c>
      <c r="G46" t="s">
        <v>34</v>
      </c>
      <c r="I46" t="s">
        <v>261</v>
      </c>
      <c r="J46">
        <f t="shared" si="2"/>
        <v>1</v>
      </c>
      <c r="K46" s="1">
        <f t="shared" si="3"/>
        <v>8.6206896551724137E-3</v>
      </c>
    </row>
    <row r="47" spans="1:11">
      <c r="A47" t="s">
        <v>262</v>
      </c>
      <c r="B47" t="str" cm="1">
        <f t="array" ref="B47:C47">_xlfn.TEXTSPLIT(A47,".")</f>
        <v>trojan</v>
      </c>
      <c r="C47" t="str">
        <v>msil/tepfer</v>
      </c>
      <c r="D47" t="str" cm="1">
        <f t="array" ref="D47:E47">_xlfn.TEXTSPLIT(C47,"/")</f>
        <v>msil</v>
      </c>
      <c r="E47" t="str">
        <v>tepfer</v>
      </c>
      <c r="G47" t="s">
        <v>34</v>
      </c>
      <c r="I47" t="s">
        <v>263</v>
      </c>
      <c r="J47">
        <f t="shared" si="2"/>
        <v>1</v>
      </c>
      <c r="K47" s="1">
        <f t="shared" si="3"/>
        <v>8.6206896551724137E-3</v>
      </c>
    </row>
    <row r="48" spans="1:11">
      <c r="A48" t="s">
        <v>264</v>
      </c>
      <c r="B48" t="str" cm="1">
        <f t="array" ref="B48:C48">_xlfn.TEXTSPLIT(A48,".")</f>
        <v>trojan</v>
      </c>
      <c r="C48" t="str">
        <v>msil/troldesh</v>
      </c>
      <c r="D48" t="str" cm="1">
        <f t="array" ref="D48:E48">_xlfn.TEXTSPLIT(C48,"/")</f>
        <v>msil</v>
      </c>
      <c r="E48" t="str">
        <v>troldesh</v>
      </c>
      <c r="G48" t="s">
        <v>34</v>
      </c>
      <c r="I48" t="s">
        <v>265</v>
      </c>
      <c r="J48">
        <f t="shared" si="2"/>
        <v>1</v>
      </c>
      <c r="K48" s="1">
        <f t="shared" si="3"/>
        <v>8.6206896551724137E-3</v>
      </c>
    </row>
    <row r="49" spans="1:11">
      <c r="A49" t="s">
        <v>266</v>
      </c>
      <c r="B49" t="str" cm="1">
        <f t="array" ref="B49:C49">_xlfn.TEXTSPLIT(A49,".")</f>
        <v>trojan</v>
      </c>
      <c r="C49" t="str">
        <v>msil/zusy</v>
      </c>
      <c r="D49" t="str" cm="1">
        <f t="array" ref="D49:E49">_xlfn.TEXTSPLIT(C49,"/")</f>
        <v>msil</v>
      </c>
      <c r="E49" t="str">
        <v>zusy</v>
      </c>
      <c r="G49" t="s">
        <v>34</v>
      </c>
      <c r="I49" t="s">
        <v>267</v>
      </c>
      <c r="J49">
        <f t="shared" si="2"/>
        <v>1</v>
      </c>
      <c r="K49" s="1">
        <f t="shared" si="3"/>
        <v>8.6206896551724137E-3</v>
      </c>
    </row>
    <row r="50" spans="1:11">
      <c r="A50" t="s">
        <v>268</v>
      </c>
      <c r="B50" t="str" cm="1">
        <f t="array" ref="B50:C50">_xlfn.TEXTSPLIT(A50,".")</f>
        <v>trojan</v>
      </c>
      <c r="C50" t="str">
        <v>msilmamut/msil</v>
      </c>
      <c r="D50" t="str" cm="1">
        <f t="array" ref="D50:E50">_xlfn.TEXTSPLIT(C50,"/")</f>
        <v>msilmamut</v>
      </c>
      <c r="E50" t="str">
        <v>msil</v>
      </c>
      <c r="G50" t="s">
        <v>200</v>
      </c>
      <c r="I50" t="s">
        <v>269</v>
      </c>
      <c r="J50">
        <f t="shared" si="2"/>
        <v>1</v>
      </c>
      <c r="K50" s="1">
        <f t="shared" si="3"/>
        <v>8.6206896551724137E-3</v>
      </c>
    </row>
    <row r="51" spans="1:11">
      <c r="A51" t="s">
        <v>270</v>
      </c>
      <c r="B51" t="str" cm="1">
        <f t="array" ref="B51:C51">_xlfn.TEXTSPLIT(A51,".")</f>
        <v>trojan</v>
      </c>
      <c r="C51" t="str">
        <v>msilperseus/msil</v>
      </c>
      <c r="D51" t="str" cm="1">
        <f t="array" ref="D51:E51">_xlfn.TEXTSPLIT(C51,"/")</f>
        <v>msilperseus</v>
      </c>
      <c r="E51" t="str">
        <v>msil</v>
      </c>
      <c r="G51" t="s">
        <v>75</v>
      </c>
      <c r="I51" t="s">
        <v>36</v>
      </c>
      <c r="J51">
        <f t="shared" si="2"/>
        <v>1</v>
      </c>
      <c r="K51" s="1">
        <f t="shared" si="3"/>
        <v>8.6206896551724137E-3</v>
      </c>
    </row>
    <row r="52" spans="1:11">
      <c r="A52" t="s">
        <v>271</v>
      </c>
      <c r="B52" t="str" cm="1">
        <f t="array" ref="B52:C52">_xlfn.TEXTSPLIT(A52,".")</f>
        <v>trojan</v>
      </c>
      <c r="C52" t="str">
        <v>netseal/ursu</v>
      </c>
      <c r="D52" t="str" cm="1">
        <f t="array" ref="D52:E52">_xlfn.TEXTSPLIT(C52,"/")</f>
        <v>netseal</v>
      </c>
      <c r="E52" t="str">
        <v>ursu</v>
      </c>
      <c r="G52" t="s">
        <v>202</v>
      </c>
      <c r="I52" t="s">
        <v>272</v>
      </c>
      <c r="J52">
        <f t="shared" si="2"/>
        <v>1</v>
      </c>
      <c r="K52" s="1">
        <f t="shared" si="3"/>
        <v>8.6206896551724137E-3</v>
      </c>
    </row>
    <row r="53" spans="1:11">
      <c r="A53" t="s">
        <v>273</v>
      </c>
      <c r="B53" t="str" cm="1">
        <f t="array" ref="B53:C53">_xlfn.TEXTSPLIT(A53,".")</f>
        <v>trojan</v>
      </c>
      <c r="C53" t="str">
        <v>noon/msil</v>
      </c>
      <c r="D53" t="str" cm="1">
        <f t="array" ref="D53:E53">_xlfn.TEXTSPLIT(C53,"/")</f>
        <v>noon</v>
      </c>
      <c r="E53" t="str">
        <v>msil</v>
      </c>
      <c r="G53" t="s">
        <v>204</v>
      </c>
      <c r="I53" t="s">
        <v>274</v>
      </c>
      <c r="J53">
        <f t="shared" si="2"/>
        <v>1</v>
      </c>
      <c r="K53" s="1">
        <f t="shared" si="3"/>
        <v>8.6206896551724137E-3</v>
      </c>
    </row>
    <row r="54" spans="1:11">
      <c r="A54" t="s">
        <v>275</v>
      </c>
      <c r="B54" t="str" cm="1">
        <f t="array" ref="B54:C54">_xlfn.TEXTSPLIT(A54,".")</f>
        <v>trojan</v>
      </c>
      <c r="C54" t="str">
        <v>olock/msil</v>
      </c>
      <c r="D54" t="str" cm="1">
        <f t="array" ref="D54:E54">_xlfn.TEXTSPLIT(C54,"/")</f>
        <v>olock</v>
      </c>
      <c r="E54" t="str">
        <v>msil</v>
      </c>
      <c r="G54" t="s">
        <v>206</v>
      </c>
      <c r="I54" t="s">
        <v>276</v>
      </c>
      <c r="J54">
        <f t="shared" si="2"/>
        <v>1</v>
      </c>
      <c r="K54" s="1">
        <f t="shared" si="3"/>
        <v>8.6206896551724137E-3</v>
      </c>
    </row>
    <row r="55" spans="1:11">
      <c r="A55" t="s">
        <v>277</v>
      </c>
      <c r="B55" t="str" cm="1">
        <f t="array" ref="B55:C55">_xlfn.TEXTSPLIT(A55,".")</f>
        <v>trojan</v>
      </c>
      <c r="C55" t="str">
        <v>presenoker</v>
      </c>
      <c r="D55" t="str" cm="1">
        <f t="array" ref="D55">_xlfn.TEXTSPLIT(C55,"/")</f>
        <v>presenoker</v>
      </c>
      <c r="G55" t="s">
        <v>208</v>
      </c>
      <c r="I55" t="s">
        <v>47</v>
      </c>
      <c r="J55">
        <f t="shared" si="2"/>
        <v>1</v>
      </c>
      <c r="K55" s="1">
        <f t="shared" si="3"/>
        <v>8.6206896551724137E-3</v>
      </c>
    </row>
    <row r="56" spans="1:11">
      <c r="A56" t="s">
        <v>278</v>
      </c>
      <c r="B56" t="str" cm="1">
        <f t="array" ref="B56:C56">_xlfn.TEXTSPLIT(A56,".")</f>
        <v>trojan</v>
      </c>
      <c r="C56" t="str">
        <v>razy/msil</v>
      </c>
      <c r="D56" t="str" cm="1">
        <f t="array" ref="D56:E56">_xlfn.TEXTSPLIT(C56,"/")</f>
        <v>razy</v>
      </c>
      <c r="E56" t="str">
        <v>msil</v>
      </c>
      <c r="G56" t="s">
        <v>105</v>
      </c>
      <c r="I56" t="s">
        <v>279</v>
      </c>
      <c r="J56">
        <f t="shared" si="2"/>
        <v>1</v>
      </c>
      <c r="K56" s="1">
        <f t="shared" si="3"/>
        <v>8.6206896551724137E-3</v>
      </c>
    </row>
    <row r="57" spans="1:11">
      <c r="A57" t="s">
        <v>280</v>
      </c>
      <c r="B57" t="str" cm="1">
        <f t="array" ref="B57:C57">_xlfn.TEXTSPLIT(A57,".")</f>
        <v>trojan</v>
      </c>
      <c r="C57" t="str">
        <v>razy/tiny</v>
      </c>
      <c r="D57" t="str" cm="1">
        <f t="array" ref="D57:E57">_xlfn.TEXTSPLIT(C57,"/")</f>
        <v>razy</v>
      </c>
      <c r="E57" t="str">
        <v>tiny</v>
      </c>
      <c r="G57" t="s">
        <v>105</v>
      </c>
    </row>
    <row r="58" spans="1:11">
      <c r="A58" t="s">
        <v>281</v>
      </c>
      <c r="B58" t="str" cm="1">
        <f t="array" ref="B58:C58">_xlfn.TEXTSPLIT(A58,".")</f>
        <v>trojan</v>
      </c>
      <c r="C58" t="str">
        <v>scarsi/msil</v>
      </c>
      <c r="D58" t="str" cm="1">
        <f t="array" ref="D58:E58">_xlfn.TEXTSPLIT(C58,"/")</f>
        <v>scarsi</v>
      </c>
      <c r="E58" t="str">
        <v>msil</v>
      </c>
      <c r="G58" t="s">
        <v>183</v>
      </c>
    </row>
    <row r="59" spans="1:11">
      <c r="A59" t="s">
        <v>282</v>
      </c>
      <c r="B59" t="str" cm="1">
        <f t="array" ref="B59:C59">_xlfn.TEXTSPLIT(A59,".")</f>
        <v>trojan</v>
      </c>
      <c r="C59" t="str">
        <v>scarsi/razy</v>
      </c>
      <c r="D59" t="str" cm="1">
        <f t="array" ref="D59:E59">_xlfn.TEXTSPLIT(C59,"/")</f>
        <v>scarsi</v>
      </c>
      <c r="E59" t="str">
        <v>razy</v>
      </c>
      <c r="G59" t="s">
        <v>183</v>
      </c>
    </row>
    <row r="60" spans="1:11">
      <c r="A60" t="s">
        <v>283</v>
      </c>
      <c r="B60" t="str" cm="1">
        <f t="array" ref="B60:C60">_xlfn.TEXTSPLIT(A60,".")</f>
        <v>trojan</v>
      </c>
      <c r="C60" t="str">
        <v>sysn/msil</v>
      </c>
      <c r="D60" t="str" cm="1">
        <f t="array" ref="D60:E60">_xlfn.TEXTSPLIT(C60,"/")</f>
        <v>sysn</v>
      </c>
      <c r="E60" t="str">
        <v>msil</v>
      </c>
      <c r="G60" t="s">
        <v>210</v>
      </c>
    </row>
    <row r="61" spans="1:11">
      <c r="G61" t="s">
        <v>212</v>
      </c>
    </row>
    <row r="62" spans="1:11">
      <c r="G62" t="s">
        <v>214</v>
      </c>
    </row>
    <row r="63" spans="1:11">
      <c r="G63" t="s">
        <v>216</v>
      </c>
    </row>
    <row r="64" spans="1:11">
      <c r="G64" t="s">
        <v>218</v>
      </c>
    </row>
    <row r="65" spans="7:7">
      <c r="G65" t="s">
        <v>34</v>
      </c>
    </row>
    <row r="66" spans="7:7">
      <c r="G66" t="s">
        <v>34</v>
      </c>
    </row>
    <row r="67" spans="7:7">
      <c r="G67" t="s">
        <v>34</v>
      </c>
    </row>
    <row r="68" spans="7:7">
      <c r="G68" t="s">
        <v>34</v>
      </c>
    </row>
    <row r="69" spans="7:7">
      <c r="G69" t="s">
        <v>220</v>
      </c>
    </row>
    <row r="70" spans="7:7">
      <c r="G70" t="s">
        <v>34</v>
      </c>
    </row>
    <row r="71" spans="7:7">
      <c r="G71" t="s">
        <v>34</v>
      </c>
    </row>
    <row r="72" spans="7:7">
      <c r="G72" t="s">
        <v>222</v>
      </c>
    </row>
    <row r="73" spans="7:7">
      <c r="G73" t="s">
        <v>224</v>
      </c>
    </row>
    <row r="74" spans="7:7">
      <c r="G74" t="s">
        <v>226</v>
      </c>
    </row>
    <row r="75" spans="7:7">
      <c r="G75" t="s">
        <v>114</v>
      </c>
    </row>
    <row r="76" spans="7:7">
      <c r="G76" t="s">
        <v>186</v>
      </c>
    </row>
    <row r="77" spans="7:7">
      <c r="G77" t="s">
        <v>228</v>
      </c>
    </row>
    <row r="78" spans="7:7">
      <c r="G78" t="s">
        <v>230</v>
      </c>
    </row>
    <row r="79" spans="7:7">
      <c r="G79" t="s">
        <v>232</v>
      </c>
    </row>
    <row r="80" spans="7:7">
      <c r="G80" t="s">
        <v>234</v>
      </c>
    </row>
    <row r="81" spans="7:7">
      <c r="G81" t="s">
        <v>236</v>
      </c>
    </row>
    <row r="82" spans="7:7">
      <c r="G82" t="s">
        <v>238</v>
      </c>
    </row>
    <row r="83" spans="7:7">
      <c r="G83" t="s">
        <v>239</v>
      </c>
    </row>
    <row r="84" spans="7:7">
      <c r="G84" t="s">
        <v>241</v>
      </c>
    </row>
    <row r="85" spans="7:7">
      <c r="G85" t="s">
        <v>243</v>
      </c>
    </row>
    <row r="86" spans="7:7">
      <c r="G86" t="s">
        <v>245</v>
      </c>
    </row>
    <row r="87" spans="7:7">
      <c r="G87" t="s">
        <v>247</v>
      </c>
    </row>
    <row r="88" spans="7:7">
      <c r="G88" t="s">
        <v>249</v>
      </c>
    </row>
    <row r="89" spans="7:7">
      <c r="G89" t="s">
        <v>251</v>
      </c>
    </row>
    <row r="90" spans="7:7">
      <c r="G90" t="s">
        <v>189</v>
      </c>
    </row>
    <row r="91" spans="7:7">
      <c r="G91" t="s">
        <v>191</v>
      </c>
    </row>
    <row r="92" spans="7:7">
      <c r="G92" t="s">
        <v>253</v>
      </c>
    </row>
    <row r="93" spans="7:7">
      <c r="G93" t="s">
        <v>75</v>
      </c>
    </row>
    <row r="94" spans="7:7">
      <c r="G94" t="s">
        <v>255</v>
      </c>
    </row>
    <row r="95" spans="7:7">
      <c r="G95" t="s">
        <v>257</v>
      </c>
    </row>
    <row r="96" spans="7:7">
      <c r="G96" t="s">
        <v>259</v>
      </c>
    </row>
    <row r="97" spans="7:7">
      <c r="G97" t="s">
        <v>261</v>
      </c>
    </row>
    <row r="98" spans="7:7">
      <c r="G98" t="s">
        <v>263</v>
      </c>
    </row>
    <row r="99" spans="7:7">
      <c r="G99" t="s">
        <v>265</v>
      </c>
    </row>
    <row r="100" spans="7:7">
      <c r="G100" t="s">
        <v>267</v>
      </c>
    </row>
    <row r="101" spans="7:7">
      <c r="G101" t="s">
        <v>105</v>
      </c>
    </row>
    <row r="102" spans="7:7">
      <c r="G102" t="s">
        <v>183</v>
      </c>
    </row>
    <row r="103" spans="7:7">
      <c r="G103" t="s">
        <v>269</v>
      </c>
    </row>
    <row r="104" spans="7:7">
      <c r="G104" t="s">
        <v>36</v>
      </c>
    </row>
    <row r="105" spans="7:7">
      <c r="G105" t="s">
        <v>272</v>
      </c>
    </row>
    <row r="106" spans="7:7">
      <c r="G106" t="s">
        <v>274</v>
      </c>
    </row>
    <row r="107" spans="7:7">
      <c r="G107" t="s">
        <v>276</v>
      </c>
    </row>
    <row r="108" spans="7:7">
      <c r="G108" t="s">
        <v>34</v>
      </c>
    </row>
    <row r="109" spans="7:7">
      <c r="G109" t="s">
        <v>34</v>
      </c>
    </row>
    <row r="110" spans="7:7">
      <c r="G110" t="s">
        <v>47</v>
      </c>
    </row>
    <row r="111" spans="7:7">
      <c r="G111" t="s">
        <v>34</v>
      </c>
    </row>
    <row r="112" spans="7:7">
      <c r="G112" t="s">
        <v>34</v>
      </c>
    </row>
    <row r="113" spans="7:7">
      <c r="G113" t="s">
        <v>34</v>
      </c>
    </row>
    <row r="114" spans="7:7">
      <c r="G114" t="s">
        <v>279</v>
      </c>
    </row>
    <row r="115" spans="7:7">
      <c r="G115" t="s">
        <v>34</v>
      </c>
    </row>
    <row r="116" spans="7:7">
      <c r="G116" t="s">
        <v>105</v>
      </c>
    </row>
    <row r="117" spans="7:7">
      <c r="G117" t="s">
        <v>34</v>
      </c>
    </row>
  </sheetData>
  <autoFilter ref="I1:K52" xr:uid="{1B723516-8ECF-4C2E-AD2D-31C1710CB96A}">
    <sortState xmlns:xlrd2="http://schemas.microsoft.com/office/spreadsheetml/2017/richdata2" ref="I2:K56">
      <sortCondition descending="1" ref="K1:K52"/>
    </sortState>
  </autoFilter>
  <conditionalFormatting sqref="K1:K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{1CF2E183-864C-4653-B8F2-3F37EDB31DB8}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F2E183-864C-4653-B8F2-3F37EDB31D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0AE5-4E22-408B-B5ED-D8B4161088C0}">
  <dimension ref="A1:K56"/>
  <sheetViews>
    <sheetView topLeftCell="B1" zoomScale="70" zoomScaleNormal="70" workbookViewId="0">
      <selection activeCell="I2" sqref="I2:K24"/>
    </sheetView>
  </sheetViews>
  <sheetFormatPr defaultRowHeight="15"/>
  <cols>
    <col min="1" max="1" width="33" bestFit="1" customWidth="1"/>
    <col min="2" max="2" width="25.85546875" bestFit="1" customWidth="1"/>
    <col min="3" max="3" width="28.7109375" hidden="1" customWidth="1"/>
    <col min="4" max="4" width="9.28515625" bestFit="1" customWidth="1"/>
    <col min="5" max="5" width="6" bestFit="1" customWidth="1"/>
    <col min="11" max="11" width="9.140625" style="1"/>
  </cols>
  <sheetData>
    <row r="1" spans="1:11">
      <c r="I1" t="s">
        <v>0</v>
      </c>
      <c r="J1" t="s">
        <v>1</v>
      </c>
      <c r="K1" s="1" t="s">
        <v>2</v>
      </c>
    </row>
    <row r="2" spans="1:11">
      <c r="A2" t="s">
        <v>284</v>
      </c>
      <c r="B2" t="str" cm="1">
        <f t="array" ref="B2:C2">_xlfn.TEXTSPLIT(A2,".")</f>
        <v>adware</v>
      </c>
      <c r="C2" t="str">
        <v>installcore/dealply</v>
      </c>
      <c r="D2" t="str" cm="1">
        <f t="array" ref="D2:E2">_xlfn.TEXTSPLIT(C2,"/")</f>
        <v>installcore</v>
      </c>
      <c r="E2" t="str">
        <v>dealply</v>
      </c>
      <c r="G2" t="s">
        <v>285</v>
      </c>
      <c r="I2" t="s">
        <v>69</v>
      </c>
      <c r="J2">
        <f>COUNTIF(G:G,I2)</f>
        <v>10</v>
      </c>
      <c r="K2" s="1">
        <f>J2/SUM(J:J)</f>
        <v>0.23809523809523808</v>
      </c>
    </row>
    <row r="3" spans="1:11">
      <c r="A3" t="s">
        <v>286</v>
      </c>
      <c r="B3" t="str" cm="1">
        <f t="array" ref="B3:C3">_xlfn.TEXTSPLIT(A3,".")</f>
        <v>adware</v>
      </c>
      <c r="C3" t="str">
        <v>installmonster/bundler</v>
      </c>
      <c r="D3" t="str" cm="1">
        <f t="array" ref="D3:E3">_xlfn.TEXTSPLIT(C3,"/")</f>
        <v>installmonster</v>
      </c>
      <c r="E3" t="str">
        <v>bundler</v>
      </c>
      <c r="G3" t="s">
        <v>69</v>
      </c>
      <c r="I3" t="s">
        <v>14</v>
      </c>
      <c r="J3">
        <f>COUNTIF(G:G,I3)</f>
        <v>4</v>
      </c>
      <c r="K3" s="1">
        <f>J3/SUM(J:J)</f>
        <v>9.5238095238095233E-2</v>
      </c>
    </row>
    <row r="4" spans="1:11">
      <c r="A4" t="s">
        <v>287</v>
      </c>
      <c r="B4" t="str" cm="1">
        <f t="array" ref="B4:C4">_xlfn.TEXTSPLIT(A4,".")</f>
        <v>adware</v>
      </c>
      <c r="C4" t="str">
        <v>soft32downloader/downloadware</v>
      </c>
      <c r="D4" t="str" cm="1">
        <f t="array" ref="D4:E4">_xlfn.TEXTSPLIT(C4,"/")</f>
        <v>soft32downloader</v>
      </c>
      <c r="E4" t="str">
        <v>downloadware</v>
      </c>
      <c r="G4" t="s">
        <v>288</v>
      </c>
      <c r="I4" t="s">
        <v>289</v>
      </c>
      <c r="J4">
        <f>COUNTIF(G:G,I4)</f>
        <v>3</v>
      </c>
      <c r="K4" s="1">
        <f>J4/SUM(J:J)</f>
        <v>7.1428571428571425E-2</v>
      </c>
    </row>
    <row r="5" spans="1:11">
      <c r="A5" t="s">
        <v>290</v>
      </c>
      <c r="B5" t="str" cm="1">
        <f t="array" ref="B5:C5">_xlfn.TEXTSPLIT(A5,".")</f>
        <v>miner</v>
      </c>
      <c r="C5" t="str">
        <v>zusy/bitminer</v>
      </c>
      <c r="D5" t="str" cm="1">
        <f t="array" ref="D5:E5">_xlfn.TEXTSPLIT(C5,"/")</f>
        <v>zusy</v>
      </c>
      <c r="E5" t="str">
        <v>bitminer</v>
      </c>
      <c r="G5" t="s">
        <v>276</v>
      </c>
      <c r="I5" t="s">
        <v>288</v>
      </c>
      <c r="J5">
        <f>COUNTIF(G:G,I5)</f>
        <v>2</v>
      </c>
      <c r="K5" s="1">
        <f>J5/SUM(J:J)</f>
        <v>4.7619047619047616E-2</v>
      </c>
    </row>
    <row r="6" spans="1:11">
      <c r="A6" t="s">
        <v>291</v>
      </c>
      <c r="B6" t="str" cm="1">
        <f t="array" ref="B6:C6">_xlfn.TEXTSPLIT(A6,".")</f>
        <v>trojan</v>
      </c>
      <c r="C6" t="str">
        <v>aitws/installmonster</v>
      </c>
      <c r="D6" t="str" cm="1">
        <f t="array" ref="D6:E6">_xlfn.TEXTSPLIT(C6,"/")</f>
        <v>aitws</v>
      </c>
      <c r="E6" t="str">
        <v>installmonster</v>
      </c>
      <c r="G6" t="s">
        <v>292</v>
      </c>
      <c r="I6" t="s">
        <v>292</v>
      </c>
      <c r="J6">
        <f>COUNTIF(G:G,I6)</f>
        <v>2</v>
      </c>
      <c r="K6" s="1">
        <f>J6/SUM(J:J)</f>
        <v>4.7619047619047616E-2</v>
      </c>
    </row>
    <row r="7" spans="1:11">
      <c r="A7" t="s">
        <v>293</v>
      </c>
      <c r="B7" t="str" cm="1">
        <f t="array" ref="B7:C7">_xlfn.TEXTSPLIT(A7,".")</f>
        <v>trojan</v>
      </c>
      <c r="C7" t="str">
        <v>bulz/gametool</v>
      </c>
      <c r="D7" t="str" cm="1">
        <f t="array" ref="D7:E7">_xlfn.TEXTSPLIT(C7,"/")</f>
        <v>bulz</v>
      </c>
      <c r="E7" t="str">
        <v>gametool</v>
      </c>
      <c r="G7" t="s">
        <v>182</v>
      </c>
      <c r="I7" t="s">
        <v>294</v>
      </c>
      <c r="J7">
        <f>COUNTIF(G:G,I7)</f>
        <v>2</v>
      </c>
      <c r="K7" s="1">
        <f>J7/SUM(J:J)</f>
        <v>4.7619047619047616E-2</v>
      </c>
    </row>
    <row r="8" spans="1:11">
      <c r="A8" t="s">
        <v>295</v>
      </c>
      <c r="B8" t="str" cm="1">
        <f t="array" ref="B8:C8">_xlfn.TEXTSPLIT(A8,".")</f>
        <v>trojan</v>
      </c>
      <c r="C8" t="str">
        <v>cuxk/installmonster</v>
      </c>
      <c r="D8" t="str" cm="1">
        <f t="array" ref="D8:E8">_xlfn.TEXTSPLIT(C8,"/")</f>
        <v>cuxk</v>
      </c>
      <c r="E8" t="str">
        <v>installmonster</v>
      </c>
      <c r="G8" t="s">
        <v>294</v>
      </c>
      <c r="I8" t="s">
        <v>296</v>
      </c>
      <c r="J8">
        <f>COUNTIF(G:G,I8)</f>
        <v>2</v>
      </c>
      <c r="K8" s="1">
        <f>J8/SUM(J:J)</f>
        <v>4.7619047619047616E-2</v>
      </c>
    </row>
    <row r="9" spans="1:11">
      <c r="A9" t="s">
        <v>297</v>
      </c>
      <c r="B9" t="str" cm="1">
        <f t="array" ref="B9:C9">_xlfn.TEXTSPLIT(A9,".")</f>
        <v>trojan</v>
      </c>
      <c r="C9" t="str">
        <v>cuxk/installmonstr</v>
      </c>
      <c r="D9" t="str" cm="1">
        <f t="array" ref="D9:E9">_xlfn.TEXTSPLIT(C9,"/")</f>
        <v>cuxk</v>
      </c>
      <c r="E9" t="str">
        <v>installmonstr</v>
      </c>
      <c r="G9" t="s">
        <v>294</v>
      </c>
      <c r="I9" t="s">
        <v>298</v>
      </c>
      <c r="J9">
        <f>COUNTIF(G:G,I9)</f>
        <v>2</v>
      </c>
      <c r="K9" s="1">
        <f>J9/SUM(J:J)</f>
        <v>4.7619047619047616E-2</v>
      </c>
    </row>
    <row r="10" spans="1:11">
      <c r="A10" t="s">
        <v>299</v>
      </c>
      <c r="B10" t="str" cm="1">
        <f t="array" ref="B10:C10">_xlfn.TEXTSPLIT(A10,".")</f>
        <v>trojan</v>
      </c>
      <c r="C10" t="str">
        <v>dlhelper/bundler</v>
      </c>
      <c r="D10" t="str" cm="1">
        <f t="array" ref="D10:E10">_xlfn.TEXTSPLIT(C10,"/")</f>
        <v>dlhelper</v>
      </c>
      <c r="E10" t="str">
        <v>bundler</v>
      </c>
      <c r="G10" t="s">
        <v>289</v>
      </c>
      <c r="I10" t="s">
        <v>285</v>
      </c>
      <c r="J10">
        <f>COUNTIF(G:G,I10)</f>
        <v>1</v>
      </c>
      <c r="K10" s="1">
        <f>J10/SUM(J:J)</f>
        <v>2.3809523809523808E-2</v>
      </c>
    </row>
    <row r="11" spans="1:11">
      <c r="A11" t="s">
        <v>300</v>
      </c>
      <c r="B11" t="str" cm="1">
        <f t="array" ref="B11:C11">_xlfn.TEXTSPLIT(A11,".")</f>
        <v>trojan</v>
      </c>
      <c r="C11" t="str">
        <v>dlhelper/downloadhelper</v>
      </c>
      <c r="D11" t="str" cm="1">
        <f t="array" ref="D11:E11">_xlfn.TEXTSPLIT(C11,"/")</f>
        <v>dlhelper</v>
      </c>
      <c r="E11" t="str">
        <v>downloadhelper</v>
      </c>
      <c r="G11" t="s">
        <v>289</v>
      </c>
      <c r="I11" t="s">
        <v>276</v>
      </c>
      <c r="J11">
        <f>COUNTIF(G:G,I11)</f>
        <v>1</v>
      </c>
      <c r="K11" s="1">
        <f>J11/SUM(J:J)</f>
        <v>2.3809523809523808E-2</v>
      </c>
    </row>
    <row r="12" spans="1:11">
      <c r="A12" t="s">
        <v>301</v>
      </c>
      <c r="B12" t="str" cm="1">
        <f t="array" ref="B12:C12">_xlfn.TEXTSPLIT(A12,".")</f>
        <v>trojan</v>
      </c>
      <c r="C12" t="str">
        <v>dlhelper/jacard</v>
      </c>
      <c r="D12" t="str" cm="1">
        <f t="array" ref="D12:E12">_xlfn.TEXTSPLIT(C12,"/")</f>
        <v>dlhelper</v>
      </c>
      <c r="E12" t="str">
        <v>jacard</v>
      </c>
      <c r="G12" t="s">
        <v>289</v>
      </c>
      <c r="I12" t="s">
        <v>182</v>
      </c>
      <c r="J12">
        <f>COUNTIF(G:G,I12)</f>
        <v>1</v>
      </c>
      <c r="K12" s="1">
        <f>J12/SUM(J:J)</f>
        <v>2.3809523809523808E-2</v>
      </c>
    </row>
    <row r="13" spans="1:11">
      <c r="A13" t="s">
        <v>302</v>
      </c>
      <c r="B13" t="str" cm="1">
        <f t="array" ref="B13:C13">_xlfn.TEXTSPLIT(A13,".")</f>
        <v>trojan</v>
      </c>
      <c r="C13" t="str">
        <v>installmonster/aifvi</v>
      </c>
      <c r="D13" t="str" cm="1">
        <f t="array" ref="D13:E13">_xlfn.TEXTSPLIT(C13,"/")</f>
        <v>installmonster</v>
      </c>
      <c r="E13" t="str">
        <v>aifvi</v>
      </c>
      <c r="G13" t="s">
        <v>69</v>
      </c>
      <c r="I13" t="s">
        <v>47</v>
      </c>
      <c r="J13">
        <f>COUNTIF(G:G,I13)</f>
        <v>1</v>
      </c>
      <c r="K13" s="1">
        <f>J13/SUM(J:J)</f>
        <v>2.3809523809523808E-2</v>
      </c>
    </row>
    <row r="14" spans="1:11">
      <c r="A14" t="s">
        <v>303</v>
      </c>
      <c r="B14" t="str" cm="1">
        <f t="array" ref="B14:C14">_xlfn.TEXTSPLIT(A14,".")</f>
        <v>trojan</v>
      </c>
      <c r="C14" t="str">
        <v>installmonster/aipah</v>
      </c>
      <c r="D14" t="str" cm="1">
        <f t="array" ref="D14:E14">_xlfn.TEXTSPLIT(C14,"/")</f>
        <v>installmonster</v>
      </c>
      <c r="E14" t="str">
        <v>aipah</v>
      </c>
      <c r="G14" t="s">
        <v>69</v>
      </c>
      <c r="I14" t="s">
        <v>304</v>
      </c>
      <c r="J14">
        <f>COUNTIF(G:G,I14)</f>
        <v>1</v>
      </c>
      <c r="K14" s="1">
        <f>J14/SUM(J:J)</f>
        <v>2.3809523809523808E-2</v>
      </c>
    </row>
    <row r="15" spans="1:11">
      <c r="A15" t="s">
        <v>305</v>
      </c>
      <c r="B15" t="str" cm="1">
        <f t="array" ref="B15:C15">_xlfn.TEXTSPLIT(A15,".")</f>
        <v>trojan</v>
      </c>
      <c r="C15" t="str">
        <v>installmonster/aitws</v>
      </c>
      <c r="D15" t="str" cm="1">
        <f t="array" ref="D15:E15">_xlfn.TEXTSPLIT(C15,"/")</f>
        <v>installmonster</v>
      </c>
      <c r="E15" t="str">
        <v>aitws</v>
      </c>
      <c r="G15" t="s">
        <v>69</v>
      </c>
      <c r="I15" t="s">
        <v>157</v>
      </c>
      <c r="J15">
        <f>COUNTIF(G:G,I15)</f>
        <v>1</v>
      </c>
      <c r="K15" s="1">
        <f>J15/SUM(J:J)</f>
        <v>2.3809523809523808E-2</v>
      </c>
    </row>
    <row r="16" spans="1:11">
      <c r="A16" t="s">
        <v>306</v>
      </c>
      <c r="B16" t="str" cm="1">
        <f t="array" ref="B16:C16">_xlfn.TEXTSPLIT(A16,".")</f>
        <v>trojan</v>
      </c>
      <c r="C16" t="str">
        <v>installmonster/bundler</v>
      </c>
      <c r="D16" t="str" cm="1">
        <f t="array" ref="D16:E16">_xlfn.TEXTSPLIT(C16,"/")</f>
        <v>installmonster</v>
      </c>
      <c r="E16" t="str">
        <v>bundler</v>
      </c>
      <c r="G16" t="s">
        <v>69</v>
      </c>
      <c r="I16" t="s">
        <v>307</v>
      </c>
      <c r="J16">
        <f>COUNTIF(G:G,I16)</f>
        <v>1</v>
      </c>
      <c r="K16" s="1">
        <f>J16/SUM(J:J)</f>
        <v>2.3809523809523808E-2</v>
      </c>
    </row>
    <row r="17" spans="1:11">
      <c r="A17" t="s">
        <v>308</v>
      </c>
      <c r="B17" t="str" cm="1">
        <f t="array" ref="B17:C17">_xlfn.TEXTSPLIT(A17,".")</f>
        <v>trojan</v>
      </c>
      <c r="C17" t="str">
        <v>installmonster/cuxi</v>
      </c>
      <c r="D17" t="str" cm="1">
        <f t="array" ref="D17:E17">_xlfn.TEXTSPLIT(C17,"/")</f>
        <v>installmonster</v>
      </c>
      <c r="E17" t="str">
        <v>cuxi</v>
      </c>
      <c r="G17" t="s">
        <v>69</v>
      </c>
      <c r="I17" t="s">
        <v>309</v>
      </c>
      <c r="J17">
        <f>COUNTIF(G:G,I17)</f>
        <v>1</v>
      </c>
      <c r="K17" s="1">
        <f>J17/SUM(J:J)</f>
        <v>2.3809523809523808E-2</v>
      </c>
    </row>
    <row r="18" spans="1:11">
      <c r="A18" t="s">
        <v>310</v>
      </c>
      <c r="B18" t="str" cm="1">
        <f t="array" ref="B18:C18">_xlfn.TEXTSPLIT(A18,".")</f>
        <v>trojan</v>
      </c>
      <c r="C18" t="str">
        <v>installmonster/dxdmf</v>
      </c>
      <c r="D18" t="str" cm="1">
        <f t="array" ref="D18:E18">_xlfn.TEXTSPLIT(C18,"/")</f>
        <v>installmonster</v>
      </c>
      <c r="E18" t="str">
        <v>dxdmf</v>
      </c>
      <c r="G18" t="s">
        <v>69</v>
      </c>
      <c r="I18" t="s">
        <v>311</v>
      </c>
      <c r="J18">
        <f>COUNTIF(G:G,I18)</f>
        <v>1</v>
      </c>
      <c r="K18" s="1">
        <f>J18/SUM(J:J)</f>
        <v>2.3809523809523808E-2</v>
      </c>
    </row>
    <row r="19" spans="1:11">
      <c r="A19" t="s">
        <v>312</v>
      </c>
      <c r="B19" t="str" cm="1">
        <f t="array" ref="B19:C19">_xlfn.TEXTSPLIT(A19,".")</f>
        <v>trojan</v>
      </c>
      <c r="C19" t="str">
        <v>installmonster/installmonstr</v>
      </c>
      <c r="D19" t="str" cm="1">
        <f t="array" ref="D19:E19">_xlfn.TEXTSPLIT(C19,"/")</f>
        <v>installmonster</v>
      </c>
      <c r="E19" t="str">
        <v>installmonstr</v>
      </c>
      <c r="G19" t="s">
        <v>69</v>
      </c>
      <c r="I19" t="s">
        <v>313</v>
      </c>
      <c r="J19">
        <f>COUNTIF(G:G,I19)</f>
        <v>1</v>
      </c>
      <c r="K19" s="1">
        <f>J19/SUM(J:J)</f>
        <v>2.3809523809523808E-2</v>
      </c>
    </row>
    <row r="20" spans="1:11">
      <c r="A20" t="s">
        <v>314</v>
      </c>
      <c r="B20" t="str" cm="1">
        <f t="array" ref="B20:C20">_xlfn.TEXTSPLIT(A20,".")</f>
        <v>trojan</v>
      </c>
      <c r="C20" t="str">
        <v>soft32downloader/bundler</v>
      </c>
      <c r="D20" t="str" cm="1">
        <f t="array" ref="D20:E20">_xlfn.TEXTSPLIT(C20,"/")</f>
        <v>soft32downloader</v>
      </c>
      <c r="E20" t="str">
        <v>bundler</v>
      </c>
      <c r="G20" t="s">
        <v>288</v>
      </c>
      <c r="I20" t="s">
        <v>315</v>
      </c>
      <c r="J20">
        <f>COUNTIF(G:G,I20)</f>
        <v>1</v>
      </c>
      <c r="K20" s="1">
        <f>J20/SUM(J:J)</f>
        <v>2.3809523809523808E-2</v>
      </c>
    </row>
    <row r="21" spans="1:11">
      <c r="A21" t="s">
        <v>316</v>
      </c>
      <c r="B21" t="str" cm="1">
        <f t="array" ref="B21:C21">_xlfn.TEXTSPLIT(A21,".")</f>
        <v>trojan</v>
      </c>
      <c r="C21" t="str">
        <v>ursu/gametool</v>
      </c>
      <c r="D21" t="str" cm="1">
        <f t="array" ref="D21:E21">_xlfn.TEXTSPLIT(C21,"/")</f>
        <v>ursu</v>
      </c>
      <c r="E21" t="str">
        <v>gametool</v>
      </c>
      <c r="G21" t="s">
        <v>47</v>
      </c>
      <c r="I21" t="s">
        <v>317</v>
      </c>
      <c r="J21">
        <f>COUNTIF(G:G,I21)</f>
        <v>1</v>
      </c>
      <c r="K21" s="1">
        <f>J21/SUM(J:J)</f>
        <v>2.3809523809523808E-2</v>
      </c>
    </row>
    <row r="22" spans="1:11">
      <c r="A22" t="s">
        <v>318</v>
      </c>
      <c r="B22" t="str" cm="1">
        <f t="array" ref="B22:C22">_xlfn.TEXTSPLIT(A22,".")</f>
        <v>trojan</v>
      </c>
      <c r="C22" t="str">
        <v>vmprotect/black</v>
      </c>
      <c r="D22" t="str" cm="1">
        <f t="array" ref="D22:E22">_xlfn.TEXTSPLIT(C22,"/")</f>
        <v>vmprotect</v>
      </c>
      <c r="E22" t="str">
        <v>black</v>
      </c>
      <c r="G22" t="s">
        <v>304</v>
      </c>
      <c r="I22" t="s">
        <v>319</v>
      </c>
      <c r="J22">
        <f>COUNTIF(G:G,I22)</f>
        <v>1</v>
      </c>
      <c r="K22" s="1">
        <f>J22/SUM(J:J)</f>
        <v>2.3809523809523808E-2</v>
      </c>
    </row>
    <row r="23" spans="1:11">
      <c r="G23" t="s">
        <v>157</v>
      </c>
      <c r="I23" t="s">
        <v>320</v>
      </c>
      <c r="J23">
        <f>COUNTIF(G:G,I23)</f>
        <v>1</v>
      </c>
      <c r="K23" s="1">
        <f>J23/SUM(J:J)</f>
        <v>2.3809523809523808E-2</v>
      </c>
    </row>
    <row r="24" spans="1:11">
      <c r="G24" t="s">
        <v>14</v>
      </c>
      <c r="I24" t="s">
        <v>321</v>
      </c>
      <c r="J24">
        <f>COUNTIF(G:G,I24)</f>
        <v>1</v>
      </c>
      <c r="K24" s="1">
        <f>J24/SUM(J:J)</f>
        <v>2.3809523809523808E-2</v>
      </c>
    </row>
    <row r="25" spans="1:11">
      <c r="G25" t="s">
        <v>307</v>
      </c>
      <c r="J25">
        <f>COUNTIF(G:G,I25)</f>
        <v>0</v>
      </c>
      <c r="K25" s="1">
        <f>J25/SUM(J:J)</f>
        <v>0</v>
      </c>
    </row>
    <row r="26" spans="1:11">
      <c r="G26" t="s">
        <v>309</v>
      </c>
      <c r="J26">
        <f>COUNTIF(G:G,I26)</f>
        <v>0</v>
      </c>
      <c r="K26" s="1">
        <f>J26/SUM(J:J)</f>
        <v>0</v>
      </c>
    </row>
    <row r="27" spans="1:11">
      <c r="G27" t="s">
        <v>69</v>
      </c>
      <c r="J27">
        <f>COUNTIF(G:G,I27)</f>
        <v>0</v>
      </c>
      <c r="K27" s="1">
        <f>J27/SUM(J:J)</f>
        <v>0</v>
      </c>
    </row>
    <row r="28" spans="1:11">
      <c r="G28" t="s">
        <v>296</v>
      </c>
      <c r="J28">
        <f>COUNTIF(G:G,I28)</f>
        <v>0</v>
      </c>
      <c r="K28" s="1">
        <f>J28/SUM(J:J)</f>
        <v>0</v>
      </c>
    </row>
    <row r="29" spans="1:11">
      <c r="G29" t="s">
        <v>69</v>
      </c>
      <c r="J29">
        <f>COUNTIF(G:G,I29)</f>
        <v>0</v>
      </c>
      <c r="K29" s="1">
        <f>J29/SUM(J:J)</f>
        <v>0</v>
      </c>
    </row>
    <row r="30" spans="1:11">
      <c r="G30" t="s">
        <v>298</v>
      </c>
      <c r="J30">
        <f>COUNTIF(G:G,I30)</f>
        <v>0</v>
      </c>
      <c r="K30" s="1">
        <f>J30/SUM(J:J)</f>
        <v>0</v>
      </c>
    </row>
    <row r="31" spans="1:11">
      <c r="G31" t="s">
        <v>14</v>
      </c>
      <c r="J31">
        <f>COUNTIF(G:G,I31)</f>
        <v>0</v>
      </c>
      <c r="K31" s="1">
        <f>J31/SUM(J:J)</f>
        <v>0</v>
      </c>
    </row>
    <row r="32" spans="1:11">
      <c r="G32" t="s">
        <v>311</v>
      </c>
      <c r="J32">
        <f>COUNTIF(G:G,I32)</f>
        <v>0</v>
      </c>
      <c r="K32" s="1">
        <f>J32/SUM(J:J)</f>
        <v>0</v>
      </c>
    </row>
    <row r="33" spans="7:11">
      <c r="G33" t="s">
        <v>313</v>
      </c>
      <c r="J33">
        <f>COUNTIF(G:G,I33)</f>
        <v>0</v>
      </c>
      <c r="K33" s="1">
        <f>J33/SUM(J:J)</f>
        <v>0</v>
      </c>
    </row>
    <row r="34" spans="7:11">
      <c r="G34" t="s">
        <v>315</v>
      </c>
      <c r="J34">
        <f>COUNTIF(G:G,I34)</f>
        <v>0</v>
      </c>
      <c r="K34" s="1">
        <f>J34/SUM(J:J)</f>
        <v>0</v>
      </c>
    </row>
    <row r="35" spans="7:11">
      <c r="G35" t="s">
        <v>317</v>
      </c>
      <c r="J35">
        <f>COUNTIF(G:G,I35)</f>
        <v>0</v>
      </c>
      <c r="K35" s="1">
        <f>J35/SUM(J:J)</f>
        <v>0</v>
      </c>
    </row>
    <row r="36" spans="7:11">
      <c r="G36" t="s">
        <v>292</v>
      </c>
      <c r="J36">
        <f>COUNTIF(G:G,I36)</f>
        <v>0</v>
      </c>
      <c r="K36" s="1">
        <f>J36/SUM(J:J)</f>
        <v>0</v>
      </c>
    </row>
    <row r="37" spans="7:11">
      <c r="G37" t="s">
        <v>14</v>
      </c>
      <c r="J37">
        <f>COUNTIF(G:G,I37)</f>
        <v>0</v>
      </c>
      <c r="K37" s="1">
        <f>J37/SUM(J:J)</f>
        <v>0</v>
      </c>
    </row>
    <row r="38" spans="7:11">
      <c r="G38" t="s">
        <v>319</v>
      </c>
      <c r="J38">
        <f>COUNTIF(G:G,I38)</f>
        <v>0</v>
      </c>
      <c r="K38" s="1">
        <f>J38/SUM(J:J)</f>
        <v>0</v>
      </c>
    </row>
    <row r="39" spans="7:11">
      <c r="G39" t="s">
        <v>320</v>
      </c>
      <c r="J39">
        <f>COUNTIF(G:G,I39)</f>
        <v>0</v>
      </c>
      <c r="K39" s="1">
        <f>J39/SUM(J:J)</f>
        <v>0</v>
      </c>
    </row>
    <row r="40" spans="7:11">
      <c r="G40" t="s">
        <v>298</v>
      </c>
      <c r="J40">
        <f>COUNTIF(G:G,I40)</f>
        <v>0</v>
      </c>
      <c r="K40" s="1">
        <f>J40/SUM(J:J)</f>
        <v>0</v>
      </c>
    </row>
    <row r="41" spans="7:11">
      <c r="G41" t="s">
        <v>14</v>
      </c>
      <c r="J41">
        <f>COUNTIF(G:G,I41)</f>
        <v>0</v>
      </c>
      <c r="K41" s="1">
        <f>J41/SUM(J:J)</f>
        <v>0</v>
      </c>
    </row>
    <row r="42" spans="7:11">
      <c r="G42" t="s">
        <v>296</v>
      </c>
      <c r="J42">
        <f>COUNTIF(G:G,I42)</f>
        <v>0</v>
      </c>
      <c r="K42" s="1">
        <f>J42/SUM(J:J)</f>
        <v>0</v>
      </c>
    </row>
    <row r="43" spans="7:11">
      <c r="G43" t="s">
        <v>321</v>
      </c>
      <c r="J43">
        <f>COUNTIF(G:G,I43)</f>
        <v>0</v>
      </c>
      <c r="K43" s="1">
        <f>J43/SUM(J:J)</f>
        <v>0</v>
      </c>
    </row>
    <row r="44" spans="7:11">
      <c r="J44">
        <f>COUNTIF(G:G,I44)</f>
        <v>0</v>
      </c>
      <c r="K44" s="1">
        <f>J44/SUM(J:J)</f>
        <v>0</v>
      </c>
    </row>
    <row r="45" spans="7:11">
      <c r="J45">
        <f>COUNTIF(G:G,I45)</f>
        <v>0</v>
      </c>
      <c r="K45" s="1">
        <f>J45/SUM(J:J)</f>
        <v>0</v>
      </c>
    </row>
    <row r="46" spans="7:11">
      <c r="J46">
        <f>COUNTIF(G:G,I46)</f>
        <v>0</v>
      </c>
      <c r="K46" s="1">
        <f>J46/SUM(J:J)</f>
        <v>0</v>
      </c>
    </row>
    <row r="47" spans="7:11">
      <c r="J47">
        <f>COUNTIF(G:G,I47)</f>
        <v>0</v>
      </c>
      <c r="K47" s="1">
        <f>J47/SUM(J:J)</f>
        <v>0</v>
      </c>
    </row>
    <row r="48" spans="7:11">
      <c r="J48">
        <f>COUNTIF(G:G,I48)</f>
        <v>0</v>
      </c>
      <c r="K48" s="1">
        <f>J48/SUM(J:J)</f>
        <v>0</v>
      </c>
    </row>
    <row r="49" spans="10:11">
      <c r="J49">
        <f>COUNTIF(G:G,I49)</f>
        <v>0</v>
      </c>
      <c r="K49" s="1">
        <f>J49/SUM(J:J)</f>
        <v>0</v>
      </c>
    </row>
    <row r="50" spans="10:11">
      <c r="J50">
        <f>COUNTIF(G:G,I50)</f>
        <v>0</v>
      </c>
      <c r="K50" s="1">
        <f>J50/SUM(J:J)</f>
        <v>0</v>
      </c>
    </row>
    <row r="51" spans="10:11">
      <c r="J51">
        <f>COUNTIF(G:G,I51)</f>
        <v>0</v>
      </c>
      <c r="K51" s="1">
        <f>J51/SUM(J:J)</f>
        <v>0</v>
      </c>
    </row>
    <row r="52" spans="10:11">
      <c r="J52">
        <f>COUNTIF(G:G,I52)</f>
        <v>0</v>
      </c>
      <c r="K52" s="1">
        <f>J52/SUM(J:J)</f>
        <v>0</v>
      </c>
    </row>
    <row r="53" spans="10:11">
      <c r="J53">
        <f>COUNTIF(G:G,I53)</f>
        <v>0</v>
      </c>
      <c r="K53" s="1">
        <f>J53/SUM(J:J)</f>
        <v>0</v>
      </c>
    </row>
    <row r="54" spans="10:11">
      <c r="J54">
        <f>COUNTIF(G:G,I54)</f>
        <v>0</v>
      </c>
      <c r="K54" s="1">
        <f>J54/SUM(J:J)</f>
        <v>0</v>
      </c>
    </row>
    <row r="55" spans="10:11">
      <c r="J55">
        <f>COUNTIF(G:G,I55)</f>
        <v>0</v>
      </c>
      <c r="K55" s="1">
        <f>J55/SUM(J:J)</f>
        <v>0</v>
      </c>
    </row>
    <row r="56" spans="10:11">
      <c r="J56">
        <f>COUNTIF(G:G,I56)</f>
        <v>0</v>
      </c>
      <c r="K56" s="1">
        <f>J56/SUM(J:J)</f>
        <v>0</v>
      </c>
    </row>
  </sheetData>
  <autoFilter ref="I1:K52" xr:uid="{1B723516-8ECF-4C2E-AD2D-31C1710CB96A}">
    <sortState xmlns:xlrd2="http://schemas.microsoft.com/office/spreadsheetml/2017/richdata2" ref="I2:K56">
      <sortCondition descending="1" ref="K1:K52"/>
    </sortState>
  </autoFilter>
  <conditionalFormatting sqref="K1:K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{B7EF6582-E126-48DC-929F-4AD1E80642BC}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EF6582-E126-48DC-929F-4AD1E80642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41FE-DBDB-420D-8F64-42BE32E1225E}">
  <dimension ref="A1:K88"/>
  <sheetViews>
    <sheetView topLeftCell="D1" zoomScaleNormal="100" workbookViewId="0">
      <selection activeCell="I3" sqref="I3"/>
    </sheetView>
  </sheetViews>
  <sheetFormatPr defaultRowHeight="15"/>
  <cols>
    <col min="1" max="1" width="33" bestFit="1" customWidth="1"/>
    <col min="2" max="2" width="25.85546875" bestFit="1" customWidth="1"/>
    <col min="3" max="3" width="28.7109375" hidden="1" customWidth="1"/>
    <col min="4" max="4" width="9.28515625" bestFit="1" customWidth="1"/>
    <col min="5" max="5" width="6" bestFit="1" customWidth="1"/>
    <col min="11" max="11" width="9.140625" style="1"/>
  </cols>
  <sheetData>
    <row r="1" spans="1:11">
      <c r="I1" t="s">
        <v>0</v>
      </c>
      <c r="J1" t="s">
        <v>1</v>
      </c>
      <c r="K1" s="1" t="s">
        <v>2</v>
      </c>
    </row>
    <row r="2" spans="1:11">
      <c r="A2" t="s">
        <v>322</v>
      </c>
      <c r="B2" t="str" cm="1">
        <f t="array" ref="B2:C2">_xlfn.TEXTSPLIT(A2,".")</f>
        <v>adware</v>
      </c>
      <c r="C2" t="str">
        <v>adposhel/cloudguard</v>
      </c>
      <c r="D2" t="str" cm="1">
        <f t="array" ref="D2:E2">_xlfn.TEXTSPLIT(C2,"/")</f>
        <v>adposhel</v>
      </c>
      <c r="E2" t="str">
        <v>cloudguard</v>
      </c>
      <c r="G2" t="s">
        <v>13</v>
      </c>
      <c r="I2" t="s">
        <v>69</v>
      </c>
      <c r="J2">
        <f t="shared" ref="J2:J33" si="0">COUNTIF(G:G,I2)</f>
        <v>8</v>
      </c>
      <c r="K2" s="1">
        <f t="shared" ref="K2:K33" si="1">J2/SUM(J:J)</f>
        <v>9.1954022988505746E-2</v>
      </c>
    </row>
    <row r="3" spans="1:11">
      <c r="A3" t="s">
        <v>323</v>
      </c>
      <c r="B3" t="str" cm="1">
        <f t="array" ref="B3:C3">_xlfn.TEXTSPLIT(A3,".")</f>
        <v>adware</v>
      </c>
      <c r="C3" t="str">
        <v>bandoo/searchsuite</v>
      </c>
      <c r="D3" t="str" cm="1">
        <f t="array" ref="D3:E3">_xlfn.TEXTSPLIT(C3,"/")</f>
        <v>bandoo</v>
      </c>
      <c r="E3" t="str">
        <v>searchsuite</v>
      </c>
      <c r="G3" t="s">
        <v>324</v>
      </c>
      <c r="I3" t="s">
        <v>325</v>
      </c>
      <c r="J3">
        <f t="shared" si="0"/>
        <v>8</v>
      </c>
      <c r="K3" s="1">
        <f t="shared" si="1"/>
        <v>9.1954022988505746E-2</v>
      </c>
    </row>
    <row r="4" spans="1:11">
      <c r="A4" t="s">
        <v>326</v>
      </c>
      <c r="B4" t="str" cm="1">
        <f t="array" ref="B4:C4">_xlfn.TEXTSPLIT(A4,".")</f>
        <v>adware</v>
      </c>
      <c r="C4" t="str">
        <v>bundler/clickmein</v>
      </c>
      <c r="D4" t="str" cm="1">
        <f t="array" ref="D4:E4">_xlfn.TEXTSPLIT(C4,"/")</f>
        <v>bundler</v>
      </c>
      <c r="E4" t="str">
        <v>clickmein</v>
      </c>
      <c r="G4" t="s">
        <v>14</v>
      </c>
      <c r="I4" t="s">
        <v>14</v>
      </c>
      <c r="J4">
        <f t="shared" si="0"/>
        <v>7</v>
      </c>
      <c r="K4" s="1">
        <f t="shared" si="1"/>
        <v>8.0459770114942528E-2</v>
      </c>
    </row>
    <row r="5" spans="1:11">
      <c r="A5" t="s">
        <v>327</v>
      </c>
      <c r="B5" t="str" cm="1">
        <f t="array" ref="B5:C5">_xlfn.TEXTSPLIT(A5,".")</f>
        <v>adware</v>
      </c>
      <c r="C5" t="str">
        <v>bundler/freemium</v>
      </c>
      <c r="D5" t="str" cm="1">
        <f t="array" ref="D5:E5">_xlfn.TEXTSPLIT(C5,"/")</f>
        <v>bundler</v>
      </c>
      <c r="E5" t="str">
        <v>freemium</v>
      </c>
      <c r="G5" t="s">
        <v>14</v>
      </c>
      <c r="I5" t="s">
        <v>16</v>
      </c>
      <c r="J5">
        <f t="shared" si="0"/>
        <v>5</v>
      </c>
      <c r="K5" s="1">
        <f t="shared" si="1"/>
        <v>5.7471264367816091E-2</v>
      </c>
    </row>
    <row r="6" spans="1:11">
      <c r="A6" t="s">
        <v>328</v>
      </c>
      <c r="B6" t="str" cm="1">
        <f t="array" ref="B6:C6">_xlfn.TEXTSPLIT(A6,".")</f>
        <v>adware</v>
      </c>
      <c r="C6" t="str">
        <v>installmonster/aiujw</v>
      </c>
      <c r="D6" t="str" cm="1">
        <f t="array" ref="D6:E6">_xlfn.TEXTSPLIT(C6,"/")</f>
        <v>installmonster</v>
      </c>
      <c r="E6" t="str">
        <v>aiujw</v>
      </c>
      <c r="G6" t="s">
        <v>69</v>
      </c>
      <c r="I6" t="s">
        <v>329</v>
      </c>
      <c r="J6">
        <f t="shared" si="0"/>
        <v>4</v>
      </c>
      <c r="K6" s="1">
        <f t="shared" si="1"/>
        <v>4.5977011494252873E-2</v>
      </c>
    </row>
    <row r="7" spans="1:11">
      <c r="A7" t="s">
        <v>330</v>
      </c>
      <c r="B7" t="str" cm="1">
        <f t="array" ref="B7:C7">_xlfn.TEXTSPLIT(A7,".")</f>
        <v>adware</v>
      </c>
      <c r="C7" t="str">
        <v>installmonster/installmonstr</v>
      </c>
      <c r="D7" t="str" cm="1">
        <f t="array" ref="D7:E7">_xlfn.TEXTSPLIT(C7,"/")</f>
        <v>installmonster</v>
      </c>
      <c r="E7" t="str">
        <v>installmonstr</v>
      </c>
      <c r="G7" t="s">
        <v>69</v>
      </c>
      <c r="I7" t="s">
        <v>331</v>
      </c>
      <c r="J7">
        <f t="shared" si="0"/>
        <v>2</v>
      </c>
      <c r="K7" s="1">
        <f t="shared" si="1"/>
        <v>2.2988505747126436E-2</v>
      </c>
    </row>
    <row r="8" spans="1:11">
      <c r="A8" t="s">
        <v>332</v>
      </c>
      <c r="B8" t="str" cm="1">
        <f t="array" ref="B8:C8">_xlfn.TEXTSPLIT(A8,".")</f>
        <v>adware</v>
      </c>
      <c r="C8" t="str">
        <v>opencandy/adwapper</v>
      </c>
      <c r="D8" t="str" cm="1">
        <f t="array" ref="D8:E8">_xlfn.TEXTSPLIT(C8,"/")</f>
        <v>opencandy</v>
      </c>
      <c r="E8" t="str">
        <v>adwapper</v>
      </c>
      <c r="G8" t="s">
        <v>333</v>
      </c>
      <c r="I8" t="s">
        <v>334</v>
      </c>
      <c r="J8">
        <f t="shared" si="0"/>
        <v>2</v>
      </c>
      <c r="K8" s="1">
        <f t="shared" si="1"/>
        <v>2.2988505747126436E-2</v>
      </c>
    </row>
    <row r="9" spans="1:11">
      <c r="A9" t="s">
        <v>335</v>
      </c>
      <c r="B9" t="str" cm="1">
        <f t="array" ref="B9:C9">_xlfn.TEXTSPLIT(A9,".")</f>
        <v>adware</v>
      </c>
      <c r="C9" t="str">
        <v>reimagerepair/reimage</v>
      </c>
      <c r="D9" t="str" cm="1">
        <f t="array" ref="D9:E9">_xlfn.TEXTSPLIT(C9,"/")</f>
        <v>reimagerepair</v>
      </c>
      <c r="E9" t="str">
        <v>reimage</v>
      </c>
      <c r="G9" t="s">
        <v>336</v>
      </c>
      <c r="I9" t="s">
        <v>337</v>
      </c>
      <c r="J9">
        <f t="shared" si="0"/>
        <v>2</v>
      </c>
      <c r="K9" s="1">
        <f t="shared" si="1"/>
        <v>2.2988505747126436E-2</v>
      </c>
    </row>
    <row r="10" spans="1:11">
      <c r="A10" t="s">
        <v>338</v>
      </c>
      <c r="B10" t="str" cm="1">
        <f t="array" ref="B10:C10">_xlfn.TEXTSPLIT(A10,".")</f>
        <v>adware</v>
      </c>
      <c r="C10" t="str">
        <v>wews87</v>
      </c>
      <c r="D10" t="str" cm="1">
        <f t="array" ref="D10">_xlfn.TEXTSPLIT(C10,"/")</f>
        <v>wews87</v>
      </c>
      <c r="G10" t="s">
        <v>329</v>
      </c>
      <c r="I10" t="s">
        <v>298</v>
      </c>
      <c r="J10">
        <f t="shared" si="0"/>
        <v>2</v>
      </c>
      <c r="K10" s="1">
        <f t="shared" si="1"/>
        <v>2.2988505747126436E-2</v>
      </c>
    </row>
    <row r="11" spans="1:11">
      <c r="A11" t="s">
        <v>339</v>
      </c>
      <c r="B11" t="str" cm="1">
        <f t="array" ref="B11:C11">_xlfn.TEXTSPLIT(A11,".")</f>
        <v>adware</v>
      </c>
      <c r="C11" t="str">
        <v>wews87/chinad</v>
      </c>
      <c r="D11" t="str" cm="1">
        <f t="array" ref="D11:E11">_xlfn.TEXTSPLIT(C11,"/")</f>
        <v>wews87</v>
      </c>
      <c r="E11" t="str">
        <v>chinad</v>
      </c>
      <c r="G11" t="s">
        <v>329</v>
      </c>
      <c r="I11" t="s">
        <v>22</v>
      </c>
      <c r="J11">
        <f t="shared" si="0"/>
        <v>2</v>
      </c>
      <c r="K11" s="1">
        <f t="shared" si="1"/>
        <v>2.2988505747126436E-2</v>
      </c>
    </row>
    <row r="12" spans="1:11">
      <c r="A12" t="s">
        <v>340</v>
      </c>
      <c r="B12" t="str" cm="1">
        <f t="array" ref="B12:C12">_xlfn.TEXTSPLIT(A12,".")</f>
        <v>adware</v>
      </c>
      <c r="C12" t="str">
        <v>wews87/filefinder</v>
      </c>
      <c r="D12" t="str" cm="1">
        <f t="array" ref="D12:E12">_xlfn.TEXTSPLIT(C12,"/")</f>
        <v>wews87</v>
      </c>
      <c r="E12" t="str">
        <v>filefinder</v>
      </c>
      <c r="G12" t="s">
        <v>329</v>
      </c>
      <c r="I12" t="s">
        <v>276</v>
      </c>
      <c r="J12">
        <f t="shared" si="0"/>
        <v>2</v>
      </c>
      <c r="K12" s="1">
        <f t="shared" si="1"/>
        <v>2.2988505747126436E-2</v>
      </c>
    </row>
    <row r="13" spans="1:11">
      <c r="A13" t="s">
        <v>341</v>
      </c>
      <c r="B13" t="str" cm="1">
        <f t="array" ref="B13:C13">_xlfn.TEXTSPLIT(A13,".")</f>
        <v>adware</v>
      </c>
      <c r="C13" t="str">
        <v>wews87/youxun</v>
      </c>
      <c r="D13" t="str" cm="1">
        <f t="array" ref="D13:E13">_xlfn.TEXTSPLIT(C13,"/")</f>
        <v>wews87</v>
      </c>
      <c r="E13" t="str">
        <v>youxun</v>
      </c>
      <c r="G13" t="s">
        <v>329</v>
      </c>
      <c r="I13" t="s">
        <v>342</v>
      </c>
      <c r="J13">
        <f t="shared" si="0"/>
        <v>1</v>
      </c>
      <c r="K13" s="1">
        <f t="shared" si="1"/>
        <v>1.1494252873563218E-2</v>
      </c>
    </row>
    <row r="14" spans="1:11">
      <c r="A14" t="s">
        <v>343</v>
      </c>
      <c r="B14" t="str" cm="1">
        <f t="array" ref="B14:C14">_xlfn.TEXTSPLIT(A14,".")</f>
        <v>downloader</v>
      </c>
      <c r="C14" t="str">
        <v>adload/installmonster</v>
      </c>
      <c r="D14" t="str" cm="1">
        <f t="array" ref="D14:E14">_xlfn.TEXTSPLIT(C14,"/")</f>
        <v>adload</v>
      </c>
      <c r="E14" t="str">
        <v>installmonster</v>
      </c>
      <c r="G14" t="s">
        <v>331</v>
      </c>
      <c r="I14" t="s">
        <v>13</v>
      </c>
      <c r="J14">
        <f t="shared" si="0"/>
        <v>1</v>
      </c>
      <c r="K14" s="1">
        <f t="shared" si="1"/>
        <v>1.1494252873563218E-2</v>
      </c>
    </row>
    <row r="15" spans="1:11">
      <c r="A15" t="s">
        <v>344</v>
      </c>
      <c r="B15" t="str" cm="1">
        <f t="array" ref="B15:C15">_xlfn.TEXTSPLIT(A15,".")</f>
        <v>downloader</v>
      </c>
      <c r="C15" t="str">
        <v>adload/nsis</v>
      </c>
      <c r="D15" t="str" cm="1">
        <f t="array" ref="D15:E15">_xlfn.TEXTSPLIT(C15,"/")</f>
        <v>adload</v>
      </c>
      <c r="E15" t="str">
        <v>nsis</v>
      </c>
      <c r="G15" t="s">
        <v>331</v>
      </c>
      <c r="I15" t="s">
        <v>345</v>
      </c>
      <c r="J15">
        <f t="shared" si="0"/>
        <v>1</v>
      </c>
      <c r="K15" s="1">
        <f t="shared" si="1"/>
        <v>1.1494252873563218E-2</v>
      </c>
    </row>
    <row r="16" spans="1:11">
      <c r="A16" t="s">
        <v>346</v>
      </c>
      <c r="B16" t="str" cm="1">
        <f t="array" ref="B16:C16">_xlfn.TEXTSPLIT(A16,".")</f>
        <v>downloader</v>
      </c>
      <c r="C16" t="str">
        <v>bundler/bundlerx</v>
      </c>
      <c r="D16" t="str" cm="1">
        <f t="array" ref="D16:E16">_xlfn.TEXTSPLIT(C16,"/")</f>
        <v>bundler</v>
      </c>
      <c r="E16" t="str">
        <v>bundlerx</v>
      </c>
      <c r="G16" t="s">
        <v>14</v>
      </c>
      <c r="I16" t="s">
        <v>25</v>
      </c>
      <c r="J16">
        <f t="shared" si="0"/>
        <v>1</v>
      </c>
      <c r="K16" s="1">
        <f t="shared" si="1"/>
        <v>1.1494252873563218E-2</v>
      </c>
    </row>
    <row r="17" spans="1:11">
      <c r="A17" t="s">
        <v>347</v>
      </c>
      <c r="B17" t="str" cm="1">
        <f t="array" ref="B17:C17">_xlfn.TEXTSPLIT(A17,".")</f>
        <v>downloader</v>
      </c>
      <c r="C17" t="str">
        <v>bundler/downguide</v>
      </c>
      <c r="D17" t="str" cm="1">
        <f t="array" ref="D17:E17">_xlfn.TEXTSPLIT(C17,"/")</f>
        <v>bundler</v>
      </c>
      <c r="E17" t="str">
        <v>downguide</v>
      </c>
      <c r="G17" t="s">
        <v>14</v>
      </c>
      <c r="I17" t="s">
        <v>348</v>
      </c>
      <c r="J17">
        <f t="shared" si="0"/>
        <v>1</v>
      </c>
      <c r="K17" s="1">
        <f t="shared" si="1"/>
        <v>1.1494252873563218E-2</v>
      </c>
    </row>
    <row r="18" spans="1:11">
      <c r="A18" t="s">
        <v>349</v>
      </c>
      <c r="B18" t="str" cm="1">
        <f t="array" ref="B18:C18">_xlfn.TEXTSPLIT(A18,".")</f>
        <v>hacktool</v>
      </c>
      <c r="C18" t="str">
        <v>productkey/passview</v>
      </c>
      <c r="D18" t="str" cm="1">
        <f t="array" ref="D18:E18">_xlfn.TEXTSPLIT(C18,"/")</f>
        <v>productkey</v>
      </c>
      <c r="E18" t="str">
        <v>passview</v>
      </c>
      <c r="G18" t="s">
        <v>350</v>
      </c>
      <c r="I18" t="s">
        <v>351</v>
      </c>
      <c r="J18">
        <f t="shared" si="0"/>
        <v>1</v>
      </c>
      <c r="K18" s="1">
        <f t="shared" si="1"/>
        <v>1.1494252873563218E-2</v>
      </c>
    </row>
    <row r="19" spans="1:11">
      <c r="A19" t="s">
        <v>352</v>
      </c>
      <c r="B19" t="str" cm="1">
        <f t="array" ref="B19:C19">_xlfn.TEXTSPLIT(A19,".")</f>
        <v>miner</v>
      </c>
      <c r="C19" t="str">
        <v>nsis</v>
      </c>
      <c r="D19" t="str" cm="1">
        <f t="array" ref="D19">_xlfn.TEXTSPLIT(C19,"/")</f>
        <v>nsis</v>
      </c>
      <c r="G19" t="s">
        <v>325</v>
      </c>
      <c r="I19" t="s">
        <v>353</v>
      </c>
      <c r="J19">
        <f t="shared" si="0"/>
        <v>1</v>
      </c>
      <c r="K19" s="1">
        <f t="shared" si="1"/>
        <v>1.1494252873563218E-2</v>
      </c>
    </row>
    <row r="20" spans="1:11">
      <c r="A20" t="s">
        <v>354</v>
      </c>
      <c r="B20" t="str" cm="1">
        <f t="array" ref="B20:C20">_xlfn.TEXTSPLIT(A20,".")</f>
        <v>trojan</v>
      </c>
      <c r="C20" t="str">
        <v>adject/winsecsrv</v>
      </c>
      <c r="D20" t="str" cm="1">
        <f t="array" ref="D20:E20">_xlfn.TEXTSPLIT(C20,"/")</f>
        <v>adject</v>
      </c>
      <c r="E20" t="str">
        <v>winsecsrv</v>
      </c>
      <c r="G20" t="s">
        <v>342</v>
      </c>
      <c r="I20" t="s">
        <v>355</v>
      </c>
      <c r="J20">
        <f t="shared" si="0"/>
        <v>1</v>
      </c>
      <c r="K20" s="1">
        <f t="shared" si="1"/>
        <v>1.1494252873563218E-2</v>
      </c>
    </row>
    <row r="21" spans="1:11">
      <c r="A21" t="s">
        <v>356</v>
      </c>
      <c r="B21" t="str" cm="1">
        <f t="array" ref="B21:C21">_xlfn.TEXTSPLIT(A21,".")</f>
        <v>trojan</v>
      </c>
      <c r="C21" t="str">
        <v>adwarex/genericrxfj</v>
      </c>
      <c r="D21" t="str" cm="1">
        <f t="array" ref="D21:E21">_xlfn.TEXTSPLIT(C21,"/")</f>
        <v>adwarex</v>
      </c>
      <c r="E21" t="str">
        <v>genericrxfj</v>
      </c>
      <c r="G21" t="s">
        <v>25</v>
      </c>
      <c r="I21" t="s">
        <v>114</v>
      </c>
      <c r="J21">
        <f t="shared" si="0"/>
        <v>1</v>
      </c>
      <c r="K21" s="1">
        <f t="shared" si="1"/>
        <v>1.1494252873563218E-2</v>
      </c>
    </row>
    <row r="22" spans="1:11">
      <c r="A22" t="s">
        <v>357</v>
      </c>
      <c r="B22" t="str" cm="1">
        <f t="array" ref="B22:C22">_xlfn.TEXTSPLIT(A22,".")</f>
        <v>trojan</v>
      </c>
      <c r="C22" t="str">
        <v>androm/nsis</v>
      </c>
      <c r="D22" t="str" cm="1">
        <f t="array" ref="D22:E22">_xlfn.TEXTSPLIT(C22,"/")</f>
        <v>androm</v>
      </c>
      <c r="E22" t="str">
        <v>nsis</v>
      </c>
      <c r="G22" t="s">
        <v>114</v>
      </c>
      <c r="I22" t="s">
        <v>324</v>
      </c>
      <c r="J22">
        <f t="shared" si="0"/>
        <v>1</v>
      </c>
      <c r="K22" s="1">
        <f t="shared" si="1"/>
        <v>1.1494252873563218E-2</v>
      </c>
    </row>
    <row r="23" spans="1:11">
      <c r="A23" t="s">
        <v>58</v>
      </c>
      <c r="B23" t="str" cm="1">
        <f t="array" ref="B23:C23">_xlfn.TEXTSPLIT(A23,".")</f>
        <v>trojan</v>
      </c>
      <c r="C23" t="str">
        <v>chapak/bundler</v>
      </c>
      <c r="D23" t="str" cm="1">
        <f t="array" ref="D23:E23">_xlfn.TEXTSPLIT(C23,"/")</f>
        <v>chapak</v>
      </c>
      <c r="E23" t="str">
        <v>bundler</v>
      </c>
      <c r="G23" t="s">
        <v>16</v>
      </c>
      <c r="I23" t="s">
        <v>358</v>
      </c>
      <c r="J23">
        <f t="shared" si="0"/>
        <v>1</v>
      </c>
      <c r="K23" s="1">
        <f t="shared" si="1"/>
        <v>1.1494252873563218E-2</v>
      </c>
    </row>
    <row r="24" spans="1:11">
      <c r="A24" t="s">
        <v>359</v>
      </c>
      <c r="B24" t="str" cm="1">
        <f t="array" ref="B24:C24">_xlfn.TEXTSPLIT(A24,".")</f>
        <v>trojan</v>
      </c>
      <c r="C24" t="str">
        <v>chapak/derd</v>
      </c>
      <c r="D24" t="str" cm="1">
        <f t="array" ref="D24:E24">_xlfn.TEXTSPLIT(C24,"/")</f>
        <v>chapak</v>
      </c>
      <c r="E24" t="str">
        <v>derd</v>
      </c>
      <c r="G24" t="s">
        <v>16</v>
      </c>
      <c r="I24" t="s">
        <v>360</v>
      </c>
      <c r="J24">
        <f t="shared" si="0"/>
        <v>1</v>
      </c>
      <c r="K24" s="1">
        <f t="shared" si="1"/>
        <v>1.1494252873563218E-2</v>
      </c>
    </row>
    <row r="25" spans="1:11">
      <c r="A25" t="s">
        <v>64</v>
      </c>
      <c r="B25" t="str" cm="1">
        <f t="array" ref="B25:C25">_xlfn.TEXTSPLIT(A25,".")</f>
        <v>trojan</v>
      </c>
      <c r="C25" t="str">
        <v>chapak/prepscram</v>
      </c>
      <c r="D25" t="str" cm="1">
        <f t="array" ref="D25:E25">_xlfn.TEXTSPLIT(C25,"/")</f>
        <v>chapak</v>
      </c>
      <c r="E25" t="str">
        <v>prepscram</v>
      </c>
      <c r="G25" t="s">
        <v>16</v>
      </c>
      <c r="I25" t="s">
        <v>361</v>
      </c>
      <c r="J25">
        <f t="shared" si="0"/>
        <v>1</v>
      </c>
      <c r="K25" s="1">
        <f t="shared" si="1"/>
        <v>1.1494252873563218E-2</v>
      </c>
    </row>
    <row r="26" spans="1:11">
      <c r="A26" t="s">
        <v>362</v>
      </c>
      <c r="B26" t="str" cm="1">
        <f t="array" ref="B26:C26">_xlfn.TEXTSPLIT(A26,".")</f>
        <v>trojan</v>
      </c>
      <c r="C26" t="str">
        <v>ctuz/installmonster</v>
      </c>
      <c r="D26" t="str" cm="1">
        <f t="array" ref="D26:E26">_xlfn.TEXTSPLIT(C26,"/")</f>
        <v>ctuz</v>
      </c>
      <c r="E26" t="str">
        <v>installmonster</v>
      </c>
      <c r="G26" t="s">
        <v>363</v>
      </c>
      <c r="I26" t="s">
        <v>364</v>
      </c>
      <c r="J26">
        <f t="shared" si="0"/>
        <v>1</v>
      </c>
      <c r="K26" s="1">
        <f t="shared" si="1"/>
        <v>1.1494252873563218E-2</v>
      </c>
    </row>
    <row r="27" spans="1:11">
      <c r="A27" t="s">
        <v>365</v>
      </c>
      <c r="B27" t="str" cm="1">
        <f t="array" ref="B27:C27">_xlfn.TEXTSPLIT(A27,".")</f>
        <v>trojan</v>
      </c>
      <c r="C27" t="str">
        <v>ctva/installmonster</v>
      </c>
      <c r="D27" t="str" cm="1">
        <f t="array" ref="D27:E27">_xlfn.TEXTSPLIT(C27,"/")</f>
        <v>ctva</v>
      </c>
      <c r="E27" t="str">
        <v>installmonster</v>
      </c>
      <c r="G27" t="s">
        <v>366</v>
      </c>
      <c r="I27" t="s">
        <v>363</v>
      </c>
      <c r="J27">
        <f t="shared" si="0"/>
        <v>1</v>
      </c>
      <c r="K27" s="1">
        <f t="shared" si="1"/>
        <v>1.1494252873563218E-2</v>
      </c>
    </row>
    <row r="28" spans="1:11">
      <c r="A28" t="s">
        <v>367</v>
      </c>
      <c r="B28" t="str" cm="1">
        <f t="array" ref="B28:C28">_xlfn.TEXTSPLIT(A28,".")</f>
        <v>trojan</v>
      </c>
      <c r="C28" t="str">
        <v>cvsx/aiuyf</v>
      </c>
      <c r="D28" t="str" cm="1">
        <f t="array" ref="D28:E28">_xlfn.TEXTSPLIT(C28,"/")</f>
        <v>cvsx</v>
      </c>
      <c r="E28" t="str">
        <v>aiuyf</v>
      </c>
      <c r="G28" t="s">
        <v>334</v>
      </c>
      <c r="I28" t="s">
        <v>366</v>
      </c>
      <c r="J28">
        <f t="shared" si="0"/>
        <v>1</v>
      </c>
      <c r="K28" s="1">
        <f t="shared" si="1"/>
        <v>1.1494252873563218E-2</v>
      </c>
    </row>
    <row r="29" spans="1:11">
      <c r="A29" t="s">
        <v>368</v>
      </c>
      <c r="B29" t="str" cm="1">
        <f t="array" ref="B29:C29">_xlfn.TEXTSPLIT(A29,".")</f>
        <v>trojan</v>
      </c>
      <c r="C29" t="str">
        <v>cvsx/installmonster</v>
      </c>
      <c r="D29" t="str" cm="1">
        <f t="array" ref="D29:E29">_xlfn.TEXTSPLIT(C29,"/")</f>
        <v>cvsx</v>
      </c>
      <c r="E29" t="str">
        <v>installmonster</v>
      </c>
      <c r="G29" t="s">
        <v>334</v>
      </c>
      <c r="I29" t="s">
        <v>369</v>
      </c>
      <c r="J29">
        <f t="shared" si="0"/>
        <v>1</v>
      </c>
      <c r="K29" s="1">
        <f t="shared" si="1"/>
        <v>1.1494252873563218E-2</v>
      </c>
    </row>
    <row r="30" spans="1:11">
      <c r="A30" t="s">
        <v>370</v>
      </c>
      <c r="B30" t="str" cm="1">
        <f t="array" ref="B30:C30">_xlfn.TEXTSPLIT(A30,".")</f>
        <v>trojan</v>
      </c>
      <c r="C30" t="str">
        <v>czfs/nsis</v>
      </c>
      <c r="D30" t="str" cm="1">
        <f t="array" ref="D30:E30">_xlfn.TEXTSPLIT(C30,"/")</f>
        <v>czfs</v>
      </c>
      <c r="E30" t="str">
        <v>nsis</v>
      </c>
      <c r="G30" t="s">
        <v>369</v>
      </c>
      <c r="I30" t="s">
        <v>371</v>
      </c>
      <c r="J30">
        <f t="shared" si="0"/>
        <v>1</v>
      </c>
      <c r="K30" s="1">
        <f t="shared" si="1"/>
        <v>1.1494252873563218E-2</v>
      </c>
    </row>
    <row r="31" spans="1:11">
      <c r="A31" t="s">
        <v>372</v>
      </c>
      <c r="B31" t="str" cm="1">
        <f t="array" ref="B31:C31">_xlfn.TEXTSPLIT(A31,".")</f>
        <v>trojan</v>
      </c>
      <c r="C31" t="str">
        <v>derd/chapak</v>
      </c>
      <c r="D31" t="str" cm="1">
        <f t="array" ref="D31:E31">_xlfn.TEXTSPLIT(C31,"/")</f>
        <v>derd</v>
      </c>
      <c r="E31" t="str">
        <v>chapak</v>
      </c>
      <c r="G31" t="s">
        <v>337</v>
      </c>
      <c r="I31" t="s">
        <v>373</v>
      </c>
      <c r="J31">
        <f t="shared" si="0"/>
        <v>1</v>
      </c>
      <c r="K31" s="1">
        <f t="shared" si="1"/>
        <v>1.1494252873563218E-2</v>
      </c>
    </row>
    <row r="32" spans="1:11">
      <c r="A32" t="s">
        <v>374</v>
      </c>
      <c r="B32" t="str" cm="1">
        <f t="array" ref="B32:C32">_xlfn.TEXTSPLIT(A32,".")</f>
        <v>trojan</v>
      </c>
      <c r="C32" t="str">
        <v>fareit/ajtkb</v>
      </c>
      <c r="D32" t="str" cm="1">
        <f t="array" ref="D32:E32">_xlfn.TEXTSPLIT(C32,"/")</f>
        <v>fareit</v>
      </c>
      <c r="E32" t="str">
        <v>ajtkb</v>
      </c>
      <c r="G32" t="s">
        <v>65</v>
      </c>
      <c r="I32" t="s">
        <v>375</v>
      </c>
      <c r="J32">
        <f t="shared" si="0"/>
        <v>1</v>
      </c>
      <c r="K32" s="1">
        <f t="shared" si="1"/>
        <v>1.1494252873563218E-2</v>
      </c>
    </row>
    <row r="33" spans="1:11">
      <c r="A33" t="s">
        <v>306</v>
      </c>
      <c r="B33" t="str" cm="1">
        <f t="array" ref="B33:C33">_xlfn.TEXTSPLIT(A33,".")</f>
        <v>trojan</v>
      </c>
      <c r="C33" t="str">
        <v>installmonster/bundler</v>
      </c>
      <c r="D33" t="str" cm="1">
        <f t="array" ref="D33:E33">_xlfn.TEXTSPLIT(C33,"/")</f>
        <v>installmonster</v>
      </c>
      <c r="E33" t="str">
        <v>bundler</v>
      </c>
      <c r="G33" t="s">
        <v>69</v>
      </c>
      <c r="I33" t="s">
        <v>65</v>
      </c>
      <c r="J33">
        <f t="shared" si="0"/>
        <v>1</v>
      </c>
      <c r="K33" s="1">
        <f t="shared" si="1"/>
        <v>1.1494252873563218E-2</v>
      </c>
    </row>
    <row r="34" spans="1:11">
      <c r="A34" t="s">
        <v>312</v>
      </c>
      <c r="B34" t="str" cm="1">
        <f t="array" ref="B34:C34">_xlfn.TEXTSPLIT(A34,".")</f>
        <v>trojan</v>
      </c>
      <c r="C34" t="str">
        <v>installmonster/installmonstr</v>
      </c>
      <c r="D34" t="str" cm="1">
        <f t="array" ref="D34:E34">_xlfn.TEXTSPLIT(C34,"/")</f>
        <v>installmonster</v>
      </c>
      <c r="E34" t="str">
        <v>installmonstr</v>
      </c>
      <c r="G34" t="s">
        <v>69</v>
      </c>
      <c r="I34" t="s">
        <v>376</v>
      </c>
      <c r="J34">
        <f t="shared" ref="J34:J65" si="2">COUNTIF(G:G,I34)</f>
        <v>1</v>
      </c>
      <c r="K34" s="1">
        <f t="shared" ref="K34:K65" si="3">J34/SUM(J:J)</f>
        <v>1.1494252873563218E-2</v>
      </c>
    </row>
    <row r="35" spans="1:11">
      <c r="A35" t="s">
        <v>89</v>
      </c>
      <c r="B35" t="str" cm="1">
        <f t="array" ref="B35:C35">_xlfn.TEXTSPLIT(A35,".")</f>
        <v>trojan</v>
      </c>
      <c r="C35" t="str">
        <v>istartsurf/bundler</v>
      </c>
      <c r="D35" t="str" cm="1">
        <f t="array" ref="D35:E35">_xlfn.TEXTSPLIT(C35,"/")</f>
        <v>istartsurf</v>
      </c>
      <c r="E35" t="str">
        <v>bundler</v>
      </c>
      <c r="G35" t="s">
        <v>22</v>
      </c>
      <c r="I35" t="s">
        <v>377</v>
      </c>
      <c r="J35">
        <f t="shared" si="2"/>
        <v>1</v>
      </c>
      <c r="K35" s="1">
        <f t="shared" si="3"/>
        <v>1.1494252873563218E-2</v>
      </c>
    </row>
    <row r="36" spans="1:11">
      <c r="A36" t="s">
        <v>378</v>
      </c>
      <c r="B36" t="str" cm="1">
        <f t="array" ref="B36:C36">_xlfn.TEXTSPLIT(A36,".")</f>
        <v>trojan</v>
      </c>
      <c r="C36" t="str">
        <v>istartsurf/chapak</v>
      </c>
      <c r="D36" t="str" cm="1">
        <f t="array" ref="D36:E36">_xlfn.TEXTSPLIT(C36,"/")</f>
        <v>istartsurf</v>
      </c>
      <c r="E36" t="str">
        <v>chapak</v>
      </c>
      <c r="G36" t="s">
        <v>22</v>
      </c>
      <c r="I36" t="s">
        <v>379</v>
      </c>
      <c r="J36">
        <f t="shared" si="2"/>
        <v>1</v>
      </c>
      <c r="K36" s="1">
        <f t="shared" si="3"/>
        <v>1.1494252873563218E-2</v>
      </c>
    </row>
    <row r="37" spans="1:11">
      <c r="A37" t="s">
        <v>380</v>
      </c>
      <c r="B37" t="str" cm="1">
        <f t="array" ref="B37:C37">_xlfn.TEXTSPLIT(A37,".")</f>
        <v>trojan</v>
      </c>
      <c r="C37" t="str">
        <v>nemesis/nsis</v>
      </c>
      <c r="D37" t="str" cm="1">
        <f t="array" ref="D37:E37">_xlfn.TEXTSPLIT(C37,"/")</f>
        <v>nemesis</v>
      </c>
      <c r="E37" t="str">
        <v>nsis</v>
      </c>
      <c r="G37" t="s">
        <v>381</v>
      </c>
      <c r="I37" t="s">
        <v>382</v>
      </c>
      <c r="J37">
        <f t="shared" si="2"/>
        <v>1</v>
      </c>
      <c r="K37" s="1">
        <f t="shared" si="3"/>
        <v>1.1494252873563218E-2</v>
      </c>
    </row>
    <row r="38" spans="1:11">
      <c r="A38" t="s">
        <v>383</v>
      </c>
      <c r="B38" t="str" cm="1">
        <f t="array" ref="B38:C38">_xlfn.TEXTSPLIT(A38,".")</f>
        <v>trojan</v>
      </c>
      <c r="C38" t="str">
        <v>nsis/dropperc</v>
      </c>
      <c r="D38" t="str" cm="1">
        <f t="array" ref="D38:E38">_xlfn.TEXTSPLIT(C38,"/")</f>
        <v>nsis</v>
      </c>
      <c r="E38" t="str">
        <v>dropperc</v>
      </c>
      <c r="G38" t="s">
        <v>325</v>
      </c>
      <c r="I38" t="s">
        <v>384</v>
      </c>
      <c r="J38">
        <f t="shared" si="2"/>
        <v>1</v>
      </c>
      <c r="K38" s="1">
        <f t="shared" si="3"/>
        <v>1.1494252873563218E-2</v>
      </c>
    </row>
    <row r="39" spans="1:11">
      <c r="A39" t="s">
        <v>385</v>
      </c>
      <c r="B39" t="str" cm="1">
        <f t="array" ref="B39:C39">_xlfn.TEXTSPLIT(A39,".")</f>
        <v>trojan</v>
      </c>
      <c r="C39" t="str">
        <v>nsis/formbook</v>
      </c>
      <c r="D39" t="str" cm="1">
        <f t="array" ref="D39:E39">_xlfn.TEXTSPLIT(C39,"/")</f>
        <v>nsis</v>
      </c>
      <c r="E39" t="str">
        <v>formbook</v>
      </c>
      <c r="G39" t="s">
        <v>325</v>
      </c>
      <c r="I39" t="s">
        <v>386</v>
      </c>
      <c r="J39">
        <f t="shared" si="2"/>
        <v>1</v>
      </c>
      <c r="K39" s="1">
        <f t="shared" si="3"/>
        <v>1.1494252873563218E-2</v>
      </c>
    </row>
    <row r="40" spans="1:11">
      <c r="A40" t="s">
        <v>387</v>
      </c>
      <c r="B40" t="str" cm="1">
        <f t="array" ref="B40:C40">_xlfn.TEXTSPLIT(A40,".")</f>
        <v>trojan</v>
      </c>
      <c r="C40" t="str">
        <v>nsis/stealer</v>
      </c>
      <c r="D40" t="str" cm="1">
        <f t="array" ref="D40:E40">_xlfn.TEXTSPLIT(C40,"/")</f>
        <v>nsis</v>
      </c>
      <c r="E40" t="str">
        <v>stealer</v>
      </c>
      <c r="G40" t="s">
        <v>325</v>
      </c>
      <c r="I40" t="s">
        <v>388</v>
      </c>
      <c r="J40">
        <f t="shared" si="2"/>
        <v>1</v>
      </c>
      <c r="K40" s="1">
        <f t="shared" si="3"/>
        <v>1.1494252873563218E-2</v>
      </c>
    </row>
    <row r="41" spans="1:11">
      <c r="A41" t="s">
        <v>389</v>
      </c>
      <c r="B41" t="str" cm="1">
        <f t="array" ref="B41:C41">_xlfn.TEXTSPLIT(A41,".")</f>
        <v>trojan</v>
      </c>
      <c r="C41" t="str">
        <v>usvwd</v>
      </c>
      <c r="D41" t="str" cm="1">
        <f t="array" ref="D41">_xlfn.TEXTSPLIT(C41,"/")</f>
        <v>usvwd</v>
      </c>
      <c r="G41" t="s">
        <v>390</v>
      </c>
      <c r="I41" t="s">
        <v>381</v>
      </c>
      <c r="J41">
        <f t="shared" si="2"/>
        <v>1</v>
      </c>
      <c r="K41" s="1">
        <f t="shared" si="3"/>
        <v>1.1494252873563218E-2</v>
      </c>
    </row>
    <row r="42" spans="1:11">
      <c r="A42" t="s">
        <v>391</v>
      </c>
      <c r="B42" t="str" cm="1">
        <f t="array" ref="B42:C42">_xlfn.TEXTSPLIT(A42,".")</f>
        <v>trojan</v>
      </c>
      <c r="C42" t="str">
        <v>zamg/mint</v>
      </c>
      <c r="D42" t="str" cm="1">
        <f t="array" ref="D42:E42">_xlfn.TEXTSPLIT(C42,"/")</f>
        <v>zamg</v>
      </c>
      <c r="E42" t="str">
        <v>mint</v>
      </c>
      <c r="G42" t="s">
        <v>392</v>
      </c>
      <c r="I42" t="s">
        <v>333</v>
      </c>
      <c r="J42">
        <f t="shared" si="2"/>
        <v>1</v>
      </c>
      <c r="K42" s="1">
        <f t="shared" si="3"/>
        <v>1.1494252873563218E-2</v>
      </c>
    </row>
    <row r="43" spans="1:11">
      <c r="A43" t="s">
        <v>393</v>
      </c>
      <c r="B43" t="str" cm="1">
        <f t="array" ref="B43:C43">_xlfn.TEXTSPLIT(A43,".")</f>
        <v>trojan</v>
      </c>
      <c r="C43" t="str">
        <v>zaxar/eunu</v>
      </c>
      <c r="D43" t="str" cm="1">
        <f t="array" ref="D43:E43">_xlfn.TEXTSPLIT(C43,"/")</f>
        <v>zaxar</v>
      </c>
      <c r="E43" t="str">
        <v>eunu</v>
      </c>
      <c r="G43" t="s">
        <v>394</v>
      </c>
      <c r="I43" t="s">
        <v>395</v>
      </c>
      <c r="J43">
        <f t="shared" si="2"/>
        <v>1</v>
      </c>
      <c r="K43" s="1">
        <f t="shared" si="3"/>
        <v>1.1494252873563218E-2</v>
      </c>
    </row>
    <row r="44" spans="1:11">
      <c r="A44" t="s">
        <v>396</v>
      </c>
      <c r="B44" t="str" cm="1">
        <f t="array" ref="B44:C44">_xlfn.TEXTSPLIT(A44,".")</f>
        <v>trojan</v>
      </c>
      <c r="C44" t="str">
        <v>zdengo/graftor</v>
      </c>
      <c r="D44" t="str" cm="1">
        <f t="array" ref="D44:E44">_xlfn.TEXTSPLIT(C44,"/")</f>
        <v>zdengo</v>
      </c>
      <c r="E44" t="str">
        <v>graftor</v>
      </c>
      <c r="G44" t="s">
        <v>397</v>
      </c>
      <c r="I44" t="s">
        <v>19</v>
      </c>
      <c r="J44">
        <f t="shared" si="2"/>
        <v>1</v>
      </c>
      <c r="K44" s="1">
        <f t="shared" si="3"/>
        <v>1.1494252873563218E-2</v>
      </c>
    </row>
    <row r="45" spans="1:11">
      <c r="A45" t="s">
        <v>398</v>
      </c>
      <c r="B45" t="str" cm="1">
        <f t="array" ref="B45:C45">_xlfn.TEXTSPLIT(A45,".")</f>
        <v>trojan</v>
      </c>
      <c r="C45" t="str">
        <v>zusy/amonetize</v>
      </c>
      <c r="D45" t="str" cm="1">
        <f t="array" ref="D45:E45">_xlfn.TEXTSPLIT(C45,"/")</f>
        <v>zusy</v>
      </c>
      <c r="E45" t="str">
        <v>amonetize</v>
      </c>
      <c r="G45" t="s">
        <v>276</v>
      </c>
      <c r="I45" t="s">
        <v>350</v>
      </c>
      <c r="J45">
        <f t="shared" si="2"/>
        <v>1</v>
      </c>
      <c r="K45" s="1">
        <f t="shared" si="3"/>
        <v>1.1494252873563218E-2</v>
      </c>
    </row>
    <row r="46" spans="1:11">
      <c r="A46" t="s">
        <v>399</v>
      </c>
      <c r="B46" t="str" cm="1">
        <f t="array" ref="B46:C46">_xlfn.TEXTSPLIT(A46,".")</f>
        <v>trojan</v>
      </c>
      <c r="C46" t="str">
        <v>zusy/hafen</v>
      </c>
      <c r="D46" t="str" cm="1">
        <f t="array" ref="D46:E46">_xlfn.TEXTSPLIT(C46,"/")</f>
        <v>zusy</v>
      </c>
      <c r="E46" t="str">
        <v>hafen</v>
      </c>
      <c r="G46" t="s">
        <v>276</v>
      </c>
      <c r="I46" t="s">
        <v>400</v>
      </c>
      <c r="J46">
        <f t="shared" si="2"/>
        <v>1</v>
      </c>
      <c r="K46" s="1">
        <f t="shared" si="3"/>
        <v>1.1494252873563218E-2</v>
      </c>
    </row>
    <row r="47" spans="1:11">
      <c r="G47" t="s">
        <v>364</v>
      </c>
      <c r="I47" t="s">
        <v>336</v>
      </c>
      <c r="J47">
        <f t="shared" si="2"/>
        <v>1</v>
      </c>
      <c r="K47" s="1">
        <f t="shared" si="3"/>
        <v>1.1494252873563218E-2</v>
      </c>
    </row>
    <row r="48" spans="1:11">
      <c r="G48" t="s">
        <v>401</v>
      </c>
      <c r="I48" t="s">
        <v>401</v>
      </c>
      <c r="J48">
        <f t="shared" si="2"/>
        <v>1</v>
      </c>
      <c r="K48" s="1">
        <f t="shared" si="3"/>
        <v>1.1494252873563218E-2</v>
      </c>
    </row>
    <row r="49" spans="7:11">
      <c r="G49" t="s">
        <v>361</v>
      </c>
      <c r="I49" t="s">
        <v>36</v>
      </c>
      <c r="J49">
        <f t="shared" si="2"/>
        <v>1</v>
      </c>
      <c r="K49" s="1">
        <f t="shared" si="3"/>
        <v>1.1494252873563218E-2</v>
      </c>
    </row>
    <row r="50" spans="7:11">
      <c r="G50" t="s">
        <v>379</v>
      </c>
      <c r="I50" t="s">
        <v>390</v>
      </c>
      <c r="J50">
        <f t="shared" si="2"/>
        <v>1</v>
      </c>
      <c r="K50" s="1">
        <f t="shared" si="3"/>
        <v>1.1494252873563218E-2</v>
      </c>
    </row>
    <row r="51" spans="7:11">
      <c r="G51" t="s">
        <v>348</v>
      </c>
      <c r="I51" t="s">
        <v>402</v>
      </c>
      <c r="J51">
        <f t="shared" si="2"/>
        <v>1</v>
      </c>
      <c r="K51" s="1">
        <f t="shared" si="3"/>
        <v>1.1494252873563218E-2</v>
      </c>
    </row>
    <row r="52" spans="7:11">
      <c r="G52" t="s">
        <v>298</v>
      </c>
      <c r="I52" t="s">
        <v>403</v>
      </c>
      <c r="J52">
        <f t="shared" si="2"/>
        <v>1</v>
      </c>
      <c r="K52" s="1">
        <f t="shared" si="3"/>
        <v>1.1494252873563218E-2</v>
      </c>
    </row>
    <row r="53" spans="7:11">
      <c r="G53" t="s">
        <v>345</v>
      </c>
      <c r="I53" t="s">
        <v>392</v>
      </c>
      <c r="J53">
        <f t="shared" si="2"/>
        <v>1</v>
      </c>
      <c r="K53" s="1">
        <f t="shared" si="3"/>
        <v>1.1494252873563218E-2</v>
      </c>
    </row>
    <row r="54" spans="7:11">
      <c r="G54" t="s">
        <v>400</v>
      </c>
      <c r="I54" t="s">
        <v>394</v>
      </c>
      <c r="J54">
        <f t="shared" si="2"/>
        <v>1</v>
      </c>
      <c r="K54" s="1">
        <f t="shared" si="3"/>
        <v>1.1494252873563218E-2</v>
      </c>
    </row>
    <row r="55" spans="7:11">
      <c r="G55" t="s">
        <v>360</v>
      </c>
      <c r="I55" t="s">
        <v>397</v>
      </c>
      <c r="J55">
        <f t="shared" si="2"/>
        <v>1</v>
      </c>
      <c r="K55" s="1">
        <f t="shared" si="3"/>
        <v>1.1494252873563218E-2</v>
      </c>
    </row>
    <row r="56" spans="7:11">
      <c r="G56" t="s">
        <v>376</v>
      </c>
      <c r="J56">
        <f t="shared" si="2"/>
        <v>0</v>
      </c>
      <c r="K56" s="1">
        <f t="shared" si="3"/>
        <v>0</v>
      </c>
    </row>
    <row r="57" spans="7:11">
      <c r="G57" t="s">
        <v>403</v>
      </c>
    </row>
    <row r="58" spans="7:11">
      <c r="G58" t="s">
        <v>69</v>
      </c>
    </row>
    <row r="59" spans="7:11">
      <c r="G59" t="s">
        <v>325</v>
      </c>
    </row>
    <row r="60" spans="7:11">
      <c r="G60" t="s">
        <v>358</v>
      </c>
    </row>
    <row r="61" spans="7:11">
      <c r="G61" t="s">
        <v>371</v>
      </c>
    </row>
    <row r="62" spans="7:11">
      <c r="G62" t="s">
        <v>395</v>
      </c>
    </row>
    <row r="63" spans="7:11">
      <c r="G63" t="s">
        <v>402</v>
      </c>
    </row>
    <row r="64" spans="7:11">
      <c r="G64" t="s">
        <v>382</v>
      </c>
    </row>
    <row r="65" spans="7:7">
      <c r="G65" t="s">
        <v>325</v>
      </c>
    </row>
    <row r="66" spans="7:7">
      <c r="G66" t="s">
        <v>14</v>
      </c>
    </row>
    <row r="67" spans="7:7">
      <c r="G67" t="s">
        <v>337</v>
      </c>
    </row>
    <row r="68" spans="7:7">
      <c r="G68" t="s">
        <v>19</v>
      </c>
    </row>
    <row r="69" spans="7:7">
      <c r="G69" t="s">
        <v>69</v>
      </c>
    </row>
    <row r="70" spans="7:7">
      <c r="G70" t="s">
        <v>69</v>
      </c>
    </row>
    <row r="71" spans="7:7">
      <c r="G71" t="s">
        <v>351</v>
      </c>
    </row>
    <row r="72" spans="7:7">
      <c r="G72" t="s">
        <v>69</v>
      </c>
    </row>
    <row r="73" spans="7:7">
      <c r="G73" t="s">
        <v>325</v>
      </c>
    </row>
    <row r="74" spans="7:7">
      <c r="G74" t="s">
        <v>16</v>
      </c>
    </row>
    <row r="75" spans="7:7">
      <c r="G75" t="s">
        <v>353</v>
      </c>
    </row>
    <row r="76" spans="7:7">
      <c r="G76" t="s">
        <v>14</v>
      </c>
    </row>
    <row r="77" spans="7:7">
      <c r="G77" t="s">
        <v>298</v>
      </c>
    </row>
    <row r="78" spans="7:7">
      <c r="G78" t="s">
        <v>14</v>
      </c>
    </row>
    <row r="79" spans="7:7">
      <c r="G79" t="s">
        <v>16</v>
      </c>
    </row>
    <row r="80" spans="7:7">
      <c r="G80" t="s">
        <v>325</v>
      </c>
    </row>
    <row r="81" spans="7:7">
      <c r="G81" t="s">
        <v>373</v>
      </c>
    </row>
    <row r="82" spans="7:7">
      <c r="G82" t="s">
        <v>377</v>
      </c>
    </row>
    <row r="83" spans="7:7">
      <c r="G83" t="s">
        <v>36</v>
      </c>
    </row>
    <row r="84" spans="7:7">
      <c r="G84" t="s">
        <v>388</v>
      </c>
    </row>
    <row r="85" spans="7:7">
      <c r="G85" t="s">
        <v>375</v>
      </c>
    </row>
    <row r="86" spans="7:7">
      <c r="G86" t="s">
        <v>384</v>
      </c>
    </row>
    <row r="87" spans="7:7">
      <c r="G87" t="s">
        <v>355</v>
      </c>
    </row>
    <row r="88" spans="7:7">
      <c r="G88" t="s">
        <v>386</v>
      </c>
    </row>
  </sheetData>
  <autoFilter ref="I1:K52" xr:uid="{1B723516-8ECF-4C2E-AD2D-31C1710CB96A}">
    <sortState xmlns:xlrd2="http://schemas.microsoft.com/office/spreadsheetml/2017/richdata2" ref="I2:K56">
      <sortCondition descending="1" ref="K1:K52"/>
    </sortState>
  </autoFilter>
  <conditionalFormatting sqref="K1:K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{91C3A76F-0BB6-4BAA-9BE5-2974E8350DDF}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1C3A76F-0BB6-4BAA-9BE5-2974E8350D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2B19-67EE-4259-843E-AAAB8DC64DB9}">
  <dimension ref="A1:K56"/>
  <sheetViews>
    <sheetView topLeftCell="D1" zoomScaleNormal="100" workbookViewId="0">
      <selection activeCell="I1" sqref="I1:K7"/>
    </sheetView>
  </sheetViews>
  <sheetFormatPr defaultRowHeight="15"/>
  <cols>
    <col min="1" max="1" width="33" bestFit="1" customWidth="1"/>
    <col min="2" max="2" width="25.85546875" bestFit="1" customWidth="1"/>
    <col min="3" max="3" width="28.7109375" hidden="1" customWidth="1"/>
    <col min="4" max="4" width="9.28515625" bestFit="1" customWidth="1"/>
    <col min="5" max="5" width="6" bestFit="1" customWidth="1"/>
    <col min="11" max="11" width="9.140625" style="1"/>
  </cols>
  <sheetData>
    <row r="1" spans="1:11">
      <c r="I1" t="s">
        <v>0</v>
      </c>
      <c r="J1" t="s">
        <v>1</v>
      </c>
      <c r="K1" s="1" t="s">
        <v>2</v>
      </c>
    </row>
    <row r="2" spans="1:11">
      <c r="A2" t="s">
        <v>3</v>
      </c>
      <c r="B2" t="str" cm="1">
        <f t="array" ref="B2:C2">_xlfn.TEXTSPLIT(A2,".")</f>
        <v>trojan</v>
      </c>
      <c r="C2" t="str">
        <v>startpage/adwaresig</v>
      </c>
      <c r="D2" t="str" cm="1">
        <f t="array" ref="D2:E2">_xlfn.TEXTSPLIT(C2,"/")</f>
        <v>startpage</v>
      </c>
      <c r="E2" t="str">
        <v>adwaresig</v>
      </c>
      <c r="G2" t="s">
        <v>4</v>
      </c>
      <c r="I2" t="str" cm="1">
        <f t="array" ref="I2:I7">_xlfn.UNIQUE(G2:G11)</f>
        <v>startpage</v>
      </c>
      <c r="J2">
        <f t="shared" ref="J2:J33" si="0">COUNTIF(G:G,I2)</f>
        <v>5</v>
      </c>
      <c r="K2" s="1">
        <f t="shared" ref="K2:K33" si="1">J2/SUM(J:J)</f>
        <v>0.5</v>
      </c>
    </row>
    <row r="3" spans="1:11">
      <c r="A3" t="s">
        <v>5</v>
      </c>
      <c r="B3" t="str" cm="1">
        <f t="array" ref="B3:C3">_xlfn.TEXTSPLIT(A3,".")</f>
        <v>trojan</v>
      </c>
      <c r="C3" t="str">
        <v>startpage/bahf</v>
      </c>
      <c r="D3" t="str" cm="1">
        <f t="array" ref="D3:E3">_xlfn.TEXTSPLIT(C3,"/")</f>
        <v>startpage</v>
      </c>
      <c r="E3" t="str">
        <v>bahf</v>
      </c>
      <c r="G3" t="s">
        <v>4</v>
      </c>
      <c r="I3" t="str">
        <v>adwaresig</v>
      </c>
      <c r="J3">
        <f t="shared" si="0"/>
        <v>1</v>
      </c>
      <c r="K3" s="1">
        <f t="shared" si="1"/>
        <v>0.1</v>
      </c>
    </row>
    <row r="4" spans="1:11">
      <c r="A4" t="s">
        <v>404</v>
      </c>
      <c r="B4" t="str" cm="1">
        <f t="array" ref="B4:C4">_xlfn.TEXTSPLIT(A4,".")</f>
        <v>trojan</v>
      </c>
      <c r="C4" t="str">
        <v>startpage/downware</v>
      </c>
      <c r="D4" t="str" cm="1">
        <f t="array" ref="D4:E4">_xlfn.TEXTSPLIT(C4,"/")</f>
        <v>startpage</v>
      </c>
      <c r="E4" t="str">
        <v>downware</v>
      </c>
      <c r="G4" t="s">
        <v>4</v>
      </c>
      <c r="I4" t="str">
        <v>bahf</v>
      </c>
      <c r="J4">
        <f t="shared" si="0"/>
        <v>1</v>
      </c>
      <c r="K4" s="1">
        <f t="shared" si="1"/>
        <v>0.1</v>
      </c>
    </row>
    <row r="5" spans="1:11">
      <c r="A5" t="s">
        <v>6</v>
      </c>
      <c r="B5" t="str" cm="1">
        <f t="array" ref="B5:C5">_xlfn.TEXTSPLIT(A5,".")</f>
        <v>trojan</v>
      </c>
      <c r="C5" t="str">
        <v>startpage/pasta</v>
      </c>
      <c r="D5" t="str" cm="1">
        <f t="array" ref="D5:E5">_xlfn.TEXTSPLIT(C5,"/")</f>
        <v>startpage</v>
      </c>
      <c r="E5" t="str">
        <v>pasta</v>
      </c>
      <c r="G5" t="s">
        <v>4</v>
      </c>
      <c r="I5" t="str">
        <v>downware</v>
      </c>
      <c r="J5">
        <f t="shared" si="0"/>
        <v>1</v>
      </c>
      <c r="K5" s="1">
        <f t="shared" si="1"/>
        <v>0.1</v>
      </c>
    </row>
    <row r="6" spans="1:11">
      <c r="A6" t="s">
        <v>7</v>
      </c>
      <c r="B6" t="str" cm="1">
        <f t="array" ref="B6:C6">_xlfn.TEXTSPLIT(A6,".")</f>
        <v>trojan</v>
      </c>
      <c r="C6" t="str">
        <v>startpage/spigot</v>
      </c>
      <c r="D6" t="str" cm="1">
        <f t="array" ref="D6:E6">_xlfn.TEXTSPLIT(C6,"/")</f>
        <v>startpage</v>
      </c>
      <c r="E6" t="str">
        <v>spigot</v>
      </c>
      <c r="G6" t="s">
        <v>4</v>
      </c>
      <c r="I6" t="str">
        <v>pasta</v>
      </c>
      <c r="J6">
        <f t="shared" si="0"/>
        <v>1</v>
      </c>
      <c r="K6" s="1">
        <f t="shared" si="1"/>
        <v>0.1</v>
      </c>
    </row>
    <row r="7" spans="1:11">
      <c r="G7" t="s">
        <v>8</v>
      </c>
      <c r="I7" t="str">
        <v>spigot</v>
      </c>
      <c r="J7">
        <f t="shared" si="0"/>
        <v>1</v>
      </c>
      <c r="K7" s="1">
        <f t="shared" si="1"/>
        <v>0.1</v>
      </c>
    </row>
    <row r="8" spans="1:11">
      <c r="G8" t="s">
        <v>9</v>
      </c>
      <c r="J8">
        <f t="shared" si="0"/>
        <v>0</v>
      </c>
      <c r="K8" s="1">
        <f t="shared" si="1"/>
        <v>0</v>
      </c>
    </row>
    <row r="9" spans="1:11">
      <c r="G9" t="s">
        <v>87</v>
      </c>
      <c r="J9">
        <f t="shared" si="0"/>
        <v>0</v>
      </c>
      <c r="K9" s="1">
        <f t="shared" si="1"/>
        <v>0</v>
      </c>
    </row>
    <row r="10" spans="1:11">
      <c r="G10" t="s">
        <v>10</v>
      </c>
      <c r="J10">
        <f t="shared" si="0"/>
        <v>0</v>
      </c>
      <c r="K10" s="1">
        <f t="shared" si="1"/>
        <v>0</v>
      </c>
    </row>
    <row r="11" spans="1:11">
      <c r="G11" t="s">
        <v>11</v>
      </c>
      <c r="J11">
        <f t="shared" si="0"/>
        <v>0</v>
      </c>
      <c r="K11" s="1">
        <f t="shared" si="1"/>
        <v>0</v>
      </c>
    </row>
    <row r="12" spans="1:11">
      <c r="J12">
        <f t="shared" si="0"/>
        <v>0</v>
      </c>
      <c r="K12" s="1">
        <f t="shared" si="1"/>
        <v>0</v>
      </c>
    </row>
    <row r="13" spans="1:11">
      <c r="J13">
        <f t="shared" si="0"/>
        <v>0</v>
      </c>
      <c r="K13" s="1">
        <f t="shared" si="1"/>
        <v>0</v>
      </c>
    </row>
    <row r="14" spans="1:11">
      <c r="J14">
        <f t="shared" si="0"/>
        <v>0</v>
      </c>
      <c r="K14" s="1">
        <f t="shared" si="1"/>
        <v>0</v>
      </c>
    </row>
    <row r="15" spans="1:11">
      <c r="J15">
        <f t="shared" si="0"/>
        <v>0</v>
      </c>
      <c r="K15" s="1">
        <f t="shared" si="1"/>
        <v>0</v>
      </c>
    </row>
    <row r="16" spans="1:11">
      <c r="J16">
        <f t="shared" si="0"/>
        <v>0</v>
      </c>
      <c r="K16" s="1">
        <f t="shared" si="1"/>
        <v>0</v>
      </c>
    </row>
    <row r="17" spans="10:11">
      <c r="J17">
        <f t="shared" si="0"/>
        <v>0</v>
      </c>
      <c r="K17" s="1">
        <f t="shared" si="1"/>
        <v>0</v>
      </c>
    </row>
    <row r="18" spans="10:11">
      <c r="J18">
        <f t="shared" si="0"/>
        <v>0</v>
      </c>
      <c r="K18" s="1">
        <f t="shared" si="1"/>
        <v>0</v>
      </c>
    </row>
    <row r="19" spans="10:11">
      <c r="J19">
        <f t="shared" si="0"/>
        <v>0</v>
      </c>
      <c r="K19" s="1">
        <f t="shared" si="1"/>
        <v>0</v>
      </c>
    </row>
    <row r="20" spans="10:11">
      <c r="J20">
        <f t="shared" si="0"/>
        <v>0</v>
      </c>
      <c r="K20" s="1">
        <f t="shared" si="1"/>
        <v>0</v>
      </c>
    </row>
    <row r="21" spans="10:11">
      <c r="J21">
        <f t="shared" si="0"/>
        <v>0</v>
      </c>
      <c r="K21" s="1">
        <f t="shared" si="1"/>
        <v>0</v>
      </c>
    </row>
    <row r="22" spans="10:11">
      <c r="J22">
        <f t="shared" si="0"/>
        <v>0</v>
      </c>
      <c r="K22" s="1">
        <f t="shared" si="1"/>
        <v>0</v>
      </c>
    </row>
    <row r="23" spans="10:11">
      <c r="J23">
        <f t="shared" si="0"/>
        <v>0</v>
      </c>
      <c r="K23" s="1">
        <f t="shared" si="1"/>
        <v>0</v>
      </c>
    </row>
    <row r="24" spans="10:11">
      <c r="J24">
        <f t="shared" si="0"/>
        <v>0</v>
      </c>
      <c r="K24" s="1">
        <f t="shared" si="1"/>
        <v>0</v>
      </c>
    </row>
    <row r="25" spans="10:11">
      <c r="J25">
        <f t="shared" si="0"/>
        <v>0</v>
      </c>
      <c r="K25" s="1">
        <f t="shared" si="1"/>
        <v>0</v>
      </c>
    </row>
    <row r="26" spans="10:11">
      <c r="J26">
        <f t="shared" si="0"/>
        <v>0</v>
      </c>
      <c r="K26" s="1">
        <f t="shared" si="1"/>
        <v>0</v>
      </c>
    </row>
    <row r="27" spans="10:11">
      <c r="J27">
        <f t="shared" si="0"/>
        <v>0</v>
      </c>
      <c r="K27" s="1">
        <f t="shared" si="1"/>
        <v>0</v>
      </c>
    </row>
    <row r="28" spans="10:11">
      <c r="J28">
        <f t="shared" si="0"/>
        <v>0</v>
      </c>
      <c r="K28" s="1">
        <f t="shared" si="1"/>
        <v>0</v>
      </c>
    </row>
    <row r="29" spans="10:11">
      <c r="J29">
        <f t="shared" si="0"/>
        <v>0</v>
      </c>
      <c r="K29" s="1">
        <f t="shared" si="1"/>
        <v>0</v>
      </c>
    </row>
    <row r="30" spans="10:11">
      <c r="J30">
        <f t="shared" si="0"/>
        <v>0</v>
      </c>
      <c r="K30" s="1">
        <f t="shared" si="1"/>
        <v>0</v>
      </c>
    </row>
    <row r="31" spans="10:11">
      <c r="J31">
        <f t="shared" si="0"/>
        <v>0</v>
      </c>
      <c r="K31" s="1">
        <f t="shared" si="1"/>
        <v>0</v>
      </c>
    </row>
    <row r="32" spans="10:11">
      <c r="J32">
        <f t="shared" si="0"/>
        <v>0</v>
      </c>
      <c r="K32" s="1">
        <f t="shared" si="1"/>
        <v>0</v>
      </c>
    </row>
    <row r="33" spans="10:11">
      <c r="J33">
        <f t="shared" si="0"/>
        <v>0</v>
      </c>
      <c r="K33" s="1">
        <f t="shared" si="1"/>
        <v>0</v>
      </c>
    </row>
    <row r="34" spans="10:11">
      <c r="J34">
        <f t="shared" ref="J34:J65" si="2">COUNTIF(G:G,I34)</f>
        <v>0</v>
      </c>
      <c r="K34" s="1">
        <f t="shared" ref="K34:K65" si="3">J34/SUM(J:J)</f>
        <v>0</v>
      </c>
    </row>
    <row r="35" spans="10:11">
      <c r="J35">
        <f t="shared" si="2"/>
        <v>0</v>
      </c>
      <c r="K35" s="1">
        <f t="shared" si="3"/>
        <v>0</v>
      </c>
    </row>
    <row r="36" spans="10:11">
      <c r="J36">
        <f t="shared" si="2"/>
        <v>0</v>
      </c>
      <c r="K36" s="1">
        <f t="shared" si="3"/>
        <v>0</v>
      </c>
    </row>
    <row r="37" spans="10:11">
      <c r="J37">
        <f t="shared" si="2"/>
        <v>0</v>
      </c>
      <c r="K37" s="1">
        <f t="shared" si="3"/>
        <v>0</v>
      </c>
    </row>
    <row r="38" spans="10:11">
      <c r="J38">
        <f t="shared" si="2"/>
        <v>0</v>
      </c>
      <c r="K38" s="1">
        <f t="shared" si="3"/>
        <v>0</v>
      </c>
    </row>
    <row r="39" spans="10:11">
      <c r="J39">
        <f t="shared" si="2"/>
        <v>0</v>
      </c>
      <c r="K39" s="1">
        <f t="shared" si="3"/>
        <v>0</v>
      </c>
    </row>
    <row r="40" spans="10:11">
      <c r="J40">
        <f t="shared" si="2"/>
        <v>0</v>
      </c>
      <c r="K40" s="1">
        <f t="shared" si="3"/>
        <v>0</v>
      </c>
    </row>
    <row r="41" spans="10:11">
      <c r="J41">
        <f t="shared" si="2"/>
        <v>0</v>
      </c>
      <c r="K41" s="1">
        <f t="shared" si="3"/>
        <v>0</v>
      </c>
    </row>
    <row r="42" spans="10:11">
      <c r="J42">
        <f t="shared" si="2"/>
        <v>0</v>
      </c>
      <c r="K42" s="1">
        <f t="shared" si="3"/>
        <v>0</v>
      </c>
    </row>
    <row r="43" spans="10:11">
      <c r="J43">
        <f t="shared" si="2"/>
        <v>0</v>
      </c>
      <c r="K43" s="1">
        <f t="shared" si="3"/>
        <v>0</v>
      </c>
    </row>
    <row r="44" spans="10:11">
      <c r="J44">
        <f t="shared" si="2"/>
        <v>0</v>
      </c>
      <c r="K44" s="1">
        <f t="shared" si="3"/>
        <v>0</v>
      </c>
    </row>
    <row r="45" spans="10:11">
      <c r="J45">
        <f t="shared" si="2"/>
        <v>0</v>
      </c>
      <c r="K45" s="1">
        <f t="shared" si="3"/>
        <v>0</v>
      </c>
    </row>
    <row r="46" spans="10:11">
      <c r="J46">
        <f t="shared" si="2"/>
        <v>0</v>
      </c>
      <c r="K46" s="1">
        <f t="shared" si="3"/>
        <v>0</v>
      </c>
    </row>
    <row r="47" spans="10:11">
      <c r="J47">
        <f t="shared" si="2"/>
        <v>0</v>
      </c>
      <c r="K47" s="1">
        <f t="shared" si="3"/>
        <v>0</v>
      </c>
    </row>
    <row r="48" spans="10:11">
      <c r="J48">
        <f t="shared" si="2"/>
        <v>0</v>
      </c>
      <c r="K48" s="1">
        <f t="shared" si="3"/>
        <v>0</v>
      </c>
    </row>
    <row r="49" spans="10:11">
      <c r="J49">
        <f t="shared" si="2"/>
        <v>0</v>
      </c>
      <c r="K49" s="1">
        <f t="shared" si="3"/>
        <v>0</v>
      </c>
    </row>
    <row r="50" spans="10:11">
      <c r="J50">
        <f t="shared" si="2"/>
        <v>0</v>
      </c>
      <c r="K50" s="1">
        <f t="shared" si="3"/>
        <v>0</v>
      </c>
    </row>
    <row r="51" spans="10:11">
      <c r="J51">
        <f t="shared" si="2"/>
        <v>0</v>
      </c>
      <c r="K51" s="1">
        <f t="shared" si="3"/>
        <v>0</v>
      </c>
    </row>
    <row r="52" spans="10:11">
      <c r="J52">
        <f t="shared" si="2"/>
        <v>0</v>
      </c>
      <c r="K52" s="1">
        <f t="shared" si="3"/>
        <v>0</v>
      </c>
    </row>
    <row r="53" spans="10:11">
      <c r="J53">
        <f t="shared" si="2"/>
        <v>0</v>
      </c>
      <c r="K53" s="1">
        <f t="shared" si="3"/>
        <v>0</v>
      </c>
    </row>
    <row r="54" spans="10:11">
      <c r="J54">
        <f t="shared" si="2"/>
        <v>0</v>
      </c>
      <c r="K54" s="1">
        <f t="shared" si="3"/>
        <v>0</v>
      </c>
    </row>
    <row r="55" spans="10:11">
      <c r="J55">
        <f t="shared" si="2"/>
        <v>0</v>
      </c>
      <c r="K55" s="1">
        <f t="shared" si="3"/>
        <v>0</v>
      </c>
    </row>
    <row r="56" spans="10:11">
      <c r="J56">
        <f t="shared" si="2"/>
        <v>0</v>
      </c>
      <c r="K56" s="1">
        <f t="shared" si="3"/>
        <v>0</v>
      </c>
    </row>
  </sheetData>
  <autoFilter ref="I1:K52" xr:uid="{1B723516-8ECF-4C2E-AD2D-31C1710CB96A}">
    <sortState xmlns:xlrd2="http://schemas.microsoft.com/office/spreadsheetml/2017/richdata2" ref="I2:K56">
      <sortCondition descending="1" ref="K1:K52"/>
    </sortState>
  </autoFilter>
  <conditionalFormatting sqref="K1:K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{44BF1B27-D8F1-4EDB-B3F0-00CF7ED5CF23}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BF1B27-D8F1-4EDB-B3F0-00CF7ED5CF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FB8F-B8C9-4747-8EB1-488FF5CC5B0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Miguel  A. Escalona</dc:creator>
  <cp:keywords/>
  <dc:description/>
  <cp:lastModifiedBy>Tustin Annika  S. Choa</cp:lastModifiedBy>
  <cp:revision/>
  <dcterms:created xsi:type="dcterms:W3CDTF">2024-05-01T07:37:52Z</dcterms:created>
  <dcterms:modified xsi:type="dcterms:W3CDTF">2024-06-24T02:10:19Z</dcterms:modified>
  <cp:category/>
  <cp:contentStatus/>
</cp:coreProperties>
</file>