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/>
  </bookViews>
  <sheets>
    <sheet name="Lisez moi" sheetId="5" r:id="rId1"/>
    <sheet name="Version" sheetId="6" r:id="rId2"/>
    <sheet name="Generator" sheetId="1" r:id="rId3"/>
    <sheet name="TAG" sheetId="2" r:id="rId4"/>
    <sheet name="Feuil1" sheetId="7" r:id="rId5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A8" i="1"/>
  <c r="A9"/>
  <c r="A10"/>
  <c r="A11"/>
  <c r="A12"/>
  <c r="A14"/>
  <c r="A15"/>
  <c r="A16"/>
  <c r="A17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7"/>
  <c r="I7" i="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B7"/>
  <c r="C7"/>
  <c r="D7"/>
  <c r="E7"/>
  <c r="F7"/>
  <c r="G7"/>
  <c r="H7"/>
  <c r="A7"/>
  <c r="F6" i="1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4"/>
  <c r="G4"/>
  <c r="H4"/>
  <c r="I4"/>
  <c r="J4"/>
  <c r="F5"/>
  <c r="G5"/>
  <c r="H5"/>
  <c r="I5"/>
  <c r="J5"/>
  <c r="I2"/>
  <c r="J2"/>
  <c r="H2"/>
  <c r="G2"/>
  <c r="F2"/>
</calcChain>
</file>

<file path=xl/sharedStrings.xml><?xml version="1.0" encoding="utf-8"?>
<sst xmlns="http://schemas.openxmlformats.org/spreadsheetml/2006/main" count="281" uniqueCount="139">
  <si>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</si>
  <si>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</si>
  <si>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</si>
  <si>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</si>
  <si>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</si>
  <si>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</si>
  <si>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</si>
  <si>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</si>
  <si>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</si>
  <si>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</si>
  <si>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</si>
  <si>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</si>
  <si>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</si>
  <si>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</si>
  <si>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</si>
  <si>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</si>
  <si>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</si>
  <si>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</si>
  <si>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</si>
  <si>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</si>
  <si>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</si>
  <si>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</si>
  <si>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</si>
  <si>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</si>
  <si>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</si>
  <si>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</si>
  <si>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</si>
  <si>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</si>
  <si>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</si>
  <si>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</si>
  <si>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</si>
  <si>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</si>
  <si>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</si>
  <si>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</si>
  <si>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</si>
  <si>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</si>
  <si>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</si>
  <si>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</si>
  <si>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</si>
  <si>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</si>
  <si>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</si>
  <si>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</si>
  <si>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</si>
  <si>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</si>
  <si>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</si>
  <si>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</si>
  <si>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</si>
  <si>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</si>
  <si>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</si>
  <si>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</si>
  <si>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ID_CODFOU</t>
  </si>
  <si>
    <t>ST_CODCOM</t>
  </si>
  <si>
    <t>ST_DESST_CODCOM</t>
  </si>
  <si>
    <t>PARA</t>
  </si>
  <si>
    <t>Ne pas faire de setText sur la clé PRI</t>
  </si>
  <si>
    <t>Dans le cas des KW.searchWithHelper, vérifier si le 2e paramètre 'btnXpath' et le 3e paramètre 'inputSearchName' sont std sinon les renseigner</t>
  </si>
  <si>
    <t>REC</t>
  </si>
  <si>
    <t xml:space="preserve">Ne pas oublier </t>
  </si>
  <si>
    <t>input_Filtre_Grille</t>
  </si>
  <si>
    <t>td_Grille</t>
  </si>
  <si>
    <t>$FILTREGRILLE$ID de la clé primaire</t>
  </si>
  <si>
    <t>$TDGRILLE$ID de la clé primaire</t>
  </si>
  <si>
    <t>inputDate</t>
  </si>
  <si>
    <t>KW.verifyDateValue(myJDD,"</t>
  </si>
  <si>
    <t>Date</t>
  </si>
  <si>
    <t>Auteur</t>
  </si>
  <si>
    <t>Objet</t>
  </si>
  <si>
    <t>JM Lafarge</t>
  </si>
  <si>
    <t>Création</t>
  </si>
  <si>
    <t>Ajout inputDate</t>
  </si>
  <si>
    <t>KW.scrollAndSetDate(myJDD,"</t>
  </si>
  <si>
    <t>KW.scrollAndSetDate(myJDD, "</t>
  </si>
  <si>
    <t xml:space="preserve">TNRResult.addSTEPGRP("ONGLET </t>
  </si>
  <si>
    <t>TNRResult.addSTEPBLOCK("</t>
  </si>
  <si>
    <t>tab_Article</t>
  </si>
  <si>
    <t>ID_CODART</t>
  </si>
  <si>
    <t>ARTICLE</t>
  </si>
  <si>
    <t>ST_ETA</t>
  </si>
  <si>
    <t>CODARTAUTO</t>
  </si>
  <si>
    <t>ST_DES</t>
  </si>
  <si>
    <t>ST_TYPART</t>
  </si>
  <si>
    <t>ID_CODNATART</t>
  </si>
  <si>
    <t>ST_DESID_CODNATART</t>
  </si>
  <si>
    <t>FOURNISSEUR NORMALISE</t>
  </si>
  <si>
    <t>ST_DESID_CODFOU</t>
  </si>
  <si>
    <t>ST_REFFOU</t>
  </si>
  <si>
    <t>STOCK</t>
  </si>
  <si>
    <t>ST_MAT</t>
  </si>
  <si>
    <t>ID_CODUNI</t>
  </si>
  <si>
    <t>NU_PRIPMP</t>
  </si>
  <si>
    <t>ACHATS</t>
  </si>
  <si>
    <t>ST_CONOBL</t>
  </si>
  <si>
    <t>ST_TXTCDE</t>
  </si>
  <si>
    <t>ID_CODTVA</t>
  </si>
  <si>
    <t>MAJ_NOM</t>
  </si>
  <si>
    <t>NOM_CODLON</t>
  </si>
  <si>
    <t>ST_DESNOM</t>
  </si>
  <si>
    <t>MAJ_EQU</t>
  </si>
  <si>
    <t>EQU_CODLON</t>
  </si>
  <si>
    <t>ST_DESEQU</t>
  </si>
  <si>
    <t>ART_EQU_QTE</t>
  </si>
  <si>
    <t>ART_EQU_OBS</t>
  </si>
  <si>
    <t>MAJ_MODFAM</t>
  </si>
  <si>
    <t>ID_CODFAM</t>
  </si>
  <si>
    <t>ST_DESID_CODFAM</t>
  </si>
  <si>
    <t>MODFAM_CODLON</t>
  </si>
  <si>
    <t>ART_MODFAM_QTE</t>
  </si>
  <si>
    <t>ART_MODFAM_OBS</t>
  </si>
  <si>
    <t>ID_CODSIT</t>
  </si>
  <si>
    <t>ID_NUMDOC1</t>
  </si>
  <si>
    <t>ID_NUMDOC2</t>
  </si>
  <si>
    <t>ID_EXT</t>
  </si>
  <si>
    <t>ST_CLAREA</t>
  </si>
  <si>
    <t>ST_VALMAT</t>
  </si>
  <si>
    <t>ST_CRENOM</t>
  </si>
  <si>
    <t>NU_DEL</t>
  </si>
  <si>
    <t>ST_AFF</t>
  </si>
  <si>
    <t>ST_RIS</t>
  </si>
  <si>
    <t>DT_MAJ</t>
  </si>
  <si>
    <t>NU_QTESTO</t>
  </si>
  <si>
    <t>NU_QTEREP</t>
  </si>
  <si>
    <t>NU_QTERES</t>
  </si>
  <si>
    <t>NU_QTERESREP</t>
  </si>
  <si>
    <t>NU_QTECDE</t>
  </si>
  <si>
    <t>NU_PRIVEN</t>
  </si>
  <si>
    <t>NU_PRICON</t>
  </si>
  <si>
    <t>NU_PRISTA</t>
  </si>
  <si>
    <t>ID_CODUTI</t>
  </si>
  <si>
    <t>ST_FIGCLA</t>
  </si>
  <si>
    <t>ST_TRAUTICRE</t>
  </si>
  <si>
    <t>ST_TRAUTIUPD</t>
  </si>
  <si>
    <t>DT_TRACRE</t>
  </si>
  <si>
    <t>DT_TRAUPD</t>
  </si>
  <si>
    <t>OBSOLETE</t>
  </si>
  <si>
    <t>RO.ORG*001*ID_CODGES</t>
  </si>
  <si>
    <t>ST_DES*NATART*ID_CODNATART</t>
  </si>
  <si>
    <t>ST_DES*GES*ID_CODGES</t>
  </si>
  <si>
    <t>ST_NOM*FOU*ID_CODFOU</t>
  </si>
  <si>
    <t>ST_DES*CMP*ID_CODCMP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</si>
</sst>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2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0" xfId="0" applyAlignment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6" fillId="2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 applyAlignment="1">
      <alignment horizontal="right" vertical="center" wrapText="1"/>
    </xf>
    <xf numFmtId="0" fontId="8" fillId="9" borderId="2" xfId="0" applyFont="1" applyFill="1" applyBorder="1" applyAlignment="1">
      <alignment wrapText="1"/>
    </xf>
    <xf numFmtId="0" fontId="0" fillId="2" borderId="0" xfId="0" applyFill="1"/>
  </cellXfs>
  <cellStyles count="22">
    <cellStyle name="Normal" xfId="0" builtinId="0"/>
    <cellStyle name="Normal 10" xfId="13"/>
    <cellStyle name="Normal 11" xfId="14"/>
    <cellStyle name="Normal 11 2" xfId="19"/>
    <cellStyle name="Normal 12" xfId="2"/>
    <cellStyle name="Normal 12 2" xfId="18"/>
    <cellStyle name="Normal 13" xfId="15"/>
    <cellStyle name="Normal 13 2" xfId="20"/>
    <cellStyle name="Normal 14" xfId="16"/>
    <cellStyle name="Normal 14 2" xfId="21"/>
    <cellStyle name="Normal 15" xfId="1"/>
    <cellStyle name="Normal 15 2" xfId="17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6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1"/>
  <sheetViews>
    <sheetView tabSelected="1" topLeftCell="A3" workbookViewId="0">
      <selection activeCell="D15" sqref="D15"/>
    </sheetView>
  </sheetViews>
  <sheetFormatPr baseColWidth="10" defaultRowHeight="14.4"/>
  <cols>
    <col min="2" max="2" width="24" customWidth="1"/>
    <col min="4" max="4" width="15.44140625" bestFit="1" customWidth="1"/>
    <col min="5" max="5" width="29.88671875" bestFit="1" customWidth="1"/>
  </cols>
  <sheetData>
    <row r="6" spans="1:5">
      <c r="A6" s="14" t="s">
        <v>23</v>
      </c>
      <c r="B6" s="14" t="s">
        <v>54</v>
      </c>
    </row>
    <row r="7" spans="1:5">
      <c r="A7" s="14" t="s">
        <v>23</v>
      </c>
      <c r="B7" s="14" t="s">
        <v>55</v>
      </c>
    </row>
    <row r="10" spans="1:5">
      <c r="A10" s="14" t="s">
        <v>56</v>
      </c>
      <c r="B10" s="14" t="s">
        <v>57</v>
      </c>
      <c r="C10" s="18" t="s">
        <v>17</v>
      </c>
      <c r="D10" s="19" t="s">
        <v>58</v>
      </c>
      <c r="E10" s="20" t="s">
        <v>60</v>
      </c>
    </row>
    <row r="11" spans="1:5">
      <c r="A11" s="14" t="s">
        <v>56</v>
      </c>
      <c r="B11" s="14" t="s">
        <v>57</v>
      </c>
      <c r="C11" s="18" t="s">
        <v>17</v>
      </c>
      <c r="D11" s="19" t="s">
        <v>59</v>
      </c>
      <c r="E11" s="20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30" sqref="C29:C30"/>
    </sheetView>
  </sheetViews>
  <sheetFormatPr baseColWidth="10" defaultRowHeight="14.4"/>
  <cols>
    <col min="1" max="1" width="11.5546875" customWidth="1"/>
    <col min="2" max="2" width="13.21875" customWidth="1"/>
    <col min="3" max="3" width="78.77734375" customWidth="1"/>
  </cols>
  <sheetData>
    <row r="1" spans="1:3">
      <c r="A1" s="21" t="s">
        <v>64</v>
      </c>
      <c r="B1" s="21" t="s">
        <v>65</v>
      </c>
      <c r="C1" s="21" t="s">
        <v>66</v>
      </c>
    </row>
    <row r="2" spans="1:3">
      <c r="A2" s="22">
        <v>45012</v>
      </c>
      <c r="B2" s="23" t="s">
        <v>67</v>
      </c>
      <c r="C2" s="23" t="s">
        <v>68</v>
      </c>
    </row>
    <row r="3" spans="1:3">
      <c r="A3" s="22">
        <v>45004</v>
      </c>
      <c r="B3" s="23" t="s">
        <v>67</v>
      </c>
      <c r="C3" s="23" t="s">
        <v>69</v>
      </c>
    </row>
    <row r="4" spans="1:3">
      <c r="A4" s="23"/>
      <c r="B4" s="23"/>
      <c r="C4" s="23"/>
    </row>
    <row r="5" spans="1:3">
      <c r="A5" s="23"/>
      <c r="B5" s="23"/>
      <c r="C5" s="23"/>
    </row>
    <row r="6" spans="1:3">
      <c r="A6" s="23"/>
      <c r="B6" s="23"/>
      <c r="C6" s="23"/>
    </row>
    <row r="7" spans="1:3">
      <c r="A7" s="23"/>
      <c r="B7" s="23"/>
      <c r="C7" s="23"/>
    </row>
    <row r="8" spans="1:3">
      <c r="A8" s="23"/>
      <c r="B8" s="23"/>
      <c r="C8" s="23"/>
    </row>
    <row r="9" spans="1:3">
      <c r="A9" s="23"/>
      <c r="B9" s="23"/>
      <c r="C9" s="23"/>
    </row>
    <row r="10" spans="1:3">
      <c r="A10" s="23"/>
      <c r="B10" s="23"/>
      <c r="C10" s="23"/>
    </row>
    <row r="11" spans="1:3">
      <c r="A11" s="23"/>
      <c r="B11" s="23"/>
      <c r="C11" s="23"/>
    </row>
    <row r="12" spans="1:3">
      <c r="A12" s="23"/>
      <c r="B12" s="23"/>
      <c r="C12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9"/>
  <sheetViews>
    <sheetView workbookViewId="0">
      <pane ySplit="1" topLeftCell="A11" activePane="bottomLeft" state="frozen"/>
      <selection pane="bottomLeft" activeCell="B40" sqref="B40:B55"/>
    </sheetView>
  </sheetViews>
  <sheetFormatPr baseColWidth="10" defaultRowHeight="14.4"/>
  <cols>
    <col min="1" max="1" width="10.66406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6" t="s">
        <v>53</v>
      </c>
      <c r="D1" s="1" t="s">
        <v>6</v>
      </c>
      <c r="E1" s="7" t="s">
        <v>13</v>
      </c>
      <c r="F1" s="12" t="s">
        <v>22</v>
      </c>
      <c r="G1" s="10" t="s">
        <v>23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76</v>
      </c>
      <c r="C2" s="5"/>
      <c r="D2" s="14" t="s">
        <v>7</v>
      </c>
      <c r="E2" s="4"/>
      <c r="F2" t="str">
        <f t="shared" ref="F2" si="0">IF(ISBLANK(D2),"",VLOOKUP(D2,TAG_List,2,FALSE)&amp;B2&amp;VLOOKUP(D2,TAG_List,3,FALSE))</f>
        <v>TNRResult.addSTEPGRP("ONGLET ARTICLE")</v>
      </c>
      <c r="G2" s="5" t="str">
        <f t="shared" ref="G2" si="1">IF(ISBLANK(D2),"",VLOOKUP(D2,TAG_List,4,FALSE)&amp;B2&amp;VLOOKUP(D2,TAG_List,5,FALSE))</f>
        <v>TNRResult.addSTEPGRP("ONGLET ARTICLE")</v>
      </c>
      <c r="H2" t="str">
        <f t="shared" ref="H2" si="2">IF(ISBLANK(D2),"",VLOOKUP(D2,TAG_List,6,FALSE)&amp;B2&amp;VLOOKUP(D2,TAG_List,7,FALSE))</f>
        <v>TNRResult.addSTEPGRP("ONGLET ARTICLE")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7" customFormat="1">
      <c r="A3" s="15"/>
      <c r="B3" s="14"/>
      <c r="C3" s="14"/>
      <c r="D3" s="14"/>
      <c r="E3" s="14"/>
      <c r="F3" s="14"/>
      <c r="G3" s="14"/>
      <c r="H3" s="14"/>
    </row>
    <row r="4" spans="1:10" s="8" customFormat="1">
      <c r="B4" s="14" t="s">
        <v>74</v>
      </c>
      <c r="C4" s="14" t="s">
        <v>75</v>
      </c>
      <c r="D4" s="14" t="s">
        <v>8</v>
      </c>
      <c r="E4" s="5"/>
      <c r="F4" s="14" t="str">
        <f t="shared" ref="F4:F5" si="5">IF(ISBLANK(D4),"",VLOOKUP(D4,TAG_List,2,FALSE)&amp;B4&amp;VLOOKUP(D4,TAG_List,3,FALSE))</f>
        <v>KW.scrollAndClick(myJDD,"tab_Article")</v>
      </c>
      <c r="G4" s="14" t="str">
        <f t="shared" ref="G4:G5" si="6">IF(ISBLANK(D4),"",VLOOKUP(D4,TAG_List,4,FALSE)&amp;B4&amp;VLOOKUP(D4,TAG_List,5,FALSE))</f>
        <v>KW.scrollAndClick(myJDD,"tab_Article")</v>
      </c>
      <c r="H4" s="14" t="str">
        <f t="shared" ref="H4:H5" si="7">IF(ISBLANK(D4),"",VLOOKUP(D4,TAG_List,6,FALSE)&amp;B4&amp;VLOOKUP(D4,TAG_List,7,FALSE))</f>
        <v>KW.scrollAndClick(myJDD,"tab_Article")</v>
      </c>
      <c r="I4" s="17" t="str">
        <f t="shared" ref="I4:I5" si="8">IF(OR(D4="tab",D4="tabselected"),B4&amp;VLOOKUP(D4,TAG_List,8,FALSE),"")</f>
        <v>tab_Article</v>
      </c>
      <c r="J4" s="17" t="str">
        <f t="shared" ref="J4:J5" si="9">IF(OR(D4="tab",D4="tabselected"),VLOOKUP(D4,TAG_List,9,FALSE)&amp;C4,"")</f>
        <v>$TAB$ID_CODART</v>
      </c>
    </row>
    <row r="5" spans="1:10" s="2" customFormat="1">
      <c r="A5" s="8"/>
      <c r="B5" s="14" t="s">
        <v>74</v>
      </c>
      <c r="C5" s="14" t="s">
        <v>75</v>
      </c>
      <c r="D5" s="14" t="s">
        <v>9</v>
      </c>
      <c r="E5" s="4"/>
      <c r="F5" s="14" t="str">
        <f t="shared" si="5"/>
        <v>KW.waitForElementVisible(myJDD,"tab_ArticleSelected")</v>
      </c>
      <c r="G5" s="14" t="str">
        <f t="shared" si="6"/>
        <v>KW.waitForElementVisible(myJDD,"tab_ArticleSelected")</v>
      </c>
      <c r="H5" s="14" t="str">
        <f t="shared" si="7"/>
        <v>KW.waitForElementVisible(myJDD,"tab_ArticleSelected")</v>
      </c>
      <c r="I5" s="17" t="str">
        <f t="shared" si="8"/>
        <v>tab_ArticleSelected</v>
      </c>
      <c r="J5" s="17" t="str">
        <f t="shared" si="9"/>
        <v>$TABSELECTED$ID_CODART</v>
      </c>
    </row>
    <row r="6" spans="1:10" s="17" customFormat="1">
      <c r="B6" s="14"/>
      <c r="C6" s="14"/>
      <c r="D6" s="14"/>
      <c r="E6" s="30"/>
      <c r="F6" s="30" t="str">
        <f t="shared" ref="F6:F55" si="10">IF(ISBLANK(D6),"",VLOOKUP(D6,TAG_List,2,FALSE)&amp;B6&amp;VLOOKUP(D6,TAG_List,3,FALSE))</f>
        <v/>
      </c>
      <c r="G6" s="30" t="str">
        <f t="shared" ref="G6:G55" si="11">IF(ISBLANK(D6),"",VLOOKUP(D6,TAG_List,4,FALSE)&amp;B6&amp;VLOOKUP(D6,TAG_List,5,FALSE))</f>
        <v/>
      </c>
      <c r="H6" s="30" t="str">
        <f t="shared" ref="H6:H55" si="12">IF(ISBLANK(D6),"",VLOOKUP(D6,TAG_List,6,FALSE)&amp;B6&amp;VLOOKUP(D6,TAG_List,7,FALSE))</f>
        <v/>
      </c>
      <c r="I6" s="31" t="str">
        <f t="shared" ref="I6:I55" si="13">IF(OR(D6="tab",D6="tabselected"),B6&amp;VLOOKUP(D6,TAG_List,8,FALSE),"")</f>
        <v/>
      </c>
      <c r="J6" s="31" t="str">
        <f t="shared" ref="J6:J55" si="14">IF(OR(D6="tab",D6="tabselected"),VLOOKUP(D6,TAG_List,9,FALSE)&amp;C6,"")</f>
        <v/>
      </c>
    </row>
    <row r="7" spans="1:10">
      <c r="A7" s="5" t="str">
        <f>HLOOKUP(B7,Feuil1!$1:$1,1,FALSE)</f>
        <v>ID_CODART</v>
      </c>
      <c r="B7" s="14" t="s">
        <v>75</v>
      </c>
      <c r="C7" s="14"/>
      <c r="D7" s="24" t="s">
        <v>2</v>
      </c>
      <c r="E7" s="30"/>
      <c r="F7" s="30" t="str">
        <f t="shared" si="10"/>
        <v>KW.scrollAndSetText(myJDD,"ID_CODART")</v>
      </c>
      <c r="G7" s="30" t="str">
        <f t="shared" si="11"/>
        <v>KW.scrollAndSetText(myJDD, "ID_CODART")</v>
      </c>
      <c r="H7" s="30" t="str">
        <f t="shared" si="12"/>
        <v>KW.verifyValue(myJDD,"ID_CODART")</v>
      </c>
      <c r="I7" s="31" t="str">
        <f t="shared" si="13"/>
        <v/>
      </c>
      <c r="J7" s="31" t="str">
        <f t="shared" si="14"/>
        <v/>
      </c>
    </row>
    <row r="8" spans="1:10">
      <c r="A8" s="30" t="str">
        <f>HLOOKUP(B8,Feuil1!$1:$1,1,FALSE)</f>
        <v>ST_ETA</v>
      </c>
      <c r="B8" s="14" t="s">
        <v>77</v>
      </c>
      <c r="C8" s="14"/>
      <c r="D8" s="14" t="s">
        <v>18</v>
      </c>
      <c r="E8" s="30"/>
      <c r="F8" s="30" t="str">
        <f t="shared" si="10"/>
        <v>KW.scrollAndSelectOptionByValue(myJDD,"ST_ETA")</v>
      </c>
      <c r="G8" s="30" t="str">
        <f t="shared" si="11"/>
        <v>KW.scrollAndSelectOptionByValue(myJDD,"ST_ETA")</v>
      </c>
      <c r="H8" s="30" t="str">
        <f t="shared" si="12"/>
        <v>KW.verifyOptionSelectedByValue(myJDD,"ST_ETA")</v>
      </c>
      <c r="I8" s="31" t="str">
        <f t="shared" si="13"/>
        <v/>
      </c>
      <c r="J8" s="31" t="str">
        <f t="shared" si="14"/>
        <v/>
      </c>
    </row>
    <row r="9" spans="1:10">
      <c r="A9" s="30" t="e">
        <f>HLOOKUP(B9,Feuil1!$1:$1,1,FALSE)</f>
        <v>#N/A</v>
      </c>
      <c r="B9" s="41" t="s">
        <v>78</v>
      </c>
      <c r="C9" s="14"/>
      <c r="D9" s="14" t="s">
        <v>3</v>
      </c>
      <c r="E9" s="30"/>
      <c r="F9" s="30" t="str">
        <f t="shared" si="10"/>
        <v>KW.scrollAndCheckIfNeeded(myJDD,"CODARTAUTO","O")</v>
      </c>
      <c r="G9" s="30" t="str">
        <f t="shared" si="11"/>
        <v>KW.scrollAndCheckIfNeeded(myJDD,"CODARTAUTO","O")</v>
      </c>
      <c r="H9" s="30" t="str">
        <f t="shared" si="12"/>
        <v>KW.verifyElementCheckedOrNot(myJDD,"CODARTAUTO","O")</v>
      </c>
      <c r="I9" s="31" t="str">
        <f t="shared" si="13"/>
        <v/>
      </c>
      <c r="J9" s="31" t="str">
        <f t="shared" si="14"/>
        <v/>
      </c>
    </row>
    <row r="10" spans="1:10">
      <c r="A10" s="30" t="str">
        <f>HLOOKUP(B10,Feuil1!$1:$1,1,FALSE)</f>
        <v>ST_DES</v>
      </c>
      <c r="B10" s="14" t="s">
        <v>79</v>
      </c>
      <c r="C10" s="14"/>
      <c r="D10" s="25" t="s">
        <v>2</v>
      </c>
      <c r="E10" s="30"/>
      <c r="F10" s="30" t="str">
        <f t="shared" si="10"/>
        <v>KW.scrollAndSetText(myJDD,"ST_DES")</v>
      </c>
      <c r="G10" s="30" t="str">
        <f t="shared" si="11"/>
        <v>KW.scrollAndSetText(myJDD, "ST_DES")</v>
      </c>
      <c r="H10" s="30" t="str">
        <f t="shared" si="12"/>
        <v>KW.verifyValue(myJDD,"ST_DES")</v>
      </c>
      <c r="I10" s="31" t="str">
        <f t="shared" si="13"/>
        <v/>
      </c>
      <c r="J10" s="31" t="str">
        <f t="shared" si="14"/>
        <v/>
      </c>
    </row>
    <row r="11" spans="1:10">
      <c r="A11" s="30" t="str">
        <f>HLOOKUP(B11,Feuil1!$1:$1,1,FALSE)</f>
        <v>ST_TYPART</v>
      </c>
      <c r="B11" s="14" t="s">
        <v>80</v>
      </c>
      <c r="C11" s="14"/>
      <c r="D11" s="14" t="s">
        <v>18</v>
      </c>
      <c r="E11" s="30"/>
      <c r="F11" s="30" t="str">
        <f t="shared" si="10"/>
        <v>KW.scrollAndSelectOptionByValue(myJDD,"ST_TYPART")</v>
      </c>
      <c r="G11" s="30" t="str">
        <f t="shared" si="11"/>
        <v>KW.scrollAndSelectOptionByValue(myJDD,"ST_TYPART")</v>
      </c>
      <c r="H11" s="30" t="str">
        <f t="shared" si="12"/>
        <v>KW.verifyOptionSelectedByValue(myJDD,"ST_TYPART")</v>
      </c>
      <c r="I11" s="31" t="str">
        <f t="shared" si="13"/>
        <v/>
      </c>
      <c r="J11" s="31" t="str">
        <f t="shared" si="14"/>
        <v/>
      </c>
    </row>
    <row r="12" spans="1:10">
      <c r="A12" s="30" t="str">
        <f>HLOOKUP(B12,Feuil1!$1:$1,1,FALSE)</f>
        <v>ST_INA</v>
      </c>
      <c r="B12" s="14" t="s">
        <v>1</v>
      </c>
      <c r="C12" s="14"/>
      <c r="D12" s="14" t="s">
        <v>3</v>
      </c>
      <c r="E12" s="30"/>
      <c r="F12" s="30" t="str">
        <f t="shared" si="10"/>
        <v>KW.scrollAndCheckIfNeeded(myJDD,"ST_INA","O")</v>
      </c>
      <c r="G12" s="30" t="str">
        <f t="shared" si="11"/>
        <v>KW.scrollAndCheckIfNeeded(myJDD,"ST_INA","O")</v>
      </c>
      <c r="H12" s="30" t="str">
        <f t="shared" si="12"/>
        <v>KW.verifyElementCheckedOrNot(myJDD,"ST_INA","O")</v>
      </c>
      <c r="I12" s="31" t="str">
        <f t="shared" si="13"/>
        <v/>
      </c>
      <c r="J12" s="31" t="str">
        <f t="shared" si="14"/>
        <v/>
      </c>
    </row>
    <row r="13" spans="1:10">
      <c r="A13" s="30"/>
      <c r="C13" s="14"/>
      <c r="D13" s="14"/>
      <c r="E13" s="30"/>
      <c r="F13" s="30" t="str">
        <f t="shared" si="10"/>
        <v/>
      </c>
      <c r="G13" s="30" t="str">
        <f t="shared" si="11"/>
        <v/>
      </c>
      <c r="H13" s="30" t="str">
        <f t="shared" si="12"/>
        <v/>
      </c>
      <c r="I13" s="31" t="str">
        <f t="shared" si="13"/>
        <v/>
      </c>
      <c r="J13" s="31" t="str">
        <f t="shared" si="14"/>
        <v/>
      </c>
    </row>
    <row r="14" spans="1:10">
      <c r="A14" s="30" t="str">
        <f>HLOOKUP(B14,Feuil1!$1:$1,1,FALSE)</f>
        <v>ID_CODNATART</v>
      </c>
      <c r="B14" s="14" t="s">
        <v>81</v>
      </c>
      <c r="C14" s="14"/>
      <c r="D14" s="14" t="s">
        <v>48</v>
      </c>
      <c r="E14" s="30"/>
      <c r="F14" s="30" t="str">
        <f t="shared" si="10"/>
        <v>KW.scrollAndSetText(myJDD,"ID_CODNATART")</v>
      </c>
      <c r="G14" s="30" t="str">
        <f t="shared" si="11"/>
        <v>KW.searchWithHelper(myJDD, "ID_CODNATART","","")</v>
      </c>
      <c r="H14" s="30" t="str">
        <f t="shared" si="12"/>
        <v>KW.verifyValue(myJDD,"ID_CODNATART")</v>
      </c>
      <c r="I14" s="31" t="str">
        <f t="shared" si="13"/>
        <v/>
      </c>
      <c r="J14" s="31" t="str">
        <f t="shared" si="14"/>
        <v/>
      </c>
    </row>
    <row r="15" spans="1:10">
      <c r="A15" s="30" t="str">
        <f>HLOOKUP(B15,Feuil1!$1:$1,1,FALSE)</f>
        <v>ST_DESID_CODNATART</v>
      </c>
      <c r="B15" s="14" t="s">
        <v>82</v>
      </c>
      <c r="C15" s="14"/>
      <c r="D15" s="14" t="s">
        <v>11</v>
      </c>
      <c r="E15" s="30"/>
      <c r="F15" s="30" t="str">
        <f t="shared" si="10"/>
        <v>//ST_DESID_CODNATART --&gt; pas d'action en création</v>
      </c>
      <c r="G15" s="30" t="str">
        <f t="shared" si="11"/>
        <v>//ST_DESID_CODNATART --&gt; pas d'action en modification</v>
      </c>
      <c r="H15" s="30" t="str">
        <f t="shared" si="12"/>
        <v>KW.verifyValue(myJDD,"ST_DESID_CODNATART")</v>
      </c>
      <c r="I15" s="31" t="str">
        <f t="shared" si="13"/>
        <v/>
      </c>
      <c r="J15" s="31" t="str">
        <f t="shared" si="14"/>
        <v/>
      </c>
    </row>
    <row r="16" spans="1:10">
      <c r="A16" s="30" t="str">
        <f>HLOOKUP(B16,Feuil1!$1:$1,1,FALSE)</f>
        <v>ID_CODGES</v>
      </c>
      <c r="B16" s="14" t="s">
        <v>0</v>
      </c>
      <c r="C16" s="14"/>
      <c r="D16" s="25" t="s">
        <v>48</v>
      </c>
      <c r="E16" s="30"/>
      <c r="F16" s="30" t="str">
        <f t="shared" si="10"/>
        <v>KW.scrollAndSetText(myJDD,"ID_CODGES")</v>
      </c>
      <c r="G16" s="30" t="str">
        <f t="shared" si="11"/>
        <v>KW.searchWithHelper(myJDD, "ID_CODGES","","")</v>
      </c>
      <c r="H16" s="30" t="str">
        <f t="shared" si="12"/>
        <v>KW.verifyValue(myJDD,"ID_CODGES")</v>
      </c>
      <c r="I16" s="31" t="str">
        <f t="shared" si="13"/>
        <v/>
      </c>
      <c r="J16" s="31" t="str">
        <f t="shared" si="14"/>
        <v/>
      </c>
    </row>
    <row r="17" spans="1:10">
      <c r="A17" s="30" t="str">
        <f>HLOOKUP(B17,Feuil1!$1:$1,1,FALSE)</f>
        <v>ST_DESGES</v>
      </c>
      <c r="B17" s="14" t="s">
        <v>10</v>
      </c>
      <c r="C17" s="14"/>
      <c r="D17" s="25" t="s">
        <v>11</v>
      </c>
      <c r="E17" s="30"/>
      <c r="F17" s="30" t="str">
        <f t="shared" si="10"/>
        <v>//ST_DESGES --&gt; pas d'action en création</v>
      </c>
      <c r="G17" s="30" t="str">
        <f t="shared" si="11"/>
        <v>//ST_DESGES --&gt; pas d'action en modification</v>
      </c>
      <c r="H17" s="30" t="str">
        <f t="shared" si="12"/>
        <v>KW.verifyValue(myJDD,"ST_DESGES")</v>
      </c>
      <c r="I17" s="31" t="str">
        <f t="shared" si="13"/>
        <v/>
      </c>
      <c r="J17" s="31" t="str">
        <f t="shared" si="14"/>
        <v/>
      </c>
    </row>
    <row r="18" spans="1:10">
      <c r="A18" s="30"/>
      <c r="C18" s="14"/>
      <c r="D18" s="14"/>
      <c r="E18" s="30"/>
      <c r="F18" s="30" t="str">
        <f t="shared" si="10"/>
        <v/>
      </c>
      <c r="G18" s="30" t="str">
        <f t="shared" si="11"/>
        <v/>
      </c>
      <c r="H18" s="30" t="str">
        <f t="shared" si="12"/>
        <v/>
      </c>
      <c r="I18" s="31" t="str">
        <f t="shared" si="13"/>
        <v/>
      </c>
      <c r="J18" s="31" t="str">
        <f t="shared" si="14"/>
        <v/>
      </c>
    </row>
    <row r="19" spans="1:10">
      <c r="A19" s="30"/>
      <c r="B19" s="14" t="s">
        <v>83</v>
      </c>
      <c r="C19" s="14"/>
      <c r="D19" s="14" t="s">
        <v>12</v>
      </c>
      <c r="E19" s="30"/>
      <c r="F19" s="30" t="str">
        <f t="shared" si="10"/>
        <v>TNRResult.addSTEPBLOCK("FOURNISSEUR NORMALISE")</v>
      </c>
      <c r="G19" s="30" t="str">
        <f t="shared" si="11"/>
        <v>TNRResult.addSTEPBLOCK("FOURNISSEUR NORMALISE")</v>
      </c>
      <c r="H19" s="30" t="str">
        <f t="shared" si="12"/>
        <v>TNRResult.addSTEPBLOCK("FOURNISSEUR NORMALISE")</v>
      </c>
      <c r="I19" s="31" t="str">
        <f t="shared" si="13"/>
        <v/>
      </c>
      <c r="J19" s="31" t="str">
        <f t="shared" si="14"/>
        <v/>
      </c>
    </row>
    <row r="20" spans="1:10">
      <c r="A20" s="30"/>
      <c r="C20" s="14"/>
      <c r="D20" s="14"/>
      <c r="E20" s="30"/>
      <c r="F20" s="30" t="str">
        <f t="shared" si="10"/>
        <v/>
      </c>
      <c r="G20" s="30" t="str">
        <f t="shared" si="11"/>
        <v/>
      </c>
      <c r="H20" s="30" t="str">
        <f t="shared" si="12"/>
        <v/>
      </c>
      <c r="I20" s="31" t="str">
        <f t="shared" si="13"/>
        <v/>
      </c>
      <c r="J20" s="31" t="str">
        <f t="shared" si="14"/>
        <v/>
      </c>
    </row>
    <row r="21" spans="1:10">
      <c r="A21" s="30" t="e">
        <f>HLOOKUP(B21,Feuil1!$1:$1,1,FALSE)</f>
        <v>#N/A</v>
      </c>
      <c r="B21" s="41" t="s">
        <v>50</v>
      </c>
      <c r="C21" s="14"/>
      <c r="D21" s="25" t="s">
        <v>48</v>
      </c>
      <c r="E21" s="30"/>
      <c r="F21" s="30" t="str">
        <f t="shared" si="10"/>
        <v>KW.scrollAndSetText(myJDD,"ID_CODFOU")</v>
      </c>
      <c r="G21" s="30" t="str">
        <f t="shared" si="11"/>
        <v>KW.searchWithHelper(myJDD, "ID_CODFOU","","")</v>
      </c>
      <c r="H21" s="30" t="str">
        <f t="shared" si="12"/>
        <v>KW.verifyValue(myJDD,"ID_CODFOU")</v>
      </c>
      <c r="I21" s="31" t="str">
        <f t="shared" si="13"/>
        <v/>
      </c>
      <c r="J21" s="31" t="str">
        <f t="shared" si="14"/>
        <v/>
      </c>
    </row>
    <row r="22" spans="1:10" ht="13.8" customHeight="1">
      <c r="A22" s="30" t="str">
        <f>HLOOKUP(B22,Feuil1!$1:$1,1,FALSE)</f>
        <v>ST_DESID_CODFOU</v>
      </c>
      <c r="B22" s="14" t="s">
        <v>84</v>
      </c>
      <c r="C22" s="14"/>
      <c r="D22" s="25" t="s">
        <v>11</v>
      </c>
      <c r="E22" s="30"/>
      <c r="F22" s="30" t="str">
        <f t="shared" si="10"/>
        <v>//ST_DESID_CODFOU --&gt; pas d'action en création</v>
      </c>
      <c r="G22" s="30" t="str">
        <f t="shared" si="11"/>
        <v>//ST_DESID_CODFOU --&gt; pas d'action en modification</v>
      </c>
      <c r="H22" s="30" t="str">
        <f t="shared" si="12"/>
        <v>KW.verifyValue(myJDD,"ST_DESID_CODFOU")</v>
      </c>
      <c r="I22" s="31" t="str">
        <f t="shared" si="13"/>
        <v/>
      </c>
      <c r="J22" s="31" t="str">
        <f t="shared" si="14"/>
        <v/>
      </c>
    </row>
    <row r="23" spans="1:10">
      <c r="A23" s="30" t="str">
        <f>HLOOKUP(B23,Feuil1!$1:$1,1,FALSE)</f>
        <v>ST_DES</v>
      </c>
      <c r="B23" s="41" t="s">
        <v>79</v>
      </c>
      <c r="C23" s="14"/>
      <c r="D23" s="30" t="s">
        <v>2</v>
      </c>
      <c r="E23" s="30"/>
      <c r="F23" s="30" t="str">
        <f t="shared" si="10"/>
        <v>KW.scrollAndSetText(myJDD,"ST_DES")</v>
      </c>
      <c r="G23" s="30" t="str">
        <f t="shared" si="11"/>
        <v>KW.scrollAndSetText(myJDD, "ST_DES")</v>
      </c>
      <c r="H23" s="30" t="str">
        <f t="shared" si="12"/>
        <v>KW.verifyValue(myJDD,"ST_DES")</v>
      </c>
      <c r="I23" s="31" t="str">
        <f t="shared" si="13"/>
        <v/>
      </c>
      <c r="J23" s="31" t="str">
        <f t="shared" si="14"/>
        <v/>
      </c>
    </row>
    <row r="24" spans="1:10">
      <c r="A24" s="30" t="e">
        <f>HLOOKUP(B24,Feuil1!$1:$1,1,FALSE)</f>
        <v>#N/A</v>
      </c>
      <c r="B24" s="41" t="s">
        <v>85</v>
      </c>
      <c r="C24" s="14"/>
      <c r="D24" s="30" t="s">
        <v>2</v>
      </c>
      <c r="E24" s="30"/>
      <c r="F24" s="30" t="str">
        <f t="shared" si="10"/>
        <v>KW.scrollAndSetText(myJDD,"ST_REFFOU")</v>
      </c>
      <c r="G24" s="30" t="str">
        <f t="shared" si="11"/>
        <v>KW.scrollAndSetText(myJDD, "ST_REFFOU")</v>
      </c>
      <c r="H24" s="30" t="str">
        <f t="shared" si="12"/>
        <v>KW.verifyValue(myJDD,"ST_REFFOU")</v>
      </c>
      <c r="I24" s="31" t="str">
        <f t="shared" si="13"/>
        <v/>
      </c>
      <c r="J24" s="31" t="str">
        <f t="shared" si="14"/>
        <v/>
      </c>
    </row>
    <row r="25" spans="1:10">
      <c r="A25" s="30" t="e">
        <f>HLOOKUP(B25,Feuil1!$1:$1,1,FALSE)</f>
        <v>#N/A</v>
      </c>
      <c r="C25" s="14"/>
      <c r="D25" s="14"/>
      <c r="E25" s="30"/>
      <c r="F25" s="30" t="str">
        <f t="shared" si="10"/>
        <v/>
      </c>
      <c r="G25" s="30" t="str">
        <f t="shared" si="11"/>
        <v/>
      </c>
      <c r="H25" s="30" t="str">
        <f t="shared" si="12"/>
        <v/>
      </c>
      <c r="I25" s="31" t="str">
        <f t="shared" si="13"/>
        <v/>
      </c>
      <c r="J25" s="31" t="str">
        <f t="shared" si="14"/>
        <v/>
      </c>
    </row>
    <row r="26" spans="1:10">
      <c r="A26" s="30" t="e">
        <f>HLOOKUP(B26,Feuil1!$1:$1,1,FALSE)</f>
        <v>#N/A</v>
      </c>
      <c r="B26" s="14" t="s">
        <v>86</v>
      </c>
      <c r="C26" s="14"/>
      <c r="D26" s="14" t="s">
        <v>12</v>
      </c>
      <c r="E26" s="30"/>
      <c r="F26" s="30" t="str">
        <f t="shared" si="10"/>
        <v>TNRResult.addSTEPBLOCK("STOCK")</v>
      </c>
      <c r="G26" s="30" t="str">
        <f t="shared" si="11"/>
        <v>TNRResult.addSTEPBLOCK("STOCK")</v>
      </c>
      <c r="H26" s="30" t="str">
        <f t="shared" si="12"/>
        <v>TNRResult.addSTEPBLOCK("STOCK")</v>
      </c>
      <c r="I26" s="31" t="str">
        <f t="shared" si="13"/>
        <v/>
      </c>
      <c r="J26" s="31" t="str">
        <f t="shared" si="14"/>
        <v/>
      </c>
    </row>
    <row r="27" spans="1:10">
      <c r="A27" s="30" t="e">
        <f>HLOOKUP(B27,Feuil1!$1:$1,1,FALSE)</f>
        <v>#N/A</v>
      </c>
      <c r="C27" s="14"/>
      <c r="D27" s="14"/>
      <c r="E27" s="30"/>
      <c r="F27" s="30" t="str">
        <f t="shared" si="10"/>
        <v/>
      </c>
      <c r="G27" s="30" t="str">
        <f t="shared" si="11"/>
        <v/>
      </c>
      <c r="H27" s="30" t="str">
        <f t="shared" si="12"/>
        <v/>
      </c>
      <c r="I27" s="31" t="str">
        <f t="shared" si="13"/>
        <v/>
      </c>
      <c r="J27" s="31" t="str">
        <f t="shared" si="14"/>
        <v/>
      </c>
    </row>
    <row r="28" spans="1:10">
      <c r="A28" s="30" t="str">
        <f>HLOOKUP(B28,Feuil1!$1:$1,1,FALSE)</f>
        <v>ST_MAT</v>
      </c>
      <c r="B28" s="14" t="s">
        <v>87</v>
      </c>
      <c r="C28" s="14"/>
      <c r="D28" s="30" t="s">
        <v>3</v>
      </c>
      <c r="E28" s="30"/>
      <c r="F28" s="30" t="str">
        <f t="shared" si="10"/>
        <v>KW.scrollAndCheckIfNeeded(myJDD,"ST_MAT","O")</v>
      </c>
      <c r="G28" s="30" t="str">
        <f t="shared" si="11"/>
        <v>KW.scrollAndCheckIfNeeded(myJDD,"ST_MAT","O")</v>
      </c>
      <c r="H28" s="30" t="str">
        <f t="shared" si="12"/>
        <v>KW.verifyElementCheckedOrNot(myJDD,"ST_MAT","O")</v>
      </c>
      <c r="I28" s="31" t="str">
        <f t="shared" si="13"/>
        <v/>
      </c>
      <c r="J28" s="31" t="str">
        <f t="shared" si="14"/>
        <v/>
      </c>
    </row>
    <row r="29" spans="1:10">
      <c r="A29" s="30" t="str">
        <f>HLOOKUP(B29,Feuil1!$1:$1,1,FALSE)</f>
        <v>ID_CODUNI</v>
      </c>
      <c r="B29" s="14" t="s">
        <v>88</v>
      </c>
      <c r="C29" s="14"/>
      <c r="D29" s="30" t="s">
        <v>48</v>
      </c>
      <c r="E29" s="30"/>
      <c r="F29" s="30" t="str">
        <f t="shared" si="10"/>
        <v>KW.scrollAndSetText(myJDD,"ID_CODUNI")</v>
      </c>
      <c r="G29" s="30" t="str">
        <f t="shared" si="11"/>
        <v>KW.searchWithHelper(myJDD, "ID_CODUNI","","")</v>
      </c>
      <c r="H29" s="30" t="str">
        <f t="shared" si="12"/>
        <v>KW.verifyValue(myJDD,"ID_CODUNI")</v>
      </c>
      <c r="I29" s="31" t="str">
        <f t="shared" si="13"/>
        <v/>
      </c>
      <c r="J29" s="31" t="str">
        <f t="shared" si="14"/>
        <v/>
      </c>
    </row>
    <row r="30" spans="1:10">
      <c r="A30" s="30" t="str">
        <f>HLOOKUP(B30,Feuil1!$1:$1,1,FALSE)</f>
        <v>NU_PRIPMP</v>
      </c>
      <c r="B30" s="14" t="s">
        <v>89</v>
      </c>
      <c r="C30" s="14"/>
      <c r="D30" s="30" t="s">
        <v>2</v>
      </c>
      <c r="E30" s="30"/>
      <c r="F30" s="30" t="str">
        <f t="shared" si="10"/>
        <v>KW.scrollAndSetText(myJDD,"NU_PRIPMP")</v>
      </c>
      <c r="G30" s="30" t="str">
        <f t="shared" si="11"/>
        <v>KW.scrollAndSetText(myJDD, "NU_PRIPMP")</v>
      </c>
      <c r="H30" s="30" t="str">
        <f t="shared" si="12"/>
        <v>KW.verifyValue(myJDD,"NU_PRIPMP")</v>
      </c>
      <c r="I30" s="31" t="str">
        <f t="shared" si="13"/>
        <v/>
      </c>
      <c r="J30" s="31" t="str">
        <f t="shared" si="14"/>
        <v/>
      </c>
    </row>
    <row r="31" spans="1:10">
      <c r="A31" s="30" t="e">
        <f>HLOOKUP(B31,Feuil1!$1:$1,1,FALSE)</f>
        <v>#N/A</v>
      </c>
      <c r="C31" s="14"/>
      <c r="D31" s="14"/>
      <c r="E31" s="30"/>
      <c r="F31" s="30" t="str">
        <f t="shared" si="10"/>
        <v/>
      </c>
      <c r="G31" s="30" t="str">
        <f t="shared" si="11"/>
        <v/>
      </c>
      <c r="H31" s="30" t="str">
        <f t="shared" si="12"/>
        <v/>
      </c>
      <c r="I31" s="31" t="str">
        <f t="shared" si="13"/>
        <v/>
      </c>
      <c r="J31" s="31" t="str">
        <f t="shared" si="14"/>
        <v/>
      </c>
    </row>
    <row r="32" spans="1:10">
      <c r="A32" s="30" t="e">
        <f>HLOOKUP(B32,Feuil1!$1:$1,1,FALSE)</f>
        <v>#N/A</v>
      </c>
      <c r="B32" s="14" t="s">
        <v>90</v>
      </c>
      <c r="C32" s="14"/>
      <c r="D32" s="14" t="s">
        <v>12</v>
      </c>
      <c r="E32" s="30"/>
      <c r="F32" s="30" t="str">
        <f t="shared" si="10"/>
        <v>TNRResult.addSTEPBLOCK("ACHATS")</v>
      </c>
      <c r="G32" s="30" t="str">
        <f t="shared" si="11"/>
        <v>TNRResult.addSTEPBLOCK("ACHATS")</v>
      </c>
      <c r="H32" s="30" t="str">
        <f t="shared" si="12"/>
        <v>TNRResult.addSTEPBLOCK("ACHATS")</v>
      </c>
      <c r="I32" s="31" t="str">
        <f t="shared" si="13"/>
        <v/>
      </c>
      <c r="J32" s="31" t="str">
        <f t="shared" si="14"/>
        <v/>
      </c>
    </row>
    <row r="33" spans="1:10">
      <c r="A33" s="30" t="e">
        <f>HLOOKUP(B33,Feuil1!$1:$1,1,FALSE)</f>
        <v>#N/A</v>
      </c>
      <c r="C33" s="14"/>
      <c r="D33" s="14"/>
      <c r="E33" s="30"/>
      <c r="F33" s="30" t="str">
        <f t="shared" si="10"/>
        <v/>
      </c>
      <c r="G33" s="30" t="str">
        <f t="shared" si="11"/>
        <v/>
      </c>
      <c r="H33" s="30" t="str">
        <f t="shared" si="12"/>
        <v/>
      </c>
      <c r="I33" s="31" t="str">
        <f t="shared" si="13"/>
        <v/>
      </c>
      <c r="J33" s="31" t="str">
        <f t="shared" si="14"/>
        <v/>
      </c>
    </row>
    <row r="34" spans="1:10">
      <c r="A34" s="30" t="str">
        <f>HLOOKUP(B34,Feuil1!$1:$1,1,FALSE)</f>
        <v>ST_CONOBL</v>
      </c>
      <c r="B34" s="14" t="s">
        <v>91</v>
      </c>
      <c r="C34" s="14"/>
      <c r="D34" s="30" t="s">
        <v>3</v>
      </c>
      <c r="E34" s="30"/>
      <c r="F34" s="30" t="str">
        <f t="shared" si="10"/>
        <v>KW.scrollAndCheckIfNeeded(myJDD,"ST_CONOBL","O")</v>
      </c>
      <c r="G34" s="30" t="str">
        <f t="shared" si="11"/>
        <v>KW.scrollAndCheckIfNeeded(myJDD,"ST_CONOBL","O")</v>
      </c>
      <c r="H34" s="30" t="str">
        <f t="shared" si="12"/>
        <v>KW.verifyElementCheckedOrNot(myJDD,"ST_CONOBL","O")</v>
      </c>
      <c r="I34" s="31" t="str">
        <f t="shared" si="13"/>
        <v/>
      </c>
      <c r="J34" s="31" t="str">
        <f t="shared" si="14"/>
        <v/>
      </c>
    </row>
    <row r="35" spans="1:10">
      <c r="A35" s="30" t="str">
        <f>HLOOKUP(B35,Feuil1!$1:$1,1,FALSE)</f>
        <v>ST_TXTCDE</v>
      </c>
      <c r="B35" s="14" t="s">
        <v>92</v>
      </c>
      <c r="C35" s="14"/>
      <c r="D35" s="30" t="s">
        <v>2</v>
      </c>
      <c r="E35" s="30"/>
      <c r="F35" s="30" t="str">
        <f t="shared" si="10"/>
        <v>KW.scrollAndSetText(myJDD,"ST_TXTCDE")</v>
      </c>
      <c r="G35" s="30" t="str">
        <f t="shared" si="11"/>
        <v>KW.scrollAndSetText(myJDD, "ST_TXTCDE")</v>
      </c>
      <c r="H35" s="30" t="str">
        <f t="shared" si="12"/>
        <v>KW.verifyValue(myJDD,"ST_TXTCDE")</v>
      </c>
      <c r="I35" s="31" t="str">
        <f t="shared" si="13"/>
        <v/>
      </c>
      <c r="J35" s="31" t="str">
        <f t="shared" si="14"/>
        <v/>
      </c>
    </row>
    <row r="36" spans="1:10">
      <c r="A36" s="30" t="str">
        <f>HLOOKUP(B36,Feuil1!$1:$1,1,FALSE)</f>
        <v>ST_CODCOM</v>
      </c>
      <c r="B36" s="14" t="s">
        <v>51</v>
      </c>
      <c r="C36" s="14"/>
      <c r="D36" s="25" t="s">
        <v>48</v>
      </c>
      <c r="E36" s="30"/>
      <c r="F36" s="30" t="str">
        <f t="shared" si="10"/>
        <v>KW.scrollAndSetText(myJDD,"ST_CODCOM")</v>
      </c>
      <c r="G36" s="30" t="str">
        <f t="shared" si="11"/>
        <v>KW.searchWithHelper(myJDD, "ST_CODCOM","","")</v>
      </c>
      <c r="H36" s="30" t="str">
        <f t="shared" si="12"/>
        <v>KW.verifyValue(myJDD,"ST_CODCOM")</v>
      </c>
      <c r="I36" s="31" t="str">
        <f t="shared" si="13"/>
        <v/>
      </c>
      <c r="J36" s="31" t="str">
        <f t="shared" si="14"/>
        <v/>
      </c>
    </row>
    <row r="37" spans="1:10">
      <c r="A37" s="30" t="str">
        <f>HLOOKUP(B37,Feuil1!$1:$1,1,FALSE)</f>
        <v>ST_DESST_CODCOM</v>
      </c>
      <c r="B37" s="14" t="s">
        <v>52</v>
      </c>
      <c r="C37" s="14"/>
      <c r="D37" s="25" t="s">
        <v>11</v>
      </c>
      <c r="E37" s="30"/>
      <c r="F37" s="30" t="str">
        <f t="shared" si="10"/>
        <v>//ST_DESST_CODCOM --&gt; pas d'action en création</v>
      </c>
      <c r="G37" s="30" t="str">
        <f t="shared" si="11"/>
        <v>//ST_DESST_CODCOM --&gt; pas d'action en modification</v>
      </c>
      <c r="H37" s="30" t="str">
        <f t="shared" si="12"/>
        <v>KW.verifyValue(myJDD,"ST_DESST_CODCOM")</v>
      </c>
      <c r="I37" s="31" t="str">
        <f t="shared" si="13"/>
        <v/>
      </c>
      <c r="J37" s="31" t="str">
        <f t="shared" si="14"/>
        <v/>
      </c>
    </row>
    <row r="38" spans="1:10">
      <c r="A38" s="30" t="str">
        <f>HLOOKUP(B38,Feuil1!$1:$1,1,FALSE)</f>
        <v>ID_CODTVA</v>
      </c>
      <c r="B38" s="14" t="s">
        <v>93</v>
      </c>
      <c r="C38" s="14"/>
      <c r="D38" s="30" t="s">
        <v>48</v>
      </c>
      <c r="E38" s="30"/>
      <c r="F38" s="30" t="str">
        <f t="shared" si="10"/>
        <v>KW.scrollAndSetText(myJDD,"ID_CODTVA")</v>
      </c>
      <c r="G38" s="30" t="str">
        <f t="shared" si="11"/>
        <v>KW.searchWithHelper(myJDD, "ID_CODTVA","","")</v>
      </c>
      <c r="H38" s="30" t="str">
        <f t="shared" si="12"/>
        <v>KW.verifyValue(myJDD,"ID_CODTVA")</v>
      </c>
      <c r="I38" s="31" t="str">
        <f t="shared" si="13"/>
        <v/>
      </c>
      <c r="J38" s="31" t="str">
        <f t="shared" si="14"/>
        <v/>
      </c>
    </row>
    <row r="39" spans="1:10">
      <c r="A39" s="30" t="e">
        <f>HLOOKUP(B39,Feuil1!$1:$1,1,FALSE)</f>
        <v>#N/A</v>
      </c>
      <c r="C39" s="14"/>
      <c r="D39" s="14"/>
      <c r="E39" s="30"/>
      <c r="F39" s="30" t="str">
        <f t="shared" si="10"/>
        <v/>
      </c>
      <c r="G39" s="30" t="str">
        <f t="shared" si="11"/>
        <v/>
      </c>
      <c r="H39" s="30" t="str">
        <f t="shared" si="12"/>
        <v/>
      </c>
      <c r="I39" s="31" t="str">
        <f t="shared" si="13"/>
        <v/>
      </c>
      <c r="J39" s="31" t="str">
        <f t="shared" si="14"/>
        <v/>
      </c>
    </row>
    <row r="40" spans="1:10">
      <c r="A40" s="30" t="e">
        <f>HLOOKUP(B40,Feuil1!$1:$1,1,FALSE)</f>
        <v>#N/A</v>
      </c>
      <c r="B40" s="14" t="s">
        <v>94</v>
      </c>
      <c r="C40" s="14"/>
      <c r="D40" s="30" t="s">
        <v>3</v>
      </c>
      <c r="E40" s="30"/>
      <c r="F40" s="30" t="str">
        <f t="shared" si="10"/>
        <v>KW.scrollAndCheckIfNeeded(myJDD,"MAJ_NOM","O")</v>
      </c>
      <c r="G40" s="30" t="str">
        <f t="shared" si="11"/>
        <v>KW.scrollAndCheckIfNeeded(myJDD,"MAJ_NOM","O")</v>
      </c>
      <c r="H40" s="30" t="str">
        <f t="shared" si="12"/>
        <v>KW.verifyElementCheckedOrNot(myJDD,"MAJ_NOM","O")</v>
      </c>
      <c r="I40" s="31" t="str">
        <f t="shared" si="13"/>
        <v/>
      </c>
      <c r="J40" s="31" t="str">
        <f t="shared" si="14"/>
        <v/>
      </c>
    </row>
    <row r="41" spans="1:10">
      <c r="A41" s="30" t="e">
        <f>HLOOKUP(B41,Feuil1!$1:$1,1,FALSE)</f>
        <v>#N/A</v>
      </c>
      <c r="B41" s="14" t="s">
        <v>95</v>
      </c>
      <c r="C41" s="14"/>
      <c r="D41" s="25" t="s">
        <v>48</v>
      </c>
      <c r="E41" s="30"/>
      <c r="F41" s="30" t="str">
        <f t="shared" si="10"/>
        <v>KW.scrollAndSetText(myJDD,"NOM_CODLON")</v>
      </c>
      <c r="G41" s="30" t="str">
        <f t="shared" si="11"/>
        <v>KW.searchWithHelper(myJDD, "NOM_CODLON","","")</v>
      </c>
      <c r="H41" s="30" t="str">
        <f t="shared" si="12"/>
        <v>KW.verifyValue(myJDD,"NOM_CODLON")</v>
      </c>
      <c r="I41" s="31" t="str">
        <f t="shared" si="13"/>
        <v/>
      </c>
      <c r="J41" s="31" t="str">
        <f t="shared" si="14"/>
        <v/>
      </c>
    </row>
    <row r="42" spans="1:10">
      <c r="A42" s="30" t="e">
        <f>HLOOKUP(B42,Feuil1!$1:$1,1,FALSE)</f>
        <v>#N/A</v>
      </c>
      <c r="B42" s="14" t="s">
        <v>96</v>
      </c>
      <c r="C42" s="14"/>
      <c r="D42" s="25" t="s">
        <v>11</v>
      </c>
      <c r="E42" s="30"/>
      <c r="F42" s="30" t="str">
        <f t="shared" si="10"/>
        <v>//ST_DESNOM --&gt; pas d'action en création</v>
      </c>
      <c r="G42" s="30" t="str">
        <f t="shared" si="11"/>
        <v>//ST_DESNOM --&gt; pas d'action en modification</v>
      </c>
      <c r="H42" s="30" t="str">
        <f t="shared" si="12"/>
        <v>KW.verifyValue(myJDD,"ST_DESNOM")</v>
      </c>
      <c r="I42" s="31" t="str">
        <f t="shared" si="13"/>
        <v/>
      </c>
      <c r="J42" s="31" t="str">
        <f t="shared" si="14"/>
        <v/>
      </c>
    </row>
    <row r="43" spans="1:10">
      <c r="A43" s="30" t="e">
        <f>HLOOKUP(B43,Feuil1!$1:$1,1,FALSE)</f>
        <v>#N/A</v>
      </c>
      <c r="C43" s="14"/>
      <c r="D43" s="14"/>
      <c r="E43" s="30"/>
      <c r="F43" s="30" t="str">
        <f t="shared" si="10"/>
        <v/>
      </c>
      <c r="G43" s="30" t="str">
        <f t="shared" si="11"/>
        <v/>
      </c>
      <c r="H43" s="30" t="str">
        <f t="shared" si="12"/>
        <v/>
      </c>
      <c r="I43" s="31" t="str">
        <f t="shared" si="13"/>
        <v/>
      </c>
      <c r="J43" s="31" t="str">
        <f t="shared" si="14"/>
        <v/>
      </c>
    </row>
    <row r="44" spans="1:10">
      <c r="A44" s="30" t="e">
        <f>HLOOKUP(B44,Feuil1!$1:$1,1,FALSE)</f>
        <v>#N/A</v>
      </c>
      <c r="B44" s="14" t="s">
        <v>97</v>
      </c>
      <c r="C44" s="14"/>
      <c r="D44" s="30" t="s">
        <v>3</v>
      </c>
      <c r="E44" s="30"/>
      <c r="F44" s="30" t="str">
        <f t="shared" si="10"/>
        <v>KW.scrollAndCheckIfNeeded(myJDD,"MAJ_EQU","O")</v>
      </c>
      <c r="G44" s="30" t="str">
        <f t="shared" si="11"/>
        <v>KW.scrollAndCheckIfNeeded(myJDD,"MAJ_EQU","O")</v>
      </c>
      <c r="H44" s="30" t="str">
        <f t="shared" si="12"/>
        <v>KW.verifyElementCheckedOrNot(myJDD,"MAJ_EQU","O")</v>
      </c>
      <c r="I44" s="31" t="str">
        <f t="shared" si="13"/>
        <v/>
      </c>
      <c r="J44" s="31" t="str">
        <f t="shared" si="14"/>
        <v/>
      </c>
    </row>
    <row r="45" spans="1:10">
      <c r="A45" s="30" t="e">
        <f>HLOOKUP(B45,Feuil1!$1:$1,1,FALSE)</f>
        <v>#N/A</v>
      </c>
      <c r="B45" s="14" t="s">
        <v>98</v>
      </c>
      <c r="C45" s="14"/>
      <c r="D45" s="25" t="s">
        <v>48</v>
      </c>
      <c r="E45" s="30"/>
      <c r="F45" s="30" t="str">
        <f t="shared" si="10"/>
        <v>KW.scrollAndSetText(myJDD,"EQU_CODLON")</v>
      </c>
      <c r="G45" s="30" t="str">
        <f t="shared" si="11"/>
        <v>KW.searchWithHelper(myJDD, "EQU_CODLON","","")</v>
      </c>
      <c r="H45" s="30" t="str">
        <f t="shared" si="12"/>
        <v>KW.verifyValue(myJDD,"EQU_CODLON")</v>
      </c>
      <c r="I45" s="31" t="str">
        <f t="shared" si="13"/>
        <v/>
      </c>
      <c r="J45" s="31" t="str">
        <f t="shared" si="14"/>
        <v/>
      </c>
    </row>
    <row r="46" spans="1:10">
      <c r="A46" s="30" t="e">
        <f>HLOOKUP(B46,Feuil1!$1:$1,1,FALSE)</f>
        <v>#N/A</v>
      </c>
      <c r="B46" s="14" t="s">
        <v>99</v>
      </c>
      <c r="C46" s="14"/>
      <c r="D46" s="25" t="s">
        <v>11</v>
      </c>
      <c r="E46" s="30"/>
      <c r="F46" s="30" t="str">
        <f t="shared" si="10"/>
        <v>//ST_DESEQU --&gt; pas d'action en création</v>
      </c>
      <c r="G46" s="30" t="str">
        <f t="shared" si="11"/>
        <v>//ST_DESEQU --&gt; pas d'action en modification</v>
      </c>
      <c r="H46" s="30" t="str">
        <f t="shared" si="12"/>
        <v>KW.verifyValue(myJDD,"ST_DESEQU")</v>
      </c>
      <c r="I46" s="31" t="str">
        <f t="shared" si="13"/>
        <v/>
      </c>
      <c r="J46" s="31" t="str">
        <f t="shared" si="14"/>
        <v/>
      </c>
    </row>
    <row r="47" spans="1:10">
      <c r="A47" s="30" t="e">
        <f>HLOOKUP(B47,Feuil1!$1:$1,1,FALSE)</f>
        <v>#N/A</v>
      </c>
      <c r="B47" s="14" t="s">
        <v>100</v>
      </c>
      <c r="C47" s="14"/>
      <c r="D47" s="29" t="s">
        <v>2</v>
      </c>
      <c r="E47" s="30"/>
      <c r="F47" s="30" t="str">
        <f t="shared" si="10"/>
        <v>KW.scrollAndSetText(myJDD,"ART_EQU_QTE")</v>
      </c>
      <c r="G47" s="30" t="str">
        <f t="shared" si="11"/>
        <v>KW.scrollAndSetText(myJDD, "ART_EQU_QTE")</v>
      </c>
      <c r="H47" s="30" t="str">
        <f t="shared" si="12"/>
        <v>KW.verifyValue(myJDD,"ART_EQU_QTE")</v>
      </c>
      <c r="I47" s="31" t="str">
        <f t="shared" si="13"/>
        <v/>
      </c>
      <c r="J47" s="31" t="str">
        <f t="shared" si="14"/>
        <v/>
      </c>
    </row>
    <row r="48" spans="1:10">
      <c r="A48" s="30" t="e">
        <f>HLOOKUP(B48,Feuil1!$1:$1,1,FALSE)</f>
        <v>#N/A</v>
      </c>
      <c r="B48" s="14" t="s">
        <v>101</v>
      </c>
      <c r="C48" s="14"/>
      <c r="D48" s="30" t="s">
        <v>2</v>
      </c>
      <c r="E48" s="30"/>
      <c r="F48" s="30" t="str">
        <f t="shared" si="10"/>
        <v>KW.scrollAndSetText(myJDD,"ART_EQU_OBS")</v>
      </c>
      <c r="G48" s="30" t="str">
        <f t="shared" si="11"/>
        <v>KW.scrollAndSetText(myJDD, "ART_EQU_OBS")</v>
      </c>
      <c r="H48" s="30" t="str">
        <f t="shared" si="12"/>
        <v>KW.verifyValue(myJDD,"ART_EQU_OBS")</v>
      </c>
      <c r="I48" s="31" t="str">
        <f t="shared" si="13"/>
        <v/>
      </c>
      <c r="J48" s="31" t="str">
        <f t="shared" si="14"/>
        <v/>
      </c>
    </row>
    <row r="49" spans="1:10">
      <c r="A49" s="30" t="e">
        <f>HLOOKUP(B49,Feuil1!$1:$1,1,FALSE)</f>
        <v>#N/A</v>
      </c>
      <c r="C49" s="14"/>
      <c r="D49" s="14"/>
      <c r="E49" s="30"/>
      <c r="F49" s="30" t="str">
        <f t="shared" si="10"/>
        <v/>
      </c>
      <c r="G49" s="30" t="str">
        <f t="shared" si="11"/>
        <v/>
      </c>
      <c r="H49" s="30" t="str">
        <f t="shared" si="12"/>
        <v/>
      </c>
      <c r="I49" s="31" t="str">
        <f t="shared" si="13"/>
        <v/>
      </c>
      <c r="J49" s="31" t="str">
        <f t="shared" si="14"/>
        <v/>
      </c>
    </row>
    <row r="50" spans="1:10">
      <c r="A50" s="30" t="e">
        <f>HLOOKUP(B50,Feuil1!$1:$1,1,FALSE)</f>
        <v>#N/A</v>
      </c>
      <c r="B50" s="14" t="s">
        <v>102</v>
      </c>
      <c r="C50" s="14"/>
      <c r="D50" s="14" t="s">
        <v>3</v>
      </c>
      <c r="E50" s="30"/>
      <c r="F50" s="30" t="str">
        <f t="shared" si="10"/>
        <v>KW.scrollAndCheckIfNeeded(myJDD,"MAJ_MODFAM","O")</v>
      </c>
      <c r="G50" s="30" t="str">
        <f t="shared" si="11"/>
        <v>KW.scrollAndCheckIfNeeded(myJDD,"MAJ_MODFAM","O")</v>
      </c>
      <c r="H50" s="30" t="str">
        <f t="shared" si="12"/>
        <v>KW.verifyElementCheckedOrNot(myJDD,"MAJ_MODFAM","O")</v>
      </c>
      <c r="I50" s="31" t="str">
        <f t="shared" si="13"/>
        <v/>
      </c>
      <c r="J50" s="31" t="str">
        <f t="shared" si="14"/>
        <v/>
      </c>
    </row>
    <row r="51" spans="1:10">
      <c r="A51" s="30" t="e">
        <f>HLOOKUP(B51,Feuil1!$1:$1,1,FALSE)</f>
        <v>#N/A</v>
      </c>
      <c r="B51" s="14" t="s">
        <v>103</v>
      </c>
      <c r="C51" s="14"/>
      <c r="D51" s="25" t="s">
        <v>48</v>
      </c>
      <c r="E51" s="30"/>
      <c r="F51" s="30" t="str">
        <f t="shared" si="10"/>
        <v>KW.scrollAndSetText(myJDD,"ID_CODFAM")</v>
      </c>
      <c r="G51" s="30" t="str">
        <f t="shared" si="11"/>
        <v>KW.searchWithHelper(myJDD, "ID_CODFAM","","")</v>
      </c>
      <c r="H51" s="30" t="str">
        <f t="shared" si="12"/>
        <v>KW.verifyValue(myJDD,"ID_CODFAM")</v>
      </c>
      <c r="I51" s="31" t="str">
        <f t="shared" si="13"/>
        <v/>
      </c>
      <c r="J51" s="31" t="str">
        <f t="shared" si="14"/>
        <v/>
      </c>
    </row>
    <row r="52" spans="1:10">
      <c r="A52" s="30" t="e">
        <f>HLOOKUP(B52,Feuil1!$1:$1,1,FALSE)</f>
        <v>#N/A</v>
      </c>
      <c r="B52" s="14" t="s">
        <v>104</v>
      </c>
      <c r="C52" s="14"/>
      <c r="D52" s="25" t="s">
        <v>11</v>
      </c>
      <c r="E52" s="30"/>
      <c r="F52" s="30" t="str">
        <f t="shared" si="10"/>
        <v>//ST_DESID_CODFAM --&gt; pas d'action en création</v>
      </c>
      <c r="G52" s="30" t="str">
        <f t="shared" si="11"/>
        <v>//ST_DESID_CODFAM --&gt; pas d'action en modification</v>
      </c>
      <c r="H52" s="30" t="str">
        <f t="shared" si="12"/>
        <v>KW.verifyValue(myJDD,"ST_DESID_CODFAM")</v>
      </c>
      <c r="I52" s="31" t="str">
        <f t="shared" si="13"/>
        <v/>
      </c>
      <c r="J52" s="31" t="str">
        <f t="shared" si="14"/>
        <v/>
      </c>
    </row>
    <row r="53" spans="1:10">
      <c r="A53" s="30" t="e">
        <f>HLOOKUP(B53,Feuil1!$1:$1,1,FALSE)</f>
        <v>#N/A</v>
      </c>
      <c r="B53" s="14" t="s">
        <v>105</v>
      </c>
      <c r="C53" s="14"/>
      <c r="D53" s="26" t="s">
        <v>2</v>
      </c>
      <c r="E53" s="30"/>
      <c r="F53" s="30" t="str">
        <f t="shared" si="10"/>
        <v>KW.scrollAndSetText(myJDD,"MODFAM_CODLON")</v>
      </c>
      <c r="G53" s="30" t="str">
        <f t="shared" si="11"/>
        <v>KW.scrollAndSetText(myJDD, "MODFAM_CODLON")</v>
      </c>
      <c r="H53" s="30" t="str">
        <f t="shared" si="12"/>
        <v>KW.verifyValue(myJDD,"MODFAM_CODLON")</v>
      </c>
      <c r="I53" s="31" t="str">
        <f t="shared" si="13"/>
        <v/>
      </c>
      <c r="J53" s="31" t="str">
        <f t="shared" si="14"/>
        <v/>
      </c>
    </row>
    <row r="54" spans="1:10">
      <c r="A54" s="30" t="e">
        <f>HLOOKUP(B54,Feuil1!$1:$1,1,FALSE)</f>
        <v>#N/A</v>
      </c>
      <c r="B54" s="14" t="s">
        <v>106</v>
      </c>
      <c r="C54" s="14"/>
      <c r="D54" s="27" t="s">
        <v>2</v>
      </c>
      <c r="E54" s="30"/>
      <c r="F54" s="30" t="str">
        <f t="shared" si="10"/>
        <v>KW.scrollAndSetText(myJDD,"ART_MODFAM_QTE")</v>
      </c>
      <c r="G54" s="30" t="str">
        <f t="shared" si="11"/>
        <v>KW.scrollAndSetText(myJDD, "ART_MODFAM_QTE")</v>
      </c>
      <c r="H54" s="30" t="str">
        <f t="shared" si="12"/>
        <v>KW.verifyValue(myJDD,"ART_MODFAM_QTE")</v>
      </c>
      <c r="I54" s="31" t="str">
        <f t="shared" si="13"/>
        <v/>
      </c>
      <c r="J54" s="31" t="str">
        <f t="shared" si="14"/>
        <v/>
      </c>
    </row>
    <row r="55" spans="1:10">
      <c r="A55" s="30" t="e">
        <f>HLOOKUP(B55,Feuil1!$1:$1,1,FALSE)</f>
        <v>#N/A</v>
      </c>
      <c r="B55" s="14" t="s">
        <v>107</v>
      </c>
      <c r="C55" s="14"/>
      <c r="D55" s="28" t="s">
        <v>2</v>
      </c>
      <c r="E55" s="30"/>
      <c r="F55" s="30" t="str">
        <f t="shared" si="10"/>
        <v>KW.scrollAndSetText(myJDD,"ART_MODFAM_OBS")</v>
      </c>
      <c r="G55" s="30" t="str">
        <f t="shared" si="11"/>
        <v>KW.scrollAndSetText(myJDD, "ART_MODFAM_OBS")</v>
      </c>
      <c r="H55" s="30" t="str">
        <f t="shared" si="12"/>
        <v>KW.verifyValue(myJDD,"ART_MODFAM_OBS")</v>
      </c>
      <c r="I55" s="31" t="str">
        <f t="shared" si="13"/>
        <v/>
      </c>
      <c r="J55" s="31" t="str">
        <f t="shared" si="14"/>
        <v/>
      </c>
    </row>
    <row r="56" spans="1:10">
      <c r="C56" s="14"/>
      <c r="D56" s="14"/>
      <c r="E56" s="14"/>
      <c r="F56" s="14"/>
      <c r="G56" s="14"/>
      <c r="H56" s="14"/>
      <c r="I56" s="17"/>
      <c r="J56" s="17"/>
    </row>
    <row r="57" spans="1:10">
      <c r="C57" s="14"/>
      <c r="D57" s="14"/>
      <c r="E57" s="14"/>
      <c r="F57" s="14"/>
      <c r="G57" s="14"/>
      <c r="H57" s="14"/>
      <c r="I57" s="17"/>
      <c r="J57" s="17"/>
    </row>
    <row r="58" spans="1:10">
      <c r="C58" s="14"/>
      <c r="D58" s="14"/>
      <c r="E58" s="14"/>
      <c r="F58" s="14"/>
      <c r="G58" s="14"/>
      <c r="H58" s="14"/>
      <c r="I58" s="17"/>
      <c r="J58" s="17"/>
    </row>
    <row r="59" spans="1:10">
      <c r="C59" s="14"/>
      <c r="D59" s="14"/>
      <c r="E59" s="14"/>
      <c r="F59" s="14"/>
      <c r="G59" s="14"/>
      <c r="H59" s="14"/>
      <c r="I59" s="17"/>
      <c r="J59" s="17"/>
    </row>
    <row r="60" spans="1:10">
      <c r="C60" s="14"/>
      <c r="D60" s="14"/>
      <c r="E60" s="14"/>
      <c r="F60" s="14"/>
      <c r="G60" s="14"/>
      <c r="H60" s="14"/>
      <c r="I60" s="17"/>
      <c r="J60" s="17"/>
    </row>
    <row r="61" spans="1:10">
      <c r="C61" s="14"/>
      <c r="D61" s="14"/>
      <c r="E61" s="14"/>
      <c r="F61" s="14"/>
      <c r="G61" s="14"/>
      <c r="H61" s="14"/>
      <c r="I61" s="17"/>
      <c r="J61" s="17"/>
    </row>
    <row r="62" spans="1:10">
      <c r="C62" s="14"/>
      <c r="D62" s="14"/>
      <c r="E62" s="14"/>
      <c r="F62" s="14"/>
      <c r="G62" s="14"/>
      <c r="H62" s="14"/>
      <c r="I62" s="17"/>
      <c r="J62" s="17"/>
    </row>
    <row r="63" spans="1:10">
      <c r="C63" s="14"/>
      <c r="D63" s="14"/>
      <c r="E63" s="14"/>
      <c r="F63" s="14"/>
      <c r="G63" s="14"/>
      <c r="H63" s="14"/>
      <c r="I63" s="17"/>
      <c r="J63" s="17"/>
    </row>
    <row r="64" spans="1:10">
      <c r="C64" s="14"/>
      <c r="D64" s="14"/>
      <c r="E64" s="14"/>
      <c r="F64" s="14"/>
      <c r="G64" s="14"/>
      <c r="H64" s="14"/>
      <c r="I64" s="17"/>
      <c r="J64" s="17"/>
    </row>
    <row r="65" spans="3:10">
      <c r="C65" s="14"/>
      <c r="D65" s="14"/>
      <c r="E65" s="14"/>
      <c r="F65" s="14"/>
      <c r="G65" s="14"/>
      <c r="H65" s="14"/>
      <c r="I65" s="17"/>
      <c r="J65" s="17"/>
    </row>
    <row r="66" spans="3:10">
      <c r="C66" s="14"/>
      <c r="D66" s="14"/>
      <c r="E66" s="14"/>
      <c r="F66" s="14"/>
      <c r="G66" s="14"/>
      <c r="H66" s="14"/>
      <c r="I66" s="17"/>
      <c r="J66" s="17"/>
    </row>
    <row r="67" spans="3:10">
      <c r="C67" s="14"/>
      <c r="D67" s="14"/>
      <c r="E67" s="14"/>
      <c r="F67" s="14"/>
      <c r="G67" s="14"/>
      <c r="H67" s="14"/>
      <c r="I67" s="17"/>
      <c r="J67" s="17"/>
    </row>
    <row r="68" spans="3:10">
      <c r="C68" s="14"/>
      <c r="D68" s="14"/>
      <c r="E68" s="14"/>
      <c r="F68" s="14"/>
      <c r="G68" s="14"/>
      <c r="H68" s="14"/>
      <c r="I68" s="17"/>
      <c r="J68" s="17"/>
    </row>
    <row r="69" spans="3:10">
      <c r="C69" s="14"/>
      <c r="D69" s="14"/>
      <c r="E69" s="14"/>
      <c r="F69" s="14"/>
      <c r="G69" s="14"/>
      <c r="H69" s="14"/>
      <c r="I69" s="17"/>
      <c r="J69" s="17"/>
    </row>
    <row r="70" spans="3:10">
      <c r="C70" s="14"/>
      <c r="D70" s="14"/>
      <c r="E70" s="14"/>
      <c r="F70" s="14"/>
      <c r="G70" s="14"/>
      <c r="H70" s="14"/>
      <c r="I70" s="17"/>
      <c r="J70" s="17"/>
    </row>
    <row r="71" spans="3:10">
      <c r="C71" s="14"/>
      <c r="D71" s="14"/>
      <c r="E71" s="14"/>
      <c r="F71" s="14"/>
      <c r="G71" s="14"/>
      <c r="H71" s="14"/>
      <c r="I71" s="17"/>
      <c r="J71" s="17"/>
    </row>
    <row r="72" spans="3:10">
      <c r="C72" s="14"/>
      <c r="D72" s="14"/>
      <c r="E72" s="14"/>
      <c r="F72" s="14"/>
      <c r="G72" s="14"/>
      <c r="H72" s="14"/>
      <c r="I72" s="17"/>
      <c r="J72" s="17"/>
    </row>
    <row r="73" spans="3:10">
      <c r="C73" s="14"/>
      <c r="D73" s="14"/>
      <c r="E73" s="14"/>
      <c r="F73" s="14"/>
      <c r="G73" s="14"/>
      <c r="H73" s="14"/>
      <c r="I73" s="17"/>
      <c r="J73" s="17"/>
    </row>
    <row r="74" spans="3:10">
      <c r="C74" s="14"/>
      <c r="D74" s="14"/>
      <c r="E74" s="14"/>
      <c r="F74" s="14"/>
      <c r="G74" s="14"/>
      <c r="H74" s="14"/>
      <c r="I74" s="17"/>
      <c r="J74" s="17"/>
    </row>
    <row r="75" spans="3:10">
      <c r="C75" s="14"/>
      <c r="D75" s="14"/>
      <c r="E75" s="14"/>
      <c r="F75" s="14"/>
      <c r="G75" s="14"/>
      <c r="H75" s="14"/>
      <c r="I75" s="17"/>
      <c r="J75" s="17"/>
    </row>
    <row r="76" spans="3:10">
      <c r="C76" s="14"/>
      <c r="D76" s="14"/>
      <c r="E76" s="14"/>
      <c r="F76" s="14"/>
      <c r="G76" s="14"/>
      <c r="H76" s="14"/>
      <c r="I76" s="17"/>
      <c r="J76" s="17"/>
    </row>
    <row r="77" spans="3:10">
      <c r="C77" s="14"/>
      <c r="D77" s="14"/>
      <c r="E77" s="14"/>
      <c r="F77" s="14"/>
      <c r="G77" s="14"/>
      <c r="H77" s="14"/>
      <c r="I77" s="17"/>
      <c r="J77" s="17"/>
    </row>
    <row r="78" spans="3:10">
      <c r="C78" s="14"/>
      <c r="D78" s="14"/>
      <c r="E78" s="14"/>
      <c r="F78" s="14"/>
      <c r="G78" s="14"/>
      <c r="H78" s="14"/>
      <c r="I78" s="17"/>
      <c r="J78" s="17"/>
    </row>
    <row r="79" spans="3:10">
      <c r="C79" s="14"/>
      <c r="D79" s="14"/>
      <c r="E79" s="14"/>
      <c r="F79" s="14"/>
      <c r="G79" s="14"/>
      <c r="H79" s="14"/>
      <c r="I79" s="17"/>
      <c r="J79" s="17"/>
    </row>
  </sheetData>
  <conditionalFormatting sqref="B1:B35 B41:B1048576 C1:H1048576 A1:A1048576">
    <cfRule type="expression" dxfId="5" priority="2">
      <formula>$D1="block"</formula>
    </cfRule>
    <cfRule type="expression" dxfId="4" priority="4">
      <formula>$D1="onglet"</formula>
    </cfRule>
  </conditionalFormatting>
  <conditionalFormatting sqref="B36:B37">
    <cfRule type="expression" dxfId="3" priority="11">
      <formula>$D37="block"</formula>
    </cfRule>
    <cfRule type="expression" dxfId="2" priority="12">
      <formula>$D37="onglet"</formula>
    </cfRule>
  </conditionalFormatting>
  <conditionalFormatting sqref="B38">
    <cfRule type="expression" dxfId="1" priority="19">
      <formula>$D40="block"</formula>
    </cfRule>
    <cfRule type="expression" dxfId="0" priority="20">
      <formula>$D40="onglet"</formula>
    </cfRule>
  </conditionalFormatting>
  <dataValidations count="1"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sqref="A1:XFD1048576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24</v>
      </c>
      <c r="C1" s="12" t="s">
        <v>25</v>
      </c>
      <c r="D1" s="10" t="s">
        <v>26</v>
      </c>
      <c r="E1" s="10" t="s">
        <v>27</v>
      </c>
      <c r="F1" s="11" t="s">
        <v>28</v>
      </c>
      <c r="G1" s="11" t="s">
        <v>29</v>
      </c>
      <c r="H1" s="13" t="s">
        <v>14</v>
      </c>
      <c r="I1" s="13" t="s">
        <v>15</v>
      </c>
    </row>
    <row r="2" spans="1:9" s="2" customFormat="1">
      <c r="A2" t="s">
        <v>7</v>
      </c>
      <c r="B2" s="14" t="s">
        <v>72</v>
      </c>
      <c r="C2" s="5" t="s">
        <v>33</v>
      </c>
      <c r="D2" s="14" t="s">
        <v>72</v>
      </c>
      <c r="E2" s="5" t="s">
        <v>33</v>
      </c>
      <c r="F2" s="14" t="s">
        <v>72</v>
      </c>
      <c r="G2" s="5" t="s">
        <v>33</v>
      </c>
      <c r="H2" s="6"/>
    </row>
    <row r="3" spans="1:9" s="2" customFormat="1">
      <c r="A3" s="3" t="s">
        <v>12</v>
      </c>
      <c r="B3" s="14" t="s">
        <v>73</v>
      </c>
      <c r="C3" s="5" t="s">
        <v>33</v>
      </c>
      <c r="D3" s="14" t="s">
        <v>73</v>
      </c>
      <c r="E3" s="5" t="s">
        <v>33</v>
      </c>
      <c r="F3" s="14" t="s">
        <v>73</v>
      </c>
      <c r="G3" s="5" t="s">
        <v>33</v>
      </c>
      <c r="H3" s="6"/>
    </row>
    <row r="4" spans="1:9" s="2" customFormat="1">
      <c r="A4" t="s">
        <v>8</v>
      </c>
      <c r="B4" s="5" t="s">
        <v>34</v>
      </c>
      <c r="C4" s="5" t="s">
        <v>33</v>
      </c>
      <c r="D4" s="5" t="s">
        <v>34</v>
      </c>
      <c r="E4" s="5" t="s">
        <v>33</v>
      </c>
      <c r="F4" s="5" t="s">
        <v>34</v>
      </c>
      <c r="G4" s="5" t="s">
        <v>33</v>
      </c>
      <c r="H4" s="6"/>
      <c r="I4" s="9" t="s">
        <v>19</v>
      </c>
    </row>
    <row r="5" spans="1:9" s="2" customFormat="1">
      <c r="A5" t="s">
        <v>9</v>
      </c>
      <c r="B5" s="5" t="s">
        <v>36</v>
      </c>
      <c r="C5" s="5" t="s">
        <v>35</v>
      </c>
      <c r="D5" s="5" t="s">
        <v>36</v>
      </c>
      <c r="E5" s="5" t="s">
        <v>35</v>
      </c>
      <c r="F5" s="5" t="s">
        <v>36</v>
      </c>
      <c r="G5" s="5" t="s">
        <v>35</v>
      </c>
      <c r="H5" s="5" t="s">
        <v>21</v>
      </c>
      <c r="I5" s="9" t="s">
        <v>20</v>
      </c>
    </row>
    <row r="6" spans="1:9">
      <c r="A6" s="14" t="s">
        <v>2</v>
      </c>
      <c r="B6" s="5" t="s">
        <v>37</v>
      </c>
      <c r="C6" s="5" t="s">
        <v>33</v>
      </c>
      <c r="D6" s="5" t="s">
        <v>49</v>
      </c>
      <c r="E6" s="5" t="s">
        <v>33</v>
      </c>
      <c r="F6" s="5" t="s">
        <v>40</v>
      </c>
      <c r="G6" s="5" t="s">
        <v>33</v>
      </c>
      <c r="H6" s="6"/>
    </row>
    <row r="7" spans="1:9" s="14" customFormat="1">
      <c r="A7" s="14" t="s">
        <v>62</v>
      </c>
      <c r="B7" s="14" t="s">
        <v>70</v>
      </c>
      <c r="C7" s="14" t="s">
        <v>33</v>
      </c>
      <c r="D7" s="14" t="s">
        <v>71</v>
      </c>
      <c r="E7" s="14" t="s">
        <v>33</v>
      </c>
      <c r="F7" s="14" t="s">
        <v>63</v>
      </c>
      <c r="G7" s="14" t="s">
        <v>33</v>
      </c>
      <c r="H7" s="15"/>
    </row>
    <row r="8" spans="1:9" s="5" customFormat="1">
      <c r="A8" s="5" t="s">
        <v>48</v>
      </c>
      <c r="B8" s="5" t="s">
        <v>37</v>
      </c>
      <c r="C8" s="5" t="s">
        <v>33</v>
      </c>
      <c r="D8" s="14" t="s">
        <v>38</v>
      </c>
      <c r="E8" s="6" t="s">
        <v>39</v>
      </c>
      <c r="F8" s="5" t="s">
        <v>40</v>
      </c>
      <c r="G8" s="5" t="s">
        <v>33</v>
      </c>
      <c r="H8" s="6"/>
    </row>
    <row r="9" spans="1:9">
      <c r="A9" t="s">
        <v>11</v>
      </c>
      <c r="B9" s="6" t="s">
        <v>30</v>
      </c>
      <c r="C9" s="6" t="s">
        <v>31</v>
      </c>
      <c r="D9" s="6" t="s">
        <v>30</v>
      </c>
      <c r="E9" s="6" t="s">
        <v>32</v>
      </c>
      <c r="F9" s="5" t="s">
        <v>40</v>
      </c>
      <c r="G9" s="5" t="s">
        <v>33</v>
      </c>
      <c r="H9" s="6"/>
    </row>
    <row r="10" spans="1:9">
      <c r="A10" t="s">
        <v>3</v>
      </c>
      <c r="B10" s="5" t="s">
        <v>41</v>
      </c>
      <c r="C10" s="5" t="s">
        <v>42</v>
      </c>
      <c r="D10" s="5" t="s">
        <v>41</v>
      </c>
      <c r="E10" s="5" t="s">
        <v>42</v>
      </c>
      <c r="F10" s="5" t="s">
        <v>43</v>
      </c>
      <c r="G10" s="5" t="s">
        <v>42</v>
      </c>
      <c r="H10" s="6"/>
    </row>
    <row r="11" spans="1:9">
      <c r="A11" s="5" t="s">
        <v>18</v>
      </c>
      <c r="B11" s="5" t="s">
        <v>47</v>
      </c>
      <c r="C11" s="5" t="s">
        <v>33</v>
      </c>
      <c r="D11" s="5" t="s">
        <v>47</v>
      </c>
      <c r="E11" s="5" t="s">
        <v>33</v>
      </c>
      <c r="F11" s="5" t="s">
        <v>44</v>
      </c>
      <c r="G11" s="5" t="s">
        <v>33</v>
      </c>
      <c r="H11" s="6"/>
    </row>
    <row r="12" spans="1:9">
      <c r="A12" s="5" t="s">
        <v>45</v>
      </c>
      <c r="B12" s="6" t="s">
        <v>46</v>
      </c>
      <c r="D12" s="6" t="s">
        <v>46</v>
      </c>
      <c r="F12" s="6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7"/>
  <sheetViews>
    <sheetView topLeftCell="V1" workbookViewId="0">
      <selection activeCell="C21" sqref="C21"/>
    </sheetView>
  </sheetViews>
  <sheetFormatPr baseColWidth="10" defaultRowHeight="14.4"/>
  <sheetData>
    <row r="1" spans="1:43" ht="40.799999999999997" thickBot="1">
      <c r="A1" s="32" t="s">
        <v>108</v>
      </c>
      <c r="B1" s="33" t="s">
        <v>75</v>
      </c>
      <c r="C1" s="34" t="s">
        <v>88</v>
      </c>
      <c r="D1" s="35" t="s">
        <v>109</v>
      </c>
      <c r="E1" s="36" t="s">
        <v>110</v>
      </c>
      <c r="F1" s="35" t="s">
        <v>111</v>
      </c>
      <c r="G1" s="34" t="s">
        <v>93</v>
      </c>
      <c r="H1" s="34" t="s">
        <v>0</v>
      </c>
      <c r="I1" s="34" t="s">
        <v>79</v>
      </c>
      <c r="J1" s="35" t="s">
        <v>80</v>
      </c>
      <c r="K1" s="34" t="s">
        <v>92</v>
      </c>
      <c r="L1" s="34" t="s">
        <v>51</v>
      </c>
      <c r="M1" s="36" t="s">
        <v>112</v>
      </c>
      <c r="N1" s="34" t="s">
        <v>87</v>
      </c>
      <c r="O1" s="36" t="s">
        <v>113</v>
      </c>
      <c r="P1" s="36" t="s">
        <v>114</v>
      </c>
      <c r="Q1" s="36" t="s">
        <v>115</v>
      </c>
      <c r="R1" s="36" t="s">
        <v>116</v>
      </c>
      <c r="S1" s="36" t="s">
        <v>117</v>
      </c>
      <c r="T1" s="35" t="s">
        <v>118</v>
      </c>
      <c r="U1" s="35" t="s">
        <v>119</v>
      </c>
      <c r="V1" s="35" t="s">
        <v>120</v>
      </c>
      <c r="W1" s="35" t="s">
        <v>121</v>
      </c>
      <c r="X1" s="35" t="s">
        <v>122</v>
      </c>
      <c r="Y1" s="35" t="s">
        <v>123</v>
      </c>
      <c r="Z1" s="35" t="s">
        <v>89</v>
      </c>
      <c r="AA1" s="36" t="s">
        <v>124</v>
      </c>
      <c r="AB1" s="36" t="s">
        <v>125</v>
      </c>
      <c r="AC1" s="36" t="s">
        <v>126</v>
      </c>
      <c r="AD1" s="35" t="s">
        <v>127</v>
      </c>
      <c r="AE1" s="34" t="s">
        <v>1</v>
      </c>
      <c r="AF1" s="34" t="s">
        <v>91</v>
      </c>
      <c r="AG1" s="36" t="s">
        <v>128</v>
      </c>
      <c r="AH1" s="34" t="s">
        <v>81</v>
      </c>
      <c r="AI1" s="34" t="s">
        <v>77</v>
      </c>
      <c r="AJ1" s="35" t="s">
        <v>129</v>
      </c>
      <c r="AK1" s="35" t="s">
        <v>130</v>
      </c>
      <c r="AL1" s="35" t="s">
        <v>131</v>
      </c>
      <c r="AM1" s="35" t="s">
        <v>132</v>
      </c>
      <c r="AN1" s="37" t="s">
        <v>82</v>
      </c>
      <c r="AO1" s="37" t="s">
        <v>10</v>
      </c>
      <c r="AP1" s="37" t="s">
        <v>84</v>
      </c>
      <c r="AQ1" s="37" t="s">
        <v>52</v>
      </c>
    </row>
    <row r="2" spans="1:43" ht="40.200000000000003" thickBot="1">
      <c r="A2" s="38"/>
      <c r="B2" s="38"/>
      <c r="C2" s="38"/>
      <c r="D2" s="38"/>
      <c r="E2" s="39" t="s">
        <v>133</v>
      </c>
      <c r="F2" s="38"/>
      <c r="G2" s="38"/>
      <c r="H2" s="38" t="s">
        <v>134</v>
      </c>
      <c r="I2" s="38"/>
      <c r="J2" s="38"/>
      <c r="K2" s="38"/>
      <c r="L2" s="38"/>
      <c r="M2" s="39" t="s">
        <v>133</v>
      </c>
      <c r="N2" s="38"/>
      <c r="O2" s="39" t="s">
        <v>133</v>
      </c>
      <c r="P2" s="39" t="s">
        <v>133</v>
      </c>
      <c r="Q2" s="39" t="s">
        <v>133</v>
      </c>
      <c r="R2" s="39" t="s">
        <v>133</v>
      </c>
      <c r="S2" s="39" t="s">
        <v>133</v>
      </c>
      <c r="T2" s="38"/>
      <c r="U2" s="38"/>
      <c r="V2" s="38"/>
      <c r="W2" s="38"/>
      <c r="X2" s="38"/>
      <c r="Y2" s="38"/>
      <c r="Z2" s="38"/>
      <c r="AA2" s="39" t="s">
        <v>133</v>
      </c>
      <c r="AB2" s="39" t="s">
        <v>133</v>
      </c>
      <c r="AC2" s="39" t="s">
        <v>133</v>
      </c>
      <c r="AD2" s="38"/>
      <c r="AE2" s="38"/>
      <c r="AF2" s="38"/>
      <c r="AG2" s="39" t="s">
        <v>133</v>
      </c>
      <c r="AH2" s="38"/>
      <c r="AI2" s="38"/>
      <c r="AJ2" s="38"/>
      <c r="AK2" s="38"/>
      <c r="AL2" s="38"/>
      <c r="AM2" s="38"/>
      <c r="AN2" s="38"/>
      <c r="AO2" s="38"/>
      <c r="AP2" s="38"/>
      <c r="AQ2" s="38"/>
    </row>
    <row r="3" spans="1:43" ht="40.200000000000003" thickBo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 t="s">
        <v>135</v>
      </c>
      <c r="AO3" s="38" t="s">
        <v>136</v>
      </c>
      <c r="AP3" s="38" t="s">
        <v>137</v>
      </c>
      <c r="AQ3" s="38" t="s">
        <v>138</v>
      </c>
    </row>
    <row r="4" spans="1:43" ht="15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</row>
    <row r="5" spans="1:43" ht="15" thickBot="1">
      <c r="A5" s="40"/>
      <c r="B5" s="40" t="s">
        <v>2</v>
      </c>
      <c r="C5" s="40" t="s">
        <v>2</v>
      </c>
      <c r="D5" s="40"/>
      <c r="E5" s="40"/>
      <c r="F5" s="40"/>
      <c r="G5" s="40" t="s">
        <v>2</v>
      </c>
      <c r="H5" s="40" t="s">
        <v>2</v>
      </c>
      <c r="I5" s="40" t="s">
        <v>2</v>
      </c>
      <c r="J5" s="40" t="s">
        <v>18</v>
      </c>
      <c r="K5" s="40" t="s">
        <v>2</v>
      </c>
      <c r="L5" s="40" t="s">
        <v>2</v>
      </c>
      <c r="M5" s="40"/>
      <c r="N5" s="40" t="s">
        <v>3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 t="s">
        <v>2</v>
      </c>
      <c r="AA5" s="40"/>
      <c r="AB5" s="40"/>
      <c r="AC5" s="40"/>
      <c r="AD5" s="40"/>
      <c r="AE5" s="40" t="s">
        <v>3</v>
      </c>
      <c r="AF5" s="40" t="s">
        <v>3</v>
      </c>
      <c r="AG5" s="40"/>
      <c r="AH5" s="40" t="s">
        <v>2</v>
      </c>
      <c r="AI5" s="40" t="s">
        <v>18</v>
      </c>
      <c r="AJ5" s="40"/>
      <c r="AK5" s="40"/>
      <c r="AL5" s="40"/>
      <c r="AM5" s="40"/>
      <c r="AN5" s="38" t="s">
        <v>2</v>
      </c>
      <c r="AO5" s="38" t="s">
        <v>2</v>
      </c>
      <c r="AP5" s="38" t="s">
        <v>2</v>
      </c>
      <c r="AQ5" s="38" t="s">
        <v>2</v>
      </c>
    </row>
    <row r="7" spans="1:43">
      <c r="A7" t="e">
        <f>VLOOKUP(A1,Generator!$B:$D,3,FALSE)</f>
        <v>#N/A</v>
      </c>
      <c r="B7" s="30" t="str">
        <f>VLOOKUP(B1,Generator!$B:$D,3,FALSE)</f>
        <v>input</v>
      </c>
      <c r="C7" s="30" t="str">
        <f>VLOOKUP(C1,Generator!$B:$D,3,FALSE)</f>
        <v>inputSR</v>
      </c>
      <c r="D7" s="30" t="e">
        <f>VLOOKUP(D1,Generator!$B:$D,3,FALSE)</f>
        <v>#N/A</v>
      </c>
      <c r="E7" s="30" t="e">
        <f>VLOOKUP(E1,Generator!$B:$D,3,FALSE)</f>
        <v>#N/A</v>
      </c>
      <c r="F7" s="30" t="e">
        <f>VLOOKUP(F1,Generator!$B:$D,3,FALSE)</f>
        <v>#N/A</v>
      </c>
      <c r="G7" s="30" t="str">
        <f>VLOOKUP(G1,Generator!$B:$D,3,FALSE)</f>
        <v>inputSR</v>
      </c>
      <c r="H7" s="30" t="str">
        <f>VLOOKUP(H1,Generator!$B:$D,3,FALSE)</f>
        <v>inputSR</v>
      </c>
      <c r="I7" s="30" t="str">
        <f>VLOOKUP(I1,Generator!$B:$D,3,FALSE)</f>
        <v>input</v>
      </c>
      <c r="J7" s="30" t="str">
        <f>VLOOKUP(J1,Generator!$B:$D,3,FALSE)</f>
        <v>select</v>
      </c>
      <c r="K7" s="30" t="str">
        <f>VLOOKUP(K1,Generator!$B:$D,3,FALSE)</f>
        <v>input</v>
      </c>
      <c r="L7" s="30" t="str">
        <f>VLOOKUP(L1,Generator!$B:$D,3,FALSE)</f>
        <v>inputSR</v>
      </c>
      <c r="M7" s="30" t="e">
        <f>VLOOKUP(M1,Generator!$B:$D,3,FALSE)</f>
        <v>#N/A</v>
      </c>
      <c r="N7" s="30" t="str">
        <f>VLOOKUP(N1,Generator!$B:$D,3,FALSE)</f>
        <v>checkbox</v>
      </c>
      <c r="O7" s="30" t="e">
        <f>VLOOKUP(O1,Generator!$B:$D,3,FALSE)</f>
        <v>#N/A</v>
      </c>
      <c r="P7" s="30" t="e">
        <f>VLOOKUP(P1,Generator!$B:$D,3,FALSE)</f>
        <v>#N/A</v>
      </c>
      <c r="Q7" s="30" t="e">
        <f>VLOOKUP(Q1,Generator!$B:$D,3,FALSE)</f>
        <v>#N/A</v>
      </c>
      <c r="R7" s="30" t="e">
        <f>VLOOKUP(R1,Generator!$B:$D,3,FALSE)</f>
        <v>#N/A</v>
      </c>
      <c r="S7" s="30" t="e">
        <f>VLOOKUP(S1,Generator!$B:$D,3,FALSE)</f>
        <v>#N/A</v>
      </c>
      <c r="T7" s="30" t="e">
        <f>VLOOKUP(T1,Generator!$B:$D,3,FALSE)</f>
        <v>#N/A</v>
      </c>
      <c r="U7" s="30" t="e">
        <f>VLOOKUP(U1,Generator!$B:$D,3,FALSE)</f>
        <v>#N/A</v>
      </c>
      <c r="V7" s="30" t="e">
        <f>VLOOKUP(V1,Generator!$B:$D,3,FALSE)</f>
        <v>#N/A</v>
      </c>
      <c r="W7" s="30" t="e">
        <f>VLOOKUP(W1,Generator!$B:$D,3,FALSE)</f>
        <v>#N/A</v>
      </c>
      <c r="X7" s="30" t="e">
        <f>VLOOKUP(X1,Generator!$B:$D,3,FALSE)</f>
        <v>#N/A</v>
      </c>
      <c r="Y7" s="30" t="e">
        <f>VLOOKUP(Y1,Generator!$B:$D,3,FALSE)</f>
        <v>#N/A</v>
      </c>
      <c r="Z7" s="30" t="str">
        <f>VLOOKUP(Z1,Generator!$B:$D,3,FALSE)</f>
        <v>input</v>
      </c>
      <c r="AA7" s="30" t="e">
        <f>VLOOKUP(AA1,Generator!$B:$D,3,FALSE)</f>
        <v>#N/A</v>
      </c>
      <c r="AB7" s="30" t="e">
        <f>VLOOKUP(AB1,Generator!$B:$D,3,FALSE)</f>
        <v>#N/A</v>
      </c>
      <c r="AC7" s="30" t="e">
        <f>VLOOKUP(AC1,Generator!$B:$D,3,FALSE)</f>
        <v>#N/A</v>
      </c>
      <c r="AD7" s="30" t="e">
        <f>VLOOKUP(AD1,Generator!$B:$D,3,FALSE)</f>
        <v>#N/A</v>
      </c>
      <c r="AE7" s="30" t="str">
        <f>VLOOKUP(AE1,Generator!$B:$D,3,FALSE)</f>
        <v>checkbox</v>
      </c>
      <c r="AF7" s="30" t="str">
        <f>VLOOKUP(AF1,Generator!$B:$D,3,FALSE)</f>
        <v>checkbox</v>
      </c>
      <c r="AG7" s="30" t="e">
        <f>VLOOKUP(AG1,Generator!$B:$D,3,FALSE)</f>
        <v>#N/A</v>
      </c>
      <c r="AH7" s="30" t="str">
        <f>VLOOKUP(AH1,Generator!$B:$D,3,FALSE)</f>
        <v>inputSR</v>
      </c>
      <c r="AI7" s="30" t="str">
        <f>VLOOKUP(AI1,Generator!$B:$D,3,FALSE)</f>
        <v>select</v>
      </c>
      <c r="AJ7" s="30" t="e">
        <f>VLOOKUP(AJ1,Generator!$B:$D,3,FALSE)</f>
        <v>#N/A</v>
      </c>
      <c r="AK7" s="30" t="e">
        <f>VLOOKUP(AK1,Generator!$B:$D,3,FALSE)</f>
        <v>#N/A</v>
      </c>
      <c r="AL7" s="30" t="e">
        <f>VLOOKUP(AL1,Generator!$B:$D,3,FALSE)</f>
        <v>#N/A</v>
      </c>
      <c r="AM7" s="30" t="e">
        <f>VLOOKUP(AM1,Generator!$B:$D,3,FALSE)</f>
        <v>#N/A</v>
      </c>
      <c r="AN7" s="30" t="str">
        <f>VLOOKUP(AN1,Generator!$B:$D,3,FALSE)</f>
        <v>inputIHM</v>
      </c>
      <c r="AO7" s="30" t="str">
        <f>VLOOKUP(AO1,Generator!$B:$D,3,FALSE)</f>
        <v>inputIHM</v>
      </c>
      <c r="AP7" s="30" t="str">
        <f>VLOOKUP(AP1,Generator!$B:$D,3,FALSE)</f>
        <v>inputIHM</v>
      </c>
      <c r="AQ7" s="30" t="str">
        <f>VLOOKUP(AQ1,Generator!$B:$D,3,FALSE)</f>
        <v>inputIHM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Lisez moi</vt:lpstr>
      <vt:lpstr>Version</vt:lpstr>
      <vt:lpstr>Generator</vt:lpstr>
      <vt:lpstr>TAG</vt:lpstr>
      <vt:lpstr>Feuil1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2023-06-27T12:01:21Z</dcterms:modified>
</cp:coreProperties>
</file>