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1_{8AADF06E-863B-4843-910D-9E43DD82BAE9}"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 i="11" l="1"/>
  <c r="F9" i="11"/>
  <c r="H7" i="11"/>
  <c r="H21" i="11" l="1"/>
  <c r="I5" i="11"/>
  <c r="H29" i="11"/>
  <c r="H28" i="11"/>
  <c r="H27" i="11"/>
  <c r="H26" i="11"/>
  <c r="H25" i="11"/>
  <c r="H24" i="11"/>
  <c r="H8" i="11"/>
  <c r="H9" i="11" l="1"/>
  <c r="I6" i="11"/>
  <c r="H10" i="11" l="1"/>
  <c r="H22" i="11"/>
  <c r="J5" i="11"/>
  <c r="K5" i="11" s="1"/>
  <c r="L5" i="11" s="1"/>
  <c r="M5" i="11" s="1"/>
  <c r="N5" i="11" s="1"/>
  <c r="O5" i="11" s="1"/>
  <c r="P5" i="11" s="1"/>
  <c r="I4" i="11"/>
  <c r="H23" i="11" l="1"/>
  <c r="H16" i="11"/>
  <c r="H11" i="11"/>
  <c r="H12" i="11"/>
  <c r="P4" i="11"/>
  <c r="Q5" i="11"/>
  <c r="R5" i="11" s="1"/>
  <c r="S5" i="11" s="1"/>
  <c r="T5" i="11" s="1"/>
  <c r="U5" i="11" s="1"/>
  <c r="V5" i="11" s="1"/>
  <c r="W5" i="11" s="1"/>
  <c r="J6" i="11"/>
  <c r="H18" i="11" l="1"/>
  <c r="H20" i="11"/>
  <c r="H17" i="11"/>
  <c r="W4" i="11"/>
  <c r="X5" i="11"/>
  <c r="Y5" i="11" s="1"/>
  <c r="Z5" i="11" s="1"/>
  <c r="AA5" i="11" s="1"/>
  <c r="AB5" i="11" s="1"/>
  <c r="AC5" i="11" s="1"/>
  <c r="AD5" i="11" s="1"/>
  <c r="K6" i="11"/>
  <c r="H13" i="11" l="1"/>
  <c r="H14" i="11"/>
  <c r="AE5" i="11"/>
  <c r="AF5" i="11" s="1"/>
  <c r="AG5" i="11" s="1"/>
  <c r="AH5" i="11" s="1"/>
  <c r="AI5" i="11" s="1"/>
  <c r="AJ5" i="11" s="1"/>
  <c r="AD4" i="11"/>
  <c r="L6" i="11"/>
  <c r="H19" i="11" l="1"/>
  <c r="AK5" i="11"/>
  <c r="AL5" i="11" s="1"/>
  <c r="AM5" i="11" s="1"/>
  <c r="AN5" i="11" s="1"/>
  <c r="AO5" i="11" s="1"/>
  <c r="AP5" i="11" s="1"/>
  <c r="AQ5" i="11" s="1"/>
  <c r="M6" i="11"/>
  <c r="H15" i="11" l="1"/>
  <c r="AR5" i="1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<sst xmlns="http://schemas.openxmlformats.org/spreadsheetml/2006/main" count="70" uniqueCount="57">
  <si>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</si>
  <si>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</si>
  <si>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</si>
  <si>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</si>
  <si>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</si>
  <si>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</si>
  <si>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</si>
  <si>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</si>
  <si>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</si>
  <si>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</si>
  <si>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</si>
  <si>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</si>
  <si>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</si>
  <si>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</si>
  <si>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</si>
  <si>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</si>
  <si>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</si>
  <si>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</si>
  <si>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</si>
  <si>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</si>
  <si>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</si>
  <si>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</si>
  <si>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</si>
  <si>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</si>
  <si>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</si>
  <si>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</si>
  <si>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</si>
  <si>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</si>
  <si>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</si>
  <si>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</si>
  <si>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</si>
  <si>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</si>
  <si>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</si>
  <si>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</si>
  <si>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</si>
  <si>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</si>
  <si>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</si>
  <si>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</si>
  <si>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TNI AI-Waifus</t>
  </si>
  <si>
    <t>TNI</t>
  </si>
  <si>
    <t>Phase 1 planning</t>
  </si>
  <si>
    <t>Requirement</t>
  </si>
  <si>
    <t>Phase 2 AI models</t>
  </si>
  <si>
    <t>Model Vtuber</t>
  </si>
  <si>
    <t>Text to Speech</t>
  </si>
  <si>
    <t>Chatbot</t>
  </si>
  <si>
    <t>Speech to Text</t>
  </si>
  <si>
    <t>Chatbot Vtuber</t>
  </si>
  <si>
    <t>Phase 3 Test and Fix</t>
  </si>
  <si>
    <t>Beta Text</t>
  </si>
  <si>
    <t>Bug fixes</t>
  </si>
  <si>
    <t>Improvement</t>
  </si>
  <si>
    <t>Final Test</t>
  </si>
  <si>
    <t>Phase 4 End of Project</t>
  </si>
  <si>
    <t>Implement</t>
  </si>
  <si>
    <t>Submit Project</t>
  </si>
  <si>
    <t>Tinnapat Sumanit
Jirayutn Manoban
Pongnakkara Yakhum
Navaphol Suvanakuta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</si>
</sst>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3" borderId="2" xfId="11" applyFill="1" applyAlignment="1">
      <alignment horizontal="center" vertical="center" wrapText="1"/>
    </xf>
    <xf numFmtId="0" fontId="9" fillId="9" borderId="2" xfId="11" applyFill="1" applyAlignment="1">
      <alignment horizontal="center" vertical="center"/>
    </xf>
    <xf numFmtId="0" fontId="9" fillId="4" borderId="2" xfId="12" applyFill="1" applyAlignment="1">
      <alignment horizontal="center" vertical="center" wrapText="1"/>
    </xf>
    <xf numFmtId="0" fontId="9" fillId="6" borderId="2" xfId="11" applyFill="1" applyAlignment="1">
      <alignment horizontal="center" vertical="center"/>
    </xf>
    <xf numFmtId="0" fontId="9" fillId="11" borderId="2" xfId="12" applyFill="1" applyAlignment="1">
      <alignment horizontal="center" vertical="center" wrapText="1"/>
    </xf>
    <xf numFmtId="0" fontId="9" fillId="5" borderId="2" xfId="11" applyFill="1" applyAlignment="1">
      <alignment horizontal="center" vertical="center"/>
    </xf>
    <xf numFmtId="0" fontId="9" fillId="10" borderId="2" xfId="12" applyFill="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0"/>
  <sheetViews>
    <sheetView showGridLines="0" tabSelected="1" showRuler="0" zoomScale="70" zoomScaleNormal="70" zoomScalePageLayoutView="70" workbookViewId="0">
      <pane ySplit="6" topLeftCell="A7" activePane="bottomLeft" state="frozen"/>
      <selection pane="bottomLeft" activeCell="V9" sqref="V9"/>
    </sheetView>
  </sheetViews>
  <sheetFormatPr defaultRowHeight="30" customHeight="1" x14ac:dyDescent="0.3"/>
  <cols>
    <col min="1" max="1" width="2.6640625" style="58"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59" t="s">
        <v>28</v>
      </c>
      <c r="B1" s="62" t="s">
        <v>38</v>
      </c>
      <c r="C1" s="1"/>
      <c r="D1" s="2"/>
      <c r="E1" s="4"/>
      <c r="F1" s="47"/>
      <c r="H1" s="2"/>
      <c r="I1" s="78" t="s">
        <v>12</v>
      </c>
    </row>
    <row r="2" spans="1:64" ht="30" customHeight="1" x14ac:dyDescent="0.35">
      <c r="A2" s="58" t="s">
        <v>24</v>
      </c>
      <c r="B2" s="63" t="s">
        <v>39</v>
      </c>
      <c r="I2" s="79" t="s">
        <v>17</v>
      </c>
    </row>
    <row r="3" spans="1:64" ht="30" customHeight="1" x14ac:dyDescent="0.3">
      <c r="A3" s="58" t="s">
        <v>35</v>
      </c>
      <c r="B3" s="64"/>
      <c r="C3" s="81" t="s">
        <v>1</v>
      </c>
      <c r="D3" s="82"/>
      <c r="E3" s="86">
        <v>45152</v>
      </c>
      <c r="F3" s="86"/>
    </row>
    <row r="4" spans="1:64" ht="30" customHeight="1" x14ac:dyDescent="0.3">
      <c r="A4" s="59" t="s">
        <v>29</v>
      </c>
      <c r="C4" s="81" t="s">
        <v>8</v>
      </c>
      <c r="D4" s="82"/>
      <c r="E4" s="7">
        <v>1</v>
      </c>
      <c r="I4" s="83">
        <f>I5</f>
        <v>45152</v>
      </c>
      <c r="J4" s="84"/>
      <c r="K4" s="84"/>
      <c r="L4" s="84"/>
      <c r="M4" s="84"/>
      <c r="N4" s="84"/>
      <c r="O4" s="85"/>
      <c r="P4" s="83">
        <f>P5</f>
        <v>45159</v>
      </c>
      <c r="Q4" s="84"/>
      <c r="R4" s="84"/>
      <c r="S4" s="84"/>
      <c r="T4" s="84"/>
      <c r="U4" s="84"/>
      <c r="V4" s="85"/>
      <c r="W4" s="83">
        <f>W5</f>
        <v>45166</v>
      </c>
      <c r="X4" s="84"/>
      <c r="Y4" s="84"/>
      <c r="Z4" s="84"/>
      <c r="AA4" s="84"/>
      <c r="AB4" s="84"/>
      <c r="AC4" s="85"/>
      <c r="AD4" s="83">
        <f>AD5</f>
        <v>45173</v>
      </c>
      <c r="AE4" s="84"/>
      <c r="AF4" s="84"/>
      <c r="AG4" s="84"/>
      <c r="AH4" s="84"/>
      <c r="AI4" s="84"/>
      <c r="AJ4" s="85"/>
      <c r="AK4" s="83">
        <f>AK5</f>
        <v>45180</v>
      </c>
      <c r="AL4" s="84"/>
      <c r="AM4" s="84"/>
      <c r="AN4" s="84"/>
      <c r="AO4" s="84"/>
      <c r="AP4" s="84"/>
      <c r="AQ4" s="85"/>
      <c r="AR4" s="83">
        <f>AR5</f>
        <v>45187</v>
      </c>
      <c r="AS4" s="84"/>
      <c r="AT4" s="84"/>
      <c r="AU4" s="84"/>
      <c r="AV4" s="84"/>
      <c r="AW4" s="84"/>
      <c r="AX4" s="85"/>
      <c r="AY4" s="83">
        <f>AY5</f>
        <v>45194</v>
      </c>
      <c r="AZ4" s="84"/>
      <c r="BA4" s="84"/>
      <c r="BB4" s="84"/>
      <c r="BC4" s="84"/>
      <c r="BD4" s="84"/>
      <c r="BE4" s="85"/>
      <c r="BF4" s="83">
        <f>BF5</f>
        <v>45201</v>
      </c>
      <c r="BG4" s="84"/>
      <c r="BH4" s="84"/>
      <c r="BI4" s="84"/>
      <c r="BJ4" s="84"/>
      <c r="BK4" s="84"/>
      <c r="BL4" s="85"/>
    </row>
    <row r="5" spans="1:64" ht="15" customHeight="1" x14ac:dyDescent="0.3">
      <c r="A5" s="59" t="s">
        <v>30</v>
      </c>
      <c r="B5" s="77"/>
      <c r="C5" s="77"/>
      <c r="D5" s="77"/>
      <c r="E5" s="77"/>
      <c r="F5" s="77"/>
      <c r="G5" s="77"/>
      <c r="I5" s="11">
        <f>Project_Start-WEEKDAY(Project_Start,1)+2+7*(Display_Week-1)</f>
        <v>45152</v>
      </c>
      <c r="J5" s="10">
        <f>I5+1</f>
        <v>45153</v>
      </c>
      <c r="K5" s="10">
        <f t="shared" ref="K5:AX5" si="0">J5+1</f>
        <v>45154</v>
      </c>
      <c r="L5" s="10">
        <f t="shared" si="0"/>
        <v>45155</v>
      </c>
      <c r="M5" s="10">
        <f t="shared" si="0"/>
        <v>45156</v>
      </c>
      <c r="N5" s="10">
        <f t="shared" si="0"/>
        <v>45157</v>
      </c>
      <c r="O5" s="12">
        <f t="shared" si="0"/>
        <v>45158</v>
      </c>
      <c r="P5" s="11">
        <f>O5+1</f>
        <v>45159</v>
      </c>
      <c r="Q5" s="10">
        <f>P5+1</f>
        <v>45160</v>
      </c>
      <c r="R5" s="10">
        <f t="shared" si="0"/>
        <v>45161</v>
      </c>
      <c r="S5" s="10">
        <f t="shared" si="0"/>
        <v>45162</v>
      </c>
      <c r="T5" s="10">
        <f t="shared" si="0"/>
        <v>45163</v>
      </c>
      <c r="U5" s="10">
        <f t="shared" si="0"/>
        <v>45164</v>
      </c>
      <c r="V5" s="12">
        <f t="shared" si="0"/>
        <v>45165</v>
      </c>
      <c r="W5" s="11">
        <f>V5+1</f>
        <v>45166</v>
      </c>
      <c r="X5" s="10">
        <f>W5+1</f>
        <v>45167</v>
      </c>
      <c r="Y5" s="10">
        <f t="shared" si="0"/>
        <v>45168</v>
      </c>
      <c r="Z5" s="10">
        <f t="shared" si="0"/>
        <v>45169</v>
      </c>
      <c r="AA5" s="10">
        <f t="shared" si="0"/>
        <v>45170</v>
      </c>
      <c r="AB5" s="10">
        <f t="shared" si="0"/>
        <v>45171</v>
      </c>
      <c r="AC5" s="12">
        <f t="shared" si="0"/>
        <v>45172</v>
      </c>
      <c r="AD5" s="11">
        <f>AC5+1</f>
        <v>45173</v>
      </c>
      <c r="AE5" s="10">
        <f>AD5+1</f>
        <v>45174</v>
      </c>
      <c r="AF5" s="10">
        <f t="shared" si="0"/>
        <v>45175</v>
      </c>
      <c r="AG5" s="10">
        <f t="shared" si="0"/>
        <v>45176</v>
      </c>
      <c r="AH5" s="10">
        <f t="shared" si="0"/>
        <v>45177</v>
      </c>
      <c r="AI5" s="10">
        <f t="shared" si="0"/>
        <v>45178</v>
      </c>
      <c r="AJ5" s="12">
        <f t="shared" si="0"/>
        <v>45179</v>
      </c>
      <c r="AK5" s="11">
        <f>AJ5+1</f>
        <v>45180</v>
      </c>
      <c r="AL5" s="10">
        <f>AK5+1</f>
        <v>45181</v>
      </c>
      <c r="AM5" s="10">
        <f t="shared" si="0"/>
        <v>45182</v>
      </c>
      <c r="AN5" s="10">
        <f t="shared" si="0"/>
        <v>45183</v>
      </c>
      <c r="AO5" s="10">
        <f t="shared" si="0"/>
        <v>45184</v>
      </c>
      <c r="AP5" s="10">
        <f t="shared" si="0"/>
        <v>45185</v>
      </c>
      <c r="AQ5" s="12">
        <f t="shared" si="0"/>
        <v>45186</v>
      </c>
      <c r="AR5" s="11">
        <f>AQ5+1</f>
        <v>45187</v>
      </c>
      <c r="AS5" s="10">
        <f>AR5+1</f>
        <v>45188</v>
      </c>
      <c r="AT5" s="10">
        <f t="shared" si="0"/>
        <v>45189</v>
      </c>
      <c r="AU5" s="10">
        <f t="shared" si="0"/>
        <v>45190</v>
      </c>
      <c r="AV5" s="10">
        <f t="shared" si="0"/>
        <v>45191</v>
      </c>
      <c r="AW5" s="10">
        <f t="shared" si="0"/>
        <v>45192</v>
      </c>
      <c r="AX5" s="12">
        <f t="shared" si="0"/>
        <v>45193</v>
      </c>
      <c r="AY5" s="11">
        <f>AX5+1</f>
        <v>45194</v>
      </c>
      <c r="AZ5" s="10">
        <f>AY5+1</f>
        <v>45195</v>
      </c>
      <c r="BA5" s="10">
        <f t="shared" ref="BA5:BE5" si="1">AZ5+1</f>
        <v>45196</v>
      </c>
      <c r="BB5" s="10">
        <f t="shared" si="1"/>
        <v>45197</v>
      </c>
      <c r="BC5" s="10">
        <f t="shared" si="1"/>
        <v>45198</v>
      </c>
      <c r="BD5" s="10">
        <f t="shared" si="1"/>
        <v>45199</v>
      </c>
      <c r="BE5" s="12">
        <f t="shared" si="1"/>
        <v>45200</v>
      </c>
      <c r="BF5" s="11">
        <f>BE5+1</f>
        <v>45201</v>
      </c>
      <c r="BG5" s="10">
        <f>BF5+1</f>
        <v>45202</v>
      </c>
      <c r="BH5" s="10">
        <f t="shared" ref="BH5:BL5" si="2">BG5+1</f>
        <v>45203</v>
      </c>
      <c r="BI5" s="10">
        <f t="shared" si="2"/>
        <v>45204</v>
      </c>
      <c r="BJ5" s="10">
        <f t="shared" si="2"/>
        <v>45205</v>
      </c>
      <c r="BK5" s="10">
        <f t="shared" si="2"/>
        <v>45206</v>
      </c>
      <c r="BL5" s="12">
        <f t="shared" si="2"/>
        <v>45207</v>
      </c>
    </row>
    <row r="6" spans="1:64" ht="30" customHeight="1" thickBot="1" x14ac:dyDescent="0.35">
      <c r="A6" s="59" t="s">
        <v>31</v>
      </c>
      <c r="B6" s="8" t="s">
        <v>9</v>
      </c>
      <c r="C6" s="9" t="s">
        <v>3</v>
      </c>
      <c r="D6" s="9" t="s">
        <v>2</v>
      </c>
      <c r="E6" s="9" t="s">
        <v>5</v>
      </c>
      <c r="F6" s="9" t="s">
        <v>6</v>
      </c>
      <c r="G6" s="9"/>
      <c r="H6" s="9" t="s">
        <v>7</v>
      </c>
      <c r="I6" s="13" t="str">
        <f t="shared" ref="I6" si="3">LEFT(TEXT(I5,"ddd"),1)</f>
        <v>จ</v>
      </c>
      <c r="J6" s="13" t="str">
        <f t="shared" ref="J6:AR6" si="4">LEFT(TEXT(J5,"ddd"),1)</f>
        <v>อ</v>
      </c>
      <c r="K6" s="13" t="str">
        <f t="shared" si="4"/>
        <v>พ</v>
      </c>
      <c r="L6" s="13" t="str">
        <f t="shared" si="4"/>
        <v>พ</v>
      </c>
      <c r="M6" s="13" t="str">
        <f t="shared" si="4"/>
        <v>ศ</v>
      </c>
      <c r="N6" s="13" t="str">
        <f t="shared" si="4"/>
        <v>ส</v>
      </c>
      <c r="O6" s="13" t="str">
        <f t="shared" si="4"/>
        <v>อ</v>
      </c>
      <c r="P6" s="13" t="str">
        <f t="shared" si="4"/>
        <v>จ</v>
      </c>
      <c r="Q6" s="13" t="str">
        <f t="shared" si="4"/>
        <v>อ</v>
      </c>
      <c r="R6" s="13" t="str">
        <f t="shared" si="4"/>
        <v>พ</v>
      </c>
      <c r="S6" s="13" t="str">
        <f t="shared" si="4"/>
        <v>พ</v>
      </c>
      <c r="T6" s="13" t="str">
        <f t="shared" si="4"/>
        <v>ศ</v>
      </c>
      <c r="U6" s="13" t="str">
        <f t="shared" si="4"/>
        <v>ส</v>
      </c>
      <c r="V6" s="13" t="str">
        <f t="shared" si="4"/>
        <v>อ</v>
      </c>
      <c r="W6" s="13" t="str">
        <f t="shared" si="4"/>
        <v>จ</v>
      </c>
      <c r="X6" s="13" t="str">
        <f t="shared" si="4"/>
        <v>อ</v>
      </c>
      <c r="Y6" s="13" t="str">
        <f t="shared" si="4"/>
        <v>พ</v>
      </c>
      <c r="Z6" s="13" t="str">
        <f t="shared" si="4"/>
        <v>พ</v>
      </c>
      <c r="AA6" s="13" t="str">
        <f t="shared" si="4"/>
        <v>ศ</v>
      </c>
      <c r="AB6" s="13" t="str">
        <f t="shared" si="4"/>
        <v>ส</v>
      </c>
      <c r="AC6" s="13" t="str">
        <f t="shared" si="4"/>
        <v>อ</v>
      </c>
      <c r="AD6" s="13" t="str">
        <f t="shared" si="4"/>
        <v>จ</v>
      </c>
      <c r="AE6" s="13" t="str">
        <f t="shared" si="4"/>
        <v>อ</v>
      </c>
      <c r="AF6" s="13" t="str">
        <f t="shared" si="4"/>
        <v>พ</v>
      </c>
      <c r="AG6" s="13" t="str">
        <f t="shared" si="4"/>
        <v>พ</v>
      </c>
      <c r="AH6" s="13" t="str">
        <f t="shared" si="4"/>
        <v>ศ</v>
      </c>
      <c r="AI6" s="13" t="str">
        <f t="shared" si="4"/>
        <v>ส</v>
      </c>
      <c r="AJ6" s="13" t="str">
        <f t="shared" si="4"/>
        <v>อ</v>
      </c>
      <c r="AK6" s="13" t="str">
        <f t="shared" si="4"/>
        <v>จ</v>
      </c>
      <c r="AL6" s="13" t="str">
        <f t="shared" si="4"/>
        <v>อ</v>
      </c>
      <c r="AM6" s="13" t="str">
        <f t="shared" si="4"/>
        <v>พ</v>
      </c>
      <c r="AN6" s="13" t="str">
        <f t="shared" si="4"/>
        <v>พ</v>
      </c>
      <c r="AO6" s="13" t="str">
        <f t="shared" si="4"/>
        <v>ศ</v>
      </c>
      <c r="AP6" s="13" t="str">
        <f t="shared" si="4"/>
        <v>ส</v>
      </c>
      <c r="AQ6" s="13" t="str">
        <f t="shared" si="4"/>
        <v>อ</v>
      </c>
      <c r="AR6" s="13" t="str">
        <f t="shared" si="4"/>
        <v>จ</v>
      </c>
      <c r="AS6" s="13" t="str">
        <f t="shared" ref="AS6:BL6" si="5">LEFT(TEXT(AS5,"ddd"),1)</f>
        <v>อ</v>
      </c>
      <c r="AT6" s="13" t="str">
        <f t="shared" si="5"/>
        <v>พ</v>
      </c>
      <c r="AU6" s="13" t="str">
        <f t="shared" si="5"/>
        <v>พ</v>
      </c>
      <c r="AV6" s="13" t="str">
        <f t="shared" si="5"/>
        <v>ศ</v>
      </c>
      <c r="AW6" s="13" t="str">
        <f t="shared" si="5"/>
        <v>ส</v>
      </c>
      <c r="AX6" s="13" t="str">
        <f t="shared" si="5"/>
        <v>อ</v>
      </c>
      <c r="AY6" s="13" t="str">
        <f t="shared" si="5"/>
        <v>จ</v>
      </c>
      <c r="AZ6" s="13" t="str">
        <f t="shared" si="5"/>
        <v>อ</v>
      </c>
      <c r="BA6" s="13" t="str">
        <f t="shared" si="5"/>
        <v>พ</v>
      </c>
      <c r="BB6" s="13" t="str">
        <f t="shared" si="5"/>
        <v>พ</v>
      </c>
      <c r="BC6" s="13" t="str">
        <f t="shared" si="5"/>
        <v>ศ</v>
      </c>
      <c r="BD6" s="13" t="str">
        <f t="shared" si="5"/>
        <v>ส</v>
      </c>
      <c r="BE6" s="13" t="str">
        <f t="shared" si="5"/>
        <v>อ</v>
      </c>
      <c r="BF6" s="13" t="str">
        <f t="shared" si="5"/>
        <v>จ</v>
      </c>
      <c r="BG6" s="13" t="str">
        <f t="shared" si="5"/>
        <v>อ</v>
      </c>
      <c r="BH6" s="13" t="str">
        <f t="shared" si="5"/>
        <v>พ</v>
      </c>
      <c r="BI6" s="13" t="str">
        <f t="shared" si="5"/>
        <v>พ</v>
      </c>
      <c r="BJ6" s="13" t="str">
        <f t="shared" si="5"/>
        <v>ศ</v>
      </c>
      <c r="BK6" s="13" t="str">
        <f t="shared" si="5"/>
        <v>ส</v>
      </c>
      <c r="BL6" s="13" t="str">
        <f t="shared" si="5"/>
        <v>อ</v>
      </c>
    </row>
    <row r="7" spans="1:64" ht="30" hidden="1" customHeight="1" thickBot="1" x14ac:dyDescent="0.35">
      <c r="A7" s="58" t="s">
        <v>36</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6.6" customHeight="1" thickBot="1" x14ac:dyDescent="0.35">
      <c r="A8" s="59" t="s">
        <v>32</v>
      </c>
      <c r="B8" s="18" t="s">
        <v>40</v>
      </c>
      <c r="C8" s="70"/>
      <c r="D8" s="19"/>
      <c r="E8" s="20"/>
      <c r="F8" s="21"/>
      <c r="G8" s="17"/>
      <c r="H8" s="17" t="str">
        <f t="shared" ref="H8:H29"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43.2" customHeight="1" thickBot="1" x14ac:dyDescent="0.35">
      <c r="A9" s="59" t="s">
        <v>37</v>
      </c>
      <c r="B9" s="72" t="s">
        <v>41</v>
      </c>
      <c r="C9" s="87" t="s">
        <v>56</v>
      </c>
      <c r="D9" s="22">
        <v>1</v>
      </c>
      <c r="E9" s="65">
        <f>Project_Start</f>
        <v>45152</v>
      </c>
      <c r="F9" s="65">
        <f>E9</f>
        <v>45152</v>
      </c>
      <c r="G9" s="17"/>
      <c r="H9" s="17">
        <f t="shared" si="6"/>
        <v>1</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33</v>
      </c>
      <c r="B10" s="23" t="s">
        <v>42</v>
      </c>
      <c r="C10" s="88"/>
      <c r="D10" s="24"/>
      <c r="E10" s="25"/>
      <c r="F10" s="26"/>
      <c r="G10" s="17"/>
      <c r="H10" s="17" t="str">
        <f t="shared" si="6"/>
        <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58.2" customHeight="1" thickBot="1" x14ac:dyDescent="0.35">
      <c r="A11" s="58"/>
      <c r="B11" s="73" t="s">
        <v>43</v>
      </c>
      <c r="C11" s="89" t="s">
        <v>56</v>
      </c>
      <c r="D11" s="27">
        <v>0.4</v>
      </c>
      <c r="E11" s="66">
        <v>45152</v>
      </c>
      <c r="F11" s="66">
        <v>45169</v>
      </c>
      <c r="G11" s="17"/>
      <c r="H11" s="17">
        <f t="shared" si="6"/>
        <v>18</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58.2" customHeight="1" thickBot="1" x14ac:dyDescent="0.35">
      <c r="A12" s="58"/>
      <c r="B12" s="73" t="s">
        <v>46</v>
      </c>
      <c r="C12" s="89" t="s">
        <v>56</v>
      </c>
      <c r="D12" s="27">
        <v>0.8</v>
      </c>
      <c r="E12" s="66">
        <v>45153</v>
      </c>
      <c r="F12" s="66">
        <v>45158</v>
      </c>
      <c r="G12" s="17"/>
      <c r="H12" s="17">
        <f t="shared" si="6"/>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63.6" customHeight="1" thickBot="1" x14ac:dyDescent="0.35">
      <c r="A13" s="58"/>
      <c r="B13" s="73" t="s">
        <v>45</v>
      </c>
      <c r="C13" s="89" t="s">
        <v>56</v>
      </c>
      <c r="D13" s="27">
        <v>0.5</v>
      </c>
      <c r="E13" s="66">
        <v>45153</v>
      </c>
      <c r="F13" s="66">
        <v>45158</v>
      </c>
      <c r="G13" s="17"/>
      <c r="H13" s="17">
        <f t="shared" si="6"/>
        <v>6</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63.6" customHeight="1" thickBot="1" x14ac:dyDescent="0.35">
      <c r="A14" s="59" t="s">
        <v>34</v>
      </c>
      <c r="B14" s="73" t="s">
        <v>44</v>
      </c>
      <c r="C14" s="89" t="s">
        <v>56</v>
      </c>
      <c r="D14" s="27">
        <v>0</v>
      </c>
      <c r="E14" s="66">
        <v>45158</v>
      </c>
      <c r="F14" s="66">
        <v>45163</v>
      </c>
      <c r="G14" s="17"/>
      <c r="H14" s="17">
        <f t="shared" si="6"/>
        <v>6</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63.6" customHeight="1" thickBot="1" x14ac:dyDescent="0.35">
      <c r="A15" s="59"/>
      <c r="B15" s="73" t="s">
        <v>47</v>
      </c>
      <c r="C15" s="89" t="s">
        <v>56</v>
      </c>
      <c r="D15" s="27">
        <v>0</v>
      </c>
      <c r="E15" s="66">
        <v>45158</v>
      </c>
      <c r="F15" s="66">
        <v>45173</v>
      </c>
      <c r="G15" s="17"/>
      <c r="H15" s="17">
        <f t="shared" si="6"/>
        <v>16</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40.200000000000003" customHeight="1" thickBot="1" x14ac:dyDescent="0.35">
      <c r="A16" s="58"/>
      <c r="B16" s="28" t="s">
        <v>48</v>
      </c>
      <c r="C16" s="90"/>
      <c r="D16" s="29"/>
      <c r="E16" s="30"/>
      <c r="F16" s="31"/>
      <c r="G16" s="17"/>
      <c r="H16" s="17" t="str">
        <f t="shared" si="6"/>
        <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63.6" customHeight="1" thickBot="1" x14ac:dyDescent="0.35">
      <c r="A17" s="58"/>
      <c r="B17" s="74" t="s">
        <v>49</v>
      </c>
      <c r="C17" s="91" t="s">
        <v>56</v>
      </c>
      <c r="D17" s="32">
        <v>0</v>
      </c>
      <c r="E17" s="67">
        <v>45173</v>
      </c>
      <c r="F17" s="67">
        <v>45174</v>
      </c>
      <c r="G17" s="17"/>
      <c r="H17" s="17">
        <f t="shared" si="6"/>
        <v>2</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63.6" customHeight="1" thickBot="1" x14ac:dyDescent="0.35">
      <c r="A18" s="58"/>
      <c r="B18" s="74" t="s">
        <v>50</v>
      </c>
      <c r="C18" s="91" t="s">
        <v>56</v>
      </c>
      <c r="D18" s="32">
        <v>0</v>
      </c>
      <c r="E18" s="67">
        <v>45175</v>
      </c>
      <c r="F18" s="67">
        <v>45178</v>
      </c>
      <c r="G18" s="17"/>
      <c r="H18" s="17">
        <f t="shared" si="6"/>
        <v>4</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63.6" customHeight="1" thickBot="1" x14ac:dyDescent="0.35">
      <c r="A19" s="58"/>
      <c r="B19" s="74" t="s">
        <v>51</v>
      </c>
      <c r="C19" s="91" t="s">
        <v>56</v>
      </c>
      <c r="D19" s="32">
        <v>0</v>
      </c>
      <c r="E19" s="67">
        <v>45179</v>
      </c>
      <c r="F19" s="67">
        <v>45182</v>
      </c>
      <c r="G19" s="17"/>
      <c r="H19" s="17">
        <f t="shared" si="6"/>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63.6" customHeight="1" thickBot="1" x14ac:dyDescent="0.35">
      <c r="A20" s="58" t="s">
        <v>25</v>
      </c>
      <c r="B20" s="74" t="s">
        <v>52</v>
      </c>
      <c r="C20" s="91" t="s">
        <v>56</v>
      </c>
      <c r="D20" s="32">
        <v>0</v>
      </c>
      <c r="E20" s="67">
        <v>45183</v>
      </c>
      <c r="F20" s="67">
        <v>45184</v>
      </c>
      <c r="G20" s="17"/>
      <c r="H20" s="17">
        <f t="shared" si="6"/>
        <v>2</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40.200000000000003" customHeight="1" thickBot="1" x14ac:dyDescent="0.35">
      <c r="A21" s="58"/>
      <c r="B21" s="33" t="s">
        <v>53</v>
      </c>
      <c r="C21" s="92"/>
      <c r="D21" s="34"/>
      <c r="E21" s="35"/>
      <c r="F21" s="36"/>
      <c r="G21" s="17"/>
      <c r="H21" s="17" t="str">
        <f t="shared" si="6"/>
        <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63.6" customHeight="1" thickBot="1" x14ac:dyDescent="0.35">
      <c r="A22" s="58"/>
      <c r="B22" s="75" t="s">
        <v>54</v>
      </c>
      <c r="C22" s="93" t="s">
        <v>56</v>
      </c>
      <c r="D22" s="37">
        <v>0</v>
      </c>
      <c r="E22" s="68">
        <v>45185</v>
      </c>
      <c r="F22" s="68">
        <v>45186</v>
      </c>
      <c r="G22" s="17"/>
      <c r="H22" s="17">
        <f t="shared" si="6"/>
        <v>2</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63.6" customHeight="1" thickBot="1" x14ac:dyDescent="0.35">
      <c r="A23" s="58"/>
      <c r="B23" s="75" t="s">
        <v>55</v>
      </c>
      <c r="C23" s="93" t="s">
        <v>56</v>
      </c>
      <c r="D23" s="37">
        <v>0</v>
      </c>
      <c r="E23" s="68">
        <v>45187</v>
      </c>
      <c r="F23" s="68">
        <v>45187</v>
      </c>
      <c r="G23" s="17"/>
      <c r="H23" s="17">
        <f t="shared" si="6"/>
        <v>1</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c r="B24" s="76"/>
      <c r="C24" s="71"/>
      <c r="D24" s="16"/>
      <c r="E24" s="69"/>
      <c r="F24" s="69"/>
      <c r="G24" s="17"/>
      <c r="H24" s="17" t="str">
        <f t="shared" si="6"/>
        <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38" t="s">
        <v>0</v>
      </c>
      <c r="C25" s="39"/>
      <c r="D25" s="40"/>
      <c r="E25" s="41"/>
      <c r="F25" s="42"/>
      <c r="G25" s="17"/>
      <c r="H25" s="17" t="str">
        <f t="shared" si="6"/>
        <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c r="B26"/>
      <c r="C26"/>
      <c r="D26"/>
      <c r="E26" s="5"/>
      <c r="F2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c r="C27" s="14"/>
      <c r="D27"/>
      <c r="E27" s="5"/>
      <c r="F27" s="60"/>
      <c r="G27" s="17"/>
      <c r="H27" s="17" t="str">
        <f t="shared" si="6"/>
        <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t="s">
        <v>27</v>
      </c>
      <c r="B28"/>
      <c r="C28" s="15"/>
      <c r="D28"/>
      <c r="E28" s="5"/>
      <c r="F28"/>
      <c r="G28" s="17"/>
      <c r="H28" s="17" t="str">
        <f t="shared" si="6"/>
        <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9" t="s">
        <v>26</v>
      </c>
      <c r="B29"/>
      <c r="C29"/>
      <c r="D29"/>
      <c r="E29" s="5"/>
      <c r="F29"/>
      <c r="G29" s="43"/>
      <c r="H29" s="43" t="str">
        <f t="shared" si="6"/>
        <v/>
      </c>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row>
    <row r="30" spans="1:64" ht="30" customHeight="1" x14ac:dyDescent="0.3">
      <c r="G30" s="6"/>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25">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9">
    <cfRule type="expression" dxfId="2" priority="33">
      <formula>AND(TODAY()&gt;=I$5,TODAY()&lt;J$5)</formula>
    </cfRule>
  </conditionalFormatting>
  <conditionalFormatting sqref="I7:BL29">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12</v>
      </c>
      <c r="B2" s="49"/>
    </row>
    <row r="3" spans="1:2" s="54" customFormat="1" ht="27" customHeight="1" x14ac:dyDescent="0.3">
      <c r="A3" s="80" t="s">
        <v>17</v>
      </c>
      <c r="B3" s="55"/>
    </row>
    <row r="4" spans="1:2" s="51" customFormat="1" ht="25.8" x14ac:dyDescent="0.5">
      <c r="A4" s="52" t="s">
        <v>11</v>
      </c>
    </row>
    <row r="5" spans="1:2" ht="74.099999999999994" customHeight="1" x14ac:dyDescent="0.3">
      <c r="A5" s="53" t="s">
        <v>20</v>
      </c>
    </row>
    <row r="6" spans="1:2" ht="26.25" customHeight="1" x14ac:dyDescent="0.3">
      <c r="A6" s="52" t="s">
        <v>23</v>
      </c>
    </row>
    <row r="7" spans="1:2" s="48" customFormat="1" ht="204.9" customHeight="1" x14ac:dyDescent="0.3">
      <c r="A7" s="57" t="s">
        <v>22</v>
      </c>
    </row>
    <row r="8" spans="1:2" s="51" customFormat="1" ht="25.8" x14ac:dyDescent="0.5">
      <c r="A8" s="52" t="s">
        <v>13</v>
      </c>
    </row>
    <row r="9" spans="1:2" ht="57.6" x14ac:dyDescent="0.3">
      <c r="A9" s="53" t="s">
        <v>21</v>
      </c>
    </row>
    <row r="10" spans="1:2" s="48" customFormat="1" ht="27.9" customHeight="1" x14ac:dyDescent="0.3">
      <c r="A10" s="56" t="s">
        <v>19</v>
      </c>
    </row>
    <row r="11" spans="1:2" s="51" customFormat="1" ht="25.8" x14ac:dyDescent="0.5">
      <c r="A11" s="52" t="s">
        <v>10</v>
      </c>
    </row>
    <row r="12" spans="1:2" ht="28.8" x14ac:dyDescent="0.3">
      <c r="A12" s="53" t="s">
        <v>18</v>
      </c>
    </row>
    <row r="13" spans="1:2" s="48" customFormat="1" ht="27.9" customHeight="1" x14ac:dyDescent="0.3">
      <c r="A13" s="56" t="s">
        <v>4</v>
      </c>
    </row>
    <row r="14" spans="1:2" s="51" customFormat="1" ht="25.8" x14ac:dyDescent="0.5">
      <c r="A14" s="52" t="s">
        <v>14</v>
      </c>
    </row>
    <row r="15" spans="1:2" ht="75" customHeight="1" x14ac:dyDescent="0.3">
      <c r="A15" s="53" t="s">
        <v>15</v>
      </c>
    </row>
    <row r="16" spans="1:2" ht="72" x14ac:dyDescent="0.3">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2023-08-21T03:52:26Z</dcterms:modified>
</cp:coreProperties>
</file>