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jmaburto\Desktop\"/>
    </mc:Choice>
  </mc:AlternateContent>
  <bookViews>
    <workbookView xWindow="0" yWindow="0" windowWidth="28800" windowHeight="12324" activeTab="2"/>
  </bookViews>
  <sheets>
    <sheet name="Male" sheetId="1" r:id="rId1"/>
    <sheet name="Female" sheetId="2" r:id="rId2"/>
    <sheet name="Male Female Ranking Disparities" sheetId="3" r:id="rId3"/>
    <sheet name="Sheet1" sheetId="4" r:id="rId4"/>
  </sheets>
  <calcPr calcId="171027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N2" i="1"/>
  <c r="O2" i="1"/>
  <c r="N3" i="1"/>
  <c r="O3" i="1"/>
  <c r="N4" i="1"/>
  <c r="O4" i="1"/>
  <c r="N5" i="1"/>
  <c r="O5" i="1"/>
  <c r="N6" i="1"/>
  <c r="O6" i="1"/>
  <c r="O25" i="1" l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" i="2"/>
</calcChain>
</file>

<file path=xl/sharedStrings.xml><?xml version="1.0" encoding="utf-8"?>
<sst xmlns="http://schemas.openxmlformats.org/spreadsheetml/2006/main" count="478" uniqueCount="61">
  <si>
    <t>COSTA RICA</t>
  </si>
  <si>
    <t>CUBA</t>
  </si>
  <si>
    <t>CHILE</t>
  </si>
  <si>
    <t xml:space="preserve">                            </t>
  </si>
  <si>
    <t>PANAMA</t>
  </si>
  <si>
    <t>PUERTO RICO</t>
  </si>
  <si>
    <t>URUGUAY</t>
  </si>
  <si>
    <t>JAMAICA</t>
  </si>
  <si>
    <t>MEXICO</t>
  </si>
  <si>
    <t>ECUADOR</t>
  </si>
  <si>
    <t xml:space="preserve"> </t>
  </si>
  <si>
    <t>ARGENTINA</t>
  </si>
  <si>
    <t>VENEZUELA</t>
  </si>
  <si>
    <t>LATIN AMERICA</t>
  </si>
  <si>
    <t>PERU</t>
  </si>
  <si>
    <t>PARAGUAY</t>
  </si>
  <si>
    <t>NICARAGUA</t>
  </si>
  <si>
    <t>DOMINICAN REPUBLIC</t>
  </si>
  <si>
    <t xml:space="preserve">               </t>
  </si>
  <si>
    <t>HONDURAS</t>
  </si>
  <si>
    <t>BRAZIL</t>
  </si>
  <si>
    <t>COLOMBIA</t>
  </si>
  <si>
    <t>TRINIDAD AND TOBAGO</t>
  </si>
  <si>
    <t xml:space="preserve">              </t>
  </si>
  <si>
    <t>EL SALVADOR</t>
  </si>
  <si>
    <t>GUATEMALA</t>
  </si>
  <si>
    <t xml:space="preserve">             </t>
  </si>
  <si>
    <t>BOLIVIA</t>
  </si>
  <si>
    <t>HAITI</t>
  </si>
  <si>
    <t xml:space="preserve">  </t>
  </si>
  <si>
    <t>1990s</t>
  </si>
  <si>
    <t>2000s</t>
  </si>
  <si>
    <t>2010s</t>
  </si>
  <si>
    <t xml:space="preserve">     </t>
  </si>
  <si>
    <t xml:space="preserve">          </t>
  </si>
  <si>
    <t xml:space="preserve">         </t>
  </si>
  <si>
    <t xml:space="preserve">                </t>
  </si>
  <si>
    <t xml:space="preserve">        </t>
  </si>
  <si>
    <t xml:space="preserve">            </t>
  </si>
  <si>
    <t xml:space="preserve">           </t>
  </si>
  <si>
    <t xml:space="preserve">       </t>
  </si>
  <si>
    <t xml:space="preserve">      </t>
  </si>
  <si>
    <t>Difference to top country</t>
  </si>
  <si>
    <t>&lt; 4 years</t>
  </si>
  <si>
    <t>4 &lt; x &lt; 6</t>
  </si>
  <si>
    <t>6 &lt; x &lt; 8</t>
  </si>
  <si>
    <t>x &gt;  8</t>
  </si>
  <si>
    <t>improving</t>
  </si>
  <si>
    <t>worsening</t>
  </si>
  <si>
    <t>Groupings</t>
  </si>
  <si>
    <t>fem</t>
  </si>
  <si>
    <t>male</t>
  </si>
  <si>
    <t>Males doing worse in region rankings</t>
  </si>
  <si>
    <t>Females doing worse in region rankings</t>
  </si>
  <si>
    <t>SELECCION based on the worse mortality</t>
  </si>
  <si>
    <t>x &lt; 4 years</t>
  </si>
  <si>
    <t>HONURAS</t>
  </si>
  <si>
    <t>high e0</t>
  </si>
  <si>
    <t>medium high</t>
  </si>
  <si>
    <t>medium low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</si>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</sst>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2" fontId="0" fillId="6" borderId="0" xfId="0" applyNumberFormat="1" applyFill="1"/>
    <xf numFmtId="2" fontId="0" fillId="3" borderId="0" xfId="0" applyNumberFormat="1" applyFill="1"/>
    <xf numFmtId="2" fontId="4" fillId="4" borderId="0" xfId="0" applyNumberFormat="1" applyFont="1" applyFill="1"/>
    <xf numFmtId="2" fontId="0" fillId="4" borderId="0" xfId="0" applyNumberFormat="1" applyFill="1"/>
    <xf numFmtId="0" fontId="0" fillId="8" borderId="0" xfId="0" applyFill="1"/>
    <xf numFmtId="0" fontId="3" fillId="0" borderId="0" xfId="0" applyFont="1" applyAlignment="1">
      <alignment horizontal="center"/>
    </xf>
    <xf numFmtId="0" fontId="0" fillId="0" borderId="0" xfId="0" applyNumberFormat="1"/>
    <xf numFmtId="0" fontId="4" fillId="0" borderId="0" xfId="0" applyFont="1" applyFill="1"/>
    <xf numFmtId="0" fontId="5" fillId="0" borderId="0" xfId="0" applyFont="1" applyFill="1"/>
    <xf numFmtId="2" fontId="4" fillId="0" borderId="0" xfId="0" applyNumberFormat="1" applyFont="1" applyFill="1"/>
    <xf numFmtId="0" fontId="0" fillId="0" borderId="0" xfId="0" applyFill="1"/>
    <xf numFmtId="2" fontId="0" fillId="0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SDU">
      <a:dk1>
        <a:sysClr val="windowText" lastClr="000000"/>
      </a:dk1>
      <a:lt1>
        <a:sysClr val="window" lastClr="FFFFFF"/>
      </a:lt1>
      <a:dk2>
        <a:srgbClr val="473729"/>
      </a:dk2>
      <a:lt2>
        <a:srgbClr val="EFE5D1"/>
      </a:lt2>
      <a:accent1>
        <a:srgbClr val="4E5B31"/>
      </a:accent1>
      <a:accent2>
        <a:srgbClr val="789D4A"/>
      </a:accent2>
      <a:accent3>
        <a:srgbClr val="AEB862"/>
      </a:accent3>
      <a:accent4>
        <a:srgbClr val="862633"/>
      </a:accent4>
      <a:accent5>
        <a:srgbClr val="D05A57"/>
      </a:accent5>
      <a:accent6>
        <a:srgbClr val="D38235"/>
      </a:accent6>
      <a:hlink>
        <a:srgbClr val="0563C1"/>
      </a:hlink>
      <a:folHlink>
        <a:srgbClr val="954F72"/>
      </a:folHlink>
    </a:clrScheme>
    <a:fontScheme name="SDU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I28" sqref="I28"/>
    </sheetView>
  </sheetViews>
  <sheetFormatPr defaultColWidth="9.109375" defaultRowHeight="14.4" x14ac:dyDescent="0.3"/>
  <cols>
    <col min="1" max="1" width="24.5546875" style="2" customWidth="1"/>
    <col min="2" max="2" width="4.33203125" style="2" customWidth="1"/>
    <col min="3" max="3" width="24.5546875" style="2" customWidth="1"/>
    <col min="4" max="4" width="4.33203125" style="2" customWidth="1"/>
    <col min="5" max="5" width="24.5546875" style="2" customWidth="1"/>
    <col min="6" max="6" width="9.109375" style="2"/>
    <col min="7" max="7" width="8.88671875"/>
    <col min="8" max="12" width="9.109375" style="2"/>
    <col min="13" max="15" width="8.88671875" customWidth="1"/>
    <col min="16" max="16384" width="9.109375" style="2"/>
  </cols>
  <sheetData>
    <row r="1" spans="1:18" s="5" customFormat="1" x14ac:dyDescent="0.3">
      <c r="A1" s="5" t="s">
        <v>30</v>
      </c>
      <c r="C1" s="5" t="s">
        <v>31</v>
      </c>
      <c r="E1" s="5" t="s">
        <v>32</v>
      </c>
      <c r="I1" s="5" t="s">
        <v>30</v>
      </c>
      <c r="J1" s="5" t="s">
        <v>31</v>
      </c>
      <c r="K1" s="5" t="s">
        <v>32</v>
      </c>
      <c r="M1" s="5" t="s">
        <v>42</v>
      </c>
      <c r="R1" s="5" t="s">
        <v>49</v>
      </c>
    </row>
    <row r="2" spans="1:18" x14ac:dyDescent="0.3">
      <c r="A2" s="16" t="s">
        <v>0</v>
      </c>
      <c r="B2" s="16"/>
      <c r="C2" s="16" t="s">
        <v>0</v>
      </c>
      <c r="D2" s="16"/>
      <c r="E2" s="16" t="s">
        <v>2</v>
      </c>
      <c r="F2" s="2" t="s">
        <v>35</v>
      </c>
      <c r="I2" s="15">
        <v>74.31</v>
      </c>
      <c r="J2" s="15">
        <v>75.959999999999994</v>
      </c>
      <c r="K2" s="15">
        <v>77.11</v>
      </c>
      <c r="M2" s="9">
        <f>I$2-I2</f>
        <v>0</v>
      </c>
      <c r="N2" s="9">
        <f>J$2-J2</f>
        <v>0</v>
      </c>
      <c r="O2" s="9">
        <f>K$2-K2</f>
        <v>0</v>
      </c>
      <c r="P2" s="6" t="s">
        <v>0</v>
      </c>
    </row>
    <row r="3" spans="1:18" x14ac:dyDescent="0.3">
      <c r="A3" s="16" t="s">
        <v>1</v>
      </c>
      <c r="B3" s="16"/>
      <c r="C3" s="16" t="s">
        <v>1</v>
      </c>
      <c r="D3" s="16"/>
      <c r="E3" s="16" t="s">
        <v>1</v>
      </c>
      <c r="F3" s="2" t="s">
        <v>23</v>
      </c>
      <c r="I3" s="15">
        <v>73.56</v>
      </c>
      <c r="J3" s="15">
        <v>75.86</v>
      </c>
      <c r="K3" s="15">
        <v>77.06</v>
      </c>
      <c r="M3" s="9">
        <f t="shared" ref="M3:O25" si="0">I$2-I3</f>
        <v>0.75</v>
      </c>
      <c r="N3" s="9">
        <f t="shared" si="0"/>
        <v>9.9999999999994316E-2</v>
      </c>
      <c r="O3" s="9">
        <f t="shared" si="0"/>
        <v>4.9999999999997158E-2</v>
      </c>
      <c r="P3" s="6" t="s">
        <v>1</v>
      </c>
    </row>
    <row r="4" spans="1:18" x14ac:dyDescent="0.3">
      <c r="A4" s="16" t="s">
        <v>2</v>
      </c>
      <c r="B4" s="16"/>
      <c r="C4" s="16" t="s">
        <v>2</v>
      </c>
      <c r="D4" s="16"/>
      <c r="E4" s="16" t="s">
        <v>0</v>
      </c>
      <c r="F4" s="2" t="s">
        <v>18</v>
      </c>
      <c r="I4" s="15">
        <v>71.84</v>
      </c>
      <c r="J4" s="15">
        <v>75.34</v>
      </c>
      <c r="K4" s="15">
        <v>76.86</v>
      </c>
      <c r="M4" s="9">
        <f t="shared" si="0"/>
        <v>2.4699999999999989</v>
      </c>
      <c r="N4" s="9">
        <f t="shared" si="0"/>
        <v>0.61999999999999034</v>
      </c>
      <c r="O4" s="9">
        <f t="shared" si="0"/>
        <v>0.25</v>
      </c>
      <c r="P4" s="6" t="s">
        <v>2</v>
      </c>
      <c r="R4" s="2" t="s">
        <v>43</v>
      </c>
    </row>
    <row r="5" spans="1:18" x14ac:dyDescent="0.3">
      <c r="A5" s="16" t="s">
        <v>4</v>
      </c>
      <c r="B5" s="16"/>
      <c r="C5" s="16" t="s">
        <v>5</v>
      </c>
      <c r="D5" s="16"/>
      <c r="E5" s="16" t="s">
        <v>5</v>
      </c>
      <c r="F5" s="2" t="s">
        <v>37</v>
      </c>
      <c r="I5" s="15">
        <v>71.11</v>
      </c>
      <c r="J5" s="15">
        <v>73.27</v>
      </c>
      <c r="K5" s="15">
        <v>75.19</v>
      </c>
      <c r="M5" s="9">
        <f t="shared" si="0"/>
        <v>3.2000000000000028</v>
      </c>
      <c r="N5" s="9">
        <f t="shared" si="0"/>
        <v>2.6899999999999977</v>
      </c>
      <c r="O5" s="9">
        <f t="shared" si="0"/>
        <v>1.9200000000000017</v>
      </c>
      <c r="P5" s="6" t="s">
        <v>5</v>
      </c>
    </row>
    <row r="6" spans="1:18" x14ac:dyDescent="0.3">
      <c r="A6" s="16" t="s">
        <v>8</v>
      </c>
      <c r="B6" s="16"/>
      <c r="C6" s="16" t="s">
        <v>8</v>
      </c>
      <c r="D6" s="16"/>
      <c r="E6" s="16" t="s">
        <v>8</v>
      </c>
      <c r="F6" s="2" t="s">
        <v>26</v>
      </c>
      <c r="I6" s="15">
        <v>70.150000000000006</v>
      </c>
      <c r="J6" s="15">
        <v>72.98</v>
      </c>
      <c r="K6" s="15">
        <v>74.44</v>
      </c>
      <c r="M6" s="12">
        <f t="shared" si="0"/>
        <v>4.1599999999999966</v>
      </c>
      <c r="N6" s="9">
        <f t="shared" si="0"/>
        <v>2.9799999999999898</v>
      </c>
      <c r="O6" s="9">
        <f t="shared" si="0"/>
        <v>2.6700000000000017</v>
      </c>
      <c r="P6" s="6" t="s">
        <v>8</v>
      </c>
    </row>
    <row r="7" spans="1:18" x14ac:dyDescent="0.3">
      <c r="A7" s="16" t="s">
        <v>6</v>
      </c>
      <c r="B7" s="16"/>
      <c r="C7" s="16" t="s">
        <v>4</v>
      </c>
      <c r="D7" s="16"/>
      <c r="E7" s="16" t="s">
        <v>4</v>
      </c>
      <c r="F7" s="2" t="s">
        <v>38</v>
      </c>
      <c r="I7" s="15">
        <v>69.84</v>
      </c>
      <c r="J7" s="15">
        <v>72.94</v>
      </c>
      <c r="K7" s="15">
        <v>74.040000000000006</v>
      </c>
      <c r="M7" s="12">
        <f t="shared" si="0"/>
        <v>4.4699999999999989</v>
      </c>
      <c r="N7" s="9">
        <f t="shared" si="0"/>
        <v>3.019999999999996</v>
      </c>
      <c r="O7" s="9">
        <f t="shared" si="0"/>
        <v>3.0699999999999932</v>
      </c>
      <c r="P7" s="6" t="s">
        <v>4</v>
      </c>
    </row>
    <row r="8" spans="1:18" x14ac:dyDescent="0.3">
      <c r="A8" s="16" t="s">
        <v>5</v>
      </c>
      <c r="B8" s="16"/>
      <c r="C8" s="16" t="s">
        <v>6</v>
      </c>
      <c r="D8" s="16"/>
      <c r="E8" s="16" t="s">
        <v>6</v>
      </c>
      <c r="F8" s="2" t="s">
        <v>38</v>
      </c>
      <c r="I8" s="15">
        <v>69.8</v>
      </c>
      <c r="J8" s="15">
        <v>72.12</v>
      </c>
      <c r="K8" s="15">
        <v>73.48</v>
      </c>
      <c r="M8" s="12">
        <f t="shared" si="0"/>
        <v>4.5100000000000051</v>
      </c>
      <c r="N8" s="9">
        <f t="shared" si="0"/>
        <v>3.8399999999999892</v>
      </c>
      <c r="O8" s="9">
        <f t="shared" si="0"/>
        <v>3.6299999999999955</v>
      </c>
      <c r="P8" s="6" t="s">
        <v>6</v>
      </c>
    </row>
    <row r="9" spans="1:18" x14ac:dyDescent="0.3">
      <c r="A9" s="16" t="s">
        <v>7</v>
      </c>
      <c r="B9" s="16"/>
      <c r="C9" s="16" t="s">
        <v>9</v>
      </c>
      <c r="D9" s="16"/>
      <c r="E9" s="16" t="s">
        <v>7</v>
      </c>
      <c r="F9" s="2" t="s">
        <v>38</v>
      </c>
      <c r="I9" s="15">
        <v>69.5</v>
      </c>
      <c r="J9" s="15">
        <v>71.45</v>
      </c>
      <c r="K9" s="15">
        <v>73.069999999999993</v>
      </c>
      <c r="M9" s="12">
        <f t="shared" si="0"/>
        <v>4.8100000000000023</v>
      </c>
      <c r="N9" s="12">
        <f t="shared" si="0"/>
        <v>4.5099999999999909</v>
      </c>
      <c r="O9" s="12">
        <f t="shared" si="0"/>
        <v>4.0400000000000063</v>
      </c>
      <c r="P9" s="3" t="s">
        <v>7</v>
      </c>
    </row>
    <row r="10" spans="1:18" x14ac:dyDescent="0.3">
      <c r="A10" s="16" t="s">
        <v>11</v>
      </c>
      <c r="B10" s="16"/>
      <c r="C10" s="16" t="s">
        <v>11</v>
      </c>
      <c r="D10" s="16"/>
      <c r="E10" s="16" t="s">
        <v>9</v>
      </c>
      <c r="F10" s="2" t="s">
        <v>34</v>
      </c>
      <c r="I10" s="15">
        <v>69.12</v>
      </c>
      <c r="J10" s="15">
        <v>71.03</v>
      </c>
      <c r="K10" s="15">
        <v>72.86</v>
      </c>
      <c r="M10" s="12">
        <f t="shared" si="0"/>
        <v>5.1899999999999977</v>
      </c>
      <c r="N10" s="12">
        <f t="shared" si="0"/>
        <v>4.9299999999999926</v>
      </c>
      <c r="O10" s="12">
        <f t="shared" si="0"/>
        <v>4.25</v>
      </c>
      <c r="P10" s="3" t="s">
        <v>11</v>
      </c>
    </row>
    <row r="11" spans="1:18" x14ac:dyDescent="0.3">
      <c r="A11" s="16" t="s">
        <v>9</v>
      </c>
      <c r="B11" s="16"/>
      <c r="C11" s="16" t="s">
        <v>7</v>
      </c>
      <c r="D11" s="16"/>
      <c r="E11" s="16" t="s">
        <v>11</v>
      </c>
      <c r="F11" s="2" t="s">
        <v>26</v>
      </c>
      <c r="G11" s="3" t="s">
        <v>47</v>
      </c>
      <c r="I11" s="15">
        <v>68.510000000000005</v>
      </c>
      <c r="J11" s="15">
        <v>70.849999999999994</v>
      </c>
      <c r="K11" s="15">
        <v>72.3</v>
      </c>
      <c r="M11" s="12">
        <f t="shared" si="0"/>
        <v>5.7999999999999972</v>
      </c>
      <c r="N11" s="12">
        <f t="shared" si="0"/>
        <v>5.1099999999999994</v>
      </c>
      <c r="O11" s="12">
        <f t="shared" si="0"/>
        <v>4.8100000000000023</v>
      </c>
      <c r="P11" s="3" t="s">
        <v>9</v>
      </c>
    </row>
    <row r="12" spans="1:18" x14ac:dyDescent="0.3">
      <c r="A12" s="16" t="s">
        <v>12</v>
      </c>
      <c r="B12" s="16"/>
      <c r="C12" s="16" t="s">
        <v>13</v>
      </c>
      <c r="D12" s="16"/>
      <c r="E12" s="16" t="s">
        <v>13</v>
      </c>
      <c r="F12" s="2" t="s">
        <v>41</v>
      </c>
      <c r="I12" s="15">
        <v>68.39</v>
      </c>
      <c r="J12" s="15">
        <v>69.97</v>
      </c>
      <c r="K12" s="15">
        <v>71.66</v>
      </c>
      <c r="M12" s="12">
        <f t="shared" si="0"/>
        <v>5.9200000000000017</v>
      </c>
      <c r="N12" s="12">
        <f t="shared" si="0"/>
        <v>5.9899999999999949</v>
      </c>
      <c r="O12" s="12">
        <f t="shared" si="0"/>
        <v>5.4500000000000028</v>
      </c>
      <c r="P12" s="3" t="s">
        <v>13</v>
      </c>
      <c r="R12" s="2" t="s">
        <v>44</v>
      </c>
    </row>
    <row r="13" spans="1:18" x14ac:dyDescent="0.3">
      <c r="A13" s="16" t="s">
        <v>17</v>
      </c>
      <c r="B13" s="17"/>
      <c r="C13" s="16" t="s">
        <v>14</v>
      </c>
      <c r="D13" s="17"/>
      <c r="E13" s="16" t="s">
        <v>14</v>
      </c>
      <c r="F13" s="2" t="s">
        <v>34</v>
      </c>
      <c r="G13" s="7" t="s">
        <v>48</v>
      </c>
      <c r="I13" s="15">
        <v>66.86</v>
      </c>
      <c r="J13" s="15">
        <v>69.75</v>
      </c>
      <c r="K13" s="15">
        <v>71.540000000000006</v>
      </c>
      <c r="M13" s="8">
        <f t="shared" si="0"/>
        <v>7.4500000000000028</v>
      </c>
      <c r="N13" s="8">
        <f t="shared" si="0"/>
        <v>6.2099999999999937</v>
      </c>
      <c r="O13" s="12">
        <f t="shared" si="0"/>
        <v>5.5699999999999932</v>
      </c>
      <c r="P13" s="3" t="s">
        <v>14</v>
      </c>
    </row>
    <row r="14" spans="1:18" x14ac:dyDescent="0.3">
      <c r="A14" s="16" t="s">
        <v>13</v>
      </c>
      <c r="B14" s="16"/>
      <c r="C14" s="16" t="s">
        <v>12</v>
      </c>
      <c r="D14" s="16"/>
      <c r="E14" s="16" t="s">
        <v>16</v>
      </c>
      <c r="F14" s="2" t="s">
        <v>18</v>
      </c>
      <c r="I14" s="15">
        <v>66.849999999999994</v>
      </c>
      <c r="J14" s="15">
        <v>69.73</v>
      </c>
      <c r="K14" s="15">
        <v>71.44</v>
      </c>
      <c r="M14" s="8">
        <f t="shared" si="0"/>
        <v>7.460000000000008</v>
      </c>
      <c r="N14" s="8">
        <f t="shared" si="0"/>
        <v>6.2299999999999898</v>
      </c>
      <c r="O14" s="12">
        <f t="shared" si="0"/>
        <v>5.6700000000000017</v>
      </c>
      <c r="P14" s="3" t="s">
        <v>16</v>
      </c>
    </row>
    <row r="15" spans="1:18" x14ac:dyDescent="0.3">
      <c r="A15" s="16" t="s">
        <v>15</v>
      </c>
      <c r="B15" s="16"/>
      <c r="C15" s="16" t="s">
        <v>15</v>
      </c>
      <c r="D15" s="16"/>
      <c r="E15" s="16" t="s">
        <v>12</v>
      </c>
      <c r="F15" s="2" t="s">
        <v>34</v>
      </c>
      <c r="I15" s="15">
        <v>66.75</v>
      </c>
      <c r="J15" s="15">
        <v>69.2</v>
      </c>
      <c r="K15" s="15">
        <v>70.849999999999994</v>
      </c>
      <c r="M15" s="8">
        <f t="shared" si="0"/>
        <v>7.5600000000000023</v>
      </c>
      <c r="N15" s="8">
        <f t="shared" si="0"/>
        <v>6.7599999999999909</v>
      </c>
      <c r="O15" s="8">
        <f t="shared" si="0"/>
        <v>6.2600000000000051</v>
      </c>
      <c r="P15" s="8" t="s">
        <v>15</v>
      </c>
    </row>
    <row r="16" spans="1:18" x14ac:dyDescent="0.3">
      <c r="A16" s="16" t="s">
        <v>19</v>
      </c>
      <c r="B16" s="16"/>
      <c r="C16" s="16" t="s">
        <v>19</v>
      </c>
      <c r="D16" s="16"/>
      <c r="E16" s="16" t="s">
        <v>15</v>
      </c>
      <c r="F16" s="2" t="s">
        <v>26</v>
      </c>
      <c r="I16" s="15">
        <v>66.47</v>
      </c>
      <c r="J16" s="15">
        <v>69.12</v>
      </c>
      <c r="K16" s="15">
        <v>70.7</v>
      </c>
      <c r="M16" s="8">
        <f t="shared" si="0"/>
        <v>7.8400000000000034</v>
      </c>
      <c r="N16" s="8">
        <f t="shared" si="0"/>
        <v>6.8399999999999892</v>
      </c>
      <c r="O16" s="8">
        <f t="shared" si="0"/>
        <v>6.4099999999999966</v>
      </c>
      <c r="P16" s="8" t="s">
        <v>56</v>
      </c>
    </row>
    <row r="17" spans="1:18" x14ac:dyDescent="0.3">
      <c r="A17" s="16" t="s">
        <v>14</v>
      </c>
      <c r="B17" s="16"/>
      <c r="C17" s="16" t="s">
        <v>16</v>
      </c>
      <c r="D17" s="16"/>
      <c r="E17" s="16" t="s">
        <v>19</v>
      </c>
      <c r="F17" s="2" t="s">
        <v>39</v>
      </c>
      <c r="I17" s="15">
        <v>65.59</v>
      </c>
      <c r="J17" s="15">
        <v>68.900000000000006</v>
      </c>
      <c r="K17" s="15">
        <v>70.53</v>
      </c>
      <c r="M17" s="10">
        <f t="shared" si="0"/>
        <v>8.7199999999999989</v>
      </c>
      <c r="N17" s="8">
        <f t="shared" si="0"/>
        <v>7.0599999999999881</v>
      </c>
      <c r="O17" s="8">
        <f t="shared" si="0"/>
        <v>6.5799999999999983</v>
      </c>
      <c r="P17" s="8" t="s">
        <v>12</v>
      </c>
      <c r="R17" s="2" t="s">
        <v>45</v>
      </c>
    </row>
    <row r="18" spans="1:18" x14ac:dyDescent="0.3">
      <c r="A18" s="16" t="s">
        <v>21</v>
      </c>
      <c r="B18" s="16"/>
      <c r="C18" s="16" t="s">
        <v>17</v>
      </c>
      <c r="D18" s="16"/>
      <c r="E18" s="16" t="s">
        <v>21</v>
      </c>
      <c r="F18" s="2" t="s">
        <v>39</v>
      </c>
      <c r="I18" s="15">
        <v>65.53</v>
      </c>
      <c r="J18" s="15">
        <v>68.650000000000006</v>
      </c>
      <c r="K18" s="15">
        <v>70.31</v>
      </c>
      <c r="M18" s="10">
        <f t="shared" si="0"/>
        <v>8.7800000000000011</v>
      </c>
      <c r="N18" s="8">
        <f t="shared" si="0"/>
        <v>7.3099999999999881</v>
      </c>
      <c r="O18" s="8">
        <f t="shared" si="0"/>
        <v>6.7999999999999972</v>
      </c>
      <c r="P18" s="8" t="s">
        <v>21</v>
      </c>
    </row>
    <row r="19" spans="1:18" x14ac:dyDescent="0.3">
      <c r="A19" s="18" t="s">
        <v>22</v>
      </c>
      <c r="B19" s="16"/>
      <c r="C19" s="16" t="s">
        <v>21</v>
      </c>
      <c r="D19" s="16"/>
      <c r="E19" s="16" t="s">
        <v>17</v>
      </c>
      <c r="F19" s="2" t="s">
        <v>39</v>
      </c>
      <c r="I19" s="15">
        <v>65.19</v>
      </c>
      <c r="J19" s="15">
        <v>68.62</v>
      </c>
      <c r="K19" s="15">
        <v>70.16</v>
      </c>
      <c r="M19" s="10">
        <f t="shared" si="0"/>
        <v>9.1200000000000045</v>
      </c>
      <c r="N19" s="8">
        <f t="shared" si="0"/>
        <v>7.3399999999999892</v>
      </c>
      <c r="O19" s="8">
        <f t="shared" si="0"/>
        <v>6.9500000000000028</v>
      </c>
      <c r="P19" s="8" t="s">
        <v>17</v>
      </c>
    </row>
    <row r="20" spans="1:18" x14ac:dyDescent="0.3">
      <c r="A20" s="16" t="s">
        <v>16</v>
      </c>
      <c r="B20" s="16"/>
      <c r="C20" s="16" t="s">
        <v>20</v>
      </c>
      <c r="D20" s="16"/>
      <c r="E20" s="16" t="s">
        <v>20</v>
      </c>
      <c r="F20" s="2" t="s">
        <v>10</v>
      </c>
      <c r="I20" s="15">
        <v>64.709999999999994</v>
      </c>
      <c r="J20" s="15">
        <v>68.06</v>
      </c>
      <c r="K20" s="15">
        <v>70.14</v>
      </c>
      <c r="M20" s="10">
        <f t="shared" si="0"/>
        <v>9.6000000000000085</v>
      </c>
      <c r="N20" s="8">
        <f t="shared" si="0"/>
        <v>7.8999999999999915</v>
      </c>
      <c r="O20" s="8">
        <f t="shared" si="0"/>
        <v>6.9699999999999989</v>
      </c>
      <c r="P20" s="8" t="s">
        <v>20</v>
      </c>
    </row>
    <row r="21" spans="1:18" x14ac:dyDescent="0.3">
      <c r="A21" s="16" t="s">
        <v>20</v>
      </c>
      <c r="B21" s="16"/>
      <c r="C21" s="18" t="s">
        <v>25</v>
      </c>
      <c r="D21" s="18"/>
      <c r="E21" s="18" t="s">
        <v>25</v>
      </c>
      <c r="F21" s="2" t="s">
        <v>37</v>
      </c>
      <c r="I21" s="15">
        <v>64.28</v>
      </c>
      <c r="J21" s="15">
        <v>66.12</v>
      </c>
      <c r="K21" s="15">
        <v>67.92</v>
      </c>
      <c r="M21" s="10">
        <f t="shared" si="0"/>
        <v>10.030000000000001</v>
      </c>
      <c r="N21" s="10">
        <f t="shared" si="0"/>
        <v>9.8399999999999892</v>
      </c>
      <c r="O21" s="10">
        <f t="shared" si="0"/>
        <v>9.1899999999999977</v>
      </c>
      <c r="P21" s="10" t="s">
        <v>25</v>
      </c>
    </row>
    <row r="22" spans="1:18" x14ac:dyDescent="0.3">
      <c r="A22" s="18" t="s">
        <v>24</v>
      </c>
      <c r="B22" s="16"/>
      <c r="C22" s="18" t="s">
        <v>24</v>
      </c>
      <c r="D22" s="18"/>
      <c r="E22" s="18" t="s">
        <v>24</v>
      </c>
      <c r="F22" s="2" t="s">
        <v>34</v>
      </c>
      <c r="I22" s="15">
        <v>63.19</v>
      </c>
      <c r="J22" s="15">
        <v>65.83</v>
      </c>
      <c r="K22" s="15">
        <v>67.67</v>
      </c>
      <c r="M22" s="10">
        <f t="shared" si="0"/>
        <v>11.120000000000005</v>
      </c>
      <c r="N22" s="10">
        <f t="shared" si="0"/>
        <v>10.129999999999995</v>
      </c>
      <c r="O22" s="10">
        <f t="shared" si="0"/>
        <v>9.4399999999999977</v>
      </c>
      <c r="P22" s="10" t="s">
        <v>24</v>
      </c>
    </row>
    <row r="23" spans="1:18" x14ac:dyDescent="0.3">
      <c r="A23" s="18" t="s">
        <v>25</v>
      </c>
      <c r="B23" s="16"/>
      <c r="C23" s="18" t="s">
        <v>22</v>
      </c>
      <c r="D23" s="18"/>
      <c r="E23" s="18" t="s">
        <v>22</v>
      </c>
      <c r="I23" s="15">
        <v>61.69</v>
      </c>
      <c r="J23" s="15">
        <v>65.489999999999995</v>
      </c>
      <c r="K23" s="15">
        <v>66.87</v>
      </c>
      <c r="M23" s="10">
        <f t="shared" si="0"/>
        <v>12.620000000000005</v>
      </c>
      <c r="N23" s="10">
        <f t="shared" si="0"/>
        <v>10.469999999999999</v>
      </c>
      <c r="O23" s="10">
        <f t="shared" si="0"/>
        <v>10.239999999999995</v>
      </c>
      <c r="P23" s="10" t="s">
        <v>22</v>
      </c>
    </row>
    <row r="24" spans="1:18" x14ac:dyDescent="0.3">
      <c r="A24" s="18" t="s">
        <v>27</v>
      </c>
      <c r="B24" s="16"/>
      <c r="C24" s="18" t="s">
        <v>27</v>
      </c>
      <c r="D24" s="18"/>
      <c r="E24" s="18" t="s">
        <v>27</v>
      </c>
      <c r="F24" s="2" t="s">
        <v>38</v>
      </c>
      <c r="I24" s="15">
        <v>57.64</v>
      </c>
      <c r="J24" s="15">
        <v>62</v>
      </c>
      <c r="K24" s="15">
        <v>65.19</v>
      </c>
      <c r="M24" s="10">
        <f t="shared" si="0"/>
        <v>16.670000000000002</v>
      </c>
      <c r="N24" s="10">
        <f t="shared" si="0"/>
        <v>13.959999999999994</v>
      </c>
      <c r="O24" s="10">
        <f t="shared" si="0"/>
        <v>11.920000000000002</v>
      </c>
      <c r="P24" s="10" t="s">
        <v>27</v>
      </c>
    </row>
    <row r="25" spans="1:18" x14ac:dyDescent="0.3">
      <c r="A25" s="18" t="s">
        <v>28</v>
      </c>
      <c r="B25" s="16"/>
      <c r="C25" s="18" t="s">
        <v>28</v>
      </c>
      <c r="D25" s="18"/>
      <c r="E25" s="18" t="s">
        <v>28</v>
      </c>
      <c r="F25" s="2" t="s">
        <v>35</v>
      </c>
      <c r="I25" s="15">
        <v>54.53</v>
      </c>
      <c r="J25" s="15">
        <v>57.52</v>
      </c>
      <c r="K25" s="15">
        <v>60.46</v>
      </c>
      <c r="M25" s="10">
        <f t="shared" si="0"/>
        <v>19.78</v>
      </c>
      <c r="N25" s="10">
        <f t="shared" si="0"/>
        <v>18.439999999999991</v>
      </c>
      <c r="O25" s="10">
        <f t="shared" si="0"/>
        <v>16.649999999999999</v>
      </c>
      <c r="P25" s="10" t="s">
        <v>28</v>
      </c>
      <c r="R25" s="2" t="s">
        <v>46</v>
      </c>
    </row>
    <row r="26" spans="1:18" x14ac:dyDescent="0.3">
      <c r="F26" s="2" t="s">
        <v>33</v>
      </c>
    </row>
    <row r="27" spans="1:18" x14ac:dyDescent="0.3">
      <c r="B27" s="2" t="s">
        <v>3</v>
      </c>
      <c r="D27" s="2" t="s">
        <v>3</v>
      </c>
      <c r="F27" s="2" t="s">
        <v>29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opLeftCell="B1" workbookViewId="0">
      <selection activeCell="E30" sqref="E30"/>
    </sheetView>
  </sheetViews>
  <sheetFormatPr defaultRowHeight="14.4" x14ac:dyDescent="0.3"/>
  <cols>
    <col min="1" max="1" width="21.88671875" customWidth="1"/>
    <col min="3" max="3" width="21.88671875" customWidth="1"/>
    <col min="5" max="5" width="21.88671875" customWidth="1"/>
    <col min="16" max="16" width="21" bestFit="1" customWidth="1"/>
    <col min="18" max="18" width="9.109375" style="2"/>
  </cols>
  <sheetData>
    <row r="1" spans="1:18" s="5" customFormat="1" x14ac:dyDescent="0.3">
      <c r="A1" s="5" t="s">
        <v>30</v>
      </c>
      <c r="C1" s="5" t="s">
        <v>31</v>
      </c>
      <c r="E1" s="5" t="s">
        <v>32</v>
      </c>
      <c r="I1" s="5" t="s">
        <v>30</v>
      </c>
      <c r="J1" s="5" t="s">
        <v>31</v>
      </c>
      <c r="K1" s="5" t="s">
        <v>32</v>
      </c>
      <c r="M1" s="5" t="s">
        <v>42</v>
      </c>
      <c r="R1" s="5" t="s">
        <v>49</v>
      </c>
    </row>
    <row r="2" spans="1:18" x14ac:dyDescent="0.3">
      <c r="A2" s="19" t="s">
        <v>0</v>
      </c>
      <c r="B2" s="19" t="s">
        <v>34</v>
      </c>
      <c r="C2" s="19" t="s">
        <v>5</v>
      </c>
      <c r="D2" s="19" t="s">
        <v>35</v>
      </c>
      <c r="E2" s="19" t="s">
        <v>5</v>
      </c>
      <c r="F2" t="s">
        <v>37</v>
      </c>
      <c r="H2" s="1"/>
      <c r="I2" s="15">
        <v>79.099999999999994</v>
      </c>
      <c r="J2" s="15">
        <v>81.510000000000005</v>
      </c>
      <c r="K2" s="15">
        <v>83.17</v>
      </c>
      <c r="M2" s="9">
        <f>I$2-I2</f>
        <v>0</v>
      </c>
      <c r="N2" s="9">
        <f>J$2-J2</f>
        <v>0</v>
      </c>
      <c r="O2" s="9">
        <f>K$2-K2</f>
        <v>0</v>
      </c>
      <c r="P2" s="6" t="s">
        <v>5</v>
      </c>
    </row>
    <row r="3" spans="1:18" x14ac:dyDescent="0.3">
      <c r="A3" s="19" t="s">
        <v>5</v>
      </c>
      <c r="B3" s="19" t="s">
        <v>35</v>
      </c>
      <c r="C3" s="19" t="s">
        <v>0</v>
      </c>
      <c r="D3" s="19" t="s">
        <v>34</v>
      </c>
      <c r="E3" s="19" t="s">
        <v>2</v>
      </c>
      <c r="F3" t="s">
        <v>23</v>
      </c>
      <c r="H3" s="1"/>
      <c r="I3" s="15">
        <v>79.06</v>
      </c>
      <c r="J3" s="15">
        <v>81.34</v>
      </c>
      <c r="K3" s="15">
        <v>83.16</v>
      </c>
      <c r="M3" s="9">
        <f t="shared" ref="M3:O25" si="0">I$2-I3</f>
        <v>3.9999999999992042E-2</v>
      </c>
      <c r="N3" s="9">
        <f t="shared" si="0"/>
        <v>0.17000000000000171</v>
      </c>
      <c r="O3" s="9">
        <f t="shared" si="0"/>
        <v>1.0000000000005116E-2</v>
      </c>
      <c r="P3" s="6" t="s">
        <v>0</v>
      </c>
    </row>
    <row r="4" spans="1:18" x14ac:dyDescent="0.3">
      <c r="A4" s="19" t="s">
        <v>2</v>
      </c>
      <c r="B4" s="19" t="s">
        <v>18</v>
      </c>
      <c r="C4" s="19" t="s">
        <v>2</v>
      </c>
      <c r="D4" s="19" t="s">
        <v>18</v>
      </c>
      <c r="E4" s="19" t="s">
        <v>0</v>
      </c>
      <c r="F4" t="s">
        <v>35</v>
      </c>
      <c r="H4" s="1"/>
      <c r="I4" s="15">
        <v>78.12</v>
      </c>
      <c r="J4" s="15">
        <v>80.7</v>
      </c>
      <c r="K4" s="15">
        <v>81.78</v>
      </c>
      <c r="M4" s="9">
        <f t="shared" si="0"/>
        <v>0.97999999999998977</v>
      </c>
      <c r="N4" s="9">
        <f t="shared" si="0"/>
        <v>0.81000000000000227</v>
      </c>
      <c r="O4" s="9">
        <f t="shared" si="0"/>
        <v>1.3900000000000006</v>
      </c>
      <c r="P4" s="6" t="s">
        <v>2</v>
      </c>
      <c r="R4" s="2" t="s">
        <v>43</v>
      </c>
    </row>
    <row r="5" spans="1:18" x14ac:dyDescent="0.3">
      <c r="A5" s="19" t="s">
        <v>1</v>
      </c>
      <c r="B5" s="19" t="s">
        <v>36</v>
      </c>
      <c r="C5" s="19" t="s">
        <v>1</v>
      </c>
      <c r="D5" s="19" t="s">
        <v>36</v>
      </c>
      <c r="E5" s="19" t="s">
        <v>1</v>
      </c>
      <c r="F5" t="s">
        <v>18</v>
      </c>
      <c r="H5" s="1"/>
      <c r="I5" s="15">
        <v>77.48</v>
      </c>
      <c r="J5" s="15">
        <v>79.83</v>
      </c>
      <c r="K5" s="15">
        <v>81.23</v>
      </c>
      <c r="M5" s="9">
        <f t="shared" si="0"/>
        <v>1.6199999999999903</v>
      </c>
      <c r="N5" s="9">
        <f t="shared" si="0"/>
        <v>1.6800000000000068</v>
      </c>
      <c r="O5" s="9">
        <f t="shared" si="0"/>
        <v>1.9399999999999977</v>
      </c>
      <c r="P5" s="6" t="s">
        <v>1</v>
      </c>
    </row>
    <row r="6" spans="1:18" x14ac:dyDescent="0.3">
      <c r="A6" s="19" t="s">
        <v>6</v>
      </c>
      <c r="B6" s="19" t="s">
        <v>26</v>
      </c>
      <c r="C6" s="19" t="s">
        <v>6</v>
      </c>
      <c r="D6" s="19" t="s">
        <v>26</v>
      </c>
      <c r="E6" s="19" t="s">
        <v>6</v>
      </c>
      <c r="F6" t="s">
        <v>38</v>
      </c>
      <c r="H6" s="1"/>
      <c r="I6" s="15">
        <v>77.45</v>
      </c>
      <c r="J6" s="15">
        <v>79.36</v>
      </c>
      <c r="K6" s="15">
        <v>80.540000000000006</v>
      </c>
      <c r="M6" s="9">
        <f t="shared" si="0"/>
        <v>1.6499999999999915</v>
      </c>
      <c r="N6" s="9">
        <f t="shared" si="0"/>
        <v>2.1500000000000057</v>
      </c>
      <c r="O6" s="9">
        <f t="shared" si="0"/>
        <v>2.6299999999999955</v>
      </c>
      <c r="P6" s="6" t="s">
        <v>6</v>
      </c>
    </row>
    <row r="7" spans="1:18" x14ac:dyDescent="0.3">
      <c r="A7" s="19" t="s">
        <v>4</v>
      </c>
      <c r="B7" s="19" t="s">
        <v>23</v>
      </c>
      <c r="C7" s="19" t="s">
        <v>11</v>
      </c>
      <c r="D7" s="19" t="s">
        <v>39</v>
      </c>
      <c r="E7" s="19" t="s">
        <v>11</v>
      </c>
      <c r="F7" t="s">
        <v>34</v>
      </c>
      <c r="H7" s="1"/>
      <c r="I7" s="15">
        <v>76.44</v>
      </c>
      <c r="J7" s="15">
        <v>78.569999999999993</v>
      </c>
      <c r="K7" s="15">
        <v>79.89</v>
      </c>
      <c r="M7" s="9">
        <f t="shared" si="0"/>
        <v>2.6599999999999966</v>
      </c>
      <c r="N7" s="9">
        <f t="shared" si="0"/>
        <v>2.9400000000000119</v>
      </c>
      <c r="O7" s="9">
        <f t="shared" si="0"/>
        <v>3.2800000000000011</v>
      </c>
      <c r="P7" s="6" t="s">
        <v>11</v>
      </c>
    </row>
    <row r="8" spans="1:18" x14ac:dyDescent="0.3">
      <c r="A8" s="19" t="s">
        <v>11</v>
      </c>
      <c r="B8" s="19" t="s">
        <v>39</v>
      </c>
      <c r="C8" s="19" t="s">
        <v>4</v>
      </c>
      <c r="D8" s="19" t="s">
        <v>23</v>
      </c>
      <c r="E8" s="19" t="s">
        <v>4</v>
      </c>
      <c r="F8" t="s">
        <v>26</v>
      </c>
      <c r="H8" s="1"/>
      <c r="I8" s="15">
        <v>76.38</v>
      </c>
      <c r="J8" s="15">
        <v>78.31</v>
      </c>
      <c r="K8" s="15">
        <v>79.78</v>
      </c>
      <c r="M8" s="9">
        <f t="shared" si="0"/>
        <v>2.7199999999999989</v>
      </c>
      <c r="N8" s="9">
        <f t="shared" si="0"/>
        <v>3.2000000000000028</v>
      </c>
      <c r="O8" s="9">
        <f t="shared" si="0"/>
        <v>3.3900000000000006</v>
      </c>
      <c r="P8" s="6" t="s">
        <v>4</v>
      </c>
    </row>
    <row r="9" spans="1:18" x14ac:dyDescent="0.3">
      <c r="A9" s="19" t="s">
        <v>8</v>
      </c>
      <c r="B9" s="19" t="s">
        <v>23</v>
      </c>
      <c r="C9" s="19" t="s">
        <v>9</v>
      </c>
      <c r="D9" s="19" t="s">
        <v>26</v>
      </c>
      <c r="E9" s="19" t="s">
        <v>9</v>
      </c>
      <c r="F9" t="s">
        <v>38</v>
      </c>
      <c r="H9" s="1"/>
      <c r="I9" s="15">
        <v>75.34</v>
      </c>
      <c r="J9" s="15">
        <v>77.86</v>
      </c>
      <c r="K9" s="15">
        <v>79.3</v>
      </c>
      <c r="M9" s="9">
        <f t="shared" si="0"/>
        <v>3.7599999999999909</v>
      </c>
      <c r="N9" s="9">
        <f t="shared" si="0"/>
        <v>3.6500000000000057</v>
      </c>
      <c r="O9" s="9">
        <f t="shared" si="0"/>
        <v>3.8700000000000045</v>
      </c>
      <c r="P9" s="9" t="s">
        <v>9</v>
      </c>
      <c r="Q9" s="20"/>
    </row>
    <row r="10" spans="1:18" x14ac:dyDescent="0.3">
      <c r="A10" s="19" t="s">
        <v>7</v>
      </c>
      <c r="B10" s="19" t="s">
        <v>26</v>
      </c>
      <c r="C10" s="19" t="s">
        <v>8</v>
      </c>
      <c r="D10" s="19" t="s">
        <v>23</v>
      </c>
      <c r="E10" s="19" t="s">
        <v>20</v>
      </c>
      <c r="F10" t="s">
        <v>26</v>
      </c>
      <c r="H10" s="1"/>
      <c r="I10" s="15">
        <v>74.64</v>
      </c>
      <c r="J10" s="15">
        <v>77.38</v>
      </c>
      <c r="K10" s="15">
        <v>78.59</v>
      </c>
      <c r="M10" s="11">
        <f t="shared" si="0"/>
        <v>4.4599999999999937</v>
      </c>
      <c r="N10" s="11">
        <f t="shared" si="0"/>
        <v>4.1300000000000097</v>
      </c>
      <c r="O10" s="11">
        <f t="shared" si="0"/>
        <v>4.5799999999999983</v>
      </c>
      <c r="P10" s="3" t="s">
        <v>20</v>
      </c>
    </row>
    <row r="11" spans="1:18" x14ac:dyDescent="0.3">
      <c r="A11" s="19" t="s">
        <v>12</v>
      </c>
      <c r="B11" s="19" t="s">
        <v>39</v>
      </c>
      <c r="C11" s="19" t="s">
        <v>12</v>
      </c>
      <c r="D11" s="19" t="s">
        <v>39</v>
      </c>
      <c r="E11" s="19" t="s">
        <v>12</v>
      </c>
      <c r="F11" t="s">
        <v>34</v>
      </c>
      <c r="G11" s="3" t="s">
        <v>47</v>
      </c>
      <c r="H11" s="1"/>
      <c r="I11" s="15">
        <v>74.56</v>
      </c>
      <c r="J11" s="15">
        <v>76.86</v>
      </c>
      <c r="K11" s="15">
        <v>77.97</v>
      </c>
      <c r="M11" s="11">
        <f t="shared" si="0"/>
        <v>4.539999999999992</v>
      </c>
      <c r="N11" s="11">
        <f t="shared" si="0"/>
        <v>4.6500000000000057</v>
      </c>
      <c r="O11" s="11">
        <f t="shared" si="0"/>
        <v>5.2000000000000028</v>
      </c>
      <c r="P11" s="3" t="s">
        <v>12</v>
      </c>
    </row>
    <row r="12" spans="1:18" x14ac:dyDescent="0.3">
      <c r="A12" s="19" t="s">
        <v>21</v>
      </c>
      <c r="B12" s="19" t="s">
        <v>38</v>
      </c>
      <c r="C12" s="19" t="s">
        <v>7</v>
      </c>
      <c r="D12" s="19" t="s">
        <v>26</v>
      </c>
      <c r="E12" s="19" t="s">
        <v>7</v>
      </c>
      <c r="F12" t="s">
        <v>38</v>
      </c>
      <c r="H12" s="1"/>
      <c r="I12" s="15">
        <v>73.94</v>
      </c>
      <c r="J12" s="15">
        <v>76.22</v>
      </c>
      <c r="K12" s="15">
        <v>77.89</v>
      </c>
      <c r="M12" s="11">
        <f t="shared" si="0"/>
        <v>5.1599999999999966</v>
      </c>
      <c r="N12" s="11">
        <f t="shared" si="0"/>
        <v>5.2900000000000063</v>
      </c>
      <c r="O12" s="11">
        <f t="shared" si="0"/>
        <v>5.2800000000000011</v>
      </c>
      <c r="P12" s="3" t="s">
        <v>7</v>
      </c>
      <c r="R12" s="2" t="s">
        <v>44</v>
      </c>
    </row>
    <row r="13" spans="1:18" x14ac:dyDescent="0.3">
      <c r="A13" s="19" t="s">
        <v>9</v>
      </c>
      <c r="B13" s="19" t="s">
        <v>26</v>
      </c>
      <c r="C13" s="19" t="s">
        <v>21</v>
      </c>
      <c r="D13" s="19" t="s">
        <v>38</v>
      </c>
      <c r="E13" s="19" t="s">
        <v>8</v>
      </c>
      <c r="F13" t="s">
        <v>26</v>
      </c>
      <c r="G13" s="7" t="s">
        <v>48</v>
      </c>
      <c r="H13" s="1"/>
      <c r="I13" s="15">
        <v>73.62</v>
      </c>
      <c r="J13" s="15">
        <v>76.02</v>
      </c>
      <c r="K13" s="15">
        <v>77.62</v>
      </c>
      <c r="M13" s="11">
        <f t="shared" si="0"/>
        <v>5.4799999999999898</v>
      </c>
      <c r="N13" s="11">
        <f t="shared" si="0"/>
        <v>5.4900000000000091</v>
      </c>
      <c r="O13" s="11">
        <f t="shared" si="0"/>
        <v>5.5499999999999972</v>
      </c>
      <c r="P13" s="3" t="s">
        <v>8</v>
      </c>
    </row>
    <row r="14" spans="1:18" x14ac:dyDescent="0.3">
      <c r="A14" s="19" t="s">
        <v>13</v>
      </c>
      <c r="B14" s="19" t="s">
        <v>40</v>
      </c>
      <c r="C14" s="19" t="s">
        <v>13</v>
      </c>
      <c r="D14" s="19" t="s">
        <v>40</v>
      </c>
      <c r="E14" s="19" t="s">
        <v>13</v>
      </c>
      <c r="F14" t="s">
        <v>41</v>
      </c>
      <c r="H14" s="1"/>
      <c r="I14" s="15">
        <v>72.790000000000006</v>
      </c>
      <c r="J14" s="15">
        <v>75.89</v>
      </c>
      <c r="K14" s="15">
        <v>77.569999999999993</v>
      </c>
      <c r="M14" s="8">
        <f t="shared" si="0"/>
        <v>6.3099999999999881</v>
      </c>
      <c r="N14" s="11">
        <f t="shared" si="0"/>
        <v>5.6200000000000045</v>
      </c>
      <c r="O14" s="11">
        <f t="shared" si="0"/>
        <v>5.6000000000000085</v>
      </c>
      <c r="P14" s="3" t="s">
        <v>13</v>
      </c>
    </row>
    <row r="15" spans="1:18" x14ac:dyDescent="0.3">
      <c r="A15" s="19" t="s">
        <v>24</v>
      </c>
      <c r="B15" s="19" t="s">
        <v>35</v>
      </c>
      <c r="C15" s="19" t="s">
        <v>20</v>
      </c>
      <c r="D15" s="19" t="s">
        <v>23</v>
      </c>
      <c r="E15" s="19" t="s">
        <v>21</v>
      </c>
      <c r="F15" t="s">
        <v>39</v>
      </c>
      <c r="H15" s="1"/>
      <c r="I15" s="15">
        <v>72.5</v>
      </c>
      <c r="J15" s="15">
        <v>75.599999999999994</v>
      </c>
      <c r="K15" s="15">
        <v>77.55</v>
      </c>
      <c r="M15" s="8">
        <f t="shared" si="0"/>
        <v>6.5999999999999943</v>
      </c>
      <c r="N15" s="11">
        <f t="shared" si="0"/>
        <v>5.9100000000000108</v>
      </c>
      <c r="O15" s="11">
        <f t="shared" si="0"/>
        <v>5.6200000000000045</v>
      </c>
      <c r="P15" s="3" t="s">
        <v>21</v>
      </c>
    </row>
    <row r="16" spans="1:18" x14ac:dyDescent="0.3">
      <c r="A16" s="19" t="s">
        <v>17</v>
      </c>
      <c r="B16" s="19" t="s">
        <v>29</v>
      </c>
      <c r="C16" s="19" t="s">
        <v>24</v>
      </c>
      <c r="D16" s="19" t="s">
        <v>35</v>
      </c>
      <c r="E16" s="19" t="s">
        <v>24</v>
      </c>
      <c r="F16" t="s">
        <v>37</v>
      </c>
      <c r="H16" s="1"/>
      <c r="I16" s="15">
        <v>72.489999999999995</v>
      </c>
      <c r="J16" s="15">
        <v>75.13</v>
      </c>
      <c r="K16" s="15">
        <v>77.5</v>
      </c>
      <c r="M16" s="8">
        <f t="shared" si="0"/>
        <v>6.6099999999999994</v>
      </c>
      <c r="N16" s="8">
        <f t="shared" si="0"/>
        <v>6.3800000000000097</v>
      </c>
      <c r="O16" s="11">
        <f t="shared" si="0"/>
        <v>5.6700000000000017</v>
      </c>
      <c r="P16" s="11" t="s">
        <v>24</v>
      </c>
    </row>
    <row r="17" spans="1:18" x14ac:dyDescent="0.3">
      <c r="A17" s="19" t="s">
        <v>20</v>
      </c>
      <c r="B17" s="19" t="s">
        <v>23</v>
      </c>
      <c r="C17" s="19" t="s">
        <v>17</v>
      </c>
      <c r="D17" s="19" t="s">
        <v>29</v>
      </c>
      <c r="E17" s="19" t="s">
        <v>16</v>
      </c>
      <c r="F17" t="s">
        <v>34</v>
      </c>
      <c r="H17" s="1"/>
      <c r="I17" s="15">
        <v>71.98</v>
      </c>
      <c r="J17" s="15">
        <v>75.09</v>
      </c>
      <c r="K17" s="15">
        <v>76.98</v>
      </c>
      <c r="M17" s="8">
        <f t="shared" si="0"/>
        <v>7.1199999999999903</v>
      </c>
      <c r="N17" s="8">
        <f t="shared" si="0"/>
        <v>6.4200000000000017</v>
      </c>
      <c r="O17" s="8">
        <f t="shared" si="0"/>
        <v>6.1899999999999977</v>
      </c>
      <c r="P17" s="8" t="s">
        <v>16</v>
      </c>
      <c r="R17" s="2" t="s">
        <v>45</v>
      </c>
    </row>
    <row r="18" spans="1:18" x14ac:dyDescent="0.3">
      <c r="A18" s="19" t="s">
        <v>22</v>
      </c>
      <c r="B18" s="19" t="s">
        <v>10</v>
      </c>
      <c r="C18" s="19" t="s">
        <v>14</v>
      </c>
      <c r="D18" s="19" t="s">
        <v>36</v>
      </c>
      <c r="E18" s="19" t="s">
        <v>14</v>
      </c>
      <c r="F18" t="s">
        <v>18</v>
      </c>
      <c r="H18" s="1"/>
      <c r="I18" s="15">
        <v>71.7</v>
      </c>
      <c r="J18" s="15">
        <v>74.900000000000006</v>
      </c>
      <c r="K18" s="15">
        <v>76.84</v>
      </c>
      <c r="M18" s="8">
        <f t="shared" si="0"/>
        <v>7.3999999999999915</v>
      </c>
      <c r="N18" s="8">
        <f t="shared" si="0"/>
        <v>6.6099999999999994</v>
      </c>
      <c r="O18" s="8">
        <f t="shared" si="0"/>
        <v>6.3299999999999983</v>
      </c>
      <c r="P18" s="8" t="s">
        <v>14</v>
      </c>
    </row>
    <row r="19" spans="1:18" x14ac:dyDescent="0.3">
      <c r="A19" s="19" t="s">
        <v>19</v>
      </c>
      <c r="B19" s="19" t="s">
        <v>38</v>
      </c>
      <c r="C19" s="19" t="s">
        <v>19</v>
      </c>
      <c r="D19" s="19" t="s">
        <v>38</v>
      </c>
      <c r="E19" s="19" t="s">
        <v>17</v>
      </c>
      <c r="F19" t="s">
        <v>10</v>
      </c>
      <c r="H19" s="1"/>
      <c r="I19" s="15">
        <v>71.260000000000005</v>
      </c>
      <c r="J19" s="15">
        <v>74.88</v>
      </c>
      <c r="K19" s="15">
        <v>76.45</v>
      </c>
      <c r="M19" s="8">
        <f t="shared" si="0"/>
        <v>7.8399999999999892</v>
      </c>
      <c r="N19" s="8">
        <f t="shared" si="0"/>
        <v>6.6300000000000097</v>
      </c>
      <c r="O19" s="8">
        <f t="shared" si="0"/>
        <v>6.7199999999999989</v>
      </c>
      <c r="P19" s="8" t="s">
        <v>17</v>
      </c>
    </row>
    <row r="20" spans="1:18" x14ac:dyDescent="0.3">
      <c r="A20" s="19" t="s">
        <v>15</v>
      </c>
      <c r="B20" s="19" t="s">
        <v>38</v>
      </c>
      <c r="C20" s="19" t="s">
        <v>15</v>
      </c>
      <c r="D20" s="19" t="s">
        <v>38</v>
      </c>
      <c r="E20" s="19" t="s">
        <v>19</v>
      </c>
      <c r="F20" t="s">
        <v>39</v>
      </c>
      <c r="H20" s="1"/>
      <c r="I20" s="15">
        <v>71.180000000000007</v>
      </c>
      <c r="J20" s="15">
        <v>73.97</v>
      </c>
      <c r="K20" s="15">
        <v>75.489999999999995</v>
      </c>
      <c r="M20" s="20">
        <f t="shared" si="0"/>
        <v>7.9199999999999875</v>
      </c>
      <c r="N20" s="20">
        <f t="shared" si="0"/>
        <v>7.5400000000000063</v>
      </c>
      <c r="O20" s="8">
        <f t="shared" si="0"/>
        <v>7.6800000000000068</v>
      </c>
      <c r="P20" s="8" t="s">
        <v>19</v>
      </c>
    </row>
    <row r="21" spans="1:18" x14ac:dyDescent="0.3">
      <c r="A21" s="19" t="s">
        <v>14</v>
      </c>
      <c r="B21" s="19" t="s">
        <v>36</v>
      </c>
      <c r="C21" s="19" t="s">
        <v>16</v>
      </c>
      <c r="D21" s="19" t="s">
        <v>39</v>
      </c>
      <c r="E21" s="19" t="s">
        <v>15</v>
      </c>
      <c r="F21" t="s">
        <v>39</v>
      </c>
      <c r="H21" s="1"/>
      <c r="I21" s="15">
        <v>70.53</v>
      </c>
      <c r="J21" s="15">
        <v>73.42</v>
      </c>
      <c r="K21" s="15">
        <v>74.98</v>
      </c>
      <c r="M21" s="10">
        <f t="shared" si="0"/>
        <v>8.5699999999999932</v>
      </c>
      <c r="N21" s="10">
        <f t="shared" si="0"/>
        <v>8.0900000000000034</v>
      </c>
      <c r="O21" s="10">
        <f t="shared" si="0"/>
        <v>8.1899999999999977</v>
      </c>
      <c r="P21" s="10" t="s">
        <v>15</v>
      </c>
    </row>
    <row r="22" spans="1:18" x14ac:dyDescent="0.3">
      <c r="A22" s="19" t="s">
        <v>16</v>
      </c>
      <c r="B22" s="20" t="s">
        <v>39</v>
      </c>
      <c r="C22" s="20" t="s">
        <v>25</v>
      </c>
      <c r="D22" s="20" t="s">
        <v>39</v>
      </c>
      <c r="E22" s="20" t="s">
        <v>25</v>
      </c>
      <c r="F22" t="s">
        <v>34</v>
      </c>
      <c r="H22" s="1"/>
      <c r="I22" s="15">
        <v>69.88</v>
      </c>
      <c r="J22" s="15">
        <v>73.13</v>
      </c>
      <c r="K22" s="15">
        <v>74.92</v>
      </c>
      <c r="M22" s="10">
        <f t="shared" si="0"/>
        <v>9.2199999999999989</v>
      </c>
      <c r="N22" s="10">
        <f t="shared" si="0"/>
        <v>8.3800000000000097</v>
      </c>
      <c r="O22" s="10">
        <f t="shared" si="0"/>
        <v>8.25</v>
      </c>
      <c r="P22" s="10" t="s">
        <v>25</v>
      </c>
    </row>
    <row r="23" spans="1:18" x14ac:dyDescent="0.3">
      <c r="A23" s="20" t="s">
        <v>25</v>
      </c>
      <c r="B23" s="20" t="s">
        <v>39</v>
      </c>
      <c r="C23" s="20" t="s">
        <v>22</v>
      </c>
      <c r="D23" s="20" t="s">
        <v>10</v>
      </c>
      <c r="E23" s="20" t="s">
        <v>22</v>
      </c>
      <c r="H23" s="1"/>
      <c r="I23" s="15">
        <v>68.38</v>
      </c>
      <c r="J23" s="15">
        <v>72.75</v>
      </c>
      <c r="K23" s="15">
        <v>73.84</v>
      </c>
      <c r="M23" s="10">
        <f t="shared" si="0"/>
        <v>10.719999999999999</v>
      </c>
      <c r="N23" s="10">
        <f t="shared" si="0"/>
        <v>8.7600000000000051</v>
      </c>
      <c r="O23" s="10">
        <f t="shared" si="0"/>
        <v>9.3299999999999983</v>
      </c>
      <c r="P23" s="10" t="s">
        <v>22</v>
      </c>
    </row>
    <row r="24" spans="1:18" x14ac:dyDescent="0.3">
      <c r="A24" s="20" t="s">
        <v>27</v>
      </c>
      <c r="B24" s="20" t="s">
        <v>26</v>
      </c>
      <c r="C24" s="20" t="s">
        <v>27</v>
      </c>
      <c r="D24" s="20" t="s">
        <v>26</v>
      </c>
      <c r="E24" s="20" t="s">
        <v>27</v>
      </c>
      <c r="F24" t="s">
        <v>38</v>
      </c>
      <c r="H24" s="1"/>
      <c r="I24" s="15">
        <v>61.35</v>
      </c>
      <c r="J24" s="15">
        <v>66.31</v>
      </c>
      <c r="K24" s="15">
        <v>69.790000000000006</v>
      </c>
      <c r="M24" s="10">
        <f t="shared" si="0"/>
        <v>17.749999999999993</v>
      </c>
      <c r="N24" s="10">
        <f t="shared" si="0"/>
        <v>15.200000000000003</v>
      </c>
      <c r="O24" s="10">
        <f t="shared" si="0"/>
        <v>13.379999999999995</v>
      </c>
      <c r="P24" s="10" t="s">
        <v>27</v>
      </c>
    </row>
    <row r="25" spans="1:18" x14ac:dyDescent="0.3">
      <c r="A25" s="20" t="s">
        <v>28</v>
      </c>
      <c r="B25" s="20" t="s">
        <v>18</v>
      </c>
      <c r="C25" s="20" t="s">
        <v>28</v>
      </c>
      <c r="D25" s="20" t="s">
        <v>18</v>
      </c>
      <c r="E25" s="20" t="s">
        <v>28</v>
      </c>
      <c r="F25" t="s">
        <v>29</v>
      </c>
      <c r="H25" s="1"/>
      <c r="I25" s="15">
        <v>57.85</v>
      </c>
      <c r="J25" s="15">
        <v>61.17</v>
      </c>
      <c r="K25" s="15">
        <v>64.38</v>
      </c>
      <c r="M25" s="10">
        <f t="shared" si="0"/>
        <v>21.249999999999993</v>
      </c>
      <c r="N25" s="10">
        <f t="shared" si="0"/>
        <v>20.340000000000003</v>
      </c>
      <c r="O25" s="10">
        <f t="shared" si="0"/>
        <v>18.790000000000006</v>
      </c>
      <c r="P25" s="10" t="s">
        <v>28</v>
      </c>
      <c r="R25" s="2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D6" sqref="D6"/>
    </sheetView>
  </sheetViews>
  <sheetFormatPr defaultRowHeight="14.4" x14ac:dyDescent="0.3"/>
  <cols>
    <col min="1" max="1" width="9.109375" style="2"/>
    <col min="4" max="4" width="9.109375" style="2"/>
    <col min="15" max="15" width="9.109375" style="2"/>
  </cols>
  <sheetData>
    <row r="1" spans="1:15" x14ac:dyDescent="0.3">
      <c r="A1" s="5" t="s">
        <v>51</v>
      </c>
      <c r="B1" s="5" t="s">
        <v>50</v>
      </c>
      <c r="D1" s="5" t="s">
        <v>51</v>
      </c>
      <c r="E1" s="5" t="s">
        <v>50</v>
      </c>
      <c r="L1" s="14" t="s">
        <v>54</v>
      </c>
      <c r="O1" s="5" t="s">
        <v>49</v>
      </c>
    </row>
    <row r="2" spans="1:15" x14ac:dyDescent="0.3">
      <c r="A2" s="6" t="s">
        <v>0</v>
      </c>
      <c r="B2" s="6" t="s">
        <v>5</v>
      </c>
      <c r="D2" s="6" t="s">
        <v>0</v>
      </c>
      <c r="E2" s="4" t="s">
        <v>5</v>
      </c>
      <c r="L2" s="19" t="s">
        <v>0</v>
      </c>
    </row>
    <row r="3" spans="1:15" x14ac:dyDescent="0.3">
      <c r="A3" s="6" t="s">
        <v>1</v>
      </c>
      <c r="B3" s="6" t="s">
        <v>0</v>
      </c>
      <c r="D3" s="6" t="s">
        <v>1</v>
      </c>
      <c r="E3" s="13" t="s">
        <v>0</v>
      </c>
      <c r="L3" s="19" t="s">
        <v>2</v>
      </c>
    </row>
    <row r="4" spans="1:15" x14ac:dyDescent="0.3">
      <c r="A4" s="6" t="s">
        <v>2</v>
      </c>
      <c r="B4" s="6" t="s">
        <v>2</v>
      </c>
      <c r="D4" s="6" t="s">
        <v>2</v>
      </c>
      <c r="E4" s="6" t="s">
        <v>2</v>
      </c>
      <c r="L4" s="19" t="s">
        <v>1</v>
      </c>
      <c r="O4" s="2" t="s">
        <v>55</v>
      </c>
    </row>
    <row r="5" spans="1:15" x14ac:dyDescent="0.3">
      <c r="A5" s="6" t="s">
        <v>5</v>
      </c>
      <c r="B5" s="6" t="s">
        <v>1</v>
      </c>
      <c r="D5" s="4" t="s">
        <v>5</v>
      </c>
      <c r="E5" s="13" t="s">
        <v>1</v>
      </c>
      <c r="L5" s="19" t="s">
        <v>5</v>
      </c>
    </row>
    <row r="6" spans="1:15" x14ac:dyDescent="0.3">
      <c r="A6" s="6" t="s">
        <v>8</v>
      </c>
      <c r="B6" s="6" t="s">
        <v>6</v>
      </c>
      <c r="D6" s="6" t="s">
        <v>8</v>
      </c>
      <c r="E6" s="4" t="s">
        <v>6</v>
      </c>
      <c r="L6" s="19" t="s">
        <v>4</v>
      </c>
    </row>
    <row r="7" spans="1:15" x14ac:dyDescent="0.3">
      <c r="A7" s="6" t="s">
        <v>4</v>
      </c>
      <c r="B7" s="6" t="s">
        <v>11</v>
      </c>
      <c r="D7" s="6" t="s">
        <v>4</v>
      </c>
      <c r="E7" s="4" t="s">
        <v>11</v>
      </c>
      <c r="L7" s="19" t="s">
        <v>6</v>
      </c>
    </row>
    <row r="8" spans="1:15" x14ac:dyDescent="0.3">
      <c r="A8" s="6" t="s">
        <v>6</v>
      </c>
      <c r="B8" s="6" t="s">
        <v>4</v>
      </c>
      <c r="D8" s="4" t="s">
        <v>6</v>
      </c>
      <c r="E8" s="13" t="s">
        <v>4</v>
      </c>
      <c r="G8" s="4" t="s">
        <v>52</v>
      </c>
      <c r="H8" s="4"/>
      <c r="I8" s="4"/>
      <c r="J8" s="4"/>
      <c r="L8" s="19" t="s">
        <v>7</v>
      </c>
    </row>
    <row r="9" spans="1:15" x14ac:dyDescent="0.3">
      <c r="A9" s="3" t="s">
        <v>7</v>
      </c>
      <c r="B9" s="9" t="s">
        <v>9</v>
      </c>
      <c r="D9" s="3" t="s">
        <v>7</v>
      </c>
      <c r="E9" s="4" t="s">
        <v>9</v>
      </c>
      <c r="L9" s="19" t="s">
        <v>9</v>
      </c>
    </row>
    <row r="10" spans="1:15" x14ac:dyDescent="0.3">
      <c r="A10" s="3" t="s">
        <v>11</v>
      </c>
      <c r="B10" s="3" t="s">
        <v>20</v>
      </c>
      <c r="D10" s="4" t="s">
        <v>11</v>
      </c>
      <c r="E10" s="4" t="s">
        <v>20</v>
      </c>
      <c r="L10" s="19" t="s">
        <v>11</v>
      </c>
    </row>
    <row r="11" spans="1:15" x14ac:dyDescent="0.3">
      <c r="A11" s="3" t="s">
        <v>9</v>
      </c>
      <c r="B11" s="3" t="s">
        <v>12</v>
      </c>
      <c r="D11" s="4" t="s">
        <v>9</v>
      </c>
      <c r="E11" s="4" t="s">
        <v>12</v>
      </c>
      <c r="L11" s="19" t="s">
        <v>8</v>
      </c>
    </row>
    <row r="12" spans="1:15" x14ac:dyDescent="0.3">
      <c r="A12" s="3" t="s">
        <v>13</v>
      </c>
      <c r="B12" s="3" t="s">
        <v>7</v>
      </c>
      <c r="D12" s="3" t="s">
        <v>13</v>
      </c>
      <c r="E12" s="13" t="s">
        <v>7</v>
      </c>
      <c r="G12" s="13" t="s">
        <v>53</v>
      </c>
      <c r="H12" s="13"/>
      <c r="I12" s="13"/>
      <c r="J12" s="13"/>
      <c r="L12" s="19" t="s">
        <v>13</v>
      </c>
      <c r="O12" s="2" t="s">
        <v>44</v>
      </c>
    </row>
    <row r="13" spans="1:15" x14ac:dyDescent="0.3">
      <c r="A13" s="3" t="s">
        <v>14</v>
      </c>
      <c r="B13" s="3" t="s">
        <v>8</v>
      </c>
      <c r="D13" s="3" t="s">
        <v>14</v>
      </c>
      <c r="E13" s="13" t="s">
        <v>8</v>
      </c>
      <c r="L13" s="19" t="s">
        <v>12</v>
      </c>
    </row>
    <row r="14" spans="1:15" x14ac:dyDescent="0.3">
      <c r="A14" s="3" t="s">
        <v>16</v>
      </c>
      <c r="B14" s="3" t="s">
        <v>13</v>
      </c>
      <c r="D14" s="3" t="s">
        <v>16</v>
      </c>
      <c r="E14" s="13" t="s">
        <v>13</v>
      </c>
      <c r="L14" s="19" t="s">
        <v>14</v>
      </c>
    </row>
    <row r="15" spans="1:15" x14ac:dyDescent="0.3">
      <c r="A15" s="8" t="s">
        <v>15</v>
      </c>
      <c r="B15" s="3" t="s">
        <v>21</v>
      </c>
      <c r="D15" s="8" t="s">
        <v>15</v>
      </c>
      <c r="E15" s="4" t="s">
        <v>21</v>
      </c>
      <c r="L15" s="19" t="s">
        <v>16</v>
      </c>
    </row>
    <row r="16" spans="1:15" x14ac:dyDescent="0.3">
      <c r="A16" s="8" t="s">
        <v>56</v>
      </c>
      <c r="B16" s="11" t="s">
        <v>24</v>
      </c>
      <c r="D16" s="8" t="s">
        <v>56</v>
      </c>
      <c r="E16" s="4" t="s">
        <v>24</v>
      </c>
      <c r="L16" s="19" t="s">
        <v>20</v>
      </c>
    </row>
    <row r="17" spans="1:15" x14ac:dyDescent="0.3">
      <c r="A17" s="8" t="s">
        <v>12</v>
      </c>
      <c r="B17" s="8" t="s">
        <v>16</v>
      </c>
      <c r="D17" s="4" t="s">
        <v>12</v>
      </c>
      <c r="E17" s="13" t="s">
        <v>16</v>
      </c>
      <c r="L17" s="19" t="s">
        <v>19</v>
      </c>
      <c r="O17" s="2" t="s">
        <v>45</v>
      </c>
    </row>
    <row r="18" spans="1:15" x14ac:dyDescent="0.3">
      <c r="A18" s="8" t="s">
        <v>21</v>
      </c>
      <c r="B18" s="8" t="s">
        <v>14</v>
      </c>
      <c r="D18" s="4" t="s">
        <v>21</v>
      </c>
      <c r="E18" s="13" t="s">
        <v>14</v>
      </c>
      <c r="L18" s="19" t="s">
        <v>21</v>
      </c>
    </row>
    <row r="19" spans="1:15" x14ac:dyDescent="0.3">
      <c r="A19" s="8" t="s">
        <v>17</v>
      </c>
      <c r="B19" s="8" t="s">
        <v>17</v>
      </c>
      <c r="D19" s="8" t="s">
        <v>17</v>
      </c>
      <c r="E19" s="8" t="s">
        <v>17</v>
      </c>
      <c r="L19" s="19" t="s">
        <v>17</v>
      </c>
    </row>
    <row r="20" spans="1:15" x14ac:dyDescent="0.3">
      <c r="A20" s="8" t="s">
        <v>20</v>
      </c>
      <c r="B20" s="8" t="s">
        <v>19</v>
      </c>
      <c r="D20" s="4" t="s">
        <v>20</v>
      </c>
      <c r="E20" s="13" t="s">
        <v>19</v>
      </c>
      <c r="L20" s="20" t="s">
        <v>15</v>
      </c>
    </row>
    <row r="21" spans="1:15" x14ac:dyDescent="0.3">
      <c r="A21" s="10" t="s">
        <v>25</v>
      </c>
      <c r="B21" s="10" t="s">
        <v>15</v>
      </c>
      <c r="D21" s="10" t="s">
        <v>25</v>
      </c>
      <c r="E21" s="13" t="s">
        <v>15</v>
      </c>
      <c r="L21" s="20" t="s">
        <v>24</v>
      </c>
    </row>
    <row r="22" spans="1:15" x14ac:dyDescent="0.3">
      <c r="A22" s="10" t="s">
        <v>24</v>
      </c>
      <c r="B22" s="10" t="s">
        <v>25</v>
      </c>
      <c r="D22" s="4" t="s">
        <v>24</v>
      </c>
      <c r="E22" s="13" t="s">
        <v>25</v>
      </c>
      <c r="L22" s="20" t="s">
        <v>25</v>
      </c>
    </row>
    <row r="23" spans="1:15" x14ac:dyDescent="0.3">
      <c r="A23" s="10" t="s">
        <v>22</v>
      </c>
      <c r="B23" s="10" t="s">
        <v>22</v>
      </c>
      <c r="D23" s="10" t="s">
        <v>22</v>
      </c>
      <c r="E23" s="10" t="s">
        <v>22</v>
      </c>
      <c r="L23" s="20" t="s">
        <v>22</v>
      </c>
    </row>
    <row r="24" spans="1:15" x14ac:dyDescent="0.3">
      <c r="A24" s="10" t="s">
        <v>27</v>
      </c>
      <c r="B24" s="10" t="s">
        <v>27</v>
      </c>
      <c r="D24" s="10" t="s">
        <v>27</v>
      </c>
      <c r="E24" s="10" t="s">
        <v>27</v>
      </c>
      <c r="L24" s="20" t="s">
        <v>27</v>
      </c>
    </row>
    <row r="25" spans="1:15" x14ac:dyDescent="0.3">
      <c r="A25" s="10" t="s">
        <v>28</v>
      </c>
      <c r="B25" s="10" t="s">
        <v>28</v>
      </c>
      <c r="D25" s="10" t="s">
        <v>28</v>
      </c>
      <c r="E25" s="10" t="s">
        <v>28</v>
      </c>
      <c r="L25" s="20" t="s">
        <v>28</v>
      </c>
      <c r="O25" s="2" t="s">
        <v>46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H12" sqref="H12"/>
    </sheetView>
  </sheetViews>
  <sheetFormatPr defaultRowHeight="14.4" x14ac:dyDescent="0.3"/>
  <cols>
    <col min="7" max="9" width="8.77734375" customWidth="1"/>
  </cols>
  <sheetData>
    <row r="2" spans="1:11" x14ac:dyDescent="0.3">
      <c r="A2">
        <v>74.98</v>
      </c>
      <c r="B2">
        <v>78.424999999999997</v>
      </c>
      <c r="C2">
        <v>80.135000000000005</v>
      </c>
      <c r="D2" s="21" t="s">
        <v>2</v>
      </c>
      <c r="G2" s="21">
        <f>+A$3-A2</f>
        <v>1.7249999999999943</v>
      </c>
      <c r="H2" s="21">
        <f>MAX(B$2,B$25)-B2</f>
        <v>0</v>
      </c>
      <c r="I2" s="21">
        <f>C$2-C2</f>
        <v>0</v>
      </c>
    </row>
    <row r="3" spans="1:11" x14ac:dyDescent="0.3">
      <c r="A3">
        <v>76.704999999999998</v>
      </c>
      <c r="B3">
        <v>78.33</v>
      </c>
      <c r="C3">
        <v>79.319999999999993</v>
      </c>
      <c r="D3" s="21" t="s">
        <v>0</v>
      </c>
      <c r="G3" s="21">
        <f t="shared" ref="G3:G25" si="0">+A$3-A3</f>
        <v>0</v>
      </c>
      <c r="H3" s="21">
        <f t="shared" ref="H3:H25" si="1">MAX(B$2,B$25)-B3</f>
        <v>9.4999999999998863E-2</v>
      </c>
      <c r="I3" s="21">
        <f t="shared" ref="I3:I25" si="2">C$2-C3</f>
        <v>0.81500000000001194</v>
      </c>
    </row>
    <row r="4" spans="1:11" x14ac:dyDescent="0.3">
      <c r="A4">
        <v>74.430000000000007</v>
      </c>
      <c r="B4">
        <v>77.305000000000007</v>
      </c>
      <c r="C4">
        <v>79.180000000000007</v>
      </c>
      <c r="D4" s="21" t="s">
        <v>5</v>
      </c>
      <c r="G4" s="21">
        <f t="shared" si="0"/>
        <v>2.2749999999999915</v>
      </c>
      <c r="H4" s="21">
        <f t="shared" si="1"/>
        <v>1.1199999999999903</v>
      </c>
      <c r="I4" s="21">
        <f t="shared" si="2"/>
        <v>0.95499999999999829</v>
      </c>
      <c r="K4" t="s">
        <v>57</v>
      </c>
    </row>
    <row r="5" spans="1:11" x14ac:dyDescent="0.3">
      <c r="A5">
        <v>75.52</v>
      </c>
      <c r="B5">
        <v>77.844999999999999</v>
      </c>
      <c r="C5">
        <v>79.144999999999996</v>
      </c>
      <c r="D5" s="21" t="s">
        <v>1</v>
      </c>
      <c r="G5" s="21">
        <f t="shared" si="0"/>
        <v>1.1850000000000023</v>
      </c>
      <c r="H5" s="21">
        <f t="shared" si="1"/>
        <v>0.57999999999999829</v>
      </c>
      <c r="I5" s="21">
        <f t="shared" si="2"/>
        <v>0.99000000000000909</v>
      </c>
    </row>
    <row r="6" spans="1:11" x14ac:dyDescent="0.3">
      <c r="A6">
        <v>73.644999999999996</v>
      </c>
      <c r="B6">
        <v>75.739999999999995</v>
      </c>
      <c r="C6">
        <v>77.010000000000005</v>
      </c>
      <c r="D6" s="21" t="s">
        <v>6</v>
      </c>
      <c r="G6" s="21">
        <f t="shared" si="0"/>
        <v>3.0600000000000023</v>
      </c>
      <c r="H6" s="21">
        <f t="shared" si="1"/>
        <v>2.6850000000000023</v>
      </c>
      <c r="I6" s="21">
        <f t="shared" si="2"/>
        <v>3.125</v>
      </c>
    </row>
    <row r="7" spans="1:11" x14ac:dyDescent="0.3">
      <c r="A7">
        <v>73.775000000000006</v>
      </c>
      <c r="B7">
        <v>75.625</v>
      </c>
      <c r="C7">
        <v>76.91</v>
      </c>
      <c r="D7" s="21" t="s">
        <v>4</v>
      </c>
      <c r="G7" s="21">
        <f t="shared" si="0"/>
        <v>2.9299999999999926</v>
      </c>
      <c r="H7" s="21">
        <f t="shared" si="1"/>
        <v>2.7999999999999972</v>
      </c>
      <c r="I7" s="21">
        <f t="shared" si="2"/>
        <v>3.2250000000000085</v>
      </c>
    </row>
    <row r="8" spans="1:11" x14ac:dyDescent="0.3">
      <c r="A8">
        <v>72.745000000000005</v>
      </c>
      <c r="B8">
        <v>75.42</v>
      </c>
      <c r="C8">
        <v>76.87</v>
      </c>
      <c r="D8" s="21" t="s">
        <v>8</v>
      </c>
      <c r="G8" s="21">
        <f t="shared" si="0"/>
        <v>3.9599999999999937</v>
      </c>
      <c r="H8" s="21">
        <f t="shared" si="1"/>
        <v>3.0049999999999955</v>
      </c>
      <c r="I8" s="21">
        <f t="shared" si="2"/>
        <v>3.2650000000000006</v>
      </c>
    </row>
    <row r="9" spans="1:11" x14ac:dyDescent="0.3">
      <c r="A9">
        <v>72.75</v>
      </c>
      <c r="B9">
        <v>74.8</v>
      </c>
      <c r="C9">
        <v>76.094999999999999</v>
      </c>
      <c r="D9" s="25" t="s">
        <v>11</v>
      </c>
      <c r="G9" s="21">
        <f t="shared" si="0"/>
        <v>3.9549999999999983</v>
      </c>
      <c r="H9" s="21">
        <f t="shared" si="1"/>
        <v>3.625</v>
      </c>
      <c r="I9" s="22">
        <f t="shared" si="2"/>
        <v>4.0400000000000063</v>
      </c>
    </row>
    <row r="10" spans="1:11" x14ac:dyDescent="0.3">
      <c r="A10">
        <v>71.224999999999994</v>
      </c>
      <c r="B10">
        <v>74.415000000000006</v>
      </c>
      <c r="C10">
        <v>75.724999999999994</v>
      </c>
      <c r="D10" s="25" t="s">
        <v>9</v>
      </c>
      <c r="G10" s="24">
        <f t="shared" si="0"/>
        <v>5.480000000000004</v>
      </c>
      <c r="H10" s="24">
        <f t="shared" si="1"/>
        <v>4.0099999999999909</v>
      </c>
      <c r="I10" s="22">
        <f t="shared" si="2"/>
        <v>4.4100000000000108</v>
      </c>
    </row>
    <row r="11" spans="1:11" x14ac:dyDescent="0.3">
      <c r="A11">
        <v>72.069999999999993</v>
      </c>
      <c r="B11">
        <v>73.534999999999997</v>
      </c>
      <c r="C11">
        <v>75.48</v>
      </c>
      <c r="D11" s="25" t="s">
        <v>7</v>
      </c>
      <c r="G11" s="24">
        <f t="shared" si="0"/>
        <v>4.6350000000000051</v>
      </c>
      <c r="H11" s="24">
        <f t="shared" si="1"/>
        <v>4.8900000000000006</v>
      </c>
      <c r="I11" s="22">
        <f t="shared" si="2"/>
        <v>4.6550000000000011</v>
      </c>
      <c r="K11" t="s">
        <v>58</v>
      </c>
    </row>
    <row r="12" spans="1:11" x14ac:dyDescent="0.3">
      <c r="A12">
        <v>69.819999999999993</v>
      </c>
      <c r="B12">
        <v>72.930000000000007</v>
      </c>
      <c r="C12">
        <v>74.64</v>
      </c>
      <c r="D12" s="25" t="s">
        <v>13</v>
      </c>
      <c r="G12" s="23">
        <f t="shared" si="0"/>
        <v>6.8850000000000051</v>
      </c>
      <c r="H12" s="24">
        <f t="shared" si="1"/>
        <v>5.4949999999999903</v>
      </c>
      <c r="I12" s="22">
        <f t="shared" si="2"/>
        <v>5.4950000000000045</v>
      </c>
    </row>
    <row r="13" spans="1:11" x14ac:dyDescent="0.3">
      <c r="A13">
        <v>67.295000000000002</v>
      </c>
      <c r="B13">
        <v>71.89</v>
      </c>
      <c r="C13">
        <v>74.504999999999995</v>
      </c>
      <c r="D13" s="25" t="s">
        <v>16</v>
      </c>
      <c r="G13" s="19">
        <f t="shared" si="0"/>
        <v>9.4099999999999966</v>
      </c>
      <c r="H13" s="23">
        <f t="shared" si="1"/>
        <v>6.5349999999999966</v>
      </c>
      <c r="I13" s="22">
        <f t="shared" si="2"/>
        <v>5.6300000000000097</v>
      </c>
    </row>
    <row r="14" spans="1:11" x14ac:dyDescent="0.3">
      <c r="A14">
        <v>71.474999999999994</v>
      </c>
      <c r="B14">
        <v>73.295000000000002</v>
      </c>
      <c r="C14">
        <v>74.41</v>
      </c>
      <c r="D14" s="25" t="s">
        <v>12</v>
      </c>
      <c r="G14" s="24">
        <f t="shared" si="0"/>
        <v>5.230000000000004</v>
      </c>
      <c r="H14" s="24">
        <f t="shared" si="1"/>
        <v>5.1299999999999955</v>
      </c>
      <c r="I14" s="22">
        <f t="shared" si="2"/>
        <v>5.7250000000000085</v>
      </c>
    </row>
    <row r="15" spans="1:11" x14ac:dyDescent="0.3">
      <c r="A15">
        <v>68.06</v>
      </c>
      <c r="B15">
        <v>72.42</v>
      </c>
      <c r="C15">
        <v>74.19</v>
      </c>
      <c r="D15" s="25" t="s">
        <v>14</v>
      </c>
      <c r="G15" s="19">
        <f t="shared" si="0"/>
        <v>8.644999999999996</v>
      </c>
      <c r="H15" s="23">
        <f t="shared" si="1"/>
        <v>6.0049999999999955</v>
      </c>
      <c r="I15" s="22">
        <f t="shared" si="2"/>
        <v>5.9450000000000074</v>
      </c>
    </row>
    <row r="16" spans="1:11" x14ac:dyDescent="0.3">
      <c r="A16">
        <v>69.575000000000003</v>
      </c>
      <c r="B16">
        <v>72.319999999999993</v>
      </c>
      <c r="C16">
        <v>73.905000000000001</v>
      </c>
      <c r="D16" s="26" t="s">
        <v>21</v>
      </c>
      <c r="G16" s="23">
        <f t="shared" si="0"/>
        <v>7.1299999999999955</v>
      </c>
      <c r="H16" s="23">
        <f t="shared" si="1"/>
        <v>6.105000000000004</v>
      </c>
      <c r="I16" s="23">
        <f t="shared" si="2"/>
        <v>6.230000000000004</v>
      </c>
    </row>
    <row r="17" spans="1:11" x14ac:dyDescent="0.3">
      <c r="A17">
        <v>68.13</v>
      </c>
      <c r="B17">
        <v>71.83</v>
      </c>
      <c r="C17">
        <v>73.844999999999999</v>
      </c>
      <c r="D17" s="26" t="s">
        <v>20</v>
      </c>
      <c r="G17" s="19">
        <f t="shared" si="0"/>
        <v>8.5750000000000028</v>
      </c>
      <c r="H17" s="23">
        <f t="shared" si="1"/>
        <v>6.5949999999999989</v>
      </c>
      <c r="I17" s="23">
        <f t="shared" si="2"/>
        <v>6.2900000000000063</v>
      </c>
    </row>
    <row r="18" spans="1:11" x14ac:dyDescent="0.3">
      <c r="A18">
        <v>69.674999999999997</v>
      </c>
      <c r="B18">
        <v>71.775000000000006</v>
      </c>
      <c r="C18">
        <v>73.305000000000007</v>
      </c>
      <c r="D18" s="26" t="s">
        <v>17</v>
      </c>
      <c r="G18" s="23">
        <f t="shared" si="0"/>
        <v>7.0300000000000011</v>
      </c>
      <c r="H18" s="23">
        <f t="shared" si="1"/>
        <v>6.6499999999999915</v>
      </c>
      <c r="I18" s="23">
        <f t="shared" si="2"/>
        <v>6.8299999999999983</v>
      </c>
    </row>
    <row r="19" spans="1:11" x14ac:dyDescent="0.3">
      <c r="A19">
        <v>68.825000000000003</v>
      </c>
      <c r="B19">
        <v>71.545000000000002</v>
      </c>
      <c r="C19">
        <v>73.010000000000005</v>
      </c>
      <c r="D19" s="26" t="s">
        <v>19</v>
      </c>
      <c r="G19" s="23">
        <f t="shared" si="0"/>
        <v>7.8799999999999955</v>
      </c>
      <c r="H19" s="23">
        <f t="shared" si="1"/>
        <v>6.8799999999999955</v>
      </c>
      <c r="I19" s="23">
        <f t="shared" si="2"/>
        <v>7.125</v>
      </c>
      <c r="K19" t="s">
        <v>59</v>
      </c>
    </row>
    <row r="20" spans="1:11" x14ac:dyDescent="0.3">
      <c r="A20">
        <v>69.004999999999995</v>
      </c>
      <c r="B20">
        <v>71.31</v>
      </c>
      <c r="C20">
        <v>72.81</v>
      </c>
      <c r="D20" s="26" t="s">
        <v>15</v>
      </c>
      <c r="G20" s="23">
        <f t="shared" si="0"/>
        <v>7.7000000000000028</v>
      </c>
      <c r="H20" s="23">
        <f t="shared" si="1"/>
        <v>7.1149999999999949</v>
      </c>
      <c r="I20" s="23">
        <f t="shared" si="2"/>
        <v>7.3250000000000028</v>
      </c>
    </row>
    <row r="21" spans="1:11" x14ac:dyDescent="0.3">
      <c r="A21">
        <v>67.844999999999999</v>
      </c>
      <c r="B21">
        <v>70.48</v>
      </c>
      <c r="C21">
        <v>72.325000000000003</v>
      </c>
      <c r="D21" s="26" t="s">
        <v>24</v>
      </c>
      <c r="G21" s="19">
        <f t="shared" si="0"/>
        <v>8.86</v>
      </c>
      <c r="H21" s="23">
        <f t="shared" si="1"/>
        <v>7.9449999999999932</v>
      </c>
      <c r="I21" s="23">
        <f t="shared" si="2"/>
        <v>7.8100000000000023</v>
      </c>
    </row>
    <row r="22" spans="1:11" x14ac:dyDescent="0.3">
      <c r="A22">
        <v>65.034999999999997</v>
      </c>
      <c r="B22">
        <v>69.625</v>
      </c>
      <c r="C22">
        <v>71.45</v>
      </c>
      <c r="D22" t="s">
        <v>25</v>
      </c>
      <c r="G22" s="19">
        <f t="shared" si="0"/>
        <v>11.670000000000002</v>
      </c>
      <c r="H22" s="19">
        <f t="shared" si="1"/>
        <v>8.7999999999999972</v>
      </c>
      <c r="I22">
        <f t="shared" si="2"/>
        <v>8.6850000000000023</v>
      </c>
    </row>
    <row r="23" spans="1:11" x14ac:dyDescent="0.3">
      <c r="A23">
        <v>68.444999999999993</v>
      </c>
      <c r="B23">
        <v>69.12</v>
      </c>
      <c r="C23">
        <v>70.355000000000004</v>
      </c>
      <c r="D23" t="s">
        <v>22</v>
      </c>
      <c r="G23" s="19">
        <f t="shared" si="0"/>
        <v>8.2600000000000051</v>
      </c>
      <c r="H23" s="19">
        <f t="shared" si="1"/>
        <v>9.3049999999999926</v>
      </c>
      <c r="I23">
        <f t="shared" si="2"/>
        <v>9.7800000000000011</v>
      </c>
    </row>
    <row r="24" spans="1:11" x14ac:dyDescent="0.3">
      <c r="A24">
        <v>59.494999999999997</v>
      </c>
      <c r="B24">
        <v>64.155000000000001</v>
      </c>
      <c r="C24">
        <v>67.489999999999995</v>
      </c>
      <c r="D24" t="s">
        <v>27</v>
      </c>
      <c r="G24" s="19">
        <f t="shared" si="0"/>
        <v>17.21</v>
      </c>
      <c r="H24" s="19">
        <f t="shared" si="1"/>
        <v>14.269999999999996</v>
      </c>
      <c r="I24">
        <f t="shared" si="2"/>
        <v>12.64500000000001</v>
      </c>
      <c r="K24" t="s">
        <v>60</v>
      </c>
    </row>
    <row r="25" spans="1:11" x14ac:dyDescent="0.3">
      <c r="A25">
        <v>56.19</v>
      </c>
      <c r="B25">
        <v>59.344999999999999</v>
      </c>
      <c r="C25">
        <v>62.42</v>
      </c>
      <c r="D25" t="s">
        <v>28</v>
      </c>
      <c r="G25" s="19">
        <f t="shared" si="0"/>
        <v>20.515000000000001</v>
      </c>
      <c r="H25" s="19">
        <f t="shared" si="1"/>
        <v>19.079999999999998</v>
      </c>
      <c r="I25">
        <f t="shared" si="2"/>
        <v>17.715000000000003</v>
      </c>
    </row>
  </sheetData>
  <sortState ref="A2:D25">
    <sortCondition descending="1" ref="C2:C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Male</vt:lpstr>
      <vt:lpstr>Female</vt:lpstr>
      <vt:lpstr>Male Female Ranking Disparities</vt:lpstr>
      <vt:lpstr>Sheet1</vt:lpstr>
    </vt:vector>
  </TitlesOfParts>
  <Company>Syddansk Unversitet - University of Southern Denmark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</dc:creator>
  <cp:lastModifiedBy>José Manuel Aburto</cp:lastModifiedBy>
  <dcterms:created xsi:type="dcterms:W3CDTF">2017-06-09T21:06:37Z</dcterms:created>
  <dcterms:modified xsi:type="dcterms:W3CDTF">2017-06-12T14:33:08Z</dcterms:modified>
</cp:coreProperties>
</file>