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mnj\OneDrive\Desktop\CLASS FOLDER\CROWDFUNDING ANALYSIS\"/>
    </mc:Choice>
  </mc:AlternateContent>
  <xr:revisionPtr revIDLastSave="0" documentId="13_ncr:1_{24F78615-F2D7-4C0F-8198-AAE0CCC0CF10}" xr6:coauthVersionLast="47" xr6:coauthVersionMax="47" xr10:uidLastSave="{00000000-0000-0000-0000-000000000000}"/>
  <bookViews>
    <workbookView xWindow="-110" yWindow="-110" windowWidth="19420" windowHeight="10300" activeTab="9" xr2:uid="{00000000-000D-0000-FFFF-FFFF00000000}"/>
  </bookViews>
  <sheets>
    <sheet name="Chart1" sheetId="12" r:id="rId1"/>
    <sheet name="Kickstarter" sheetId="1" r:id="rId2"/>
    <sheet name="Descriptive Statistics" sheetId="11" r:id="rId3"/>
    <sheet name="Failed US Kickstarters" sheetId="10" r:id="rId4"/>
    <sheet name="Successful US Kickstarters" sheetId="9" r:id="rId5"/>
    <sheet name="Edinburgh Research" sheetId="8" r:id="rId6"/>
    <sheet name="Sheet1" sheetId="13" r:id="rId7"/>
    <sheet name="Category Statistics" sheetId="2" r:id="rId8"/>
    <sheet name="Subcategory Statitics" sheetId="5" r:id="rId9"/>
    <sheet name="Outcomes Based on Launch Date" sheetId="7" r:id="rId10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B13" i="11"/>
  <c r="C13" i="11"/>
  <c r="C12" i="11"/>
  <c r="C11" i="11"/>
  <c r="C7" i="11"/>
  <c r="C6" i="11"/>
  <c r="C5" i="11"/>
  <c r="C4" i="11"/>
  <c r="B6" i="11"/>
  <c r="B5" i="11"/>
  <c r="B7" i="11" s="1"/>
  <c r="B11" i="11"/>
  <c r="B12" i="11"/>
  <c r="B4" i="11"/>
  <c r="C10" i="11" l="1"/>
  <c r="B10" i="11"/>
  <c r="C9" i="11"/>
  <c r="B9" i="11"/>
  <c r="C3" i="11"/>
  <c r="C2" i="11"/>
  <c r="B3" i="11"/>
  <c r="B2" i="1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<sst xmlns="http://schemas.openxmlformats.org/spreadsheetml/2006/main" count="38341" uniqueCount="8399">
  <si>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</si>
  <si>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</si>
  <si>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</si>
  <si>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</si>
  <si>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</si>
  <si>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</si>
  <si>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</si>
  <si>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</si>
  <si>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</si>
  <si>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</si>
  <si>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</si>
  <si>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</si>
  <si>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</si>
  <si>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</si>
  <si>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</si>
  <si>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</si>
  <si>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</si>
  <si>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</si>
  <si>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</si>
  <si>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</si>
  <si>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</si>
  <si>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</si>
  <si>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</si>
  <si>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</si>
  <si>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</si>
  <si>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</si>
  <si>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</si>
  <si>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</si>
  <si>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</si>
  <si>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</si>
  <si>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</si>
  <si>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</si>
  <si>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</si>
  <si>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</si>
  <si>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</si>
  <si>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</si>
  <si>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</si>
  <si>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</si>
  <si>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</si>
  <si>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</si>
  <si>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</si>
  <si>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</si>
  <si>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</si>
  <si>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</si>
  <si>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</si>
  <si>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</si>
  <si>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</si>
  <si>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</si>
  <si>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</si>
  <si>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</si>
  <si>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</si>
  <si>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</si>
  <si>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</si>
  <si>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</si>
  <si>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</si>
  <si>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</si>
  <si>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</si>
  <si>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</si>
  <si>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</si>
  <si>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</si>
  <si>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</si>
  <si>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</si>
  <si>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</si>
  <si>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</si>
  <si>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</si>
  <si>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</si>
  <si>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</si>
  <si>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</si>
  <si>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</si>
  <si>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</si>
  <si>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</si>
  <si>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</si>
  <si>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</si>
  <si>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</si>
  <si>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</si>
  <si>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</si>
  <si>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</si>
  <si>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</si>
  <si>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</si>
  <si>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</si>
  <si>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</si>
  <si>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</si>
  <si>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</si>
  <si>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</si>
  <si>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</si>
  <si>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</si>
  <si>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</si>
  <si>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</si>
  <si>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</si>
  <si>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</si>
  <si>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</si>
  <si>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</si>
  <si>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</si>
  <si>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</si>
  <si>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</si>
  <si>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</si>
  <si>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</si>
  <si>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</si>
  <si>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</si>
  <si>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</si>
  <si>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</si>
  <si>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</si>
  <si>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</si>
  <si>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</si>
  <si>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</si>
  <si>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</si>
  <si>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</si>
  <si>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</si>
  <si>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</si>
  <si>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</si>
  <si>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</si>
  <si>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</si>
  <si>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</si>
  <si>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</si>
  <si>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</si>
  <si>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</si>
  <si>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</si>
  <si>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</si>
  <si>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</si>
  <si>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</si>
  <si>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</si>
  <si>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</si>
  <si>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</si>
  <si>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</si>
  <si>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</si>
  <si>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</si>
  <si>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</si>
  <si>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</si>
  <si>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</si>
  <si>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</si>
  <si>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</si>
  <si>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</si>
  <si>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</si>
  <si>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</si>
  <si>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</si>
  <si>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</si>
  <si>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</si>
  <si>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</si>
  <si>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</si>
  <si>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</si>
  <si>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</si>
  <si>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</si>
  <si>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</si>
  <si>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</si>
  <si>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</si>
  <si>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</si>
  <si>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</si>
  <si>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</si>
  <si>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</si>
  <si>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</si>
  <si>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</si>
  <si>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</si>
  <si>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</si>
  <si>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</si>
  <si>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</si>
  <si>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</si>
  <si>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</si>
  <si>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</si>
  <si>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</si>
  <si>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</si>
  <si>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</si>
  <si>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</si>
  <si>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</si>
  <si>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</si>
  <si>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</si>
  <si>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</si>
  <si>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</si>
  <si>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</si>
  <si>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</si>
  <si>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</si>
  <si>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</si>
  <si>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</si>
  <si>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</si>
  <si>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</si>
  <si>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</si>
  <si>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</si>
  <si>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</si>
  <si>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</si>
  <si>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</si>
  <si>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</si>
  <si>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</si>
  <si>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</si>
  <si>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</si>
  <si>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</si>
  <si>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</si>
  <si>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</si>
  <si>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</si>
  <si>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</si>
  <si>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</si>
  <si>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</si>
  <si>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</si>
  <si>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</si>
  <si>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</si>
  <si>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</si>
  <si>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</si>
  <si>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</si>
  <si>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</si>
  <si>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</si>
  <si>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</si>
  <si>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</si>
  <si>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</si>
  <si>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</si>
  <si>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</si>
  <si>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</si>
  <si>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</si>
  <si>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</si>
  <si>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</si>
  <si>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</si>
  <si>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</si>
  <si>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</si>
  <si>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</si>
  <si>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</si>
  <si>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</si>
  <si>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</si>
  <si>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</si>
  <si>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</si>
  <si>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</si>
  <si>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</si>
  <si>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</si>
  <si>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</si>
  <si>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</si>
  <si>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</si>
  <si>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</si>
  <si>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</si>
  <si>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</si>
  <si>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</si>
  <si>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</si>
  <si>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</si>
  <si>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</si>
  <si>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</si>
  <si>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</si>
  <si>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</si>
  <si>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</si>
  <si>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</si>
  <si>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</si>
  <si>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</si>
  <si>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</si>
  <si>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</si>
  <si>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</si>
  <si>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</si>
  <si>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</si>
  <si>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</si>
  <si>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</si>
  <si>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</si>
  <si>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</si>
  <si>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</si>
  <si>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</si>
  <si>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</si>
  <si>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</si>
  <si>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</si>
  <si>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</si>
  <si>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</si>
  <si>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</si>
  <si>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</si>
  <si>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</si>
  <si>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</si>
  <si>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</si>
  <si>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</si>
  <si>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</si>
  <si>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</si>
  <si>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</si>
  <si>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</si>
  <si>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</si>
  <si>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</si>
  <si>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</si>
  <si>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</si>
  <si>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</si>
  <si>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</si>
  <si>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</si>
  <si>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</si>
  <si>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</si>
  <si>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</si>
  <si>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</si>
  <si>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</si>
  <si>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</si>
  <si>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</si>
  <si>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</si>
  <si>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</si>
  <si>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</si>
  <si>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</si>
  <si>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</si>
  <si>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</si>
  <si>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</si>
  <si>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</si>
  <si>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</si>
  <si>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</si>
  <si>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</si>
  <si>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</si>
  <si>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</si>
  <si>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</si>
  <si>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</si>
  <si>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</si>
  <si>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</si>
  <si>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</si>
  <si>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</si>
  <si>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</si>
  <si>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</si>
  <si>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</si>
  <si>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</si>
  <si>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</si>
  <si>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</si>
  <si>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</si>
  <si>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</si>
  <si>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</si>
  <si>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</si>
  <si>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</si>
  <si>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</si>
  <si>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</si>
  <si>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</si>
  <si>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</si>
  <si>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</si>
  <si>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</si>
  <si>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</si>
  <si>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</si>
  <si>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</si>
  <si>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</si>
  <si>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</si>
  <si>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</si>
  <si>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</si>
  <si>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</si>
  <si>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</si>
  <si>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</si>
  <si>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</si>
  <si>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</si>
  <si>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</si>
  <si>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</si>
  <si>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</si>
  <si>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</si>
  <si>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</si>
  <si>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</si>
  <si>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</si>
  <si>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</si>
  <si>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</si>
  <si>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</si>
  <si>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</si>
  <si>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</si>
  <si>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</si>
  <si>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</si>
  <si>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</si>
  <si>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</si>
  <si>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</si>
  <si>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</si>
  <si>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</si>
  <si>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</si>
  <si>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</si>
  <si>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</si>
  <si>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</si>
  <si>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</si>
  <si>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</si>
  <si>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</si>
  <si>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</si>
  <si>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</si>
  <si>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</si>
  <si>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</si>
  <si>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</si>
  <si>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</si>
  <si>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</si>
  <si>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</si>
  <si>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</si>
  <si>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</si>
  <si>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</si>
  <si>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</si>
  <si>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</si>
  <si>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</si>
  <si>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</si>
  <si>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</si>
  <si>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</si>
  <si>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</si>
  <si>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</si>
  <si>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</si>
  <si>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</si>
  <si>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</si>
  <si>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</si>
  <si>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</si>
  <si>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</si>
  <si>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</si>
  <si>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</si>
  <si>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</si>
  <si>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</si>
  <si>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</si>
  <si>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</si>
  <si>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</si>
  <si>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</si>
  <si>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</si>
  <si>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</si>
  <si>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</si>
  <si>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</si>
  <si>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</si>
  <si>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</si>
  <si>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</si>
  <si>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</si>
  <si>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</si>
  <si>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</si>
  <si>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</si>
  <si>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</si>
  <si>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</si>
  <si>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</si>
  <si>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</si>
  <si>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</si>
  <si>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</si>
  <si>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</si>
  <si>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</si>
  <si>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</si>
  <si>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</si>
  <si>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</si>
  <si>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</si>
  <si>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</si>
  <si>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</si>
  <si>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</si>
  <si>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</si>
  <si>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</si>
  <si>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</si>
  <si>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</si>
  <si>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</si>
  <si>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</si>
  <si>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</si>
  <si>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</si>
  <si>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</si>
  <si>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</si>
  <si>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</si>
  <si>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</si>
  <si>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</si>
  <si>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</si>
  <si>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</si>
  <si>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</si>
  <si>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</si>
  <si>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</si>
  <si>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</si>
  <si>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</si>
  <si>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</si>
  <si>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</si>
  <si>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</si>
  <si>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</si>
  <si>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</si>
  <si>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</si>
  <si>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</si>
  <si>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</si>
  <si>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</si>
  <si>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</si>
  <si>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</si>
  <si>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</si>
  <si>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</si>
  <si>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</si>
  <si>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</si>
  <si>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</si>
  <si>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</si>
  <si>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</si>
  <si>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</si>
  <si>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</si>
  <si>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</si>
  <si>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</si>
  <si>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</si>
  <si>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</si>
  <si>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</si>
  <si>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</si>
  <si>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</si>
  <si>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</si>
  <si>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</si>
  <si>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</si>
  <si>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</si>
  <si>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</si>
  <si>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</si>
  <si>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</si>
  <si>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</si>
  <si>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</si>
  <si>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</si>
  <si>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</si>
  <si>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</si>
  <si>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</si>
  <si>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</si>
  <si>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</si>
  <si>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</si>
  <si>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</si>
  <si>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</si>
  <si>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</si>
  <si>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</si>
  <si>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</si>
  <si>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</si>
  <si>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</si>
  <si>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</si>
  <si>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</si>
  <si>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</si>
  <si>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</si>
  <si>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</si>
  <si>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</si>
  <si>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</si>
  <si>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</si>
  <si>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</si>
  <si>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</si>
  <si>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</si>
  <si>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</si>
  <si>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</si>
  <si>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</si>
  <si>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</si>
  <si>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</si>
  <si>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</si>
  <si>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</si>
  <si>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</si>
  <si>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</si>
  <si>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</si>
  <si>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</si>
  <si>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</si>
  <si>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</si>
  <si>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</si>
  <si>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</si>
  <si>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</si>
  <si>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</si>
  <si>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</si>
  <si>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</si>
  <si>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</si>
  <si>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</si>
  <si>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</si>
  <si>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</si>
  <si>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</si>
  <si>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</si>
  <si>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</si>
  <si>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</si>
  <si>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</si>
  <si>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</si>
  <si>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</si>
  <si>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</si>
  <si>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</si>
  <si>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</si>
  <si>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</si>
  <si>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</si>
  <si>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</si>
  <si>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</si>
  <si>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</si>
  <si>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</si>
  <si>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</si>
  <si>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</si>
  <si>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</si>
  <si>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</si>
  <si>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</si>
  <si>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</si>
  <si>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</si>
  <si>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</si>
  <si>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</si>
  <si>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</si>
  <si>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</si>
  <si>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</si>
  <si>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</si>
  <si>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</si>
  <si>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</si>
  <si>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</si>
  <si>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</si>
  <si>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</si>
  <si>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</si>
  <si>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</si>
  <si>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</si>
  <si>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</si>
  <si>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</si>
  <si>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</si>
  <si>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</si>
  <si>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</si>
  <si>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</si>
  <si>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</si>
  <si>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</si>
  <si>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</si>
  <si>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</si>
  <si>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</si>
  <si>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</si>
  <si>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</si>
  <si>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</si>
  <si>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</si>
  <si>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</si>
  <si>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</si>
  <si>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</si>
  <si>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</si>
  <si>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</si>
  <si>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</si>
  <si>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</si>
  <si>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</si>
  <si>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</si>
  <si>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</si>
  <si>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</si>
  <si>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</si>
  <si>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</si>
  <si>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</si>
  <si>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</si>
  <si>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</si>
  <si>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</si>
  <si>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</si>
  <si>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</si>
  <si>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</si>
  <si>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</si>
  <si>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</si>
  <si>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</si>
  <si>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</si>
  <si>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</si>
  <si>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</si>
  <si>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</si>
  <si>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</si>
  <si>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</si>
  <si>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</si>
  <si>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</si>
  <si>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</si>
  <si>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</si>
  <si>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</si>
  <si>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</si>
  <si>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</si>
  <si>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</si>
  <si>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</si>
  <si>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</si>
  <si>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</si>
  <si>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</si>
  <si>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</si>
  <si>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</si>
  <si>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</si>
  <si>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</si>
  <si>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</si>
  <si>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</si>
  <si>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</si>
  <si>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</si>
  <si>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</si>
  <si>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</si>
  <si>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</si>
  <si>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</si>
  <si>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</si>
  <si>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</si>
  <si>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</si>
  <si>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</si>
  <si>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</si>
  <si>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</si>
  <si>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</si>
  <si>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</si>
  <si>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</si>
  <si>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</si>
  <si>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</si>
  <si>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</si>
  <si>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</si>
  <si>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</si>
  <si>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</si>
  <si>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</si>
  <si>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</si>
  <si>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</si>
  <si>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</si>
  <si>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</si>
  <si>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</si>
  <si>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</si>
  <si>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</si>
  <si>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</si>
  <si>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</si>
  <si>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</si>
  <si>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</si>
  <si>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</si>
  <si>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</si>
  <si>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</si>
  <si>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</si>
  <si>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</si>
  <si>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</si>
  <si>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</si>
  <si>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</si>
  <si>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</si>
  <si>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</si>
  <si>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</si>
  <si>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</si>
  <si>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</si>
  <si>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</si>
  <si>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</si>
  <si>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</si>
  <si>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</si>
  <si>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</si>
  <si>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</si>
  <si>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</si>
  <si>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</si>
  <si>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</si>
  <si>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</si>
  <si>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</si>
  <si>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</si>
  <si>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</si>
  <si>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</si>
  <si>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</si>
  <si>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</si>
  <si>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</si>
  <si>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</si>
  <si>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</si>
  <si>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</si>
  <si>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</si>
  <si>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</si>
  <si>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</si>
  <si>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</si>
  <si>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</si>
  <si>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</si>
  <si>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</si>
  <si>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</si>
  <si>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</si>
  <si>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</si>
  <si>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</si>
  <si>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</si>
  <si>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</si>
  <si>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</si>
  <si>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</si>
  <si>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</si>
  <si>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</si>
  <si>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</si>
  <si>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</si>
  <si>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</si>
  <si>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</si>
  <si>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</si>
  <si>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</si>
  <si>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</si>
  <si>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</si>
  <si>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</si>
  <si>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</si>
  <si>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</si>
  <si>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</si>
  <si>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</si>
  <si>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</si>
  <si>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</si>
  <si>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</si>
  <si>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</si>
  <si>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</si>
  <si>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</si>
  <si>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</si>
  <si>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</si>
  <si>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</si>
  <si>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</si>
  <si>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</si>
  <si>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</si>
  <si>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</si>
  <si>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</si>
  <si>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</si>
  <si>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</si>
  <si>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</si>
  <si>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</si>
  <si>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</si>
  <si>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</si>
  <si>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</si>
  <si>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</si>
  <si>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</si>
  <si>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</si>
  <si>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</si>
  <si>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</si>
  <si>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</si>
  <si>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</si>
  <si>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</si>
  <si>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</si>
  <si>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</si>
  <si>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</si>
  <si>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</si>
  <si>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</si>
  <si>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</si>
  <si>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</si>
  <si>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</si>
  <si>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</si>
  <si>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</si>
  <si>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</si>
  <si>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</si>
  <si>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</si>
  <si>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</si>
  <si>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</si>
  <si>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</si>
  <si>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</si>
  <si>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</si>
  <si>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</si>
  <si>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</si>
  <si>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</si>
  <si>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</si>
  <si>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</si>
  <si>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</si>
  <si>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</si>
  <si>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</si>
  <si>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</si>
  <si>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</si>
  <si>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</si>
  <si>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</si>
  <si>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</si>
  <si>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</si>
  <si>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</si>
  <si>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</si>
  <si>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</si>
  <si>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</si>
  <si>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</si>
  <si>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</si>
  <si>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</si>
  <si>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</si>
  <si>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</si>
  <si>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</si>
  <si>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</si>
  <si>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</si>
  <si>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</si>
  <si>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</si>
  <si>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</si>
  <si>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</si>
  <si>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</si>
  <si>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</si>
  <si>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</si>
  <si>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</si>
  <si>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</si>
  <si>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</si>
  <si>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</si>
  <si>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</si>
  <si>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</si>
  <si>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</si>
  <si>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</si>
  <si>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</si>
  <si>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</si>
  <si>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</si>
  <si>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</si>
  <si>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</si>
  <si>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</si>
  <si>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</si>
  <si>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</si>
  <si>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</si>
  <si>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</si>
  <si>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</si>
  <si>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</si>
  <si>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</si>
  <si>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</si>
  <si>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</si>
  <si>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</si>
  <si>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</si>
  <si>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</si>
  <si>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</si>
  <si>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</si>
  <si>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</si>
  <si>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</si>
  <si>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</si>
  <si>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</si>
  <si>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</si>
  <si>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</si>
  <si>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</si>
  <si>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</si>
  <si>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</si>
  <si>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</si>
  <si>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</si>
  <si>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</si>
  <si>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</si>
  <si>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</si>
  <si>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</si>
  <si>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</si>
  <si>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</si>
  <si>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</si>
  <si>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</si>
  <si>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</si>
  <si>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</si>
  <si>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</si>
  <si>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</si>
  <si>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</si>
  <si>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</si>
  <si>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</si>
  <si>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</si>
  <si>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</si>
  <si>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</si>
  <si>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</si>
  <si>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</si>
  <si>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</si>
  <si>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</si>
  <si>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</si>
  <si>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</si>
  <si>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</si>
  <si>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</si>
  <si>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</si>
  <si>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</si>
  <si>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</si>
  <si>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</si>
  <si>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</si>
  <si>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</si>
  <si>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</si>
  <si>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</si>
  <si>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</si>
  <si>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</si>
  <si>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</si>
  <si>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</si>
  <si>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</si>
  <si>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</si>
  <si>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</si>
  <si>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</si>
  <si>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</si>
  <si>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</si>
  <si>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</si>
  <si>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</si>
  <si>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</si>
  <si>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</si>
  <si>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</si>
  <si>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</si>
  <si>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</si>
  <si>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</si>
  <si>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</si>
  <si>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</si>
  <si>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</si>
  <si>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</si>
  <si>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</si>
  <si>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</si>
  <si>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</si>
  <si>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</si>
  <si>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</si>
  <si>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</si>
  <si>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</si>
  <si>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</si>
  <si>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</si>
  <si>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</si>
  <si>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</si>
  <si>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</si>
  <si>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</si>
  <si>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</si>
  <si>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</si>
  <si>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</si>
  <si>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</si>
  <si>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</si>
  <si>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</si>
  <si>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</si>
  <si>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</si>
  <si>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</si>
  <si>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</si>
  <si>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</si>
  <si>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</si>
  <si>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</si>
  <si>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</si>
  <si>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</si>
  <si>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</si>
  <si>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</si>
  <si>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</si>
  <si>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</si>
  <si>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</si>
  <si>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</si>
  <si>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</si>
  <si>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</si>
  <si>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</si>
  <si>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</si>
  <si>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</si>
  <si>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</si>
  <si>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</si>
  <si>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</si>
  <si>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</si>
  <si>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</si>
  <si>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</si>
  <si>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</si>
  <si>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</si>
  <si>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</si>
  <si>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</si>
  <si>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</si>
  <si>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</si>
  <si>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</si>
  <si>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</si>
  <si>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</si>
  <si>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</si>
  <si>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</si>
  <si>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</si>
  <si>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</si>
  <si>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</si>
  <si>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</si>
  <si>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</si>
  <si>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</si>
  <si>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</si>
  <si>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</si>
  <si>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</si>
  <si>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</si>
  <si>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</si>
  <si>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</si>
  <si>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</si>
  <si>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</si>
  <si>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</si>
  <si>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</si>
  <si>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</si>
  <si>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</si>
  <si>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</si>
  <si>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</si>
  <si>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</si>
  <si>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</si>
  <si>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</si>
  <si>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</si>
  <si>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</si>
  <si>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</si>
  <si>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</si>
  <si>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</si>
  <si>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</si>
  <si>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</si>
  <si>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</si>
  <si>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</si>
  <si>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</si>
  <si>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</si>
  <si>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</si>
  <si>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</si>
  <si>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</si>
  <si>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</si>
  <si>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</si>
  <si>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</si>
  <si>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</si>
  <si>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</si>
  <si>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</si>
  <si>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</si>
  <si>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</si>
  <si>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</si>
  <si>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</si>
  <si>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</si>
  <si>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</si>
  <si>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</si>
  <si>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</si>
  <si>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</si>
  <si>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</si>
  <si>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</si>
  <si>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</si>
  <si>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</si>
  <si>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</si>
  <si>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</si>
  <si>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</si>
  <si>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</si>
  <si>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</si>
  <si>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</si>
  <si>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</si>
  <si>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</si>
  <si>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</si>
  <si>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</si>
  <si>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</si>
  <si>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</si>
  <si>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</si>
  <si>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</si>
  <si>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</si>
  <si>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</si>
  <si>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</si>
  <si>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</si>
  <si>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</si>
  <si>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</si>
  <si>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</si>
  <si>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</si>
  <si>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</si>
  <si>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</si>
  <si>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</si>
  <si>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</si>
  <si>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</si>
  <si>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</si>
  <si>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</si>
  <si>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</si>
  <si>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</si>
  <si>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</si>
  <si>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</si>
  <si>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</si>
  <si>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</si>
  <si>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</si>
  <si>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</si>
  <si>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</si>
  <si>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</si>
  <si>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</si>
  <si>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</si>
  <si>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</si>
  <si>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</si>
  <si>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</si>
  <si>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</si>
  <si>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</si>
  <si>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</si>
  <si>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</si>
  <si>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</si>
  <si>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</si>
  <si>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</si>
  <si>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</si>
  <si>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</si>
  <si>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</si>
  <si>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</si>
  <si>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</si>
  <si>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</si>
  <si>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</si>
  <si>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</si>
  <si>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</si>
  <si>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</si>
  <si>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</si>
  <si>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</si>
  <si>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</si>
  <si>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</si>
  <si>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</si>
  <si>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</si>
  <si>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</si>
  <si>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</si>
  <si>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</si>
  <si>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</si>
  <si>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</si>
  <si>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</si>
  <si>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</si>
  <si>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</si>
  <si>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</si>
  <si>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</si>
  <si>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</si>
  <si>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</si>
  <si>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</si>
  <si>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</si>
  <si>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</si>
  <si>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</si>
  <si>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</si>
  <si>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</si>
  <si>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</si>
  <si>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</si>
  <si>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</si>
  <si>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</si>
  <si>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</si>
  <si>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</si>
  <si>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</si>
  <si>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</si>
  <si>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</si>
  <si>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</si>
  <si>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</si>
  <si>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</si>
  <si>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</si>
  <si>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</si>
  <si>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</si>
  <si>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</si>
  <si>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</si>
  <si>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</si>
  <si>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</si>
  <si>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</si>
  <si>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</si>
  <si>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</si>
  <si>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</si>
  <si>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</si>
  <si>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</si>
  <si>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</si>
  <si>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</si>
  <si>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</si>
  <si>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</si>
  <si>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</si>
  <si>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</si>
  <si>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</si>
  <si>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</si>
  <si>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</si>
  <si>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</si>
  <si>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</si>
  <si>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</si>
  <si>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</si>
  <si>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</si>
  <si>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</si>
  <si>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</si>
  <si>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</si>
  <si>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</si>
  <si>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</si>
  <si>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</si>
  <si>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</si>
  <si>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</si>
  <si>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</si>
  <si>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</si>
  <si>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</si>
  <si>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</si>
  <si>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</si>
  <si>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</si>
  <si>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</si>
  <si>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</si>
  <si>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</si>
  <si>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</si>
  <si>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</si>
  <si>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</si>
  <si>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</si>
  <si>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</si>
  <si>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</si>
  <si>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</si>
  <si>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</si>
  <si>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</si>
  <si>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</si>
  <si>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</si>
  <si>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</si>
  <si>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</si>
  <si>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</si>
  <si>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</si>
  <si>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</si>
  <si>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</si>
  <si>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</si>
  <si>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</si>
  <si>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</si>
  <si>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</si>
  <si>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</si>
  <si>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</si>
  <si>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</si>
  <si>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</si>
  <si>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</si>
  <si>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</si>
  <si>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</si>
  <si>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</si>
  <si>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</si>
  <si>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</si>
  <si>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</si>
  <si>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</si>
  <si>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</si>
  <si>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</si>
  <si>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</si>
  <si>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</si>
  <si>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</si>
  <si>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</si>
  <si>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</si>
  <si>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</si>
  <si>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</si>
  <si>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</si>
  <si>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</si>
  <si>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</si>
  <si>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</si>
  <si>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</si>
  <si>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</si>
  <si>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</si>
  <si>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</si>
  <si>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</si>
  <si>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</si>
  <si>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</si>
  <si>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</si>
  <si>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</si>
  <si>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</si>
  <si>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</si>
  <si>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</si>
  <si>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</si>
  <si>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</si>
  <si>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</si>
  <si>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</si>
  <si>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</si>
  <si>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</si>
  <si>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</si>
  <si>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</si>
  <si>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</si>
  <si>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</si>
  <si>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</si>
  <si>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</si>
  <si>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</si>
  <si>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</si>
  <si>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</si>
  <si>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</si>
  <si>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</si>
  <si>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</si>
  <si>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</si>
  <si>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</si>
  <si>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</si>
  <si>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</si>
  <si>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</si>
  <si>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</si>
  <si>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</si>
  <si>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</si>
  <si>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</si>
  <si>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</si>
  <si>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</si>
  <si>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</si>
  <si>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</si>
  <si>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</si>
  <si>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</si>
  <si>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</si>
  <si>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</si>
  <si>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</si>
  <si>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</si>
  <si>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</si>
  <si>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</si>
  <si>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</si>
  <si>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</si>
  <si>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</si>
  <si>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</si>
  <si>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</si>
  <si>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</si>
  <si>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</si>
  <si>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</si>
  <si>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</si>
  <si>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</si>
  <si>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</si>
  <si>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</si>
  <si>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</si>
  <si>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</si>
  <si>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</si>
  <si>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</si>
  <si>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</si>
  <si>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</si>
  <si>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</si>
  <si>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</si>
  <si>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</si>
  <si>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</si>
  <si>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</si>
  <si>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</si>
  <si>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</si>
  <si>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</si>
  <si>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</si>
  <si>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</si>
  <si>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</si>
  <si>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</si>
  <si>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</si>
  <si>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</si>
  <si>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</si>
  <si>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</si>
  <si>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</si>
  <si>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</si>
  <si>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</si>
  <si>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</si>
  <si>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</si>
  <si>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</si>
  <si>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</si>
  <si>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</si>
  <si>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</si>
  <si>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</si>
  <si>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</si>
  <si>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</si>
  <si>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</si>
  <si>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</si>
  <si>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</si>
  <si>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</si>
  <si>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</si>
  <si>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</si>
  <si>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</si>
  <si>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</si>
  <si>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</si>
  <si>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</si>
  <si>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</si>
  <si>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</si>
  <si>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</si>
  <si>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</si>
  <si>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</si>
  <si>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</si>
  <si>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</si>
  <si>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</si>
  <si>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</si>
  <si>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</si>
  <si>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</si>
  <si>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</si>
  <si>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</si>
  <si>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</si>
  <si>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</si>
  <si>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</si>
  <si>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</si>
  <si>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</si>
  <si>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</si>
  <si>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</si>
  <si>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</si>
  <si>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</si>
  <si>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</si>
  <si>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</si>
  <si>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</si>
  <si>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</si>
  <si>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</si>
  <si>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</si>
  <si>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</si>
  <si>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</si>
  <si>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</si>
  <si>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</si>
  <si>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</si>
  <si>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</si>
  <si>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</si>
  <si>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</si>
  <si>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</si>
  <si>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</si>
  <si>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</si>
  <si>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</si>
  <si>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</si>
  <si>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</si>
  <si>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</si>
  <si>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</si>
  <si>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</si>
  <si>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</si>
  <si>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</si>
  <si>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</si>
  <si>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</si>
  <si>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</si>
  <si>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</si>
  <si>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</si>
  <si>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</si>
  <si>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</si>
  <si>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</si>
  <si>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</si>
  <si>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</si>
  <si>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</si>
  <si>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</si>
  <si>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</si>
  <si>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</si>
  <si>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</si>
  <si>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</si>
  <si>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</si>
  <si>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</si>
  <si>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</si>
  <si>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</si>
  <si>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</si>
  <si>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</si>
  <si>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</si>
  <si>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</si>
  <si>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</si>
  <si>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</si>
  <si>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</si>
  <si>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</si>
  <si>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</si>
  <si>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</si>
  <si>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</si>
  <si>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</si>
  <si>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</si>
  <si>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</si>
  <si>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</si>
  <si>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</si>
  <si>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</si>
  <si>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</si>
  <si>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</si>
  <si>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</si>
  <si>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</si>
  <si>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</si>
  <si>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</si>
  <si>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</si>
  <si>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</si>
  <si>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</si>
  <si>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</si>
  <si>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</si>
  <si>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</si>
  <si>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</si>
  <si>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</si>
  <si>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</si>
  <si>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</si>
  <si>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</si>
  <si>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</si>
  <si>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</si>
  <si>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</si>
  <si>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</si>
  <si>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</si>
  <si>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</si>
  <si>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</si>
  <si>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</si>
  <si>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</si>
  <si>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</si>
  <si>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</si>
  <si>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</si>
  <si>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</si>
  <si>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</si>
  <si>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</si>
  <si>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</si>
  <si>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</si>
  <si>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</si>
  <si>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</si>
  <si>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</si>
  <si>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</si>
  <si>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</si>
  <si>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</si>
  <si>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</si>
  <si>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</si>
  <si>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</si>
  <si>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</si>
  <si>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</si>
  <si>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</si>
  <si>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</si>
  <si>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</si>
  <si>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</si>
  <si>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</si>
  <si>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</si>
  <si>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</si>
  <si>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</si>
  <si>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</si>
  <si>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</si>
  <si>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</si>
  <si>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</si>
  <si>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</si>
  <si>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</si>
  <si>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</si>
  <si>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</si>
  <si>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</si>
  <si>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</si>
  <si>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</si>
  <si>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</si>
  <si>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</si>
  <si>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</si>
  <si>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</si>
  <si>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</si>
  <si>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</si>
  <si>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</si>
  <si>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</si>
  <si>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</si>
  <si>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</si>
  <si>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</si>
  <si>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</si>
  <si>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</si>
  <si>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</si>
  <si>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</si>
  <si>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</si>
  <si>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</si>
  <si>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</si>
  <si>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</si>
  <si>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</si>
  <si>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</si>
  <si>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</si>
  <si>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</si>
  <si>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</si>
  <si>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</si>
  <si>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</si>
  <si>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</si>
  <si>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</si>
  <si>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</si>
  <si>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</si>
  <si>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</si>
  <si>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</si>
  <si>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</si>
  <si>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</si>
  <si>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</si>
  <si>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</si>
  <si>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</si>
  <si>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</si>
  <si>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</si>
  <si>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</si>
  <si>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</si>
  <si>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</si>
  <si>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</si>
  <si>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</si>
  <si>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</si>
  <si>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</si>
  <si>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</si>
  <si>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</si>
  <si>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</si>
  <si>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</si>
  <si>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</si>
  <si>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</si>
  <si>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</si>
  <si>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</si>
  <si>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</si>
  <si>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</si>
  <si>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</si>
  <si>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</si>
  <si>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</si>
  <si>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</si>
  <si>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</si>
  <si>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</si>
  <si>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</si>
  <si>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</si>
  <si>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</si>
  <si>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</si>
  <si>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</si>
  <si>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</si>
  <si>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</si>
  <si>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</si>
  <si>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</si>
  <si>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</si>
  <si>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</si>
  <si>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</si>
  <si>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</si>
  <si>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</si>
  <si>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</si>
  <si>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</si>
  <si>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</si>
  <si>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</si>
  <si>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</si>
  <si>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</si>
  <si>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</si>
  <si>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</si>
  <si>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</si>
  <si>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</si>
  <si>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</si>
  <si>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</si>
  <si>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</si>
  <si>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</si>
  <si>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</si>
  <si>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</si>
  <si>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</si>
  <si>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</si>
  <si>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</si>
  <si>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</si>
  <si>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</si>
  <si>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</si>
  <si>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</si>
  <si>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</si>
  <si>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</si>
  <si>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</si>
  <si>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</si>
  <si>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</si>
  <si>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</si>
  <si>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</si>
  <si>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</si>
  <si>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</si>
  <si>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</si>
  <si>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</si>
  <si>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</si>
  <si>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</si>
  <si>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</si>
  <si>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</si>
  <si>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</si>
  <si>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</si>
  <si>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</si>
  <si>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</si>
  <si>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</si>
  <si>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</si>
  <si>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</si>
  <si>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</si>
  <si>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</si>
  <si>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</si>
  <si>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</si>
  <si>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</si>
  <si>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</si>
  <si>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</si>
  <si>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</si>
  <si>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</si>
  <si>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</si>
  <si>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</si>
  <si>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</si>
  <si>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</si>
  <si>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</si>
  <si>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</si>
  <si>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</si>
  <si>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</si>
  <si>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</si>
  <si>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</si>
  <si>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</si>
  <si>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</si>
  <si>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</si>
  <si>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</si>
  <si>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</si>
  <si>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</si>
  <si>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</si>
  <si>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</si>
  <si>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</si>
  <si>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</si>
  <si>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</si>
  <si>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</si>
  <si>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</si>
  <si>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</si>
  <si>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</si>
  <si>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</si>
  <si>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</si>
  <si>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</si>
  <si>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</si>
  <si>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</si>
  <si>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</si>
  <si>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</si>
  <si>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</si>
  <si>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</si>
  <si>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</si>
  <si>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</si>
  <si>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</si>
  <si>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</si>
  <si>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</si>
  <si>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</si>
  <si>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</si>
  <si>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</si>
  <si>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</si>
  <si>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</si>
  <si>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</si>
  <si>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</si>
  <si>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</si>
  <si>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</si>
  <si>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</si>
  <si>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</si>
  <si>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</si>
  <si>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</si>
  <si>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</si>
  <si>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</si>
  <si>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</si>
  <si>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</si>
  <si>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</si>
  <si>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</si>
  <si>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</si>
  <si>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</si>
  <si>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</si>
  <si>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</si>
  <si>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</si>
  <si>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</si>
  <si>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</si>
  <si>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</si>
  <si>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</si>
  <si>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</si>
  <si>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</si>
  <si>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</si>
  <si>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</si>
  <si>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</si>
  <si>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</si>
  <si>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</si>
  <si>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</si>
  <si>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</si>
  <si>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</si>
  <si>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</si>
  <si>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</si>
  <si>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</si>
  <si>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</si>
  <si>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</si>
  <si>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</si>
  <si>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</si>
  <si>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</si>
  <si>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</si>
  <si>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</si>
  <si>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</si>
  <si>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</si>
  <si>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</si>
  <si>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</si>
  <si>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</si>
  <si>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</si>
  <si>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</si>
  <si>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</si>
  <si>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</si>
  <si>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</si>
  <si>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</si>
  <si>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</si>
  <si>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</si>
  <si>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</si>
  <si>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</si>
  <si>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</si>
  <si>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</si>
  <si>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</si>
  <si>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</si>
  <si>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</si>
  <si>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</si>
  <si>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</si>
  <si>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</si>
  <si>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</si>
  <si>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</si>
  <si>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</si>
  <si>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</si>
  <si>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</si>
  <si>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</si>
  <si>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</si>
  <si>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</si>
  <si>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</si>
  <si>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</si>
  <si>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</si>
  <si>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</si>
  <si>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</si>
  <si>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</si>
  <si>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</si>
  <si>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</si>
  <si>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</si>
  <si>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</si>
  <si>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</si>
  <si>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</si>
  <si>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</si>
  <si>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</si>
  <si>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</si>
  <si>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</si>
  <si>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</si>
  <si>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</si>
  <si>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</si>
  <si>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</si>
  <si>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</si>
  <si>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</si>
  <si>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</si>
  <si>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</si>
  <si>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</si>
  <si>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</si>
  <si>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</si>
  <si>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</si>
  <si>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</si>
  <si>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</si>
  <si>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</si>
  <si>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</si>
  <si>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</si>
  <si>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</si>
  <si>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</si>
  <si>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</si>
  <si>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</si>
  <si>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</si>
  <si>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</si>
  <si>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</si>
  <si>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</si>
  <si>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</si>
  <si>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</si>
  <si>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</si>
  <si>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</si>
  <si>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</si>
  <si>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</si>
  <si>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</si>
  <si>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</si>
  <si>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</si>
  <si>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</si>
  <si>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</si>
  <si>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</si>
  <si>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</si>
  <si>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</si>
  <si>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</si>
  <si>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</si>
  <si>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</si>
  <si>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</si>
  <si>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</si>
  <si>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</si>
  <si>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</si>
  <si>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</si>
  <si>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</si>
  <si>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</si>
  <si>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</si>
  <si>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</si>
  <si>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</si>
  <si>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</si>
  <si>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</si>
  <si>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</si>
  <si>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</si>
  <si>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</si>
  <si>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</si>
  <si>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</si>
  <si>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</si>
  <si>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</si>
  <si>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</si>
  <si>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</si>
  <si>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</si>
  <si>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</si>
  <si>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</si>
  <si>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</si>
  <si>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</si>
  <si>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</si>
  <si>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</si>
  <si>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</si>
  <si>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</si>
  <si>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</si>
  <si>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</si>
  <si>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</si>
  <si>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</si>
  <si>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</si>
  <si>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</si>
  <si>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</si>
  <si>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</si>
  <si>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</si>
  <si>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</si>
  <si>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</si>
  <si>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</si>
  <si>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</si>
  <si>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</si>
  <si>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</si>
  <si>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</si>
  <si>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</si>
  <si>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</si>
  <si>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</si>
  <si>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</si>
  <si>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</si>
  <si>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</si>
  <si>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</si>
  <si>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</si>
  <si>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</si>
  <si>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</si>
  <si>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</si>
  <si>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</si>
  <si>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</si>
  <si>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</si>
  <si>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</si>
  <si>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</si>
  <si>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</si>
  <si>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</si>
  <si>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</si>
  <si>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</si>
  <si>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</si>
  <si>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</si>
  <si>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</si>
  <si>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</si>
  <si>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</si>
  <si>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</si>
  <si>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</si>
  <si>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</si>
  <si>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</si>
  <si>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</si>
  <si>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</si>
  <si>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</si>
  <si>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</si>
  <si>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</si>
  <si>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</si>
  <si>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</si>
  <si>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</si>
  <si>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</si>
  <si>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</si>
  <si>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</si>
  <si>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</si>
  <si>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</si>
  <si>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</si>
  <si>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</si>
  <si>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</si>
  <si>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</si>
  <si>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</si>
  <si>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</si>
  <si>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</si>
  <si>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</si>
  <si>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</si>
  <si>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</si>
  <si>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</si>
  <si>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</si>
  <si>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</si>
  <si>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</si>
  <si>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</si>
  <si>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</si>
  <si>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</si>
  <si>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</si>
  <si>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</si>
  <si>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</si>
  <si>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</si>
  <si>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</si>
  <si>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</si>
  <si>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</si>
  <si>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</si>
  <si>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</si>
  <si>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</si>
  <si>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</si>
  <si>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</si>
  <si>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</si>
  <si>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</si>
  <si>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</si>
  <si>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</si>
  <si>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</si>
  <si>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</si>
  <si>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</si>
  <si>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</si>
  <si>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</si>
  <si>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</si>
  <si>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</si>
  <si>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</si>
  <si>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</si>
  <si>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</si>
  <si>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</si>
  <si>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</si>
  <si>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</si>
  <si>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</si>
  <si>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</si>
  <si>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</si>
  <si>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</si>
  <si>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</si>
  <si>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</si>
  <si>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</si>
  <si>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</si>
  <si>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</si>
  <si>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</si>
  <si>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</si>
  <si>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</si>
  <si>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</si>
  <si>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</si>
  <si>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</si>
  <si>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</si>
  <si>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</si>
  <si>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</si>
  <si>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</si>
  <si>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</si>
  <si>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</si>
  <si>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</si>
  <si>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</si>
  <si>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</si>
  <si>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</si>
  <si>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</si>
  <si>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</si>
  <si>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</si>
  <si>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</si>
  <si>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</si>
  <si>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</si>
  <si>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</si>
  <si>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</si>
  <si>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</si>
  <si>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</si>
  <si>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</si>
  <si>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</si>
  <si>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</si>
  <si>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</si>
  <si>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</si>
  <si>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</si>
  <si>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</si>
  <si>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</si>
  <si>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</si>
  <si>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</si>
  <si>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</si>
  <si>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</si>
  <si>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</si>
  <si>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</si>
  <si>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</si>
  <si>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</si>
  <si>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</si>
  <si>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</si>
  <si>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</si>
  <si>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</si>
  <si>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</si>
  <si>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</si>
  <si>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</si>
  <si>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</si>
  <si>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</si>
  <si>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</si>
  <si>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</si>
  <si>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</si>
  <si>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</si>
  <si>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</si>
  <si>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</si>
  <si>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</si>
  <si>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</si>
  <si>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</si>
  <si>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</si>
  <si>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</si>
  <si>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</si>
  <si>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</si>
  <si>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</si>
  <si>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</si>
  <si>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</si>
  <si>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</si>
  <si>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</si>
  <si>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</si>
  <si>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</si>
  <si>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</si>
  <si>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</si>
  <si>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</si>
  <si>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</si>
  <si>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</si>
  <si>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</si>
  <si>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</si>
  <si>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</si>
  <si>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</si>
  <si>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</si>
  <si>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</si>
  <si>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</si>
  <si>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</si>
  <si>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</si>
  <si>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</si>
  <si>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</si>
  <si>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</si>
  <si>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</si>
  <si>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</si>
  <si>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</si>
  <si>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</si>
  <si>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</si>
  <si>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</si>
  <si>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</si>
  <si>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</si>
  <si>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</si>
  <si>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</si>
  <si>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</si>
  <si>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</si>
  <si>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</si>
  <si>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</si>
  <si>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</si>
  <si>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</si>
  <si>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</si>
  <si>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</si>
  <si>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</si>
  <si>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</si>
  <si>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</si>
  <si>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</si>
  <si>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</si>
  <si>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</si>
  <si>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</si>
  <si>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</si>
  <si>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</si>
  <si>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</si>
  <si>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</si>
  <si>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</si>
  <si>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</si>
  <si>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</si>
  <si>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</si>
  <si>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</si>
  <si>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</si>
  <si>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</si>
  <si>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</si>
  <si>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</si>
  <si>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</si>
  <si>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</si>
  <si>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</si>
  <si>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</si>
  <si>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</si>
  <si>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</si>
  <si>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</si>
  <si>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</si>
  <si>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</si>
  <si>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</si>
  <si>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</si>
  <si>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</si>
  <si>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</si>
  <si>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</si>
  <si>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</si>
  <si>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</si>
  <si>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</si>
  <si>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</si>
  <si>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</si>
  <si>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</si>
  <si>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</si>
  <si>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</si>
  <si>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</si>
  <si>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</si>
  <si>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</si>
  <si>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</si>
  <si>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</si>
  <si>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</si>
  <si>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</si>
  <si>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</si>
  <si>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</si>
  <si>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</si>
  <si>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</si>
  <si>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</si>
  <si>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</si>
  <si>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</si>
  <si>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</si>
  <si>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</si>
  <si>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</si>
  <si>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</si>
  <si>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</si>
  <si>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</si>
  <si>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</si>
  <si>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</si>
  <si>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</si>
  <si>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</si>
  <si>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</si>
  <si>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</si>
  <si>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</si>
  <si>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</si>
  <si>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</si>
  <si>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</si>
  <si>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</si>
  <si>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</si>
  <si>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</si>
  <si>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</si>
  <si>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</si>
  <si>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</si>
  <si>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</si>
  <si>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</si>
  <si>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</si>
  <si>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</si>
  <si>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</si>
  <si>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</si>
  <si>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</si>
  <si>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</si>
  <si>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</si>
  <si>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</si>
  <si>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</si>
  <si>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</si>
  <si>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</si>
  <si>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</si>
  <si>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</si>
  <si>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</si>
  <si>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</si>
  <si>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</si>
  <si>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</si>
  <si>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</si>
  <si>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</si>
  <si>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</si>
  <si>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</si>
  <si>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</si>
  <si>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</si>
  <si>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</si>
  <si>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</si>
  <si>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</si>
  <si>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</si>
  <si>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</si>
  <si>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</si>
  <si>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</si>
  <si>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</si>
  <si>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</si>
  <si>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</si>
  <si>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</si>
  <si>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</si>
  <si>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</si>
  <si>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</si>
  <si>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</si>
  <si>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</si>
  <si>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</si>
  <si>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</si>
  <si>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</si>
  <si>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</si>
  <si>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</si>
  <si>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</si>
  <si>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</si>
  <si>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</si>
  <si>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</si>
  <si>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</si>
  <si>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</si>
  <si>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</si>
  <si>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</si>
  <si>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</si>
  <si>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</si>
  <si>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</si>
  <si>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</si>
  <si>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</si>
  <si>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</si>
  <si>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</si>
  <si>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</si>
  <si>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</si>
  <si>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</si>
  <si>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</si>
  <si>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</si>
  <si>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</si>
  <si>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</si>
  <si>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</si>
  <si>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</si>
  <si>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</si>
  <si>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</si>
  <si>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</si>
  <si>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</si>
  <si>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</si>
  <si>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</si>
  <si>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</si>
  <si>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</si>
  <si>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</si>
  <si>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</si>
  <si>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</si>
  <si>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</si>
  <si>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</si>
  <si>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</si>
  <si>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</si>
  <si>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</si>
  <si>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</si>
  <si>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</si>
  <si>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</si>
  <si>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</si>
  <si>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</si>
  <si>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</si>
  <si>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</si>
  <si>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</si>
  <si>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</si>
  <si>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</si>
  <si>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</si>
  <si>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</si>
  <si>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</si>
  <si>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</si>
  <si>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</si>
  <si>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</si>
  <si>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</si>
  <si>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</si>
  <si>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</si>
  <si>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</si>
  <si>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</si>
  <si>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</si>
  <si>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</si>
  <si>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</si>
  <si>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</si>
  <si>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</si>
  <si>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</si>
  <si>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</si>
  <si>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</si>
  <si>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</si>
  <si>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</si>
  <si>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</si>
  <si>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</si>
  <si>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</si>
  <si>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</si>
  <si>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</si>
  <si>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</si>
  <si>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</si>
  <si>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</si>
  <si>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</si>
  <si>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</si>
  <si>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</si>
  <si>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</si>
  <si>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</si>
  <si>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</si>
  <si>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</si>
  <si>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</si>
  <si>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</si>
  <si>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</si>
  <si>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</si>
  <si>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</si>
  <si>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</si>
  <si>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</si>
  <si>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</si>
  <si>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</si>
  <si>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</si>
  <si>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</si>
  <si>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</si>
  <si>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</si>
  <si>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</si>
  <si>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</si>
  <si>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</si>
  <si>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</si>
  <si>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</si>
  <si>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</si>
  <si>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</si>
  <si>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</si>
  <si>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</si>
  <si>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</si>
  <si>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</si>
  <si>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</si>
  <si>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</si>
  <si>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</si>
  <si>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</si>
  <si>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</si>
  <si>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</si>
  <si>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</si>
  <si>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</si>
  <si>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</si>
  <si>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</si>
  <si>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</si>
  <si>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</si>
  <si>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</si>
  <si>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</si>
  <si>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</si>
  <si>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</si>
  <si>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</si>
  <si>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</si>
  <si>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</si>
  <si>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</si>
  <si>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</si>
  <si>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</si>
  <si>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</si>
  <si>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</si>
  <si>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</si>
  <si>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</si>
  <si>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</si>
  <si>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</si>
  <si>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</si>
  <si>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</si>
  <si>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</si>
  <si>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</si>
  <si>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</si>
  <si>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</si>
  <si>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</si>
  <si>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</si>
  <si>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</si>
  <si>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</si>
  <si>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</si>
  <si>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</si>
  <si>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</si>
  <si>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</si>
  <si>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</si>
  <si>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</si>
  <si>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</si>
  <si>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</si>
  <si>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</si>
  <si>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</si>
  <si>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</si>
  <si>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</si>
  <si>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</si>
  <si>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</si>
  <si>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</si>
  <si>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</si>
  <si>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</si>
  <si>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</si>
  <si>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</si>
  <si>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</si>
  <si>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</si>
  <si>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</si>
  <si>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</si>
  <si>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</si>
  <si>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</si>
  <si>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</si>
  <si>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</si>
  <si>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</si>
  <si>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</si>
  <si>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</si>
  <si>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</si>
  <si>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</si>
  <si>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</si>
  <si>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</si>
  <si>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</si>
  <si>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</si>
  <si>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</si>
  <si>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</si>
  <si>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</si>
  <si>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</si>
  <si>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</si>
  <si>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</si>
  <si>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</si>
  <si>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</si>
  <si>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</si>
  <si>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</si>
  <si>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</si>
  <si>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</si>
  <si>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</si>
  <si>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</si>
  <si>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</si>
  <si>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</si>
  <si>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</si>
  <si>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</si>
  <si>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</si>
  <si>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</si>
  <si>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</si>
  <si>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</si>
  <si>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</si>
  <si>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</si>
  <si>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</si>
  <si>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</si>
  <si>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</si>
  <si>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</si>
  <si>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</si>
  <si>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</si>
  <si>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</si>
  <si>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</si>
  <si>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</si>
  <si>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</si>
  <si>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</si>
  <si>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</si>
  <si>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</si>
  <si>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</si>
  <si>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</si>
  <si>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</si>
  <si>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</si>
  <si>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</si>
  <si>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</si>
  <si>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</si>
  <si>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</si>
  <si>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</si>
  <si>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</si>
  <si>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</si>
  <si>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</si>
  <si>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</si>
  <si>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</si>
  <si>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</si>
  <si>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</si>
  <si>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</si>
  <si>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</si>
  <si>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</si>
  <si>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</si>
  <si>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</si>
  <si>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</si>
  <si>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</si>
  <si>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</si>
  <si>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</si>
  <si>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</si>
  <si>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</si>
  <si>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</si>
  <si>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</si>
  <si>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</si>
  <si>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</si>
  <si>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</si>
  <si>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</si>
  <si>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</si>
  <si>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</si>
  <si>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</si>
  <si>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</si>
  <si>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</si>
  <si>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</si>
  <si>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</si>
  <si>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</si>
  <si>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</si>
  <si>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</si>
  <si>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</si>
  <si>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</si>
  <si>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</si>
  <si>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</si>
  <si>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</si>
  <si>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</si>
  <si>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</si>
  <si>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</si>
  <si>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</si>
  <si>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</si>
  <si>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</si>
  <si>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</si>
  <si>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</si>
  <si>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</si>
  <si>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</si>
  <si>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</si>
  <si>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</si>
  <si>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</si>
  <si>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</si>
  <si>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</si>
  <si>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</si>
  <si>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</si>
  <si>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</si>
  <si>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</si>
  <si>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</si>
  <si>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</si>
  <si>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</si>
  <si>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</si>
  <si>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</si>
  <si>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</si>
  <si>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</si>
  <si>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</si>
  <si>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</si>
  <si>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</si>
  <si>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</si>
  <si>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</si>
  <si>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</si>
  <si>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</si>
  <si>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</si>
  <si>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</si>
  <si>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</si>
  <si>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</si>
  <si>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</si>
  <si>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</si>
  <si>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</si>
  <si>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</si>
  <si>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</si>
  <si>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</si>
  <si>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</si>
  <si>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</si>
  <si>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</si>
  <si>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</si>
  <si>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</si>
  <si>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</si>
  <si>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</si>
  <si>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</si>
  <si>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</si>
  <si>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</si>
  <si>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</si>
  <si>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</si>
  <si>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</si>
  <si>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</si>
  <si>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</si>
  <si>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</si>
  <si>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</si>
  <si>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</si>
  <si>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</si>
  <si>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</si>
  <si>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</si>
  <si>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</si>
  <si>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</si>
  <si>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</si>
  <si>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</si>
  <si>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</si>
  <si>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</si>
  <si>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</si>
  <si>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</si>
  <si>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</si>
  <si>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</si>
  <si>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</si>
  <si>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</si>
  <si>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</si>
  <si>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</si>
  <si>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</si>
  <si>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</si>
  <si>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</si>
  <si>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</si>
  <si>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</si>
  <si>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</si>
  <si>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</si>
  <si>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</si>
  <si>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</si>
  <si>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</si>
  <si>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</si>
  <si>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</si>
  <si>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</si>
  <si>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</si>
  <si>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</si>
  <si>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</si>
  <si>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</si>
  <si>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</si>
  <si>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</si>
  <si>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</si>
  <si>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</si>
  <si>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</si>
  <si>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</si>
  <si>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</si>
  <si>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</si>
  <si>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</si>
  <si>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</si>
  <si>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</si>
  <si>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</si>
  <si>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</si>
  <si>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</si>
  <si>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</si>
  <si>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</si>
  <si>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</si>
  <si>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</si>
  <si>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</si>
  <si>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</si>
  <si>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</si>
  <si>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</si>
  <si>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</si>
  <si>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</si>
  <si>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</si>
  <si>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</si>
  <si>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</si>
  <si>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</si>
  <si>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</si>
  <si>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</si>
  <si>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</si>
  <si>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</si>
  <si>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</si>
  <si>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</si>
  <si>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</si>
  <si>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</si>
  <si>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</si>
  <si>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</si>
  <si>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</si>
  <si>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</si>
  <si>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</si>
  <si>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</si>
  <si>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</si>
  <si>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</si>
  <si>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</si>
  <si>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</si>
  <si>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</si>
  <si>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</si>
  <si>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</si>
  <si>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</si>
  <si>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</si>
  <si>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</si>
  <si>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</si>
  <si>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</si>
  <si>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</si>
  <si>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</si>
  <si>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</si>
  <si>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</si>
  <si>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</si>
  <si>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</si>
  <si>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</si>
  <si>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</si>
  <si>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</si>
  <si>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</si>
  <si>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</si>
  <si>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</si>
  <si>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</si>
  <si>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</si>
  <si>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</si>
  <si>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</si>
  <si>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</si>
  <si>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</si>
  <si>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</si>
  <si>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</si>
  <si>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</si>
  <si>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</si>
  <si>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</si>
  <si>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</si>
  <si>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</si>
  <si>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</si>
  <si>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</si>
  <si>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</si>
  <si>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</si>
  <si>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</si>
  <si>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</si>
  <si>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</si>
  <si>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</si>
  <si>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</si>
  <si>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</si>
  <si>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</si>
  <si>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</si>
  <si>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</si>
  <si>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</si>
  <si>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</si>
  <si>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</si>
  <si>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</si>
  <si>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</si>
  <si>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</si>
  <si>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</si>
  <si>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</si>
  <si>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</si>
  <si>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</si>
  <si>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</si>
  <si>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</si>
  <si>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</si>
  <si>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</si>
  <si>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</si>
  <si>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</si>
  <si>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</si>
  <si>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</si>
  <si>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</si>
  <si>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</si>
  <si>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</si>
  <si>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</si>
  <si>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</si>
  <si>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</si>
  <si>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</si>
  <si>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</si>
  <si>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</si>
  <si>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</si>
  <si>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</si>
  <si>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</si>
  <si>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</si>
  <si>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</si>
  <si>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</si>
  <si>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</si>
  <si>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</si>
  <si>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</si>
  <si>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</si>
  <si>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</si>
  <si>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</si>
  <si>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</si>
  <si>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</si>
  <si>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</si>
  <si>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</si>
  <si>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</si>
  <si>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</si>
  <si>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</si>
  <si>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</si>
  <si>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</si>
  <si>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</si>
  <si>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</si>
  <si>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</si>
  <si>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</si>
  <si>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</si>
  <si>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</si>
  <si>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</si>
  <si>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</si>
  <si>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</si>
  <si>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</si>
  <si>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</si>
  <si>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</si>
  <si>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</si>
  <si>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</si>
  <si>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</si>
  <si>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</si>
  <si>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</si>
  <si>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</si>
  <si>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</si>
  <si>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</si>
  <si>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</si>
  <si>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</si>
  <si>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</si>
  <si>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</si>
  <si>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</si>
  <si>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</si>
  <si>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</si>
  <si>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</si>
  <si>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</si>
  <si>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</si>
  <si>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</si>
  <si>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</si>
  <si>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</si>
  <si>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</si>
  <si>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</si>
  <si>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</si>
  <si>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</si>
  <si>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</si>
  <si>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</si>
  <si>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</si>
  <si>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</si>
  <si>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</si>
  <si>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</si>
  <si>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</si>
  <si>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</si>
  <si>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</si>
  <si>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</si>
  <si>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</si>
  <si>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</si>
  <si>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</si>
  <si>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</si>
  <si>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</si>
  <si>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</si>
  <si>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</si>
  <si>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</si>
  <si>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</si>
  <si>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</si>
  <si>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</si>
  <si>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</si>
  <si>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</si>
  <si>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</si>
  <si>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</si>
  <si>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</si>
  <si>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</si>
  <si>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</si>
  <si>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</si>
  <si>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</si>
  <si>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</si>
  <si>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</si>
  <si>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</si>
  <si>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</si>
  <si>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</si>
  <si>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</si>
  <si>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</si>
  <si>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</si>
  <si>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</si>
  <si>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</si>
  <si>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</si>
  <si>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</si>
  <si>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</si>
  <si>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</si>
  <si>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</si>
  <si>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</si>
  <si>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</si>
  <si>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</si>
  <si>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</si>
  <si>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</si>
  <si>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</si>
  <si>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</si>
  <si>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</si>
  <si>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</si>
  <si>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</si>
  <si>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</si>
  <si>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</si>
  <si>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</si>
  <si>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</si>
  <si>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</si>
  <si>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</si>
  <si>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</si>
  <si>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</si>
  <si>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</si>
  <si>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</si>
  <si>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</si>
  <si>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</si>
  <si>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</si>
  <si>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</si>
  <si>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</si>
  <si>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</si>
  <si>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</si>
  <si>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</si>
  <si>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</si>
  <si>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</si>
  <si>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</si>
  <si>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</si>
  <si>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</si>
  <si>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</si>
  <si>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</si>
  <si>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</si>
  <si>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</si>
  <si>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</si>
  <si>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</si>
  <si>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</si>
  <si>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</si>
  <si>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</si>
  <si>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</si>
  <si>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</si>
  <si>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</si>
  <si>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</si>
  <si>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</si>
  <si>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</si>
  <si>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</si>
  <si>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</si>
  <si>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</si>
  <si>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</si>
  <si>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</si>
  <si>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</si>
  <si>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</si>
  <si>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</si>
  <si>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</si>
  <si>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</si>
  <si>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</si>
  <si>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</si>
  <si>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</si>
  <si>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</si>
  <si>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</si>
  <si>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</si>
  <si>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</si>
  <si>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</si>
  <si>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</si>
  <si>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</si>
  <si>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</si>
  <si>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</si>
  <si>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</si>
  <si>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</si>
  <si>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</si>
  <si>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</si>
  <si>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</si>
  <si>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</si>
  <si>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</si>
  <si>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</si>
  <si>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</si>
  <si>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</si>
  <si>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</si>
  <si>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</si>
  <si>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</si>
  <si>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</si>
  <si>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</si>
  <si>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</si>
  <si>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</si>
  <si>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</si>
  <si>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</si>
  <si>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</si>
  <si>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</si>
  <si>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</si>
  <si>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</si>
  <si>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</si>
  <si>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</si>
  <si>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</si>
  <si>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</si>
  <si>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</si>
  <si>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</si>
  <si>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</si>
  <si>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</si>
  <si>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</si>
  <si>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</si>
  <si>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</si>
  <si>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</si>
  <si>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</si>
  <si>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</si>
  <si>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</si>
  <si>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</si>
  <si>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</si>
  <si>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</si>
  <si>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</si>
  <si>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</si>
  <si>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</si>
  <si>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</si>
  <si>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</si>
  <si>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</si>
  <si>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</si>
  <si>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</si>
  <si>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</si>
  <si>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</si>
  <si>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</si>
  <si>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</si>
  <si>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</si>
  <si>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</si>
  <si>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</si>
  <si>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</si>
  <si>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</si>
  <si>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</si>
  <si>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</si>
  <si>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</si>
  <si>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</si>
  <si>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</si>
  <si>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</si>
  <si>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</si>
  <si>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</si>
  <si>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</si>
  <si>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</si>
  <si>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</si>
  <si>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</si>
  <si>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</si>
  <si>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</si>
  <si>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</si>
  <si>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</si>
  <si>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</si>
  <si>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</si>
  <si>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</si>
  <si>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</si>
  <si>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</si>
  <si>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</si>
  <si>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</si>
  <si>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</si>
  <si>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</si>
  <si>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</si>
  <si>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</si>
  <si>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</si>
  <si>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</si>
  <si>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</si>
  <si>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</si>
  <si>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</si>
  <si>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</si>
  <si>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</si>
  <si>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</si>
  <si>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</si>
  <si>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</si>
  <si>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</si>
  <si>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</si>
  <si>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</si>
  <si>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</si>
  <si>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</si>
  <si>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</si>
  <si>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</si>
  <si>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</si>
  <si>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</si>
  <si>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</si>
  <si>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</si>
  <si>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</si>
  <si>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</si>
  <si>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</si>
  <si>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</si>
  <si>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</si>
  <si>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</si>
  <si>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</si>
  <si>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</si>
  <si>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</si>
  <si>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</si>
  <si>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</si>
  <si>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</si>
  <si>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</si>
  <si>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</si>
  <si>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</si>
  <si>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</si>
  <si>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</si>
  <si>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</si>
  <si>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</si>
  <si>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</si>
  <si>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</si>
  <si>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</si>
  <si>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</si>
  <si>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</si>
  <si>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</si>
  <si>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</si>
  <si>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</si>
  <si>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</si>
  <si>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</si>
  <si>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</si>
  <si>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</si>
  <si>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</si>
  <si>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</si>
  <si>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</si>
  <si>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</si>
  <si>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</si>
  <si>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</si>
  <si>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</si>
  <si>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</si>
  <si>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</si>
  <si>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</si>
  <si>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</si>
  <si>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</si>
  <si>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</si>
  <si>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</si>
  <si>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</si>
  <si>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</si>
  <si>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</si>
  <si>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</si>
  <si>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</si>
  <si>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</si>
  <si>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</si>
  <si>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</si>
  <si>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</si>
  <si>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</si>
  <si>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</si>
  <si>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</si>
  <si>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</si>
  <si>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</si>
  <si>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</si>
  <si>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</si>
  <si>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</si>
  <si>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</si>
  <si>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</si>
  <si>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</si>
  <si>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</si>
  <si>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</si>
  <si>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</si>
  <si>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</si>
  <si>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</si>
  <si>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</si>
  <si>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</si>
  <si>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</si>
  <si>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</si>
  <si>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</si>
  <si>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</si>
  <si>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</si>
  <si>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</si>
  <si>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</si>
  <si>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</si>
  <si>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</si>
  <si>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</si>
  <si>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</si>
  <si>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</si>
  <si>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</si>
  <si>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</si>
  <si>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</si>
  <si>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</si>
  <si>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</si>
  <si>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</si>
  <si>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</si>
  <si>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</si>
  <si>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</si>
  <si>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</si>
  <si>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</si>
  <si>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</si>
  <si>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</si>
  <si>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</si>
  <si>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</si>
  <si>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</si>
  <si>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</si>
  <si>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</si>
  <si>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</si>
  <si>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</si>
  <si>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</si>
  <si>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</si>
  <si>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</si>
  <si>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</si>
  <si>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</si>
  <si>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</si>
  <si>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</si>
  <si>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</si>
  <si>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</si>
  <si>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</si>
  <si>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</si>
  <si>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</si>
  <si>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</si>
  <si>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</si>
  <si>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</si>
  <si>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</si>
  <si>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</si>
  <si>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</si>
  <si>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</si>
  <si>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</si>
  <si>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</si>
  <si>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</si>
  <si>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</si>
  <si>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</si>
  <si>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</si>
  <si>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</si>
  <si>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</si>
  <si>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</si>
  <si>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</si>
  <si>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</si>
  <si>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</si>
  <si>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</si>
  <si>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</si>
  <si>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</si>
  <si>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</si>
  <si>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</si>
  <si>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</si>
  <si>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</si>
  <si>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</si>
  <si>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</si>
  <si>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</si>
  <si>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</si>
  <si>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</si>
  <si>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</si>
  <si>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</si>
  <si>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</si>
  <si>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</si>
  <si>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</si>
  <si>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</si>
  <si>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</si>
  <si>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</si>
  <si>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</si>
  <si>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</si>
  <si>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</si>
  <si>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</si>
  <si>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</si>
  <si>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</si>
  <si>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</si>
  <si>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</si>
  <si>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</si>
  <si>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</si>
  <si>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</si>
  <si>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</si>
  <si>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</si>
  <si>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</si>
  <si>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</si>
  <si>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</si>
  <si>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</si>
  <si>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</si>
  <si>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</si>
  <si>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</si>
  <si>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</si>
  <si>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</si>
  <si>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</si>
  <si>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</si>
  <si>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</si>
  <si>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</si>
  <si>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</si>
  <si>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</si>
  <si>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</si>
  <si>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</si>
  <si>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</si>
  <si>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</si>
  <si>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</si>
  <si>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</si>
  <si>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</si>
  <si>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</si>
  <si>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</si>
  <si>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</si>
  <si>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</si>
  <si>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</si>
  <si>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</si>
  <si>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</si>
  <si>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</si>
  <si>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</si>
  <si>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</si>
  <si>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</si>
  <si>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</si>
  <si>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</si>
  <si>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</si>
  <si>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</si>
  <si>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</si>
  <si>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</si>
  <si>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</si>
  <si>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</si>
  <si>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</si>
  <si>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</si>
  <si>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</si>
  <si>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</si>
  <si>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</si>
  <si>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</si>
  <si>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</si>
  <si>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</si>
  <si>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</si>
  <si>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</si>
  <si>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</si>
  <si>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</si>
  <si>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</si>
  <si>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</si>
  <si>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</si>
  <si>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</si>
  <si>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</si>
  <si>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</si>
  <si>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</si>
  <si>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</si>
  <si>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</si>
  <si>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</si>
  <si>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</si>
  <si>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</si>
  <si>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</si>
  <si>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</si>
  <si>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</si>
  <si>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</si>
  <si>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</si>
  <si>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</si>
  <si>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</si>
  <si>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</si>
  <si>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</si>
  <si>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</si>
  <si>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</si>
  <si>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</si>
  <si>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</si>
  <si>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</si>
  <si>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</si>
  <si>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</si>
  <si>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</si>
  <si>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</si>
  <si>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</si>
  <si>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</si>
  <si>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</si>
  <si>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</si>
  <si>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</si>
  <si>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</si>
  <si>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</si>
  <si>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</si>
  <si>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</si>
  <si>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</si>
  <si>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</si>
  <si>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</si>
  <si>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</si>
  <si>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</si>
  <si>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</si>
  <si>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</si>
  <si>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</si>
  <si>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</si>
  <si>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</si>
  <si>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</si>
  <si>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</si>
  <si>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</si>
  <si>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</si>
  <si>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</si>
  <si>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</si>
  <si>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</si>
  <si>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</si>
  <si>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</si>
  <si>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</si>
  <si>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</si>
  <si>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</si>
  <si>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</si>
  <si>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</si>
  <si>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</si>
  <si>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</si>
  <si>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</si>
  <si>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</si>
  <si>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</si>
  <si>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</si>
  <si>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</si>
  <si>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</si>
  <si>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</si>
  <si>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</si>
  <si>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</si>
  <si>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</si>
  <si>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</si>
  <si>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</si>
  <si>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</si>
  <si>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</si>
  <si>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</si>
  <si>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</si>
  <si>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</si>
  <si>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</si>
  <si>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</si>
  <si>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</si>
  <si>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</si>
  <si>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</si>
  <si>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</si>
  <si>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</si>
  <si>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</si>
  <si>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</si>
  <si>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</si>
  <si>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</si>
  <si>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</si>
  <si>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</si>
  <si>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</si>
  <si>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</si>
  <si>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</si>
  <si>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</si>
  <si>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</si>
  <si>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</si>
  <si>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</si>
  <si>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</si>
  <si>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</si>
  <si>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</si>
  <si>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</si>
  <si>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</si>
  <si>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</si>
  <si>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</si>
  <si>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</si>
  <si>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</si>
  <si>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</si>
  <si>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</si>
  <si>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</si>
  <si>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</si>
  <si>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</si>
  <si>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</si>
  <si>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</si>
  <si>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</si>
  <si>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</si>
  <si>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</si>
  <si>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</si>
  <si>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</si>
  <si>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</si>
  <si>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</si>
  <si>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</si>
  <si>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</si>
  <si>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</si>
  <si>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</si>
  <si>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</si>
  <si>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</si>
  <si>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</si>
  <si>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</si>
  <si>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</si>
  <si>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</si>
  <si>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</si>
  <si>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</si>
  <si>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</si>
  <si>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</si>
  <si>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</si>
  <si>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</si>
  <si>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</si>
  <si>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</si>
  <si>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</si>
  <si>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</si>
  <si>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</si>
  <si>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</si>
  <si>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</si>
  <si>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</si>
  <si>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</si>
  <si>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</si>
  <si>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</si>
  <si>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</si>
  <si>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</si>
  <si>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</si>
  <si>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</si>
  <si>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</si>
  <si>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</si>
  <si>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</si>
  <si>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</si>
  <si>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</si>
  <si>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</si>
  <si>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</si>
  <si>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</si>
  <si>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</si>
  <si>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</si>
  <si>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</si>
  <si>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</si>
  <si>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</si>
  <si>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</si>
  <si>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</si>
  <si>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</si>
  <si>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</si>
  <si>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</si>
  <si>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</si>
  <si>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</si>
  <si>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</si>
  <si>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</si>
  <si>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</si>
  <si>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</si>
  <si>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</si>
  <si>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</si>
  <si>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</si>
  <si>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</si>
  <si>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</si>
  <si>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</si>
  <si>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</si>
  <si>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</si>
  <si>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</si>
  <si>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</si>
  <si>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</si>
  <si>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</si>
  <si>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</si>
  <si>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</si>
  <si>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</si>
  <si>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</si>
  <si>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</si>
  <si>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</si>
  <si>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</si>
  <si>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</si>
  <si>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</si>
  <si>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</si>
  <si>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</si>
  <si>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</si>
  <si>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</si>
  <si>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</si>
  <si>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</si>
  <si>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</si>
  <si>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</si>
  <si>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</si>
  <si>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</si>
  <si>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</si>
  <si>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</si>
  <si>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</si>
  <si>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</si>
  <si>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</si>
  <si>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</si>
  <si>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</si>
  <si>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</si>
  <si>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</si>
  <si>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</si>
  <si>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</si>
  <si>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</si>
  <si>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</si>
  <si>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</si>
  <si>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</si>
  <si>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</si>
  <si>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</si>
  <si>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</si>
  <si>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</si>
  <si>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</si>
  <si>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</si>
  <si>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</si>
  <si>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</si>
  <si>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</si>
  <si>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</si>
  <si>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</si>
  <si>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</si>
  <si>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</si>
  <si>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</si>
  <si>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</si>
  <si>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</si>
  <si>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</si>
  <si>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</si>
  <si>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</si>
  <si>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</si>
  <si>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</si>
  <si>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</si>
  <si>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</si>
  <si>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</si>
  <si>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</si>
  <si>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</si>
  <si>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</si>
  <si>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</si>
  <si>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</si>
  <si>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</si>
  <si>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</si>
  <si>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</si>
  <si>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</si>
  <si>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</si>
  <si>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</si>
  <si>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</si>
  <si>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</si>
  <si>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</si>
  <si>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</si>
  <si>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</si>
  <si>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</si>
  <si>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</si>
  <si>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</si>
  <si>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</si>
  <si>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</si>
  <si>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</si>
  <si>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</si>
  <si>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</si>
  <si>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</si>
  <si>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</si>
  <si>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</si>
  <si>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</si>
  <si>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</si>
  <si>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</si>
  <si>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</si>
  <si>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</si>
  <si>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</si>
  <si>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</si>
  <si>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</si>
  <si>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</si>
  <si>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</si>
  <si>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</si>
  <si>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</si>
  <si>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</si>
  <si>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</si>
  <si>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</si>
  <si>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</si>
  <si>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</si>
  <si>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</si>
  <si>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</si>
  <si>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</si>
  <si>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</si>
  <si>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</si>
  <si>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</si>
  <si>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</si>
  <si>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</si>
  <si>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</si>
  <si>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</si>
  <si>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</si>
  <si>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</si>
  <si>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</si>
  <si>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</si>
  <si>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</si>
  <si>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</si>
  <si>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</si>
  <si>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</si>
  <si>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</si>
  <si>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</si>
  <si>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</si>
  <si>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</si>
  <si>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</si>
  <si>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</si>
  <si>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</si>
  <si>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</si>
  <si>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</si>
  <si>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</si>
  <si>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</si>
  <si>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</si>
  <si>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</si>
  <si>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</si>
  <si>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</si>
  <si>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</si>
  <si>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</si>
  <si>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</si>
  <si>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</si>
  <si>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</si>
  <si>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</si>
  <si>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</si>
  <si>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</si>
  <si>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</si>
  <si>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</si>
  <si>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</si>
  <si>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</si>
  <si>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</si>
  <si>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</si>
  <si>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</si>
  <si>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</si>
  <si>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</si>
  <si>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</si>
  <si>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</si>
  <si>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</si>
  <si>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</si>
  <si>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</si>
  <si>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</si>
  <si>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</si>
  <si>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</si>
  <si>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</si>
  <si>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</si>
  <si>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</si>
  <si>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</si>
  <si>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</si>
  <si>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</si>
  <si>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</si>
  <si>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</si>
  <si>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</si>
  <si>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</si>
  <si>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</si>
  <si>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</si>
  <si>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</si>
  <si>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</si>
  <si>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</si>
  <si>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</si>
  <si>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</si>
  <si>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</si>
  <si>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</si>
  <si>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</si>
  <si>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</si>
  <si>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</si>
  <si>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</si>
  <si>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</si>
  <si>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</si>
  <si>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</si>
  <si>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</si>
  <si>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</si>
  <si>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</si>
  <si>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</si>
  <si>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</si>
  <si>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</si>
  <si>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</si>
  <si>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</si>
  <si>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</si>
  <si>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</si>
  <si>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</si>
  <si>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</si>
  <si>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</si>
  <si>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</si>
  <si>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</si>
  <si>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</si>
  <si>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</si>
  <si>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</si>
  <si>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</si>
  <si>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</si>
  <si>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</si>
  <si>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</si>
  <si>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</si>
  <si>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</si>
  <si>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</si>
  <si>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</si>
  <si>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</si>
  <si>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</si>
  <si>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</si>
  <si>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</si>
  <si>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</si>
  <si>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</si>
  <si>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</si>
  <si>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</si>
  <si>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</si>
  <si>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</si>
  <si>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</si>
  <si>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</si>
  <si>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</si>
  <si>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</si>
  <si>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</si>
  <si>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</si>
  <si>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</si>
  <si>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</si>
  <si>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</si>
  <si>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</si>
  <si>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</si>
  <si>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</si>
  <si>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</si>
  <si>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</si>
  <si>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</si>
  <si>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</si>
  <si>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</si>
  <si>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</si>
  <si>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</si>
  <si>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</si>
  <si>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</si>
  <si>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</si>
  <si>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</si>
  <si>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</si>
  <si>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</si>
  <si>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</si>
  <si>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</si>
  <si>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</si>
  <si>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</si>
  <si>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</si>
  <si>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</si>
  <si>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</si>
  <si>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</si>
  <si>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</si>
  <si>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</si>
  <si>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</si>
  <si>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</si>
  <si>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</si>
  <si>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</si>
  <si>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</si>
  <si>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</si>
  <si>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</si>
  <si>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</si>
  <si>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</si>
  <si>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</si>
  <si>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</si>
  <si>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</si>
  <si>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</si>
  <si>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</si>
  <si>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</si>
  <si>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</si>
  <si>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</si>
  <si>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</si>
  <si>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</si>
  <si>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</si>
  <si>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</si>
  <si>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</si>
  <si>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</si>
  <si>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</si>
  <si>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</si>
  <si>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</si>
  <si>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</si>
  <si>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</si>
  <si>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</si>
  <si>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</si>
  <si>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</si>
  <si>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</si>
  <si>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</si>
  <si>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</si>
  <si>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</si>
  <si>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</si>
  <si>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</si>
  <si>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</si>
  <si>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</si>
  <si>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</si>
  <si>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</si>
  <si>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</si>
  <si>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</si>
  <si>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</si>
  <si>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</si>
  <si>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</si>
  <si>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</si>
  <si>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</si>
  <si>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</si>
  <si>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</si>
  <si>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</si>
  <si>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</si>
  <si>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</si>
  <si>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</si>
  <si>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</si>
  <si>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</si>
  <si>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</si>
  <si>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</si>
  <si>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</si>
  <si>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</si>
  <si>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</si>
  <si>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</si>
  <si>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</si>
  <si>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</si>
  <si>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</si>
  <si>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</si>
  <si>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</si>
  <si>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</si>
  <si>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</si>
  <si>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</si>
  <si>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</si>
  <si>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</si>
  <si>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</si>
  <si>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</si>
  <si>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</si>
  <si>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</si>
  <si>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</si>
  <si>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</si>
  <si>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</si>
  <si>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</si>
  <si>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</si>
  <si>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</si>
  <si>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</si>
  <si>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</si>
  <si>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</si>
  <si>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</si>
  <si>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</si>
  <si>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</si>
  <si>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</si>
  <si>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</si>
  <si>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</si>
  <si>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</si>
  <si>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</si>
  <si>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</si>
  <si>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</si>
  <si>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</si>
  <si>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</si>
  <si>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</si>
  <si>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</si>
  <si>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</si>
  <si>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</si>
  <si>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</si>
  <si>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</si>
  <si>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</si>
  <si>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</si>
  <si>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</si>
  <si>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</si>
  <si>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</si>
  <si>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</si>
  <si>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</si>
  <si>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</si>
  <si>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</si>
  <si>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</si>
  <si>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</si>
  <si>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</si>
  <si>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</si>
  <si>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</si>
  <si>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</si>
  <si>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</si>
  <si>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</si>
  <si>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</si>
  <si>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</si>
  <si>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</si>
  <si>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</si>
  <si>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</si>
  <si>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</si>
  <si>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</si>
  <si>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</si>
  <si>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</si>
  <si>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</si>
  <si>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</si>
  <si>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</si>
  <si>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</si>
  <si>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</si>
  <si>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</si>
  <si>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</si>
  <si>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</si>
  <si>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</si>
  <si>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</si>
  <si>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</si>
  <si>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</si>
  <si>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</si>
  <si>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</si>
  <si>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</si>
  <si>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</si>
  <si>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</si>
  <si>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</si>
  <si>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</si>
  <si>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</si>
  <si>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</si>
  <si>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</si>
  <si>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</si>
  <si>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</si>
  <si>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</si>
  <si>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</si>
  <si>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</si>
  <si>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</si>
  <si>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</si>
  <si>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</si>
  <si>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</si>
  <si>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</si>
  <si>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</si>
  <si>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</si>
  <si>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</si>
  <si>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</si>
  <si>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</si>
  <si>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</si>
  <si>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</si>
  <si>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</si>
  <si>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</si>
  <si>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</si>
  <si>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</si>
  <si>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</si>
  <si>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</si>
  <si>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</si>
  <si>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</si>
  <si>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</si>
  <si>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</si>
  <si>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</si>
  <si>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</si>
  <si>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</si>
  <si>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</si>
  <si>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</si>
  <si>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</si>
  <si>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</si>
  <si>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</si>
  <si>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</si>
  <si>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</si>
  <si>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</si>
  <si>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</si>
  <si>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</si>
  <si>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</si>
  <si>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</si>
  <si>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</si>
  <si>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</si>
  <si>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</si>
  <si>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</si>
  <si>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</si>
  <si>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</si>
  <si>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</si>
  <si>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</si>
  <si>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</si>
  <si>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</si>
  <si>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</si>
  <si>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</si>
  <si>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</si>
  <si>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</si>
  <si>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</si>
  <si>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</si>
  <si>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</si>
  <si>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</si>
  <si>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</si>
  <si>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</si>
  <si>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</si>
  <si>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</si>
  <si>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</si>
  <si>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</si>
  <si>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</si>
  <si>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</si>
  <si>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</si>
  <si>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</si>
  <si>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</si>
  <si>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</si>
  <si>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</si>
  <si>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</si>
  <si>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</si>
  <si>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</si>
  <si>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</si>
  <si>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</si>
  <si>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</si>
  <si>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</si>
  <si>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</si>
  <si>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</si>
  <si>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</si>
  <si>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</si>
  <si>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</si>
  <si>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</si>
  <si>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</si>
  <si>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</si>
  <si>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</si>
  <si>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</si>
  <si>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</si>
  <si>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</si>
  <si>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</si>
  <si>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</si>
  <si>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</si>
  <si>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</si>
  <si>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</si>
  <si>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</si>
  <si>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</si>
  <si>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</si>
  <si>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</si>
  <si>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</si>
  <si>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</si>
  <si>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</si>
  <si>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</si>
  <si>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</si>
  <si>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</si>
  <si>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</si>
  <si>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</si>
  <si>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</si>
  <si>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</si>
  <si>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</si>
  <si>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</si>
  <si>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</si>
  <si>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</si>
  <si>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</si>
  <si>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</si>
  <si>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</si>
  <si>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</si>
  <si>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</si>
  <si>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</si>
  <si>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</si>
  <si>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</si>
  <si>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</si>
  <si>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</si>
  <si>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</si>
  <si>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</si>
  <si>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</si>
  <si>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</si>
  <si>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</si>
  <si>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</si>
  <si>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</si>
  <si>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</si>
  <si>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</si>
  <si>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</si>
  <si>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</si>
  <si>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</si>
  <si>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</si>
  <si>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</si>
  <si>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</si>
  <si>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</si>
  <si>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</si>
  <si>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</si>
  <si>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</si>
  <si>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</si>
  <si>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</si>
  <si>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</si>
  <si>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</si>
  <si>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</si>
  <si>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</si>
  <si>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</si>
  <si>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</si>
  <si>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</si>
  <si>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</si>
  <si>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</si>
  <si>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</si>
  <si>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</si>
  <si>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</si>
  <si>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</si>
  <si>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</si>
  <si>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</si>
  <si>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</si>
  <si>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</si>
  <si>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</si>
  <si>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</si>
  <si>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</si>
  <si>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</si>
  <si>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</si>
  <si>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</si>
  <si>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</si>
  <si>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</si>
  <si>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</si>
  <si>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</si>
  <si>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</si>
  <si>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</si>
  <si>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</si>
  <si>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</si>
  <si>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</si>
  <si>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</si>
  <si>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</si>
  <si>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</si>
  <si>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</si>
  <si>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</si>
  <si>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</si>
  <si>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</si>
  <si>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</si>
  <si>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</si>
  <si>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</si>
  <si>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</si>
  <si>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</si>
  <si>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</si>
  <si>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</si>
  <si>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</si>
  <si>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</si>
  <si>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</si>
  <si>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</si>
  <si>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</si>
  <si>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</si>
  <si>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</si>
  <si>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</si>
  <si>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</si>
  <si>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</si>
  <si>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</si>
  <si>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</si>
  <si>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</si>
  <si>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</si>
  <si>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</si>
  <si>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</si>
  <si>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</si>
  <si>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</si>
  <si>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</si>
  <si>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</si>
  <si>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</si>
  <si>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</si>
  <si>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</si>
  <si>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</si>
  <si>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</si>
  <si>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</si>
  <si>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</si>
  <si>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</si>
  <si>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</si>
  <si>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</si>
  <si>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</si>
  <si>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</si>
  <si>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</si>
  <si>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</si>
  <si>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</si>
  <si>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</si>
  <si>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</si>
  <si>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</si>
  <si>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</si>
  <si>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</si>
  <si>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</si>
  <si>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</si>
  <si>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</si>
  <si>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</si>
  <si>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</si>
  <si>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</si>
  <si>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</si>
  <si>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</si>
  <si>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</si>
  <si>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</si>
  <si>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</si>
  <si>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</si>
  <si>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</si>
  <si>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</si>
  <si>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</si>
  <si>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</si>
  <si>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</si>
  <si>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</si>
  <si>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</si>
  <si>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</si>
  <si>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</si>
  <si>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</si>
  <si>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</si>
  <si>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</si>
  <si>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</si>
  <si>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</si>
  <si>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</si>
  <si>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</si>
  <si>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</si>
  <si>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</si>
  <si>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</si>
  <si>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</si>
  <si>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</si>
  <si>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</si>
  <si>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</si>
  <si>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</si>
  <si>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</si>
  <si>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</si>
  <si>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</si>
  <si>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</si>
  <si>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</si>
  <si>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</si>
  <si>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</si>
  <si>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</si>
  <si>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</si>
  <si>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</si>
  <si>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</si>
  <si>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</si>
  <si>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</si>
  <si>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</si>
  <si>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</si>
  <si>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</si>
  <si>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</si>
  <si>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</si>
  <si>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</si>
  <si>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</si>
  <si>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</si>
  <si>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</si>
  <si>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</si>
  <si>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</si>
  <si>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</si>
  <si>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</si>
  <si>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</si>
  <si>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</si>
  <si>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</si>
  <si>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</si>
  <si>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</si>
  <si>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</si>
  <si>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</si>
  <si>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</si>
  <si>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</si>
  <si>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</si>
  <si>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</si>
  <si>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</si>
  <si>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</si>
  <si>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</si>
  <si>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</si>
  <si>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</si>
  <si>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</si>
  <si>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</si>
  <si>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</si>
  <si>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</si>
  <si>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</si>
  <si>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</si>
  <si>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</si>
  <si>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</si>
  <si>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</si>
  <si>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</si>
  <si>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</si>
  <si>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</si>
  <si>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</si>
  <si>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</si>
  <si>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</si>
  <si>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</si>
  <si>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</si>
  <si>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</si>
  <si>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</si>
  <si>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</si>
  <si>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</si>
  <si>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</si>
  <si>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</si>
  <si>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</si>
  <si>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</si>
  <si>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</si>
  <si>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</si>
  <si>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</si>
  <si>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</si>
  <si>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</si>
  <si>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</si>
  <si>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</si>
  <si>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</si>
  <si>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</si>
  <si>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</si>
  <si>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</si>
  <si>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</si>
  <si>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</si>
  <si>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</si>
  <si>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</si>
  <si>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</si>
  <si>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</si>
  <si>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</si>
  <si>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</si>
  <si>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</si>
  <si>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</si>
  <si>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</si>
  <si>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</si>
  <si>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</si>
  <si>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</si>
  <si>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</si>
  <si>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</si>
  <si>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</si>
  <si>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</si>
  <si>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</si>
  <si>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</si>
  <si>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</si>
  <si>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</si>
  <si>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</si>
  <si>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</si>
  <si>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</si>
  <si>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</si>
  <si>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</si>
  <si>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</si>
  <si>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</si>
  <si>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</si>
  <si>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</si>
  <si>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</si>
  <si>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</si>
  <si>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</si>
  <si>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</si>
  <si>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</si>
  <si>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</si>
  <si>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</si>
  <si>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</si>
  <si>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</si>
  <si>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</si>
  <si>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</si>
  <si>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</si>
  <si>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</si>
  <si>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</si>
  <si>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</si>
  <si>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</si>
  <si>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</si>
  <si>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</si>
  <si>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</si>
  <si>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</si>
  <si>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</si>
  <si>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</si>
  <si>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</si>
  <si>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</si>
  <si>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</si>
  <si>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</si>
  <si>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</si>
  <si>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</si>
  <si>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</si>
  <si>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</si>
  <si>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</si>
  <si>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</si>
  <si>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</si>
  <si>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</si>
  <si>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</si>
  <si>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</si>
  <si>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</si>
  <si>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</si>
  <si>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</si>
  <si>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</si>
  <si>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</si>
  <si>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</si>
  <si>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</si>
  <si>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</si>
  <si>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</si>
  <si>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</si>
  <si>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</si>
  <si>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</si>
  <si>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</si>
  <si>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</si>
  <si>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</si>
  <si>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</si>
  <si>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</si>
  <si>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</si>
  <si>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</si>
  <si>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</si>
  <si>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</si>
  <si>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</si>
  <si>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</si>
  <si>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</si>
  <si>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</si>
  <si>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</si>
  <si>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</si>
  <si>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</si>
  <si>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</si>
  <si>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</si>
  <si>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</si>
  <si>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</si>
  <si>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</si>
  <si>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</si>
  <si>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</si>
  <si>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</si>
  <si>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</si>
  <si>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</si>
  <si>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</si>
  <si>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</si>
  <si>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</si>
  <si>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</si>
  <si>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</si>
  <si>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</si>
  <si>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</si>
  <si>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</si>
  <si>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</si>
  <si>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</si>
  <si>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</si>
  <si>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</si>
  <si>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</si>
  <si>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</si>
  <si>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</si>
  <si>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</si>
  <si>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</si>
  <si>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</si>
  <si>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</si>
  <si>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</si>
  <si>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</si>
  <si>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</si>
  <si>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</si>
  <si>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</si>
  <si>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</si>
  <si>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</si>
  <si>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</si>
  <si>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</si>
  <si>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</si>
  <si>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</si>
  <si>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</si>
  <si>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</si>
  <si>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</si>
  <si>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</si>
  <si>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</si>
  <si>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</si>
  <si>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</si>
  <si>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</si>
  <si>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</si>
  <si>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</si>
  <si>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</si>
  <si>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</si>
  <si>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</si>
  <si>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</si>
  <si>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</si>
  <si>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</si>
  <si>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</si>
  <si>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</si>
  <si>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</si>
  <si>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</si>
  <si>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</si>
  <si>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</si>
  <si>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</si>
  <si>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</si>
  <si>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</si>
  <si>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</si>
  <si>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</si>
  <si>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</si>
  <si>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</si>
  <si>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</si>
  <si>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</si>
  <si>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</si>
  <si>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</si>
  <si>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</si>
  <si>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</si>
  <si>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</si>
  <si>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</si>
  <si>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</si>
  <si>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</si>
  <si>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</si>
  <si>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</si>
  <si>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</si>
  <si>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</si>
  <si>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</si>
  <si>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</si>
  <si>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</si>
  <si>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</si>
  <si>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</si>
  <si>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</si>
  <si>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</si>
  <si>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</si>
  <si>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</si>
  <si>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</si>
  <si>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</si>
  <si>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</si>
  <si>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</si>
  <si>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</si>
  <si>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</si>
  <si>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</si>
  <si>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</si>
  <si>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</si>
  <si>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</si>
  <si>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</si>
  <si>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</si>
  <si>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</si>
  <si>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</si>
  <si>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</si>
  <si>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</si>
  <si>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</si>
  <si>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</si>
  <si>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</si>
  <si>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</si>
  <si>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</si>
  <si>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</si>
  <si>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</si>
  <si>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</si>
  <si>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</si>
  <si>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</si>
  <si>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</si>
  <si>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</si>
  <si>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</si>
  <si>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</si>
  <si>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</si>
  <si>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</si>
  <si>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</si>
  <si>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</si>
  <si>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</si>
  <si>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</si>
  <si>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</si>
  <si>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</si>
  <si>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</si>
  <si>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</si>
  <si>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</si>
  <si>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</si>
  <si>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</si>
  <si>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</si>
  <si>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</si>
  <si>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</si>
  <si>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</si>
  <si>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</si>
  <si>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</si>
  <si>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</si>
  <si>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</si>
  <si>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</si>
  <si>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</si>
  <si>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</si>
  <si>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</si>
  <si>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</si>
  <si>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</si>
  <si>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</si>
  <si>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</si>
  <si>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</si>
  <si>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</si>
  <si>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</si>
  <si>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</si>
  <si>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</si>
  <si>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</si>
  <si>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</si>
  <si>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</si>
  <si>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</si>
  <si>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</si>
  <si>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</si>
  <si>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</si>
  <si>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</si>
  <si>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</si>
  <si>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</si>
  <si>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</si>
  <si>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</si>
  <si>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</si>
  <si>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</si>
  <si>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</si>
  <si>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</si>
  <si>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</si>
  <si>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</si>
  <si>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</si>
  <si>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</si>
  <si>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</si>
  <si>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</si>
  <si>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</si>
  <si>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</si>
  <si>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</si>
  <si>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</si>
  <si>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</si>
  <si>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</si>
  <si>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</si>
  <si>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</si>
  <si>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</si>
  <si>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</si>
  <si>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</si>
  <si>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</si>
  <si>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</si>
  <si>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</si>
  <si>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</si>
  <si>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</si>
  <si>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</si>
  <si>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</si>
  <si>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</si>
  <si>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</si>
  <si>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</si>
  <si>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</si>
  <si>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</si>
  <si>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</si>
  <si>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</si>
  <si>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</si>
  <si>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</si>
  <si>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</si>
  <si>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</si>
  <si>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</si>
  <si>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</si>
  <si>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</si>
  <si>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</si>
  <si>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</si>
  <si>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</si>
  <si>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</si>
  <si>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</si>
  <si>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</si>
  <si>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</si>
  <si>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</si>
  <si>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</si>
  <si>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</si>
  <si>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</si>
  <si>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</si>
  <si>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</si>
  <si>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</si>
  <si>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</si>
  <si>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</si>
  <si>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</si>
  <si>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</si>
  <si>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</si>
  <si>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</si>
  <si>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</si>
  <si>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</si>
  <si>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</si>
  <si>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</si>
  <si>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</si>
  <si>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</si>
  <si>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</si>
  <si>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</si>
  <si>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</si>
  <si>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</si>
  <si>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</si>
  <si>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</si>
  <si>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</si>
  <si>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</si>
  <si>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</si>
  <si>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</si>
  <si>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</si>
  <si>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</si>
  <si>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</si>
  <si>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</si>
  <si>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</si>
  <si>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</si>
  <si>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</si>
  <si>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</si>
  <si>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</si>
  <si>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</si>
  <si>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</si>
  <si>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</si>
  <si>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</si>
  <si>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</si>
  <si>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</si>
  <si>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</si>
  <si>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</si>
  <si>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</si>
  <si>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</si>
  <si>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</si>
  <si>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</si>
  <si>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</si>
  <si>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</si>
  <si>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</si>
  <si>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</si>
  <si>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</si>
  <si>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</si>
  <si>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</si>
  <si>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</si>
  <si>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</si>
  <si>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</si>
  <si>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</si>
  <si>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</si>
  <si>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</si>
  <si>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</si>
  <si>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</si>
  <si>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</si>
  <si>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</si>
  <si>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</si>
  <si>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</si>
  <si>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</si>
  <si>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</si>
  <si>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</si>
  <si>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</si>
  <si>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</si>
  <si>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</si>
  <si>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</si>
  <si>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</si>
  <si>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</si>
  <si>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</si>
  <si>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</si>
  <si>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</si>
  <si>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</si>
  <si>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</si>
  <si>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</si>
  <si>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</si>
  <si>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</si>
  <si>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</si>
  <si>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</si>
  <si>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</si>
  <si>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</si>
  <si>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</si>
  <si>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</si>
  <si>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</si>
  <si>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</si>
  <si>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</si>
  <si>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</si>
  <si>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</si>
  <si>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</si>
  <si>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</si>
  <si>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</si>
  <si>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</si>
  <si>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</si>
  <si>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</si>
  <si>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</si>
  <si>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</si>
  <si>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</si>
  <si>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</si>
  <si>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</si>
  <si>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</si>
  <si>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</si>
  <si>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</si>
  <si>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</si>
  <si>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</si>
  <si>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</si>
  <si>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</si>
  <si>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</si>
  <si>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</si>
  <si>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</si>
  <si>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</si>
  <si>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</si>
  <si>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</si>
  <si>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</si>
  <si>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</si>
  <si>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</si>
  <si>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</si>
  <si>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</si>
  <si>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</si>
  <si>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</si>
  <si>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</si>
  <si>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</si>
  <si>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</si>
  <si>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</si>
  <si>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</si>
  <si>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</si>
  <si>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</si>
  <si>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</si>
  <si>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</si>
  <si>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</si>
  <si>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</si>
  <si>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</si>
  <si>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</si>
  <si>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</si>
  <si>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</si>
  <si>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</si>
  <si>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</si>
  <si>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</si>
  <si>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</si>
  <si>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</si>
  <si>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</si>
  <si>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</si>
  <si>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</si>
  <si>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</si>
  <si>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</si>
  <si>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</si>
  <si>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</si>
  <si>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</si>
  <si>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</si>
  <si>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</si>
  <si>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</si>
  <si>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</si>
  <si>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</si>
  <si>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</si>
  <si>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</si>
  <si>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</si>
  <si>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</si>
  <si>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</si>
  <si>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</si>
  <si>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</si>
  <si>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</si>
  <si>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</si>
  <si>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</si>
  <si>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</si>
  <si>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</si>
  <si>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</si>
  <si>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</si>
  <si>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</si>
  <si>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</si>
  <si>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</si>
  <si>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</si>
  <si>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</si>
  <si>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</si>
  <si>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</si>
  <si>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</si>
  <si>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</si>
  <si>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</si>
  <si>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</si>
  <si>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</si>
  <si>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</si>
  <si>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</si>
  <si>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</si>
  <si>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</si>
  <si>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</si>
  <si>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</si>
  <si>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</si>
  <si>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</si>
  <si>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</si>
  <si>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</si>
  <si>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</si>
  <si>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</si>
  <si>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</si>
  <si>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</si>
  <si>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</si>
  <si>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</si>
  <si>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</si>
  <si>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</si>
  <si>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</si>
  <si>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</si>
  <si>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</si>
  <si>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</si>
  <si>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</si>
  <si>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</si>
  <si>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</si>
  <si>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</si>
  <si>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</si>
  <si>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</si>
  <si>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</si>
  <si>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</si>
  <si>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</si>
  <si>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</si>
  <si>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</si>
  <si>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</si>
  <si>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</si>
  <si>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</si>
  <si>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</si>
  <si>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</si>
  <si>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</si>
  <si>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</si>
  <si>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</si>
  <si>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</si>
  <si>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</si>
  <si>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</si>
  <si>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</si>
  <si>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</si>
  <si>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</si>
  <si>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</si>
  <si>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</si>
  <si>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</si>
  <si>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</si>
  <si>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</si>
  <si>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</si>
  <si>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</si>
  <si>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</si>
  <si>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</si>
  <si>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</si>
  <si>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</si>
  <si>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</si>
  <si>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</si>
  <si>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</si>
  <si>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</si>
  <si>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</si>
  <si>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</si>
  <si>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</si>
  <si>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</si>
  <si>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</si>
  <si>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</si>
  <si>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</si>
  <si>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</si>
  <si>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</si>
  <si>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</si>
  <si>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</si>
  <si>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</si>
  <si>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</si>
  <si>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</si>
  <si>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</si>
  <si>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</si>
  <si>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</si>
  <si>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</si>
  <si>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</si>
  <si>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</si>
  <si>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</si>
  <si>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</si>
  <si>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</si>
  <si>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</si>
  <si>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</si>
  <si>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</si>
  <si>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</si>
  <si>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</si>
  <si>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</si>
  <si>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</si>
  <si>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</si>
  <si>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</si>
  <si>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</si>
  <si>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</si>
  <si>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</si>
  <si>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</si>
  <si>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</si>
  <si>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</si>
  <si>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</si>
  <si>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</si>
  <si>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</si>
  <si>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</si>
  <si>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</si>
  <si>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</si>
  <si>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</si>
  <si>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</si>
  <si>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</si>
  <si>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</si>
  <si>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</si>
  <si>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</si>
  <si>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</si>
  <si>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</si>
  <si>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</si>
  <si>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</si>
  <si>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</si>
  <si>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</si>
  <si>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</si>
  <si>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</si>
  <si>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</si>
  <si>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</si>
  <si>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</si>
  <si>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</si>
  <si>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</si>
  <si>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</si>
  <si>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</si>
  <si>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</si>
  <si>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</si>
  <si>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</si>
  <si>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</si>
  <si>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</si>
  <si>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</si>
  <si>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</si>
  <si>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</si>
  <si>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</si>
  <si>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</si>
  <si>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</si>
  <si>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</si>
  <si>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</si>
  <si>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</si>
  <si>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</si>
  <si>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</si>
  <si>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</si>
  <si>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</si>
  <si>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</si>
  <si>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</si>
  <si>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</si>
  <si>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</si>
  <si>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</si>
  <si>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</si>
  <si>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</si>
  <si>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</si>
  <si>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</si>
  <si>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</si>
  <si>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</si>
  <si>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</si>
  <si>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</si>
  <si>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</si>
  <si>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</si>
  <si>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</si>
  <si>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</si>
  <si>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</si>
  <si>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</si>
  <si>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</si>
  <si>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</si>
  <si>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</si>
  <si>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</si>
  <si>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</si>
  <si>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</si>
  <si>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</si>
  <si>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</si>
  <si>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</si>
  <si>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</si>
  <si>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</si>
  <si>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</si>
  <si>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</si>
  <si>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</si>
  <si>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</si>
  <si>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</si>
  <si>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</si>
  <si>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</si>
  <si>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</si>
  <si>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</si>
  <si>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</si>
  <si>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</si>
  <si>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</si>
  <si>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</si>
  <si>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</si>
  <si>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</si>
  <si>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</si>
  <si>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</si>
  <si>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</si>
  <si>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</si>
  <si>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</si>
  <si>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</si>
  <si>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</si>
  <si>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</si>
  <si>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</si>
  <si>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</si>
  <si>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</si>
  <si>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</si>
  <si>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</si>
  <si>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</si>
  <si>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</si>
  <si>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</si>
  <si>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</si>
  <si>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</si>
  <si>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</si>
  <si>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</si>
  <si>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</si>
  <si>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</si>
  <si>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</si>
  <si>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</si>
  <si>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</si>
  <si>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</si>
  <si>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</si>
  <si>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</si>
  <si>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</si>
  <si>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</si>
  <si>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</si>
  <si>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</si>
  <si>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</si>
  <si>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</si>
  <si>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</si>
  <si>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</si>
  <si>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</si>
  <si>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</si>
  <si>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</si>
  <si>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</si>
  <si>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</si>
  <si>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</si>
  <si>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</si>
  <si>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</si>
  <si>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</si>
  <si>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</si>
  <si>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</si>
  <si>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</si>
  <si>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</si>
  <si>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</si>
  <si>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</si>
  <si>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</si>
  <si>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</si>
  <si>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</si>
  <si>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</si>
  <si>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</si>
  <si>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</si>
  <si>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</si>
  <si>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</si>
  <si>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</si>
  <si>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</si>
  <si>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</si>
  <si>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</si>
  <si>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</si>
  <si>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</si>
  <si>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</si>
  <si>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</si>
  <si>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</si>
  <si>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</si>
  <si>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</si>
  <si>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</si>
  <si>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</si>
  <si>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</si>
  <si>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</si>
  <si>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</si>
  <si>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</si>
  <si>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</si>
  <si>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</si>
  <si>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</si>
  <si>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</si>
  <si>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</si>
  <si>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</si>
  <si>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</si>
  <si>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</si>
  <si>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</si>
  <si>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</si>
  <si>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</si>
  <si>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</si>
  <si>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</si>
  <si>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</si>
  <si>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</si>
  <si>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</si>
  <si>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</si>
  <si>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</si>
  <si>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</si>
  <si>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</si>
  <si>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</si>
  <si>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</si>
  <si>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</si>
  <si>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</si>
  <si>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</si>
  <si>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</si>
  <si>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</si>
  <si>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</si>
  <si>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</si>
  <si>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</si>
  <si>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</si>
  <si>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</si>
  <si>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</si>
  <si>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</si>
  <si>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</si>
  <si>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</si>
  <si>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</si>
  <si>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</si>
  <si>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</si>
  <si>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</si>
  <si>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</si>
  <si>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</si>
  <si>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</si>
  <si>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</si>
  <si>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</si>
  <si>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</si>
  <si>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</si>
  <si>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</si>
  <si>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</si>
  <si>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</si>
  <si>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</si>
  <si>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</si>
  <si>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</si>
  <si>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</si>
  <si>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</si>
  <si>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</si>
  <si>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</si>
  <si>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</si>
  <si>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</si>
  <si>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</si>
  <si>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</si>
  <si>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</si>
  <si>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</si>
  <si>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</si>
  <si>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</si>
  <si>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</si>
  <si>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</si>
  <si>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</si>
  <si>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</si>
  <si>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</si>
  <si>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</si>
  <si>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</si>
  <si>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</si>
  <si>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</si>
  <si>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</si>
  <si>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</si>
  <si>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</si>
  <si>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</si>
  <si>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</si>
  <si>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</si>
  <si>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</si>
  <si>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</si>
  <si>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</si>
  <si>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</si>
  <si>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</si>
  <si>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</si>
  <si>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</si>
  <si>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</si>
  <si>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</si>
  <si>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</si>
  <si>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</si>
  <si>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</si>
  <si>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</si>
  <si>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</si>
  <si>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</si>
  <si>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</si>
  <si>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</si>
  <si>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</si>
  <si>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</si>
  <si>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</si>
  <si>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</si>
  <si>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</si>
  <si>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</si>
  <si>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</si>
  <si>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</si>
  <si>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</si>
  <si>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</si>
  <si>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</si>
  <si>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</si>
  <si>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</si>
  <si>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</si>
  <si>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</si>
  <si>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</si>
  <si>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</si>
  <si>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</si>
  <si>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</si>
  <si>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</si>
  <si>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</si>
  <si>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</si>
  <si>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</si>
  <si>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</si>
  <si>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</si>
  <si>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</si>
  <si>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</si>
  <si>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</si>
  <si>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</si>
  <si>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</si>
  <si>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</si>
  <si>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</si>
  <si>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</si>
  <si>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</si>
  <si>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</si>
  <si>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</si>
  <si>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</si>
  <si>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</si>
  <si>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</si>
  <si>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</si>
  <si>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</si>
  <si>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</si>
  <si>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</si>
  <si>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</si>
  <si>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</si>
  <si>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</si>
  <si>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</si>
  <si>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</si>
  <si>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</si>
  <si>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</si>
  <si>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</si>
  <si>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</si>
  <si>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</si>
  <si>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</si>
  <si>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</si>
  <si>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</si>
  <si>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</si>
  <si>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</si>
  <si>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</si>
  <si>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</si>
  <si>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</si>
  <si>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</si>
  <si>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</si>
  <si>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</si>
  <si>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</si>
  <si>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</si>
  <si>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</si>
  <si>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</si>
  <si>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</si>
  <si>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</si>
  <si>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</si>
  <si>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</si>
  <si>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</si>
  <si>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</si>
  <si>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</si>
  <si>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</si>
  <si>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</si>
  <si>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</si>
  <si>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</si>
  <si>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</si>
  <si>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</si>
  <si>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</si>
  <si>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</si>
  <si>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</si>
  <si>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</si>
  <si>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</si>
  <si>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</si>
  <si>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</si>
  <si>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</si>
  <si>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</si>
  <si>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</si>
  <si>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</si>
  <si>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</si>
  <si>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</si>
  <si>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</si>
  <si>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</si>
  <si>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</si>
  <si>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</si>
  <si>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</si>
  <si>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</si>
  <si>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</si>
  <si>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</si>
  <si>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</si>
  <si>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</si>
  <si>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</si>
  <si>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</si>
  <si>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</si>
  <si>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</si>
  <si>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</si>
  <si>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</si>
  <si>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</si>
  <si>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</si>
  <si>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</si>
  <si>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</si>
  <si>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</si>
  <si>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</si>
  <si>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</si>
  <si>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</si>
  <si>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</si>
  <si>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</si>
  <si>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</si>
  <si>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</si>
  <si>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</si>
  <si>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</si>
  <si>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</si>
  <si>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</si>
  <si>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</si>
  <si>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</si>
  <si>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</si>
  <si>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</si>
  <si>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</si>
  <si>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</si>
  <si>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</si>
  <si>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</si>
  <si>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</si>
  <si>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</si>
  <si>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</si>
  <si>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</si>
  <si>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</si>
  <si>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</si>
  <si>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</si>
  <si>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</si>
  <si>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</si>
  <si>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</si>
  <si>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</si>
  <si>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</si>
  <si>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</si>
  <si>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</si>
  <si>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</si>
  <si>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</si>
  <si>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</si>
  <si>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</si>
  <si>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</si>
  <si>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</si>
  <si>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</si>
  <si>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</si>
  <si>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</si>
  <si>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</si>
  <si>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</si>
  <si>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</si>
  <si>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</si>
  <si>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</si>
  <si>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</si>
  <si>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</si>
  <si>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</si>
  <si>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</si>
  <si>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</si>
  <si>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</si>
  <si>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</si>
  <si>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</si>
  <si>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</si>
  <si>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</si>
  <si>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</si>
  <si>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</si>
  <si>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</si>
  <si>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</si>
  <si>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</si>
  <si>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</si>
  <si>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</si>
  <si>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</si>
  <si>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</si>
  <si>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</si>
  <si>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</si>
  <si>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</si>
  <si>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</si>
  <si>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</si>
  <si>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</si>
  <si>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</si>
  <si>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</si>
  <si>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</si>
  <si>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</si>
  <si>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</si>
  <si>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</si>
  <si>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</si>
  <si>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</si>
  <si>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</si>
  <si>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</si>
  <si>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</si>
  <si>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</si>
  <si>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</si>
  <si>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</si>
  <si>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</si>
  <si>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</si>
  <si>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</si>
  <si>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</si>
  <si>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</si>
  <si>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</si>
  <si>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</si>
  <si>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</si>
  <si>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</si>
  <si>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</si>
  <si>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</si>
  <si>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</si>
  <si>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</si>
  <si>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</si>
  <si>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</si>
  <si>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</si>
  <si>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</si>
  <si>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</si>
  <si>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</si>
  <si>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</si>
  <si>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</si>
  <si>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</si>
  <si>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</si>
  <si>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</si>
  <si>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</si>
  <si>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</si>
  <si>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</si>
  <si>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</si>
  <si>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</si>
  <si>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</si>
  <si>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</si>
  <si>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</si>
  <si>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</si>
  <si>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</si>
  <si>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</si>
  <si>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</si>
  <si>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</si>
  <si>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</si>
  <si>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</si>
  <si>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</si>
  <si>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</si>
  <si>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</si>
  <si>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</si>
  <si>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</si>
  <si>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</si>
  <si>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</si>
  <si>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</si>
  <si>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</si>
  <si>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</si>
  <si>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</si>
  <si>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</si>
  <si>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</si>
  <si>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</si>
  <si>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</si>
  <si>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</si>
  <si>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</si>
  <si>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</si>
  <si>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</si>
  <si>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</si>
  <si>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</si>
  <si>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</si>
  <si>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</si>
  <si>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</si>
  <si>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</si>
  <si>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</si>
  <si>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</si>
  <si>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</si>
  <si>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</si>
  <si>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</si>
  <si>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</si>
  <si>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</si>
  <si>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</si>
  <si>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</si>
  <si>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</si>
  <si>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</si>
  <si>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</si>
  <si>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</si>
  <si>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</si>
  <si>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</si>
  <si>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</si>
  <si>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</si>
  <si>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</si>
  <si>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</si>
  <si>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</si>
  <si>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</si>
  <si>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</si>
  <si>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</si>
  <si>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</si>
  <si>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</si>
  <si>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</si>
  <si>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</si>
  <si>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</si>
  <si>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</si>
  <si>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</si>
  <si>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</si>
  <si>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</si>
  <si>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</si>
  <si>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</si>
  <si>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</si>
  <si>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</si>
  <si>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</si>
  <si>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</si>
  <si>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</si>
  <si>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</si>
  <si>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</si>
  <si>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</si>
  <si>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</si>
  <si>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</si>
  <si>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</si>
  <si>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</si>
  <si>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</si>
  <si>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</si>
  <si>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</si>
  <si>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</si>
  <si>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</si>
  <si>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</si>
  <si>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</si>
  <si>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</si>
  <si>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</si>
  <si>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</si>
  <si>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</si>
  <si>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</si>
  <si>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</si>
  <si>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</si>
  <si>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</si>
  <si>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</si>
  <si>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</si>
  <si>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</si>
  <si>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</si>
  <si>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</si>
  <si>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</si>
  <si>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</si>
  <si>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</si>
  <si>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</si>
  <si>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</si>
  <si>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</si>
  <si>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</si>
  <si>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</si>
  <si>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</si>
  <si>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</si>
  <si>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</si>
  <si>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</si>
  <si>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</si>
  <si>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</si>
  <si>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</si>
  <si>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</si>
  <si>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</si>
  <si>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</si>
  <si>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</si>
  <si>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</si>
  <si>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</si>
  <si>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</si>
  <si>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</si>
  <si>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</si>
  <si>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</si>
  <si>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</si>
  <si>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</si>
  <si>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</si>
  <si>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</si>
  <si>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</si>
  <si>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</si>
  <si>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</si>
  <si>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</si>
  <si>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</si>
  <si>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</si>
  <si>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</si>
  <si>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</si>
  <si>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</si>
  <si>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</si>
  <si>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</si>
  <si>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</si>
  <si>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</si>
  <si>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</si>
  <si>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</si>
  <si>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</si>
  <si>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</si>
  <si>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</si>
  <si>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</si>
  <si>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</si>
  <si>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</si>
  <si>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</si>
  <si>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</si>
  <si>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</si>
  <si>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</si>
  <si>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</si>
  <si>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</si>
  <si>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</si>
  <si>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</si>
  <si>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</si>
  <si>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</si>
  <si>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</si>
  <si>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</si>
  <si>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</si>
  <si>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</si>
  <si>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</si>
  <si>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</si>
  <si>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</si>
  <si>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</si>
  <si>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</si>
  <si>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</si>
  <si>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</si>
  <si>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</si>
  <si>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</si>
  <si>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</si>
  <si>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</si>
  <si>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</si>
  <si>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</si>
  <si>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</si>
  <si>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</si>
  <si>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</si>
  <si>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</si>
  <si>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</si>
  <si>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</si>
  <si>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</si>
  <si>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</si>
  <si>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</si>
  <si>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</si>
  <si>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</si>
  <si>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</si>
  <si>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</si>
  <si>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</si>
  <si>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</si>
  <si>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</si>
  <si>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</si>
  <si>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</si>
  <si>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</si>
  <si>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</si>
  <si>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</si>
  <si>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</si>
  <si>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</si>
  <si>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</si>
  <si>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</si>
  <si>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</si>
  <si>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</si>
  <si>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</si>
  <si>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</si>
  <si>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</si>
  <si>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</si>
  <si>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</si>
  <si>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</si>
  <si>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</si>
  <si>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</si>
  <si>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</si>
  <si>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</si>
  <si>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</si>
  <si>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</si>
  <si>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</si>
  <si>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</si>
  <si>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</si>
  <si>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</si>
  <si>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</si>
  <si>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</si>
  <si>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</si>
  <si>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</si>
  <si>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</si>
  <si>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</si>
  <si>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</si>
  <si>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</si>
  <si>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</si>
  <si>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</si>
  <si>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</si>
  <si>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</si>
  <si>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</si>
  <si>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</si>
  <si>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</si>
  <si>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</si>
  <si>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</si>
  <si>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</si>
  <si>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</si>
  <si>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</si>
  <si>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</si>
  <si>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</si>
  <si>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</si>
  <si>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</si>
  <si>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</si>
  <si>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</si>
  <si>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</si>
  <si>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</si>
  <si>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</si>
  <si>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</si>
  <si>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</si>
  <si>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</si>
  <si>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</si>
  <si>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</si>
  <si>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</si>
  <si>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</si>
  <si>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</si>
  <si>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</si>
  <si>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</si>
  <si>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</si>
  <si>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</si>
  <si>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</si>
  <si>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</si>
  <si>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</si>
  <si>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</si>
  <si>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</si>
  <si>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</si>
  <si>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</si>
  <si>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</si>
  <si>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</si>
  <si>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</si>
  <si>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</si>
  <si>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</si>
  <si>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</si>
  <si>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</si>
  <si>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</si>
  <si>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</si>
  <si>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</si>
  <si>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</si>
  <si>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</si>
  <si>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</si>
  <si>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</si>
  <si>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</si>
  <si>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</si>
  <si>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</si>
  <si>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</si>
  <si>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</si>
  <si>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</si>
  <si>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</si>
  <si>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</si>
  <si>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</si>
  <si>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</si>
  <si>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</si>
  <si>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</si>
  <si>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</si>
  <si>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</si>
  <si>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</si>
  <si>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</si>
  <si>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</si>
  <si>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</si>
  <si>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</si>
  <si>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</si>
  <si>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</si>
  <si>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</si>
  <si>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</si>
  <si>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</si>
  <si>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</si>
  <si>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</si>
  <si>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</si>
  <si>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</si>
  <si>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</si>
  <si>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</si>
  <si>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</si>
  <si>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</si>
  <si>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</si>
  <si>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</si>
  <si>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</si>
  <si>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</si>
  <si>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</si>
  <si>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</si>
  <si>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</si>
  <si>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</si>
  <si>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</si>
  <si>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</si>
  <si>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</si>
  <si>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</si>
  <si>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</si>
  <si>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</si>
  <si>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</si>
  <si>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</si>
  <si>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</si>
  <si>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</si>
  <si>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</si>
  <si>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</si>
  <si>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</si>
  <si>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</si>
  <si>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</si>
  <si>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</si>
  <si>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</si>
  <si>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</si>
  <si>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</si>
  <si>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</si>
  <si>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</si>
  <si>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</si>
  <si>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</si>
  <si>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</si>
  <si>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</si>
  <si>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</si>
  <si>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</si>
  <si>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</si>
  <si>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</si>
  <si>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</si>
  <si>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</si>
  <si>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</si>
  <si>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</si>
  <si>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</si>
  <si>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</si>
  <si>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</si>
  <si>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</si>
  <si>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</si>
  <si>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</si>
  <si>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</si>
  <si>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</si>
  <si>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</si>
  <si>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</si>
  <si>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</si>
  <si>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</si>
  <si>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</si>
  <si>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</si>
  <si>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</si>
  <si>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</si>
  <si>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</si>
  <si>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</si>
  <si>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</si>
  <si>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</si>
  <si>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</si>
  <si>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</si>
  <si>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</si>
  <si>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</si>
  <si>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</si>
  <si>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</si>
  <si>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</si>
  <si>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</si>
  <si>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</si>
  <si>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</si>
  <si>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</si>
  <si>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</si>
  <si>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</si>
  <si>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</si>
  <si>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</si>
  <si>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</si>
  <si>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</si>
  <si>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</si>
  <si>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</si>
  <si>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</si>
  <si>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</si>
  <si>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</si>
  <si>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</si>
  <si>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</si>
  <si>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</si>
  <si>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</si>
  <si>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</si>
  <si>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</si>
  <si>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</si>
  <si>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</si>
  <si>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</si>
  <si>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</si>
  <si>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</si>
  <si>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</si>
  <si>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</si>
  <si>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</si>
  <si>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</si>
  <si>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</si>
  <si>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</si>
  <si>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</si>
  <si>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</si>
  <si>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</si>
  <si>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</si>
  <si>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</si>
  <si>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</si>
  <si>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</si>
  <si>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</si>
  <si>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</si>
  <si>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</si>
  <si>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</si>
  <si>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</si>
  <si>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</si>
  <si>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</si>
  <si>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</si>
  <si>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</si>
  <si>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</si>
  <si>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</si>
  <si>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</si>
  <si>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</si>
  <si>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</si>
  <si>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</si>
  <si>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</si>
  <si>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</si>
  <si>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</si>
  <si>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</si>
  <si>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</si>
  <si>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</si>
  <si>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</si>
  <si>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</si>
  <si>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</si>
  <si>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</si>
  <si>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</si>
  <si>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</si>
  <si>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</si>
  <si>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</si>
  <si>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</si>
  <si>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</si>
  <si>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</si>
  <si>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</si>
  <si>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</si>
  <si>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</si>
  <si>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</si>
  <si>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</si>
  <si>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</si>
  <si>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</si>
  <si>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</si>
  <si>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</si>
  <si>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</si>
  <si>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</si>
  <si>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</si>
  <si>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</si>
  <si>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</si>
  <si>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</si>
  <si>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</si>
  <si>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</si>
  <si>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</si>
  <si>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</si>
  <si>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</si>
  <si>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</si>
  <si>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</si>
  <si>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</si>
  <si>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</si>
  <si>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</si>
  <si>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</si>
  <si>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</si>
  <si>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</si>
  <si>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</si>
  <si>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</si>
  <si>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</si>
  <si>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</si>
  <si>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</si>
  <si>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</si>
  <si>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</si>
  <si>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</si>
  <si>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</si>
  <si>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</si>
  <si>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</si>
  <si>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</si>
  <si>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</si>
  <si>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</si>
  <si>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</si>
  <si>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</si>
  <si>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</si>
  <si>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</si>
  <si>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</si>
  <si>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</si>
  <si>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</si>
  <si>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</si>
  <si>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</si>
  <si>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</si>
  <si>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</si>
  <si>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</si>
  <si>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</si>
  <si>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</si>
  <si>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</si>
  <si>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</si>
  <si>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</si>
  <si>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</si>
  <si>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</si>
  <si>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</si>
  <si>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</si>
  <si>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</si>
  <si>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</si>
  <si>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</si>
  <si>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</si>
  <si>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</si>
  <si>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</si>
  <si>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</si>
  <si>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</si>
  <si>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</si>
  <si>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</si>
  <si>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</si>
  <si>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</si>
  <si>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</si>
  <si>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</si>
  <si>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</si>
  <si>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</si>
  <si>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</si>
  <si>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</si>
  <si>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</si>
  <si>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</si>
  <si>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</si>
  <si>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</si>
  <si>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</si>
  <si>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</si>
  <si>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</si>
  <si>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</si>
  <si>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</si>
  <si>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</si>
  <si>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</si>
  <si>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</si>
  <si>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</si>
  <si>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</si>
  <si>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</si>
  <si>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</si>
  <si>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</si>
  <si>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</si>
  <si>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</si>
  <si>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</si>
  <si>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</si>
  <si>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</si>
  <si>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</si>
  <si>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</si>
  <si>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</si>
  <si>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</si>
  <si>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</si>
  <si>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</si>
  <si>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</si>
  <si>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</si>
  <si>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</si>
  <si>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</si>
  <si>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</si>
  <si>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</si>
  <si>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</si>
  <si>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</si>
  <si>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</si>
  <si>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</si>
  <si>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</si>
  <si>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</si>
  <si>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</si>
  <si>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</si>
  <si>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</si>
  <si>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</si>
  <si>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</si>
  <si>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</si>
  <si>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</si>
  <si>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</si>
  <si>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</si>
  <si>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</si>
  <si>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</si>
  <si>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</si>
  <si>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</si>
  <si>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</si>
  <si>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</si>
  <si>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</si>
  <si>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</si>
  <si>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</si>
  <si>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</si>
  <si>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</si>
  <si>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</si>
  <si>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</si>
  <si>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</si>
  <si>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</si>
  <si>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</si>
  <si>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</si>
  <si>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</si>
  <si>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</si>
  <si>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</si>
  <si>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</si>
  <si>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</si>
  <si>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</si>
  <si>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</si>
  <si>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</si>
  <si>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</si>
  <si>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</si>
  <si>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</si>
  <si>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</si>
  <si>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</si>
  <si>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</si>
  <si>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</si>
  <si>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</si>
  <si>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</si>
  <si>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</si>
  <si>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</si>
  <si>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</si>
  <si>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</si>
  <si>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</si>
  <si>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</si>
  <si>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</si>
  <si>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</si>
  <si>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</si>
  <si>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</si>
  <si>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</si>
  <si>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</si>
  <si>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</si>
  <si>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</si>
  <si>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</si>
  <si>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</si>
  <si>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</si>
  <si>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</si>
  <si>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</si>
  <si>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</si>
  <si>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</si>
  <si>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</si>
  <si>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</si>
  <si>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</si>
  <si>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</si>
  <si>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</si>
  <si>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</si>
  <si>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</si>
  <si>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</si>
  <si>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</si>
  <si>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</si>
  <si>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</si>
  <si>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</si>
  <si>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</si>
  <si>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</si>
  <si>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</si>
  <si>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</si>
  <si>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</si>
  <si>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</si>
  <si>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</si>
  <si>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</si>
  <si>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</si>
  <si>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</si>
  <si>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</si>
  <si>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</si>
  <si>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</si>
  <si>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</si>
  <si>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</si>
  <si>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</si>
  <si>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</si>
  <si>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</si>
  <si>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</si>
  <si>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</si>
  <si>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</si>
  <si>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</si>
  <si>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</si>
  <si>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</si>
  <si>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</si>
  <si>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</si>
  <si>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</si>
  <si>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</si>
  <si>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</si>
  <si>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</si>
  <si>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</si>
  <si>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</si>
  <si>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</si>
  <si>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</si>
  <si>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</si>
  <si>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</si>
  <si>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</si>
  <si>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</si>
  <si>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</si>
  <si>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</si>
  <si>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</si>
  <si>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</si>
  <si>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</si>
  <si>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</si>
  <si>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</si>
  <si>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</si>
  <si>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</si>
  <si>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</si>
  <si>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</si>
  <si>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</si>
  <si>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</si>
  <si>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</si>
  <si>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</si>
  <si>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</si>
  <si>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</si>
  <si>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</si>
  <si>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</si>
  <si>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</si>
  <si>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</si>
  <si>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</si>
  <si>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</si>
  <si>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</si>
  <si>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</si>
  <si>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</si>
  <si>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</si>
  <si>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</si>
  <si>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</si>
  <si>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</si>
  <si>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</si>
  <si>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</si>
  <si>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</si>
  <si>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</si>
  <si>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</si>
  <si>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</si>
  <si>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</si>
  <si>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</si>
  <si>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</si>
  <si>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</si>
  <si>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</si>
  <si>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</si>
  <si>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</si>
  <si>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</si>
  <si>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</si>
  <si>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</si>
  <si>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</si>
  <si>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</si>
  <si>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</si>
  <si>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</si>
  <si>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</si>
  <si>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</si>
  <si>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</si>
  <si>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</si>
  <si>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</si>
  <si>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</si>
  <si>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</si>
  <si>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</si>
  <si>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</si>
  <si>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</si>
  <si>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</si>
  <si>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</si>
  <si>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</si>
  <si>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</si>
  <si>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</si>
  <si>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</si>
  <si>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</si>
  <si>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</si>
  <si>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</si>
  <si>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</si>
  <si>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</si>
  <si>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</si>
  <si>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</si>
  <si>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</si>
  <si>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</si>
  <si>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</si>
  <si>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</si>
  <si>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</si>
  <si>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</si>
  <si>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</si>
  <si>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</si>
  <si>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</si>
  <si>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</si>
  <si>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</si>
  <si>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</si>
  <si>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</si>
  <si>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</si>
  <si>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</si>
  <si>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</si>
  <si>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</si>
  <si>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</si>
  <si>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</si>
  <si>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</si>
  <si>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</si>
  <si>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</si>
  <si>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</si>
  <si>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</si>
  <si>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</si>
  <si>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</si>
  <si>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</si>
  <si>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</si>
  <si>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</si>
  <si>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</si>
  <si>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</si>
  <si>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</si>
  <si>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</si>
  <si>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</si>
  <si>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</si>
  <si>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</si>
  <si>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</si>
  <si>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</si>
  <si>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</si>
  <si>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</si>
  <si>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</si>
  <si>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</si>
  <si>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</si>
  <si>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</si>
  <si>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</si>
  <si>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</si>
  <si>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</si>
  <si>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</si>
  <si>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</si>
  <si>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</si>
  <si>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</si>
  <si>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</si>
  <si>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</si>
  <si>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</si>
  <si>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</si>
  <si>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</si>
  <si>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</si>
  <si>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</si>
  <si>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</si>
  <si>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</si>
  <si>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</si>
  <si>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</si>
  <si>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</si>
  <si>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</si>
  <si>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</si>
  <si>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</si>
  <si>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</si>
  <si>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</si>
  <si>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</si>
  <si>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</si>
  <si>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</si>
  <si>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</si>
  <si>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</si>
  <si>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</si>
  <si>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</si>
  <si>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</si>
  <si>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</si>
  <si>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</si>
  <si>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</si>
  <si>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</si>
  <si>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</si>
  <si>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</si>
  <si>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</si>
  <si>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</si>
  <si>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</si>
  <si>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</si>
  <si>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</si>
  <si>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</si>
  <si>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</si>
  <si>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</si>
  <si>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</si>
  <si>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</si>
  <si>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</si>
  <si>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</si>
  <si>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</si>
  <si>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</si>
  <si>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</si>
  <si>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</si>
  <si>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</si>
  <si>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</si>
  <si>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</si>
  <si>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</si>
  <si>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</si>
  <si>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</si>
  <si>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</si>
  <si>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</si>
  <si>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</si>
  <si>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</si>
  <si>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</si>
  <si>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</si>
  <si>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</si>
  <si>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</si>
  <si>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</si>
  <si>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</si>
  <si>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</si>
  <si>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</si>
  <si>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</si>
  <si>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</si>
  <si>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</si>
  <si>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</si>
  <si>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</si>
  <si>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</si>
  <si>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</si>
  <si>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</si>
  <si>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</si>
  <si>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</si>
  <si>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</si>
  <si>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</si>
  <si>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</si>
  <si>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</si>
  <si>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</si>
  <si>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</si>
  <si>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</si>
  <si>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</si>
  <si>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</si>
  <si>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</si>
  <si>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</si>
  <si>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</si>
  <si>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</si>
  <si>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</si>
  <si>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</si>
  <si>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</si>
  <si>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</si>
  <si>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</si>
  <si>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</si>
  <si>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</si>
  <si>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</si>
  <si>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</si>
  <si>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</si>
  <si>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</si>
  <si>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</si>
  <si>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</si>
  <si>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</si>
  <si>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</si>
  <si>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</si>
  <si>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</si>
  <si>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</si>
  <si>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</si>
  <si>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</si>
  <si>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</si>
  <si>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</si>
  <si>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</si>
  <si>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</si>
  <si>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</si>
  <si>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</si>
  <si>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</si>
  <si>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</si>
  <si>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</si>
  <si>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</si>
  <si>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</si>
  <si>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</si>
  <si>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</si>
  <si>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</si>
  <si>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</si>
  <si>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</si>
  <si>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</si>
  <si>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</si>
  <si>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</si>
  <si>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</si>
  <si>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</si>
  <si>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</si>
  <si>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</si>
  <si>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</si>
  <si>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</si>
  <si>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</si>
  <si>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</si>
  <si>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</si>
  <si>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</si>
  <si>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</si>
  <si>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</si>
  <si>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</si>
  <si>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</si>
  <si>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</si>
  <si>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</si>
  <si>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</si>
  <si>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</si>
  <si>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</si>
  <si>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</si>
  <si>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</si>
  <si>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</si>
  <si>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</si>
  <si>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</si>
  <si>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</si>
  <si>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</si>
  <si>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</si>
  <si>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</si>
  <si>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</si>
  <si>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</si>
  <si>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</si>
  <si>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</si>
  <si>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</si>
  <si>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</si>
  <si>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</si>
  <si>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</si>
  <si>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</si>
  <si>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</si>
  <si>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</si>
  <si>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</si>
  <si>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</si>
  <si>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</si>
  <si>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</si>
  <si>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</si>
  <si>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</si>
  <si>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</si>
  <si>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</si>
  <si>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</si>
  <si>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</si>
  <si>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</si>
  <si>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</si>
  <si>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</si>
  <si>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</si>
  <si>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</si>
  <si>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</si>
  <si>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</si>
  <si>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</si>
  <si>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</si>
  <si>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</si>
  <si>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</si>
  <si>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</si>
  <si>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</si>
  <si>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</si>
  <si>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</si>
  <si>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</si>
  <si>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</si>
  <si>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</si>
  <si>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</si>
  <si>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</si>
  <si>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</si>
  <si>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</si>
  <si>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</si>
  <si>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</si>
  <si>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</si>
  <si>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</si>
  <si>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</si>
  <si>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</si>
  <si>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</si>
  <si>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</si>
  <si>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</si>
  <si>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</si>
  <si>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</si>
  <si>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</si>
  <si>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</si>
  <si>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</si>
  <si>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</si>
  <si>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</si>
  <si>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</si>
  <si>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</si>
  <si>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</si>
  <si>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</si>
  <si>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</si>
  <si>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</si>
  <si>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</si>
  <si>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</si>
  <si>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</si>
  <si>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</si>
  <si>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</si>
  <si>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</si>
  <si>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</si>
  <si>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</si>
  <si>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</si>
  <si>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</si>
  <si>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</si>
  <si>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</si>
  <si>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</si>
  <si>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</si>
  <si>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</si>
  <si>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</si>
  <si>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</si>
  <si>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</si>
  <si>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</si>
  <si>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</si>
  <si>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</si>
  <si>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</si>
  <si>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</si>
  <si>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</si>
  <si>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</si>
  <si>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</si>
  <si>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</si>
  <si>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</si>
  <si>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</si>
  <si>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</si>
  <si>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</si>
  <si>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</si>
  <si>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</si>
  <si>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</si>
  <si>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</si>
  <si>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</si>
  <si>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</si>
  <si>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</si>
  <si>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</si>
  <si>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</si>
  <si>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</si>
  <si>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</si>
  <si>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</si>
  <si>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</si>
  <si>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</si>
  <si>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</si>
  <si>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</si>
  <si>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</si>
  <si>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</si>
  <si>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</si>
  <si>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</si>
  <si>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</si>
  <si>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</si>
  <si>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</si>
  <si>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</si>
  <si>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</si>
  <si>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</si>
  <si>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</si>
  <si>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</si>
  <si>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</si>
  <si>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</si>
  <si>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</si>
  <si>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</si>
  <si>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</si>
  <si>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</si>
  <si>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</si>
  <si>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</si>
  <si>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</si>
  <si>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</si>
  <si>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</si>
  <si>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</si>
  <si>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</si>
  <si>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</si>
  <si>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</si>
  <si>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</si>
  <si>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</si>
  <si>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</si>
  <si>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</si>
  <si>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</si>
  <si>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</si>
  <si>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</si>
  <si>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</si>
  <si>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</si>
  <si>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</si>
  <si>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</si>
  <si>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</si>
  <si>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</si>
  <si>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</si>
  <si>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</si>
  <si>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</si>
  <si>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</si>
  <si>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</si>
  <si>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</si>
  <si>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</si>
  <si>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</si>
  <si>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</si>
  <si>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</si>
  <si>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</si>
  <si>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</si>
  <si>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</si>
  <si>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</si>
  <si>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</si>
  <si>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</si>
  <si>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</si>
  <si>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</si>
  <si>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</si>
  <si>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</si>
  <si>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</si>
  <si>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</si>
  <si>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</si>
  <si>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</si>
  <si>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</si>
  <si>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</si>
  <si>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</si>
  <si>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</si>
  <si>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</si>
  <si>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</si>
  <si>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</si>
  <si>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</si>
  <si>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</si>
  <si>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</si>
  <si>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</si>
  <si>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</si>
  <si>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</si>
  <si>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</si>
  <si>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</si>
  <si>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</si>
  <si>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</si>
  <si>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</si>
  <si>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</si>
  <si>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</si>
  <si>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</si>
  <si>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</si>
  <si>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</si>
  <si>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</si>
  <si>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</si>
  <si>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</si>
  <si>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</si>
  <si>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</si>
  <si>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</si>
  <si>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</si>
  <si>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</si>
  <si>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</si>
  <si>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</si>
  <si>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</si>
  <si>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</si>
  <si>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</si>
  <si>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</si>
  <si>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</si>
  <si>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</si>
  <si>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</si>
  <si>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</si>
  <si>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</si>
  <si>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</si>
  <si>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</si>
  <si>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</si>
  <si>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</si>
  <si>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</si>
  <si>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</si>
  <si>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</si>
  <si>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</si>
  <si>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</si>
  <si>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</si>
  <si>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</si>
  <si>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</si>
  <si>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</si>
  <si>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</si>
  <si>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</si>
  <si>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</si>
  <si>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</si>
  <si>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</si>
  <si>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</si>
  <si>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</si>
  <si>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</si>
  <si>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</si>
  <si>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</si>
  <si>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</si>
  <si>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</si>
  <si>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</si>
  <si>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</si>
  <si>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</si>
  <si>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</si>
  <si>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</si>
  <si>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</si>
  <si>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</si>
  <si>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</si>
  <si>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</si>
  <si>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</si>
  <si>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</si>
  <si>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</si>
  <si>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</si>
  <si>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</si>
  <si>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</si>
  <si>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</si>
  <si>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</si>
  <si>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</si>
  <si>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</si>
  <si>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</si>
  <si>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</si>
  <si>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</si>
  <si>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</si>
  <si>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</si>
  <si>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</si>
  <si>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</si>
  <si>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</si>
  <si>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</si>
  <si>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</si>
  <si>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</si>
  <si>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</si>
  <si>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</si>
  <si>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</si>
  <si>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</si>
  <si>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</si>
  <si>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</si>
  <si>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</si>
  <si>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</si>
  <si>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</si>
  <si>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</si>
  <si>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</si>
  <si>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</si>
  <si>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</si>
  <si>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</si>
  <si>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</si>
  <si>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</si>
  <si>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</si>
  <si>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</si>
  <si>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</si>
  <si>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</si>
  <si>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</si>
  <si>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</si>
  <si>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</si>
  <si>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</si>
  <si>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</si>
  <si>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</si>
  <si>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</si>
  <si>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</si>
  <si>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</si>
  <si>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</si>
  <si>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</si>
  <si>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</si>
  <si>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</si>
  <si>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</si>
  <si>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</si>
  <si>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</si>
  <si>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</si>
  <si>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</si>
  <si>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</si>
  <si>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</si>
  <si>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</si>
  <si>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</si>
  <si>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</si>
  <si>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</si>
  <si>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</si>
  <si>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</si>
  <si>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</si>
  <si>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</si>
  <si>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</si>
  <si>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</si>
  <si>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</si>
  <si>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</si>
  <si>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</si>
  <si>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</si>
  <si>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</si>
  <si>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</si>
  <si>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</si>
  <si>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</si>
  <si>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</si>
  <si>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</si>
  <si>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</si>
  <si>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</si>
  <si>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</si>
  <si>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</si>
  <si>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</si>
  <si>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</si>
  <si>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</si>
  <si>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</si>
  <si>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</si>
  <si>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</si>
  <si>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</si>
  <si>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</si>
  <si>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</si>
  <si>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</si>
  <si>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</si>
  <si>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</si>
  <si>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</si>
  <si>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</si>
  <si>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</si>
  <si>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</si>
  <si>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</si>
  <si>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</si>
  <si>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</si>
  <si>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</si>
  <si>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</si>
  <si>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</si>
  <si>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</si>
  <si>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</si>
  <si>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</si>
  <si>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</si>
  <si>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</si>
  <si>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</si>
  <si>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</si>
  <si>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</si>
  <si>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</si>
  <si>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</si>
  <si>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</si>
  <si>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</si>
  <si>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</si>
  <si>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</si>
  <si>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</si>
  <si>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</si>
  <si>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</si>
  <si>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</si>
  <si>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</si>
  <si>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</si>
  <si>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</si>
  <si>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</si>
  <si>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</si>
  <si>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</si>
  <si>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</si>
  <si>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</si>
  <si>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</si>
  <si>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</si>
  <si>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</si>
  <si>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</si>
  <si>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</si>
  <si>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</si>
  <si>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</si>
  <si>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</si>
  <si>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</si>
  <si>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</si>
  <si>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</si>
  <si>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</si>
  <si>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</si>
  <si>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</si>
  <si>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</si>
  <si>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</si>
  <si>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</si>
  <si>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</si>
  <si>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</si>
  <si>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</si>
  <si>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</si>
  <si>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</si>
  <si>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</si>
  <si>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</si>
  <si>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</si>
  <si>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</si>
  <si>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</si>
  <si>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</si>
  <si>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</si>
  <si>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</si>
  <si>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</si>
  <si>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</si>
  <si>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</si>
  <si>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</si>
  <si>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</si>
  <si>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</si>
  <si>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</si>
  <si>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</si>
  <si>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</si>
  <si>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</si>
  <si>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</si>
  <si>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</si>
  <si>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</si>
  <si>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</si>
  <si>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</si>
  <si>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</si>
  <si>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</si>
  <si>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</si>
  <si>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</si>
  <si>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</si>
  <si>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</si>
  <si>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</si>
  <si>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</si>
  <si>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</si>
  <si>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</si>
  <si>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</si>
  <si>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</si>
  <si>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</si>
  <si>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</si>
  <si>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</si>
  <si>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</si>
  <si>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</si>
  <si>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</si>
  <si>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</si>
  <si>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</si>
  <si>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</si>
  <si>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</si>
  <si>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</si>
  <si>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</si>
  <si>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</si>
  <si>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</si>
  <si>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</si>
  <si>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</si>
  <si>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</si>
  <si>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</si>
  <si>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</si>
  <si>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</si>
  <si>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</si>
  <si>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</si>
  <si>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</si>
  <si>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</si>
  <si>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</si>
  <si>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</si>
  <si>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</si>
  <si>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</si>
  <si>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</si>
  <si>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</si>
  <si>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</si>
  <si>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</si>
  <si>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</si>
  <si>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</si>
  <si>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</si>
  <si>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</si>
  <si>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</si>
  <si>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</si>
  <si>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</si>
  <si>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</si>
  <si>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</si>
  <si>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</si>
  <si>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</si>
  <si>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</si>
  <si>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</si>
  <si>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</si>
  <si>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</si>
  <si>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</si>
  <si>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</si>
  <si>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</si>
  <si>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</si>
  <si>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</si>
  <si>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</si>
  <si>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</si>
  <si>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</si>
  <si>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</si>
  <si>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</si>
  <si>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</si>
  <si>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</si>
  <si>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</si>
  <si>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</si>
  <si>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</si>
  <si>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</si>
  <si>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</si>
  <si>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</si>
  <si>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</si>
  <si>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</si>
  <si>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</si>
  <si>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</si>
  <si>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</si>
  <si>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</si>
  <si>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</si>
  <si>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</si>
  <si>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</si>
  <si>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</si>
  <si>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</si>
  <si>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</si>
  <si>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</si>
  <si>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</si>
  <si>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</si>
  <si>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</si>
  <si>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</si>
  <si>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</si>
  <si>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</si>
  <si>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</si>
  <si>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</si>
  <si>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</si>
  <si>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</si>
  <si>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</si>
  <si>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</si>
  <si>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</si>
  <si>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</si>
  <si>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</si>
  <si>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</si>
  <si>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</si>
  <si>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</si>
  <si>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</si>
  <si>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</si>
  <si>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</si>
  <si>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</si>
  <si>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</si>
  <si>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</si>
  <si>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</si>
  <si>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</si>
  <si>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</si>
  <si>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</si>
  <si>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</si>
  <si>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</si>
  <si>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</si>
  <si>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</si>
  <si>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</si>
  <si>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</si>
  <si>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</si>
  <si>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</si>
  <si>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</si>
  <si>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</si>
  <si>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</si>
  <si>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</si>
  <si>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</si>
  <si>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</si>
  <si>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</si>
  <si>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</si>
  <si>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</si>
  <si>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</si>
  <si>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</si>
  <si>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</si>
  <si>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</si>
  <si>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</si>
  <si>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</si>
  <si>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</si>
  <si>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</si>
  <si>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</si>
  <si>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</si>
  <si>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</si>
  <si>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</si>
  <si>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</si>
  <si>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</si>
  <si>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</si>
  <si>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</si>
  <si>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</si>
  <si>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</si>
  <si>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</si>
  <si>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</si>
  <si>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</si>
  <si>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</si>
  <si>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</si>
  <si>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</si>
  <si>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</si>
  <si>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</si>
  <si>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</si>
  <si>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</si>
  <si>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</si>
  <si>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</si>
  <si>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</si>
  <si>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</si>
  <si>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</si>
  <si>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</si>
  <si>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</si>
  <si>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</si>
  <si>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</si>
  <si>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</si>
  <si>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</si>
  <si>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</si>
  <si>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</si>
  <si>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</si>
  <si>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</si>
  <si>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</si>
  <si>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</si>
  <si>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</si>
  <si>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</si>
  <si>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</si>
  <si>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</si>
  <si>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</si>
  <si>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</si>
  <si>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</si>
  <si>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</si>
  <si>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</si>
  <si>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</si>
  <si>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</si>
  <si>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</si>
  <si>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</si>
  <si>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</si>
  <si>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</si>
  <si>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</si>
  <si>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</si>
  <si>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</si>
  <si>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</si>
  <si>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</si>
  <si>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</si>
  <si>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</si>
  <si>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</si>
  <si>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</si>
  <si>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</si>
  <si>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</si>
  <si>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</si>
  <si>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</si>
  <si>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</si>
  <si>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</si>
  <si>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</si>
  <si>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</si>
  <si>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</si>
  <si>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</si>
  <si>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</si>
  <si>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</si>
  <si>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</si>
  <si>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</si>
  <si>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</si>
  <si>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</si>
  <si>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</si>
  <si>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</si>
  <si>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</si>
  <si>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</si>
  <si>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</si>
  <si>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</si>
  <si>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</si>
  <si>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</si>
  <si>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</si>
  <si>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</si>
  <si>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</si>
  <si>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</si>
  <si>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</si>
  <si>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</si>
  <si>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</si>
  <si>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</si>
  <si>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</si>
  <si>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</si>
  <si>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</si>
  <si>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</si>
  <si>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</si>
  <si>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</si>
  <si>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</si>
  <si>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</si>
  <si>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</si>
  <si>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</si>
  <si>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</si>
  <si>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</si>
  <si>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</si>
  <si>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</si>
  <si>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</si>
  <si>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</si>
  <si>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</si>
  <si>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</si>
  <si>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</si>
  <si>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</si>
  <si>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</si>
  <si>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</si>
  <si>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</si>
  <si>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</si>
  <si>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</si>
  <si>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</si>
  <si>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</si>
  <si>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</si>
  <si>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</si>
  <si>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</si>
  <si>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</si>
  <si>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</si>
  <si>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</si>
  <si>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</si>
  <si>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</si>
  <si>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</si>
  <si>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</si>
  <si>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</si>
  <si>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</si>
  <si>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</si>
  <si>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</si>
  <si>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</si>
  <si>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</si>
  <si>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</si>
  <si>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</si>
  <si>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</si>
  <si>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</si>
  <si>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</si>
  <si>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</si>
  <si>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</si>
  <si>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</si>
  <si>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</si>
  <si>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</si>
  <si>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</si>
  <si>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</si>
  <si>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</si>
  <si>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</si>
  <si>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</si>
  <si>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</si>
  <si>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</si>
  <si>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</si>
  <si>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</si>
  <si>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</si>
  <si>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</si>
  <si>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</si>
  <si>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</si>
  <si>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</si>
  <si>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</si>
  <si>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</si>
  <si>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</si>
  <si>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</si>
  <si>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</si>
  <si>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</si>
  <si>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</si>
  <si>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</si>
  <si>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</si>
  <si>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</si>
  <si>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</si>
  <si>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</si>
  <si>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</si>
  <si>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</si>
  <si>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</si>
  <si>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</si>
  <si>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</si>
  <si>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</si>
  <si>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</si>
  <si>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</si>
  <si>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</si>
  <si>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</si>
  <si>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</si>
  <si>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</si>
  <si>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</si>
  <si>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</si>
  <si>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</si>
  <si>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</si>
  <si>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</si>
  <si>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</si>
  <si>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</si>
  <si>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</si>
  <si>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</si>
  <si>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</si>
  <si>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</si>
  <si>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</si>
  <si>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</si>
  <si>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</si>
  <si>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</si>
  <si>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</si>
  <si>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</si>
  <si>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</si>
  <si>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</si>
  <si>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</si>
  <si>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</si>
  <si>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</si>
  <si>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</si>
  <si>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</si>
  <si>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</si>
  <si>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</si>
  <si>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</si>
  <si>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</si>
  <si>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</si>
  <si>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</si>
  <si>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</si>
  <si>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</si>
  <si>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</si>
  <si>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</si>
  <si>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</si>
  <si>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</si>
  <si>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</si>
  <si>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</si>
  <si>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</si>
  <si>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</si>
  <si>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</si>
  <si>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</si>
  <si>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</si>
  <si>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</si>
  <si>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</si>
  <si>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</si>
  <si>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</si>
  <si>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</si>
  <si>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</si>
  <si>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</si>
  <si>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</si>
  <si>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</si>
  <si>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</si>
  <si>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</si>
  <si>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</si>
  <si>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</si>
  <si>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</si>
  <si>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</si>
  <si>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</si>
  <si>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</si>
  <si>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</si>
  <si>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</si>
  <si>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</si>
  <si>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</si>
  <si>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</si>
  <si>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</si>
  <si>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</si>
  <si>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</si>
  <si>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</si>
  <si>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</si>
  <si>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</si>
  <si>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</si>
  <si>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</si>
  <si>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</si>
  <si>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</si>
  <si>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</si>
  <si>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</si>
  <si>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</si>
  <si>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</si>
  <si>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</si>
  <si>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</si>
  <si>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</si>
  <si>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</si>
  <si>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</si>
  <si>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</si>
  <si>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</si>
  <si>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</si>
  <si>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</si>
  <si>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</si>
  <si>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</si>
  <si>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</si>
  <si>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</si>
  <si>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</si>
  <si>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</si>
  <si>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</si>
  <si>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</si>
  <si>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</si>
  <si>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</si>
  <si>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</si>
  <si>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</si>
  <si>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</si>
  <si>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</si>
  <si>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</si>
  <si>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</si>
  <si>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</si>
  <si>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</si>
  <si>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</si>
  <si>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</si>
  <si>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</si>
  <si>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</si>
  <si>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</si>
  <si>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</si>
  <si>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</si>
  <si>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</si>
  <si>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</si>
  <si>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</si>
  <si>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</si>
  <si>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</si>
  <si>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</si>
  <si>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</si>
  <si>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</si>
  <si>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</si>
  <si>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</si>
  <si>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</si>
  <si>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</si>
  <si>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</si>
  <si>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</si>
  <si>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</si>
  <si>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</si>
  <si>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</si>
  <si>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</si>
  <si>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</si>
  <si>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</si>
  <si>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</si>
  <si>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</si>
  <si>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</si>
  <si>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</si>
  <si>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</si>
  <si>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</si>
  <si>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</si>
  <si>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</si>
  <si>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</si>
  <si>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</si>
  <si>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</si>
  <si>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</si>
  <si>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</si>
  <si>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</si>
  <si>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</si>
  <si>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</si>
  <si>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</si>
  <si>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</si>
  <si>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</si>
  <si>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</si>
  <si>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</si>
  <si>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</si>
  <si>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</si>
  <si>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</si>
  <si>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</si>
  <si>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</si>
  <si>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</si>
  <si>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</si>
  <si>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</si>
  <si>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</si>
  <si>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</si>
  <si>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</si>
  <si>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</si>
  <si>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</si>
  <si>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</si>
  <si>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</si>
  <si>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</si>
  <si>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</si>
  <si>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</si>
  <si>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</si>
  <si>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</si>
  <si>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</si>
  <si>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</si>
  <si>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</si>
  <si>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</si>
  <si>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</si>
  <si>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</si>
  <si>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</si>
  <si>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</si>
  <si>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</si>
  <si>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</si>
  <si>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</si>
  <si>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</si>
  <si>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</si>
  <si>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</si>
  <si>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</si>
  <si>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</si>
  <si>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</si>
  <si>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</si>
  <si>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</si>
  <si>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</si>
  <si>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</si>
  <si>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</si>
  <si>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</si>
  <si>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</si>
  <si>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</si>
  <si>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</si>
  <si>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</si>
  <si>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</si>
  <si>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</si>
  <si>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</si>
  <si>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</si>
  <si>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</si>
  <si>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</si>
  <si>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</si>
  <si>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</si>
  <si>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</si>
  <si>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</si>
  <si>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</si>
  <si>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</si>
  <si>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</si>
  <si>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</si>
  <si>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</si>
  <si>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</si>
  <si>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</si>
  <si>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</si>
  <si>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</si>
  <si>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</si>
  <si>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</si>
  <si>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</si>
  <si>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</si>
  <si>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</si>
  <si>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</si>
  <si>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</si>
  <si>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</si>
  <si>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</si>
  <si>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</si>
  <si>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</si>
  <si>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</si>
  <si>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</si>
  <si>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</si>
  <si>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</si>
  <si>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</si>
  <si>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</si>
  <si>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</si>
  <si>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</si>
  <si>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</si>
  <si>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</si>
  <si>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</si>
  <si>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</si>
  <si>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</si>
  <si>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</si>
  <si>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</si>
  <si>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</si>
  <si>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</si>
  <si>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</si>
  <si>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</si>
  <si>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</si>
  <si>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</si>
  <si>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</si>
  <si>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</si>
  <si>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</si>
  <si>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</si>
  <si>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</si>
  <si>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</si>
  <si>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</si>
  <si>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</si>
  <si>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</si>
  <si>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</si>
  <si>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</si>
  <si>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</si>
  <si>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</si>
  <si>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</si>
  <si>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</si>
  <si>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</si>
  <si>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</si>
  <si>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</si>
  <si>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</si>
  <si>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</si>
  <si>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</si>
  <si>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</si>
  <si>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</si>
  <si>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</si>
  <si>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</si>
  <si>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</si>
  <si>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</si>
  <si>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</si>
  <si>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</si>
  <si>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</si>
  <si>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</si>
  <si>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</si>
  <si>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</si>
  <si>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</si>
  <si>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</si>
  <si>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</si>
  <si>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</si>
  <si>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</si>
  <si>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</si>
  <si>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</si>
  <si>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</si>
  <si>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</si>
  <si>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</si>
  <si>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</si>
  <si>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</si>
  <si>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</si>
  <si>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</si>
  <si>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</si>
  <si>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</si>
  <si>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</si>
  <si>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</si>
  <si>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</si>
  <si>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</si>
  <si>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</si>
  <si>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</si>
  <si>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</si>
  <si>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</si>
  <si>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</si>
  <si>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</si>
  <si>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</si>
  <si>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</si>
  <si>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</si>
  <si>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</si>
  <si>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</si>
  <si>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</si>
  <si>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</si>
  <si>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</si>
  <si>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</si>
  <si>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</si>
  <si>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</si>
  <si>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</si>
  <si>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</si>
  <si>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</si>
  <si>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</si>
  <si>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</si>
  <si>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</si>
  <si>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</si>
  <si>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</si>
  <si>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</si>
  <si>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</si>
  <si>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</si>
  <si>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</si>
  <si>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</si>
  <si>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</si>
  <si>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</si>
  <si>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</si>
  <si>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</si>
  <si>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</si>
  <si>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</si>
  <si>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</si>
  <si>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</si>
  <si>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</si>
  <si>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</si>
  <si>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</si>
  <si>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</si>
  <si>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</si>
  <si>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</si>
  <si>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</si>
  <si>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</si>
  <si>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</si>
  <si>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</si>
  <si>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</si>
  <si>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</si>
  <si>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</si>
  <si>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</si>
  <si>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</si>
  <si>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</si>
  <si>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</si>
  <si>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</si>
  <si>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</si>
  <si>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</si>
  <si>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</si>
  <si>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</si>
  <si>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</si>
  <si>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</si>
  <si>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</si>
  <si>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</si>
  <si>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</si>
  <si>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</si>
  <si>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</si>
  <si>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</si>
  <si>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</si>
  <si>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</si>
  <si>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</si>
  <si>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</si>
  <si>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</si>
  <si>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</si>
  <si>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</si>
  <si>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</si>
  <si>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</si>
  <si>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</si>
  <si>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</si>
  <si>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</si>
  <si>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</si>
  <si>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</si>
  <si>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</si>
  <si>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</si>
  <si>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</si>
  <si>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</si>
  <si>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</si>
  <si>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</si>
  <si>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</si>
  <si>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</si>
  <si>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</si>
  <si>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</si>
  <si>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</si>
  <si>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</si>
  <si>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</si>
  <si>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</si>
  <si>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</si>
  <si>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</si>
  <si>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</si>
  <si>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</si>
  <si>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</si>
  <si>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</si>
  <si>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</si>
  <si>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</si>
  <si>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</si>
  <si>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</si>
  <si>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</si>
  <si>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</si>
  <si>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</si>
  <si>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</si>
  <si>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</si>
  <si>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</si>
  <si>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</si>
  <si>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</si>
  <si>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</si>
  <si>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</si>
  <si>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</si>
  <si>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</si>
  <si>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</si>
  <si>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</si>
  <si>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</si>
  <si>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</si>
  <si>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</si>
  <si>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</si>
  <si>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</si>
  <si>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</si>
  <si>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</si>
  <si>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</si>
  <si>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</si>
  <si>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</si>
  <si>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</si>
  <si>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</si>
  <si>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</si>
  <si>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</si>
  <si>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</si>
  <si>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</si>
  <si>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</si>
  <si>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</si>
  <si>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</si>
  <si>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</si>
  <si>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</si>
  <si>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</si>
  <si>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</si>
  <si>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</si>
  <si>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</si>
  <si>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</si>
  <si>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</si>
  <si>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</si>
  <si>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</si>
  <si>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</si>
  <si>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</si>
  <si>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</si>
  <si>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</si>
  <si>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</si>
  <si>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</si>
  <si>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</si>
  <si>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</si>
  <si>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</si>
  <si>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</si>
  <si>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</si>
  <si>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</si>
  <si>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</si>
  <si>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</si>
  <si>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</si>
  <si>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</si>
  <si>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</si>
  <si>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</si>
  <si>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</si>
  <si>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</si>
  <si>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</si>
  <si>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</si>
  <si>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</si>
  <si>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</si>
  <si>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</si>
  <si>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</si>
  <si>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</si>
  <si>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</si>
  <si>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</si>
  <si>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</si>
  <si>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</si>
  <si>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</si>
  <si>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</si>
  <si>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</si>
  <si>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</si>
  <si>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</si>
  <si>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</si>
  <si>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</si>
  <si>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</si>
  <si>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</si>
  <si>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</si>
  <si>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</si>
  <si>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</si>
  <si>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</si>
  <si>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</si>
  <si>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</si>
  <si>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</si>
  <si>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</si>
  <si>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</si>
  <si>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</si>
  <si>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</si>
  <si>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</si>
  <si>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</si>
  <si>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</si>
  <si>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</si>
  <si>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</si>
  <si>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</si>
  <si>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</si>
  <si>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</si>
  <si>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</si>
  <si>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</si>
  <si>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</si>
  <si>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</si>
  <si>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</si>
  <si>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</si>
  <si>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</si>
  <si>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</si>
  <si>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</si>
  <si>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</si>
  <si>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</si>
  <si>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</si>
  <si>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</si>
  <si>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</si>
  <si>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</si>
  <si>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</si>
  <si>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</si>
  <si>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</si>
  <si>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</si>
  <si>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</si>
  <si>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</si>
  <si>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</si>
  <si>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</si>
  <si>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</si>
  <si>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</si>
  <si>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</si>
  <si>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</si>
  <si>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</si>
  <si>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</si>
  <si>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</si>
  <si>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</si>
  <si>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</si>
  <si>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</si>
  <si>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</si>
  <si>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</si>
  <si>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</si>
  <si>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</si>
  <si>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</si>
  <si>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</si>
  <si>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</si>
  <si>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</si>
  <si>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</si>
  <si>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</si>
  <si>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</si>
  <si>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</si>
  <si>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</si>
  <si>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</si>
  <si>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</si>
  <si>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</si>
  <si>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</si>
  <si>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</si>
  <si>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</si>
  <si>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</si>
  <si>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</si>
  <si>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</si>
  <si>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</si>
  <si>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</si>
  <si>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</si>
  <si>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</si>
  <si>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</si>
  <si>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</si>
  <si>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</si>
  <si>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</si>
  <si>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</si>
  <si>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</si>
  <si>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</si>
  <si>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</si>
  <si>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</si>
  <si>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</si>
  <si>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</si>
  <si>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</si>
  <si>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</si>
  <si>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</si>
  <si>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</si>
  <si>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</si>
  <si>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</si>
  <si>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</si>
  <si>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</si>
  <si>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</si>
  <si>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</si>
  <si>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</si>
  <si>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</si>
  <si>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</si>
  <si>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</si>
  <si>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</si>
  <si>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</si>
  <si>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</si>
  <si>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</si>
  <si>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</si>
  <si>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</si>
  <si>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</si>
  <si>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</si>
  <si>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</si>
  <si>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</si>
  <si>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</si>
  <si>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</si>
  <si>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</si>
  <si>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</si>
  <si>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</si>
  <si>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</si>
  <si>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</si>
  <si>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</si>
  <si>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</si>
  <si>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</si>
  <si>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</si>
  <si>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</si>
  <si>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</si>
  <si>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</si>
  <si>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</si>
  <si>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</si>
  <si>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</si>
  <si>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</si>
  <si>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</si>
  <si>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</si>
  <si>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</si>
  <si>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</si>
  <si>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</si>
  <si>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</si>
  <si>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</si>
  <si>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</si>
  <si>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</si>
  <si>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</si>
  <si>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</si>
  <si>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</si>
  <si>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</si>
  <si>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</si>
  <si>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</si>
  <si>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</si>
  <si>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</si>
  <si>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</si>
  <si>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</si>
  <si>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</si>
  <si>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</si>
  <si>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</si>
  <si>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</si>
  <si>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</si>
  <si>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</si>
  <si>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</si>
  <si>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</si>
  <si>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</si>
  <si>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</si>
  <si>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</si>
  <si>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</si>
  <si>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</si>
  <si>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</si>
  <si>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</si>
  <si>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</si>
  <si>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</si>
  <si>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</si>
  <si>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</si>
  <si>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</si>
  <si>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</si>
  <si>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</si>
  <si>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</si>
  <si>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</si>
  <si>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</si>
  <si>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</si>
  <si>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</si>
  <si>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</si>
  <si>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</si>
  <si>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</si>
  <si>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</si>
  <si>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</si>
  <si>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</si>
  <si>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</si>
  <si>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</si>
  <si>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</si>
  <si>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</si>
  <si>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</si>
  <si>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</si>
  <si>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</si>
  <si>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</si>
  <si>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</si>
  <si>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</si>
  <si>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</si>
  <si>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</si>
  <si>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</si>
  <si>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</si>
  <si>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</si>
  <si>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</si>
  <si>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</si>
  <si>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</si>
  <si>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</si>
  <si>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</si>
  <si>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</si>
  <si>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</si>
  <si>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</si>
  <si>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</si>
  <si>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</si>
  <si>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</si>
  <si>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</si>
  <si>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</si>
  <si>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</si>
  <si>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</si>
  <si>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</si>
  <si>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</si>
  <si>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</si>
  <si>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</si>
  <si>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</si>
  <si>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</si>
  <si>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</si>
  <si>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</si>
  <si>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</si>
  <si>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</si>
  <si>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</si>
  <si>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</si>
  <si>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</si>
  <si>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</si>
  <si>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</si>
  <si>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</si>
  <si>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</si>
  <si>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</si>
  <si>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</si>
  <si>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</si>
  <si>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</si>
  <si>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</si>
  <si>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</si>
  <si>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</si>
  <si>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</si>
  <si>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</si>
  <si>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</si>
  <si>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</si>
  <si>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</si>
  <si>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</si>
  <si>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</si>
  <si>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</si>
  <si>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</si>
  <si>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</si>
  <si>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</si>
  <si>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</si>
  <si>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</si>
  <si>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</si>
  <si>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</si>
  <si>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</si>
  <si>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</si>
  <si>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</si>
  <si>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</si>
  <si>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</si>
  <si>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</si>
  <si>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</si>
  <si>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</si>
  <si>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</si>
  <si>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</si>
  <si>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</si>
  <si>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</si>
  <si>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</si>
  <si>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</si>
  <si>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</si>
  <si>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</si>
  <si>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</si>
  <si>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</si>
  <si>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</si>
  <si>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</si>
  <si>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</si>
  <si>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</si>
  <si>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</si>
  <si>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</si>
  <si>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</si>
  <si>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</si>
  <si>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</si>
  <si>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</si>
  <si>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</si>
  <si>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</si>
  <si>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</si>
  <si>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</si>
  <si>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</si>
  <si>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</si>
  <si>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</si>
  <si>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</si>
  <si>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</si>
  <si>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</si>
  <si>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</si>
  <si>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</si>
  <si>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</si>
  <si>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</si>
  <si>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</si>
  <si>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</si>
  <si>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</si>
  <si>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</si>
  <si>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</si>
  <si>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</si>
  <si>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</si>
  <si>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</si>
  <si>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</si>
  <si>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</si>
  <si>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</si>
  <si>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</si>
  <si>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</si>
  <si>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</si>
  <si>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</si>
  <si>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</si>
  <si>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</si>
  <si>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</si>
  <si>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</si>
  <si>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</si>
  <si>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</si>
  <si>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</si>
  <si>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</si>
  <si>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</si>
  <si>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</si>
  <si>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</si>
  <si>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</si>
  <si>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</si>
  <si>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</si>
  <si>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</si>
  <si>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</si>
  <si>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</si>
  <si>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</si>
  <si>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</si>
  <si>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</si>
  <si>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</si>
  <si>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</si>
  <si>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</si>
  <si>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</si>
  <si>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</si>
  <si>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</si>
  <si>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</si>
  <si>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</si>
  <si>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</si>
  <si>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</si>
  <si>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</si>
  <si>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</si>
  <si>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</si>
  <si>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</si>
  <si>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</si>
  <si>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</si>
  <si>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</si>
  <si>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</si>
  <si>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</si>
  <si>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</si>
  <si>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</si>
  <si>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</si>
  <si>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</si>
  <si>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</si>
  <si>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</si>
  <si>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</si>
  <si>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</si>
  <si>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</si>
  <si>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</si>
  <si>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</si>
  <si>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</si>
  <si>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</si>
  <si>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</si>
  <si>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</si>
  <si>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</si>
  <si>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</si>
  <si>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</si>
  <si>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</si>
  <si>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</si>
  <si>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</si>
  <si>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</si>
  <si>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</si>
  <si>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</si>
  <si>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</si>
  <si>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</si>
  <si>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</si>
  <si>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</si>
  <si>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</si>
  <si>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</si>
  <si>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</si>
  <si>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</si>
  <si>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</si>
  <si>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</si>
  <si>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</si>
  <si>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</si>
  <si>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</si>
  <si>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</si>
  <si>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</si>
  <si>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</si>
  <si>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</si>
  <si>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</si>
  <si>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</si>
  <si>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</si>
  <si>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</si>
  <si>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</si>
  <si>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</si>
  <si>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</si>
  <si>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</si>
  <si>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</si>
  <si>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</si>
  <si>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</si>
  <si>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</si>
  <si>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</si>
  <si>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</si>
  <si>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</si>
  <si>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</si>
  <si>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</si>
  <si>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</si>
  <si>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</si>
  <si>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</si>
  <si>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</si>
  <si>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</si>
  <si>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</si>
  <si>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</si>
  <si>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</si>
  <si>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</si>
  <si>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</si>
  <si>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</si>
  <si>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</si>
  <si>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</si>
  <si>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</si>
  <si>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</si>
  <si>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</si>
  <si>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</si>
  <si>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</si>
  <si>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</si>
  <si>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</si>
  <si>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</si>
  <si>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</si>
  <si>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</si>
  <si>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</si>
  <si>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</si>
  <si>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</si>
  <si>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</si>
  <si>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</si>
  <si>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</si>
  <si>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</si>
  <si>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</si>
  <si>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</si>
  <si>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</si>
  <si>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</si>
  <si>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</si>
  <si>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</si>
  <si>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</si>
  <si>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</si>
  <si>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</si>
  <si>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</si>
  <si>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</si>
  <si>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</si>
  <si>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</si>
  <si>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</si>
  <si>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</si>
  <si>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</si>
  <si>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</si>
  <si>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</si>
  <si>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</si>
  <si>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</si>
  <si>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</si>
  <si>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</si>
  <si>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</si>
  <si>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</si>
  <si>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</si>
  <si>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</si>
  <si>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</si>
  <si>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</si>
  <si>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</si>
  <si>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</si>
  <si>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</si>
  <si>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</si>
  <si>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</si>
  <si>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</si>
  <si>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</si>
  <si>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</si>
  <si>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</si>
  <si>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</si>
  <si>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</si>
  <si>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</si>
  <si>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</si>
  <si>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</si>
  <si>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</si>
  <si>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</si>
  <si>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</si>
  <si>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</si>
  <si>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</si>
  <si>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</si>
  <si>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</si>
  <si>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</si>
  <si>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</si>
  <si>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</si>
  <si>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</si>
  <si>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</si>
  <si>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</si>
  <si>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</si>
  <si>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</si>
  <si>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</si>
  <si>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</si>
  <si>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</si>
  <si>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</si>
  <si>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</si>
  <si>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</si>
  <si>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</si>
  <si>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</si>
  <si>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</si>
  <si>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</si>
  <si>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</si>
  <si>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</si>
  <si>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</si>
  <si>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</si>
  <si>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</si>
  <si>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</si>
  <si>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</si>
  <si>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</si>
  <si>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</si>
  <si>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</si>
  <si>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</si>
  <si>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</si>
  <si>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</si>
  <si>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</si>
  <si>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</si>
  <si>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</si>
  <si>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</si>
  <si>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</si>
  <si>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</si>
  <si>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</si>
  <si>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</si>
  <si>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</si>
  <si>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</si>
  <si>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</si>
  <si>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</si>
  <si>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</si>
  <si>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</si>
  <si>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</si>
  <si>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</si>
  <si>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</si>
  <si>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</si>
  <si>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</si>
  <si>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</si>
  <si>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</si>
  <si>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</si>
  <si>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</si>
  <si>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</si>
  <si>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</si>
  <si>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</si>
  <si>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</si>
  <si>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</si>
  <si>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</si>
  <si>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</si>
  <si>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</si>
  <si>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</si>
  <si>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</si>
  <si>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</si>
  <si>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</si>
  <si>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</si>
  <si>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</si>
  <si>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</si>
  <si>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</si>
  <si>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</si>
  <si>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</si>
  <si>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</si>
  <si>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</si>
  <si>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</si>
  <si>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</si>
  <si>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</si>
  <si>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</si>
  <si>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</si>
  <si>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</si>
  <si>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</si>
  <si>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</si>
  <si>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</si>
  <si>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</si>
  <si>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</si>
  <si>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</si>
  <si>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</si>
  <si>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</si>
  <si>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</si>
  <si>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</si>
  <si>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</si>
  <si>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</si>
  <si>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</si>
  <si>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</si>
  <si>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</si>
  <si>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</si>
  <si>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</si>
  <si>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</si>
  <si>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</si>
  <si>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</si>
  <si>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</si>
  <si>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</si>
  <si>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</si>
  <si>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</si>
  <si>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</si>
  <si>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</si>
  <si>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</si>
  <si>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</si>
  <si>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</si>
  <si>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</si>
  <si>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</si>
  <si>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</si>
  <si>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</si>
  <si>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</si>
  <si>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</si>
  <si>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</si>
  <si>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</si>
  <si>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</si>
  <si>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</si>
  <si>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</si>
  <si>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</si>
  <si>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</si>
  <si>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</si>
  <si>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</si>
  <si>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</si>
  <si>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</si>
  <si>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</si>
  <si>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</si>
  <si>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</si>
  <si>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</si>
  <si>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</si>
  <si>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</si>
  <si>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</si>
  <si>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</si>
  <si>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</si>
  <si>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</si>
  <si>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</si>
  <si>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</si>
  <si>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</si>
  <si>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</si>
  <si>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</si>
  <si>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</si>
  <si>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</si>
  <si>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</si>
  <si>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</si>
  <si>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</si>
  <si>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</si>
  <si>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</si>
  <si>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</si>
  <si>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</si>
  <si>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</si>
  <si>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</si>
  <si>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</si>
  <si>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</si>
  <si>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</si>
  <si>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</si>
  <si>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</si>
  <si>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</si>
  <si>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</si>
  <si>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</si>
  <si>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</si>
  <si>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</si>
  <si>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</si>
  <si>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</si>
  <si>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</si>
  <si>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</si>
  <si>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</si>
  <si>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</si>
  <si>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</si>
  <si>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</si>
  <si>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</si>
  <si>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</si>
  <si>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</si>
  <si>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</si>
  <si>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</si>
  <si>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</si>
  <si>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</si>
  <si>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</si>
  <si>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</si>
  <si>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</si>
  <si>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</si>
  <si>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</si>
  <si>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</si>
  <si>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</si>
  <si>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</si>
  <si>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</si>
  <si>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</si>
  <si>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</si>
  <si>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</si>
  <si>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</si>
  <si>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</si>
  <si>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</si>
  <si>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</si>
  <si>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</si>
  <si>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</si>
  <si>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</si>
  <si>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</si>
  <si>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</si>
  <si>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</si>
  <si>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</si>
  <si>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</si>
  <si>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</si>
  <si>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</si>
  <si>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</si>
  <si>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</si>
  <si>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</si>
  <si>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</si>
  <si>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</si>
  <si>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</si>
  <si>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</si>
  <si>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</si>
  <si>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</si>
  <si>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</si>
  <si>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</si>
  <si>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</si>
  <si>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</si>
  <si>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</si>
  <si>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</si>
  <si>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</si>
  <si>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</si>
  <si>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</si>
  <si>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</si>
  <si>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</si>
  <si>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</si>
  <si>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</si>
  <si>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</si>
  <si>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</si>
  <si>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</si>
  <si>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</si>
  <si>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</si>
  <si>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</si>
  <si>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</si>
  <si>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</si>
  <si>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</si>
  <si>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</si>
  <si>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</si>
  <si>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</si>
  <si>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</si>
  <si>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</si>
  <si>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</si>
  <si>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</si>
  <si>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</si>
  <si>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</si>
  <si>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</si>
  <si>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</si>
  <si>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</si>
  <si>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</si>
  <si>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</si>
  <si>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</si>
  <si>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</si>
  <si>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</si>
  <si>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</si>
  <si>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</si>
  <si>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</si>
  <si>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</si>
  <si>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</si>
  <si>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</si>
  <si>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</si>
  <si>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</si>
  <si>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</si>
  <si>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</si>
  <si>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</si>
  <si>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</si>
  <si>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</si>
  <si>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</si>
  <si>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</si>
  <si>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</si>
  <si>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</si>
  <si>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</si>
  <si>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</si>
  <si>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</si>
  <si>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</si>
  <si>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</si>
  <si>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</si>
  <si>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</si>
  <si>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</si>
  <si>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</si>
  <si>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</si>
  <si>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</si>
  <si>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</si>
  <si>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</si>
  <si>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</si>
  <si>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</si>
  <si>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</si>
  <si>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</si>
  <si>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</si>
  <si>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</si>
  <si>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</si>
  <si>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</si>
  <si>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</si>
  <si>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</si>
  <si>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</si>
  <si>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</si>
  <si>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</si>
  <si>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</si>
  <si>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</si>
  <si>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</si>
  <si>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</si>
  <si>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</si>
  <si>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</si>
  <si>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</si>
  <si>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</si>
  <si>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</si>
  <si>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</si>
  <si>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</si>
  <si>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</si>
  <si>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</si>
  <si>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</si>
  <si>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</si>
  <si>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</si>
  <si>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</si>
  <si>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</si>
  <si>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</si>
  <si>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</si>
  <si>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</si>
  <si>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</si>
  <si>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</si>
  <si>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</si>
  <si>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</si>
  <si>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</si>
  <si>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</si>
  <si>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</si>
  <si>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</si>
  <si>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</si>
  <si>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</si>
  <si>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</si>
  <si>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</si>
  <si>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</si>
  <si>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</si>
  <si>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</si>
  <si>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</si>
  <si>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</si>
  <si>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</si>
  <si>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</si>
  <si>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</si>
  <si>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</si>
  <si>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</si>
  <si>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</si>
  <si>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</si>
  <si>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</si>
  <si>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</si>
  <si>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</si>
  <si>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</si>
  <si>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</si>
  <si>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</si>
  <si>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</si>
  <si>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</si>
  <si>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</si>
  <si>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</si>
  <si>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</si>
  <si>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</si>
  <si>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</si>
  <si>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</si>
  <si>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</si>
  <si>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</si>
  <si>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</si>
  <si>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</si>
  <si>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</si>
  <si>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</si>
  <si>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</si>
  <si>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</si>
  <si>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</si>
  <si>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</si>
  <si>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</si>
  <si>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</si>
  <si>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</si>
  <si>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</si>
  <si>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</si>
  <si>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</si>
  <si>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</si>
  <si>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</si>
  <si>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</si>
  <si>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</si>
  <si>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</si>
  <si>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</si>
  <si>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</si>
  <si>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</si>
  <si>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</si>
  <si>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</si>
  <si>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</si>
  <si>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</si>
  <si>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</si>
  <si>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</si>
  <si>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</si>
  <si>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</si>
  <si>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</si>
  <si>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</si>
  <si>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</si>
  <si>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</si>
  <si>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</si>
  <si>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</si>
  <si>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</si>
  <si>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</si>
  <si>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</si>
  <si>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</si>
  <si>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</si>
  <si>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</si>
  <si>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</si>
  <si>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</si>
  <si>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</si>
  <si>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</si>
  <si>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</si>
  <si>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</si>
  <si>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</si>
  <si>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</si>
  <si>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</si>
  <si>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</si>
  <si>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</si>
  <si>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</si>
  <si>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</si>
  <si>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</si>
  <si>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</si>
  <si>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</si>
  <si>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</si>
  <si>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</si>
  <si>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</si>
  <si>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</si>
  <si>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</si>
  <si>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</si>
  <si>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</si>
  <si>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</si>
  <si>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</si>
  <si>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</si>
  <si>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</si>
  <si>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</si>
  <si>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</si>
  <si>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</si>
  <si>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</si>
  <si>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</si>
  <si>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</si>
  <si>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</si>
  <si>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</si>
  <si>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</si>
  <si>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</si>
  <si>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</si>
  <si>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</si>
  <si>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</si>
  <si>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</si>
  <si>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</si>
  <si>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</si>
  <si>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</si>
  <si>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</si>
  <si>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</si>
  <si>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</si>
  <si>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</si>
  <si>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</si>
  <si>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</si>
  <si>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</si>
  <si>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</si>
  <si>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</si>
  <si>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</si>
  <si>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</si>
  <si>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</si>
  <si>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</si>
  <si>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</si>
  <si>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</si>
  <si>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</si>
  <si>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</si>
  <si>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</si>
  <si>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</si>
  <si>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</si>
  <si>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</si>
  <si>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</si>
  <si>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</si>
  <si>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</si>
  <si>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</si>
  <si>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</si>
  <si>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</si>
  <si>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</si>
  <si>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</si>
  <si>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</si>
  <si>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</si>
  <si>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</si>
  <si>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</si>
  <si>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</si>
  <si>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</si>
  <si>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</si>
  <si>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</si>
  <si>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</si>
  <si>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</si>
  <si>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</si>
  <si>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</si>
  <si>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</si>
  <si>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</si>
  <si>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</si>
  <si>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</si>
  <si>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</si>
  <si>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</si>
  <si>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</si>
  <si>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</si>
  <si>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</si>
  <si>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</si>
  <si>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</si>
  <si>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</si>
  <si>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</si>
  <si>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</si>
  <si>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</si>
  <si>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</si>
  <si>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</si>
  <si>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</si>
  <si>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</si>
  <si>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</si>
  <si>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</si>
  <si>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</si>
  <si>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</si>
  <si>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</si>
  <si>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</si>
  <si>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</si>
  <si>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</si>
  <si>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</si>
  <si>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</si>
  <si>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</si>
  <si>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</si>
  <si>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</si>
  <si>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</si>
  <si>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</si>
  <si>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</si>
  <si>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</si>
  <si>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</si>
  <si>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</si>
  <si>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</si>
  <si>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</si>
  <si>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</si>
  <si>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</si>
  <si>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</si>
  <si>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</si>
  <si>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</si>
  <si>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</si>
  <si>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</si>
  <si>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</si>
  <si>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</si>
  <si>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</si>
  <si>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</si>
  <si>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</si>
  <si>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</si>
  <si>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</si>
  <si>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</si>
  <si>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</si>
  <si>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</si>
  <si>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</si>
  <si>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Name</t>
  </si>
  <si>
    <t>Blurb</t>
  </si>
  <si>
    <t>Goal</t>
  </si>
  <si>
    <t>Pledged</t>
  </si>
  <si>
    <t>Sucessful</t>
  </si>
  <si>
    <t>Failed</t>
  </si>
  <si>
    <t>Mean Goal</t>
  </si>
  <si>
    <t>Median Goal</t>
  </si>
  <si>
    <t>Mean Pledged</t>
  </si>
  <si>
    <t>Median Pledged</t>
  </si>
  <si>
    <t xml:space="preserve"> Standard Deviation of Pledged</t>
  </si>
  <si>
    <t>Upper Quartile of Pledged</t>
  </si>
  <si>
    <t>Lower Quartile of Pledged</t>
  </si>
  <si>
    <t>IQR of Pledged</t>
  </si>
  <si>
    <t>Standard Deviation of Goal</t>
  </si>
  <si>
    <t>Upper Quartiled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</si>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</sst>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0E-4FA3-8B4B-8F45628E6E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0E-4FA3-8B4B-8F45628E6E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0E-4FA3-8B4B-8F45628E6E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0E-4FA3-8B4B-8F45628E6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5611711"/>
        <c:axId val="1345612543"/>
      </c:barChart>
      <c:catAx>
        <c:axId val="134561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12543"/>
        <c:crosses val="autoZero"/>
        <c:auto val="1"/>
        <c:lblAlgn val="ctr"/>
        <c:lblOffset val="100"/>
        <c:noMultiLvlLbl val="0"/>
      </c:catAx>
      <c:valAx>
        <c:axId val="134561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1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60-4E89-822E-015D35762E51}"/>
            </c:ext>
          </c:extLst>
        </c:ser>
        <c:ser>
          <c:idx val="1"/>
          <c:order val="1"/>
          <c:tx>
            <c:strRef>
              <c:f>'Subcategory Statitics'!$C$4:$C$5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60-4E89-822E-015D35762E51}"/>
            </c:ext>
          </c:extLst>
        </c:ser>
        <c:ser>
          <c:idx val="2"/>
          <c:order val="2"/>
          <c:tx>
            <c:strRef>
              <c:f>'Subcategory Statitics'!$D$4:$D$5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60-4E89-822E-015D35762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0253791"/>
        <c:axId val="1430253375"/>
      </c:barChart>
      <c:catAx>
        <c:axId val="1430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253375"/>
        <c:crosses val="autoZero"/>
        <c:auto val="1"/>
        <c:lblAlgn val="ctr"/>
        <c:lblOffset val="100"/>
        <c:noMultiLvlLbl val="0"/>
      </c:catAx>
      <c:valAx>
        <c:axId val="143025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A6-405D-917B-E7020CC243A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A6-405D-917B-E7020CC243A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A6-405D-917B-E7020CC243A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A6-405D-917B-E7020CC24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228431"/>
        <c:axId val="427231343"/>
      </c:lineChart>
      <c:catAx>
        <c:axId val="42722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231343"/>
        <c:crosses val="autoZero"/>
        <c:auto val="1"/>
        <c:lblAlgn val="ctr"/>
        <c:lblOffset val="100"/>
        <c:noMultiLvlLbl val="0"/>
      </c:catAx>
      <c:valAx>
        <c:axId val="42723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22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C183BE0-4DD6-4B46-9AE2-E18F7133E3A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76BE82-D112-48E2-B80F-79A31C01C05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C6C82E9-CCF2-4C1A-863A-F8A75246F748}">
  <sheetPr/>
  <sheetViews>
    <sheetView zoomScale="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B040424-8255-48BA-8195-DFC9A2E71E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9BDFE81-340F-48AB-A143-C5983933A03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53975</xdr:rowOff>
    </xdr:from>
    <xdr:to>
      <xdr:col>13</xdr:col>
      <xdr:colOff>495300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1AFFF8-1BF2-49FC-B26B-A9D7098E9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7</xdr:row>
      <xdr:rowOff>17462</xdr:rowOff>
    </xdr:from>
    <xdr:to>
      <xdr:col>13</xdr:col>
      <xdr:colOff>561975</xdr:colOff>
      <xdr:row>22</xdr:row>
      <xdr:rowOff>49212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80D77-EB1E-4822-B700-61B240CB6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4</xdr:row>
      <xdr:rowOff>34925</xdr:rowOff>
    </xdr:from>
    <xdr:to>
      <xdr:col>13</xdr:col>
      <xdr:colOff>447675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E9C6B1-896D-4599-9CAE-1982E6065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yntha Mack" refreshedDate="44652.886440046299" createdVersion="7" refreshedVersion="7" minRefreshableVersion="3" recordCount="4114" xr:uid="{64E9F771-4185-46C6-999C-88B77053AD3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yntha Mack" refreshedDate="44654.724801504628" createdVersion="7" refreshedVersion="7" minRefreshableVersion="3" recordCount="4114" xr:uid="{D757425B-FA66-4BA5-9D0D-974777FFF4E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FE624-0529-4731-85BE-3DCA5FA4C3D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FE2BB-CF46-4706-B915-A61DF0AA431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C2C9EC-6DB9-4373-B301-403A18A8FFB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21" hier="-1"/>
    <pageField fld="20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Q4" sqref="Q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35.6328125" customWidth="1"/>
    <col min="18" max="18" width="9.1796875" customWidth="1"/>
    <col min="19" max="19" width="8.36328125" customWidth="1"/>
    <col min="20" max="20" width="9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ROUND(E2/L2,2)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ROUND(E67/L67,2)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6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6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6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6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e">
        <f t="shared" si="5"/>
        <v>#DIV/0!</v>
      </c>
      <c r="Q124" s="10" t="s">
        <v>8308</v>
      </c>
      <c r="R124" t="s">
        <v>8311</v>
      </c>
      <c r="S124" s="15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e">
        <f t="shared" si="5"/>
        <v>#DIV/0!</v>
      </c>
      <c r="Q126" s="10" t="s">
        <v>8308</v>
      </c>
      <c r="R126" t="s">
        <v>8311</v>
      </c>
      <c r="S126" s="15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t="e">
        <f t="shared" ref="P131:P194" si="9">ROUND(E131/L131,2)</f>
        <v>#DIV/0!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e">
        <f t="shared" si="9"/>
        <v>#DIV/0!</v>
      </c>
      <c r="Q132" s="10" t="s">
        <v>8308</v>
      </c>
      <c r="R132" t="s">
        <v>8311</v>
      </c>
      <c r="S132" s="15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e">
        <f t="shared" si="9"/>
        <v>#DIV/0!</v>
      </c>
      <c r="Q133" s="10" t="s">
        <v>8308</v>
      </c>
      <c r="R133" t="s">
        <v>8311</v>
      </c>
      <c r="S133" s="15">
        <f t="shared" si="10"/>
        <v>42541.837511574078</v>
      </c>
      <c r="T133" s="16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e">
        <f t="shared" si="9"/>
        <v>#DIV/0!</v>
      </c>
      <c r="Q135" s="10" t="s">
        <v>8308</v>
      </c>
      <c r="R135" t="s">
        <v>8311</v>
      </c>
      <c r="S135" s="15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e">
        <f t="shared" si="9"/>
        <v>#DIV/0!</v>
      </c>
      <c r="Q136" s="10" t="s">
        <v>8308</v>
      </c>
      <c r="R136" t="s">
        <v>8311</v>
      </c>
      <c r="S136" s="15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e">
        <f t="shared" si="9"/>
        <v>#DIV/0!</v>
      </c>
      <c r="Q138" s="10" t="s">
        <v>8308</v>
      </c>
      <c r="R138" t="s">
        <v>8311</v>
      </c>
      <c r="S138" s="15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e">
        <f t="shared" si="9"/>
        <v>#DIV/0!</v>
      </c>
      <c r="Q139" s="10" t="s">
        <v>8308</v>
      </c>
      <c r="R139" t="s">
        <v>8311</v>
      </c>
      <c r="S139" s="15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e">
        <f t="shared" si="9"/>
        <v>#DIV/0!</v>
      </c>
      <c r="Q142" s="10" t="s">
        <v>8308</v>
      </c>
      <c r="R142" t="s">
        <v>8311</v>
      </c>
      <c r="S142" s="15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e">
        <f t="shared" si="9"/>
        <v>#DIV/0!</v>
      </c>
      <c r="Q145" s="10" t="s">
        <v>8308</v>
      </c>
      <c r="R145" t="s">
        <v>8311</v>
      </c>
      <c r="S145" s="15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e">
        <f t="shared" si="9"/>
        <v>#DIV/0!</v>
      </c>
      <c r="Q149" s="10" t="s">
        <v>8308</v>
      </c>
      <c r="R149" t="s">
        <v>8311</v>
      </c>
      <c r="S149" s="15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e">
        <f t="shared" si="9"/>
        <v>#DIV/0!</v>
      </c>
      <c r="Q160" s="10" t="s">
        <v>8308</v>
      </c>
      <c r="R160" t="s">
        <v>8311</v>
      </c>
      <c r="S160" s="15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e">
        <f t="shared" si="9"/>
        <v>#DIV/0!</v>
      </c>
      <c r="Q162" s="10" t="s">
        <v>8308</v>
      </c>
      <c r="R162" t="s">
        <v>8312</v>
      </c>
      <c r="S162" s="15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e">
        <f t="shared" si="9"/>
        <v>#DIV/0!</v>
      </c>
      <c r="Q165" s="10" t="s">
        <v>8308</v>
      </c>
      <c r="R165" t="s">
        <v>8312</v>
      </c>
      <c r="S165" s="15">
        <f t="shared" si="10"/>
        <v>42243.961273148147</v>
      </c>
      <c r="T165" s="16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e">
        <f t="shared" si="9"/>
        <v>#DIV/0!</v>
      </c>
      <c r="Q167" s="10" t="s">
        <v>8308</v>
      </c>
      <c r="R167" t="s">
        <v>8312</v>
      </c>
      <c r="S167" s="15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e">
        <f t="shared" si="9"/>
        <v>#DIV/0!</v>
      </c>
      <c r="Q174" s="10" t="s">
        <v>8308</v>
      </c>
      <c r="R174" t="s">
        <v>8312</v>
      </c>
      <c r="S174" s="15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e">
        <f t="shared" si="9"/>
        <v>#DIV/0!</v>
      </c>
      <c r="Q175" s="10" t="s">
        <v>8308</v>
      </c>
      <c r="R175" t="s">
        <v>8312</v>
      </c>
      <c r="S175" s="15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e">
        <f t="shared" si="9"/>
        <v>#DIV/0!</v>
      </c>
      <c r="Q176" s="10" t="s">
        <v>8308</v>
      </c>
      <c r="R176" t="s">
        <v>8312</v>
      </c>
      <c r="S176" s="15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e">
        <f t="shared" si="9"/>
        <v>#DIV/0!</v>
      </c>
      <c r="Q178" s="10" t="s">
        <v>8308</v>
      </c>
      <c r="R178" t="s">
        <v>8312</v>
      </c>
      <c r="S178" s="15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e">
        <f t="shared" si="9"/>
        <v>#DIV/0!</v>
      </c>
      <c r="Q180" s="10" t="s">
        <v>8308</v>
      </c>
      <c r="R180" t="s">
        <v>8312</v>
      </c>
      <c r="S180" s="15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e">
        <f t="shared" si="9"/>
        <v>#DIV/0!</v>
      </c>
      <c r="Q184" s="10" t="s">
        <v>8308</v>
      </c>
      <c r="R184" t="s">
        <v>8312</v>
      </c>
      <c r="S184" s="15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e">
        <f t="shared" si="9"/>
        <v>#DIV/0!</v>
      </c>
      <c r="Q188" s="10" t="s">
        <v>8308</v>
      </c>
      <c r="R188" t="s">
        <v>8312</v>
      </c>
      <c r="S188" s="15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e">
        <f t="shared" si="9"/>
        <v>#DIV/0!</v>
      </c>
      <c r="Q190" s="10" t="s">
        <v>8308</v>
      </c>
      <c r="R190" t="s">
        <v>8312</v>
      </c>
      <c r="S190" s="15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6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e">
        <f t="shared" ref="P195:P258" si="13">ROUND(E195/L195,2)</f>
        <v>#DIV/0!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e">
        <f t="shared" si="13"/>
        <v>#DIV/0!</v>
      </c>
      <c r="Q197" s="10" t="s">
        <v>8308</v>
      </c>
      <c r="R197" t="s">
        <v>8312</v>
      </c>
      <c r="S197" s="15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e">
        <f t="shared" si="13"/>
        <v>#DIV/0!</v>
      </c>
      <c r="Q201" s="10" t="s">
        <v>8308</v>
      </c>
      <c r="R201" t="s">
        <v>8312</v>
      </c>
      <c r="S201" s="15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e">
        <f t="shared" si="13"/>
        <v>#DIV/0!</v>
      </c>
      <c r="Q204" s="10" t="s">
        <v>8308</v>
      </c>
      <c r="R204" t="s">
        <v>8312</v>
      </c>
      <c r="S204" s="15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e">
        <f t="shared" si="13"/>
        <v>#DIV/0!</v>
      </c>
      <c r="Q208" s="10" t="s">
        <v>8308</v>
      </c>
      <c r="R208" t="s">
        <v>8312</v>
      </c>
      <c r="S208" s="15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e">
        <f t="shared" si="13"/>
        <v>#DIV/0!</v>
      </c>
      <c r="Q210" s="10" t="s">
        <v>8308</v>
      </c>
      <c r="R210" t="s">
        <v>8312</v>
      </c>
      <c r="S210" s="15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e">
        <f t="shared" si="13"/>
        <v>#DIV/0!</v>
      </c>
      <c r="Q211" s="10" t="s">
        <v>8308</v>
      </c>
      <c r="R211" t="s">
        <v>8312</v>
      </c>
      <c r="S211" s="15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e">
        <f t="shared" si="13"/>
        <v>#DIV/0!</v>
      </c>
      <c r="Q223" s="10" t="s">
        <v>8308</v>
      </c>
      <c r="R223" t="s">
        <v>8312</v>
      </c>
      <c r="S223" s="15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e">
        <f t="shared" si="13"/>
        <v>#DIV/0!</v>
      </c>
      <c r="Q225" s="10" t="s">
        <v>8308</v>
      </c>
      <c r="R225" t="s">
        <v>8312</v>
      </c>
      <c r="S225" s="15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e">
        <f t="shared" si="13"/>
        <v>#DIV/0!</v>
      </c>
      <c r="Q226" s="10" t="s">
        <v>8308</v>
      </c>
      <c r="R226" t="s">
        <v>8312</v>
      </c>
      <c r="S226" s="15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e">
        <f t="shared" si="13"/>
        <v>#DIV/0!</v>
      </c>
      <c r="Q227" s="10" t="s">
        <v>8308</v>
      </c>
      <c r="R227" t="s">
        <v>8312</v>
      </c>
      <c r="S227" s="15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e">
        <f t="shared" si="13"/>
        <v>#DIV/0!</v>
      </c>
      <c r="Q229" s="10" t="s">
        <v>8308</v>
      </c>
      <c r="R229" t="s">
        <v>8312</v>
      </c>
      <c r="S229" s="15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e">
        <f t="shared" si="13"/>
        <v>#DIV/0!</v>
      </c>
      <c r="Q230" s="10" t="s">
        <v>8308</v>
      </c>
      <c r="R230" t="s">
        <v>8312</v>
      </c>
      <c r="S230" s="15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e">
        <f t="shared" si="13"/>
        <v>#DIV/0!</v>
      </c>
      <c r="Q231" s="10" t="s">
        <v>8308</v>
      </c>
      <c r="R231" t="s">
        <v>8312</v>
      </c>
      <c r="S231" s="15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e">
        <f t="shared" si="13"/>
        <v>#DIV/0!</v>
      </c>
      <c r="Q233" s="10" t="s">
        <v>8308</v>
      </c>
      <c r="R233" t="s">
        <v>8312</v>
      </c>
      <c r="S233" s="15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e">
        <f t="shared" si="13"/>
        <v>#DIV/0!</v>
      </c>
      <c r="Q235" s="10" t="s">
        <v>8308</v>
      </c>
      <c r="R235" t="s">
        <v>8312</v>
      </c>
      <c r="S235" s="15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e">
        <f t="shared" si="13"/>
        <v>#DIV/0!</v>
      </c>
      <c r="Q237" s="10" t="s">
        <v>8308</v>
      </c>
      <c r="R237" t="s">
        <v>8312</v>
      </c>
      <c r="S237" s="15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e">
        <f t="shared" si="13"/>
        <v>#DIV/0!</v>
      </c>
      <c r="Q238" s="10" t="s">
        <v>8308</v>
      </c>
      <c r="R238" t="s">
        <v>8312</v>
      </c>
      <c r="S238" s="15">
        <f t="shared" si="14"/>
        <v>42321.08447916666</v>
      </c>
      <c r="T238" s="16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e">
        <f t="shared" si="13"/>
        <v>#DIV/0!</v>
      </c>
      <c r="Q240" s="10" t="s">
        <v>8308</v>
      </c>
      <c r="R240" t="s">
        <v>8312</v>
      </c>
      <c r="S240" s="15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6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ROUND(E259/L259,2)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6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ROUND(E323/L323,2)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6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6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ROUND(E387/L387,2)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6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6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e">
        <f t="shared" si="25"/>
        <v>#DIV/0!</v>
      </c>
      <c r="Q429" s="10" t="s">
        <v>8308</v>
      </c>
      <c r="R429" t="s">
        <v>8314</v>
      </c>
      <c r="S429" s="15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e">
        <f t="shared" si="25"/>
        <v>#DIV/0!</v>
      </c>
      <c r="Q431" s="10" t="s">
        <v>8308</v>
      </c>
      <c r="R431" t="s">
        <v>8314</v>
      </c>
      <c r="S431" s="15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e">
        <f t="shared" si="25"/>
        <v>#DIV/0!</v>
      </c>
      <c r="Q435" s="10" t="s">
        <v>8308</v>
      </c>
      <c r="R435" t="s">
        <v>8314</v>
      </c>
      <c r="S435" s="15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e">
        <f t="shared" si="25"/>
        <v>#DIV/0!</v>
      </c>
      <c r="Q438" s="10" t="s">
        <v>8308</v>
      </c>
      <c r="R438" t="s">
        <v>8314</v>
      </c>
      <c r="S438" s="15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e">
        <f t="shared" si="25"/>
        <v>#DIV/0!</v>
      </c>
      <c r="Q439" s="10" t="s">
        <v>8308</v>
      </c>
      <c r="R439" t="s">
        <v>8314</v>
      </c>
      <c r="S439" s="15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e">
        <f t="shared" si="25"/>
        <v>#DIV/0!</v>
      </c>
      <c r="Q441" s="10" t="s">
        <v>8308</v>
      </c>
      <c r="R441" t="s">
        <v>8314</v>
      </c>
      <c r="S441" s="15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e">
        <f t="shared" si="25"/>
        <v>#DIV/0!</v>
      </c>
      <c r="Q443" s="10" t="s">
        <v>8308</v>
      </c>
      <c r="R443" t="s">
        <v>8314</v>
      </c>
      <c r="S443" s="15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ROUND(E451/L451,2)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e">
        <f t="shared" si="29"/>
        <v>#DIV/0!</v>
      </c>
      <c r="Q453" s="10" t="s">
        <v>8308</v>
      </c>
      <c r="R453" t="s">
        <v>8314</v>
      </c>
      <c r="S453" s="15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e">
        <f t="shared" si="29"/>
        <v>#DIV/0!</v>
      </c>
      <c r="Q459" s="10" t="s">
        <v>8308</v>
      </c>
      <c r="R459" t="s">
        <v>8314</v>
      </c>
      <c r="S459" s="15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e">
        <f t="shared" si="29"/>
        <v>#DIV/0!</v>
      </c>
      <c r="Q463" s="10" t="s">
        <v>8308</v>
      </c>
      <c r="R463" t="s">
        <v>8314</v>
      </c>
      <c r="S463" s="15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e">
        <f t="shared" si="29"/>
        <v>#DIV/0!</v>
      </c>
      <c r="Q464" s="10" t="s">
        <v>8308</v>
      </c>
      <c r="R464" t="s">
        <v>8314</v>
      </c>
      <c r="S464" s="15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e">
        <f t="shared" si="29"/>
        <v>#DIV/0!</v>
      </c>
      <c r="Q470" s="10" t="s">
        <v>8308</v>
      </c>
      <c r="R470" t="s">
        <v>8314</v>
      </c>
      <c r="S470" s="15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e">
        <f t="shared" si="29"/>
        <v>#DIV/0!</v>
      </c>
      <c r="Q471" s="10" t="s">
        <v>8308</v>
      </c>
      <c r="R471" t="s">
        <v>8314</v>
      </c>
      <c r="S471" s="15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e">
        <f t="shared" si="29"/>
        <v>#DIV/0!</v>
      </c>
      <c r="Q477" s="10" t="s">
        <v>8308</v>
      </c>
      <c r="R477" t="s">
        <v>8314</v>
      </c>
      <c r="S477" s="15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e">
        <f t="shared" si="29"/>
        <v>#DIV/0!</v>
      </c>
      <c r="Q479" s="10" t="s">
        <v>8308</v>
      </c>
      <c r="R479" t="s">
        <v>8314</v>
      </c>
      <c r="S479" s="15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e">
        <f t="shared" si="29"/>
        <v>#DIV/0!</v>
      </c>
      <c r="Q480" s="10" t="s">
        <v>8308</v>
      </c>
      <c r="R480" t="s">
        <v>8314</v>
      </c>
      <c r="S480" s="15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e">
        <f t="shared" si="29"/>
        <v>#DIV/0!</v>
      </c>
      <c r="Q489" s="10" t="s">
        <v>8308</v>
      </c>
      <c r="R489" t="s">
        <v>8314</v>
      </c>
      <c r="S489" s="15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e">
        <f t="shared" si="29"/>
        <v>#DIV/0!</v>
      </c>
      <c r="Q490" s="10" t="s">
        <v>8308</v>
      </c>
      <c r="R490" t="s">
        <v>8314</v>
      </c>
      <c r="S490" s="15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e">
        <f t="shared" si="29"/>
        <v>#DIV/0!</v>
      </c>
      <c r="Q492" s="10" t="s">
        <v>8308</v>
      </c>
      <c r="R492" t="s">
        <v>8314</v>
      </c>
      <c r="S492" s="15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e">
        <f t="shared" si="29"/>
        <v>#DIV/0!</v>
      </c>
      <c r="Q493" s="10" t="s">
        <v>8308</v>
      </c>
      <c r="R493" t="s">
        <v>8314</v>
      </c>
      <c r="S493" s="15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e">
        <f t="shared" si="29"/>
        <v>#DIV/0!</v>
      </c>
      <c r="Q494" s="10" t="s">
        <v>8308</v>
      </c>
      <c r="R494" t="s">
        <v>8314</v>
      </c>
      <c r="S494" s="15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e">
        <f t="shared" si="29"/>
        <v>#DIV/0!</v>
      </c>
      <c r="Q495" s="10" t="s">
        <v>8308</v>
      </c>
      <c r="R495" t="s">
        <v>8314</v>
      </c>
      <c r="S495" s="15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e">
        <f t="shared" si="29"/>
        <v>#DIV/0!</v>
      </c>
      <c r="Q497" s="10" t="s">
        <v>8308</v>
      </c>
      <c r="R497" t="s">
        <v>8314</v>
      </c>
      <c r="S497" s="15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e">
        <f t="shared" si="29"/>
        <v>#DIV/0!</v>
      </c>
      <c r="Q503" s="10" t="s">
        <v>8308</v>
      </c>
      <c r="R503" t="s">
        <v>8314</v>
      </c>
      <c r="S503" s="15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e">
        <f t="shared" si="29"/>
        <v>#DIV/0!</v>
      </c>
      <c r="Q512" s="10" t="s">
        <v>8308</v>
      </c>
      <c r="R512" t="s">
        <v>8314</v>
      </c>
      <c r="S512" s="15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ROUND(E515/L515,2)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e">
        <f t="shared" si="33"/>
        <v>#DIV/0!</v>
      </c>
      <c r="Q518" s="10" t="s">
        <v>8308</v>
      </c>
      <c r="R518" t="s">
        <v>8314</v>
      </c>
      <c r="S518" s="15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e">
        <f t="shared" si="33"/>
        <v>#DIV/0!</v>
      </c>
      <c r="Q520" s="10" t="s">
        <v>8308</v>
      </c>
      <c r="R520" t="s">
        <v>8314</v>
      </c>
      <c r="S520" s="15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6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6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6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6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6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6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6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e">
        <f t="shared" si="33"/>
        <v>#DIV/0!</v>
      </c>
      <c r="Q549" s="10" t="s">
        <v>8317</v>
      </c>
      <c r="R549" t="s">
        <v>8318</v>
      </c>
      <c r="S549" s="15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e">
        <f t="shared" si="33"/>
        <v>#DIV/0!</v>
      </c>
      <c r="Q554" s="10" t="s">
        <v>8317</v>
      </c>
      <c r="R554" t="s">
        <v>8318</v>
      </c>
      <c r="S554" s="15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e">
        <f t="shared" si="33"/>
        <v>#DIV/0!</v>
      </c>
      <c r="Q557" s="10" t="s">
        <v>8317</v>
      </c>
      <c r="R557" t="s">
        <v>8318</v>
      </c>
      <c r="S557" s="15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e">
        <f t="shared" si="33"/>
        <v>#DIV/0!</v>
      </c>
      <c r="Q560" s="10" t="s">
        <v>8317</v>
      </c>
      <c r="R560" t="s">
        <v>8318</v>
      </c>
      <c r="S560" s="15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e">
        <f t="shared" si="33"/>
        <v>#DIV/0!</v>
      </c>
      <c r="Q564" s="10" t="s">
        <v>8317</v>
      </c>
      <c r="R564" t="s">
        <v>8318</v>
      </c>
      <c r="S564" s="15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e">
        <f t="shared" si="33"/>
        <v>#DIV/0!</v>
      </c>
      <c r="Q567" s="10" t="s">
        <v>8317</v>
      </c>
      <c r="R567" t="s">
        <v>8318</v>
      </c>
      <c r="S567" s="15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e">
        <f t="shared" si="33"/>
        <v>#DIV/0!</v>
      </c>
      <c r="Q569" s="10" t="s">
        <v>8317</v>
      </c>
      <c r="R569" t="s">
        <v>8318</v>
      </c>
      <c r="S569" s="15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e">
        <f t="shared" si="33"/>
        <v>#DIV/0!</v>
      </c>
      <c r="Q574" s="10" t="s">
        <v>8317</v>
      </c>
      <c r="R574" t="s">
        <v>8318</v>
      </c>
      <c r="S574" s="15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6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ROUND(E579/L579,2)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6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e">
        <f t="shared" si="37"/>
        <v>#DIV/0!</v>
      </c>
      <c r="Q583" s="10" t="s">
        <v>8317</v>
      </c>
      <c r="R583" t="s">
        <v>8318</v>
      </c>
      <c r="S583" s="15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e">
        <f t="shared" si="37"/>
        <v>#DIV/0!</v>
      </c>
      <c r="Q584" s="10" t="s">
        <v>8317</v>
      </c>
      <c r="R584" t="s">
        <v>8318</v>
      </c>
      <c r="S584" s="15">
        <f t="shared" si="38"/>
        <v>42055.739803240736</v>
      </c>
      <c r="T584" s="16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e">
        <f t="shared" si="37"/>
        <v>#DIV/0!</v>
      </c>
      <c r="Q587" s="10" t="s">
        <v>8317</v>
      </c>
      <c r="R587" t="s">
        <v>8318</v>
      </c>
      <c r="S587" s="15">
        <f t="shared" si="38"/>
        <v>42283.3909375</v>
      </c>
      <c r="T587" s="16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6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e">
        <f t="shared" si="37"/>
        <v>#DIV/0!</v>
      </c>
      <c r="Q604" s="10" t="s">
        <v>8317</v>
      </c>
      <c r="R604" t="s">
        <v>8318</v>
      </c>
      <c r="S604" s="15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e">
        <f t="shared" si="37"/>
        <v>#DIV/0!</v>
      </c>
      <c r="Q606" s="10" t="s">
        <v>8317</v>
      </c>
      <c r="R606" t="s">
        <v>8318</v>
      </c>
      <c r="S606" s="15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6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e">
        <f t="shared" si="37"/>
        <v>#DIV/0!</v>
      </c>
      <c r="Q609" s="10" t="s">
        <v>8317</v>
      </c>
      <c r="R609" t="s">
        <v>8318</v>
      </c>
      <c r="S609" s="15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e">
        <f t="shared" si="37"/>
        <v>#DIV/0!</v>
      </c>
      <c r="Q612" s="10" t="s">
        <v>8317</v>
      </c>
      <c r="R612" t="s">
        <v>8318</v>
      </c>
      <c r="S612" s="15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e">
        <f t="shared" si="37"/>
        <v>#DIV/0!</v>
      </c>
      <c r="Q613" s="10" t="s">
        <v>8317</v>
      </c>
      <c r="R613" t="s">
        <v>8318</v>
      </c>
      <c r="S613" s="15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e">
        <f t="shared" si="37"/>
        <v>#DIV/0!</v>
      </c>
      <c r="Q614" s="10" t="s">
        <v>8317</v>
      </c>
      <c r="R614" t="s">
        <v>8318</v>
      </c>
      <c r="S614" s="15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e">
        <f t="shared" si="37"/>
        <v>#DIV/0!</v>
      </c>
      <c r="Q616" s="10" t="s">
        <v>8317</v>
      </c>
      <c r="R616" t="s">
        <v>8318</v>
      </c>
      <c r="S616" s="15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e">
        <f t="shared" si="37"/>
        <v>#DIV/0!</v>
      </c>
      <c r="Q617" s="10" t="s">
        <v>8317</v>
      </c>
      <c r="R617" t="s">
        <v>8318</v>
      </c>
      <c r="S617" s="15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e">
        <f t="shared" si="37"/>
        <v>#DIV/0!</v>
      </c>
      <c r="Q618" s="10" t="s">
        <v>8317</v>
      </c>
      <c r="R618" t="s">
        <v>8318</v>
      </c>
      <c r="S618" s="15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e">
        <f t="shared" si="37"/>
        <v>#DIV/0!</v>
      </c>
      <c r="Q620" s="10" t="s">
        <v>8317</v>
      </c>
      <c r="R620" t="s">
        <v>8318</v>
      </c>
      <c r="S620" s="15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e">
        <f t="shared" si="37"/>
        <v>#DIV/0!</v>
      </c>
      <c r="Q625" s="10" t="s">
        <v>8317</v>
      </c>
      <c r="R625" t="s">
        <v>8318</v>
      </c>
      <c r="S625" s="15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e">
        <f t="shared" si="37"/>
        <v>#DIV/0!</v>
      </c>
      <c r="Q626" s="10" t="s">
        <v>8317</v>
      </c>
      <c r="R626" t="s">
        <v>8318</v>
      </c>
      <c r="S626" s="15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e">
        <f t="shared" si="37"/>
        <v>#DIV/0!</v>
      </c>
      <c r="Q627" s="10" t="s">
        <v>8317</v>
      </c>
      <c r="R627" t="s">
        <v>8318</v>
      </c>
      <c r="S627" s="15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e">
        <f t="shared" si="37"/>
        <v>#DIV/0!</v>
      </c>
      <c r="Q630" s="10" t="s">
        <v>8317</v>
      </c>
      <c r="R630" t="s">
        <v>8318</v>
      </c>
      <c r="S630" s="15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e">
        <f t="shared" si="37"/>
        <v>#DIV/0!</v>
      </c>
      <c r="Q634" s="10" t="s">
        <v>8317</v>
      </c>
      <c r="R634" t="s">
        <v>8318</v>
      </c>
      <c r="S634" s="15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e">
        <f t="shared" si="37"/>
        <v>#DIV/0!</v>
      </c>
      <c r="Q639" s="10" t="s">
        <v>8317</v>
      </c>
      <c r="R639" t="s">
        <v>8318</v>
      </c>
      <c r="S639" s="15">
        <f t="shared" si="38"/>
        <v>42762.962013888886</v>
      </c>
      <c r="T639" s="16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ROUND(E643/L643,2)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6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6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e">
        <f t="shared" si="41"/>
        <v>#DIV/0!</v>
      </c>
      <c r="Q688" s="10" t="s">
        <v>8317</v>
      </c>
      <c r="R688" t="s">
        <v>8319</v>
      </c>
      <c r="S688" s="15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6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6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ROUND(E707/L707,2)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e">
        <f t="shared" si="45"/>
        <v>#DIV/0!</v>
      </c>
      <c r="Q708" s="10" t="s">
        <v>8317</v>
      </c>
      <c r="R708" t="s">
        <v>8319</v>
      </c>
      <c r="S708" s="15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e">
        <f t="shared" si="45"/>
        <v>#DIV/0!</v>
      </c>
      <c r="Q712" s="10" t="s">
        <v>8317</v>
      </c>
      <c r="R712" t="s">
        <v>8319</v>
      </c>
      <c r="S712" s="15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6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6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6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e">
        <f t="shared" si="45"/>
        <v>#DIV/0!</v>
      </c>
      <c r="Q762" s="10" t="s">
        <v>8320</v>
      </c>
      <c r="R762" t="s">
        <v>8322</v>
      </c>
      <c r="S762" s="15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e">
        <f t="shared" si="45"/>
        <v>#DIV/0!</v>
      </c>
      <c r="Q764" s="10" t="s">
        <v>8320</v>
      </c>
      <c r="R764" t="s">
        <v>8322</v>
      </c>
      <c r="S764" s="15">
        <f t="shared" si="46"/>
        <v>42690.858449074076</v>
      </c>
      <c r="T764" s="16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e">
        <f t="shared" si="45"/>
        <v>#DIV/0!</v>
      </c>
      <c r="Q766" s="10" t="s">
        <v>8320</v>
      </c>
      <c r="R766" t="s">
        <v>8322</v>
      </c>
      <c r="S766" s="15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e">
        <f t="shared" si="45"/>
        <v>#DIV/0!</v>
      </c>
      <c r="Q768" s="10" t="s">
        <v>8320</v>
      </c>
      <c r="R768" t="s">
        <v>8322</v>
      </c>
      <c r="S768" s="15">
        <f t="shared" si="46"/>
        <v>42021.783368055556</v>
      </c>
      <c r="T768" s="16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t="e">
        <f t="shared" si="45"/>
        <v>#DIV/0!</v>
      </c>
      <c r="Q770" s="10" t="s">
        <v>8320</v>
      </c>
      <c r="R770" t="s">
        <v>8322</v>
      </c>
      <c r="S770" s="15">
        <f t="shared" si="46"/>
        <v>41594.207060185188</v>
      </c>
      <c r="T770" s="16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ROUND(E771/L771,2)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e">
        <f t="shared" si="49"/>
        <v>#DIV/0!</v>
      </c>
      <c r="Q772" s="10" t="s">
        <v>8320</v>
      </c>
      <c r="R772" t="s">
        <v>8322</v>
      </c>
      <c r="S772" s="15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6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6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6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ROUND(E835/L835,2)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6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6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6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e">
        <f t="shared" si="53"/>
        <v>#DIV/0!</v>
      </c>
      <c r="Q877" s="10" t="s">
        <v>8323</v>
      </c>
      <c r="R877" t="s">
        <v>8326</v>
      </c>
      <c r="S877" s="15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e">
        <f t="shared" si="53"/>
        <v>#DIV/0!</v>
      </c>
      <c r="Q889" s="10" t="s">
        <v>8323</v>
      </c>
      <c r="R889" t="s">
        <v>8327</v>
      </c>
      <c r="S889" s="15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6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6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t="e">
        <f t="shared" ref="P899:P962" si="57">ROUND(E899/L899,2)</f>
        <v>#DIV/0!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e">
        <f t="shared" si="57"/>
        <v>#DIV/0!</v>
      </c>
      <c r="Q903" s="10" t="s">
        <v>8323</v>
      </c>
      <c r="R903" t="s">
        <v>8326</v>
      </c>
      <c r="S903" s="15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e">
        <f t="shared" si="57"/>
        <v>#DIV/0!</v>
      </c>
      <c r="Q908" s="10" t="s">
        <v>8323</v>
      </c>
      <c r="R908" t="s">
        <v>8326</v>
      </c>
      <c r="S908" s="15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e">
        <f t="shared" si="57"/>
        <v>#DIV/0!</v>
      </c>
      <c r="Q909" s="10" t="s">
        <v>8323</v>
      </c>
      <c r="R909" t="s">
        <v>8326</v>
      </c>
      <c r="S909" s="15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e">
        <f t="shared" si="57"/>
        <v>#DIV/0!</v>
      </c>
      <c r="Q910" s="10" t="s">
        <v>8323</v>
      </c>
      <c r="R910" t="s">
        <v>8326</v>
      </c>
      <c r="S910" s="15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e">
        <f t="shared" si="57"/>
        <v>#DIV/0!</v>
      </c>
      <c r="Q913" s="10" t="s">
        <v>8323</v>
      </c>
      <c r="R913" t="s">
        <v>8326</v>
      </c>
      <c r="S913" s="15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e">
        <f t="shared" si="57"/>
        <v>#DIV/0!</v>
      </c>
      <c r="Q916" s="10" t="s">
        <v>8323</v>
      </c>
      <c r="R916" t="s">
        <v>8326</v>
      </c>
      <c r="S916" s="15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e">
        <f t="shared" si="57"/>
        <v>#DIV/0!</v>
      </c>
      <c r="Q918" s="10" t="s">
        <v>8323</v>
      </c>
      <c r="R918" t="s">
        <v>8326</v>
      </c>
      <c r="S918" s="15">
        <f t="shared" si="58"/>
        <v>40434.853402777779</v>
      </c>
      <c r="T918" s="16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6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e">
        <f t="shared" si="57"/>
        <v>#DIV/0!</v>
      </c>
      <c r="Q922" s="10" t="s">
        <v>8323</v>
      </c>
      <c r="R922" t="s">
        <v>8326</v>
      </c>
      <c r="S922" s="15">
        <f t="shared" si="58"/>
        <v>41562.67155092593</v>
      </c>
      <c r="T922" s="16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e">
        <f t="shared" si="57"/>
        <v>#DIV/0!</v>
      </c>
      <c r="Q928" s="10" t="s">
        <v>8323</v>
      </c>
      <c r="R928" t="s">
        <v>8326</v>
      </c>
      <c r="S928" s="15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e">
        <f t="shared" si="57"/>
        <v>#DIV/0!</v>
      </c>
      <c r="Q929" s="10" t="s">
        <v>8323</v>
      </c>
      <c r="R929" t="s">
        <v>8326</v>
      </c>
      <c r="S929" s="15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6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e">
        <f t="shared" si="57"/>
        <v>#DIV/0!</v>
      </c>
      <c r="Q931" s="10" t="s">
        <v>8323</v>
      </c>
      <c r="R931" t="s">
        <v>8326</v>
      </c>
      <c r="S931" s="15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6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e">
        <f t="shared" si="57"/>
        <v>#DIV/0!</v>
      </c>
      <c r="Q938" s="10" t="s">
        <v>8323</v>
      </c>
      <c r="R938" t="s">
        <v>8326</v>
      </c>
      <c r="S938" s="15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e">
        <f t="shared" si="57"/>
        <v>#DIV/0!</v>
      </c>
      <c r="Q949" s="10" t="s">
        <v>8317</v>
      </c>
      <c r="R949" t="s">
        <v>8319</v>
      </c>
      <c r="S949" s="15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6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6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ROUND(E963/L963,2)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6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e">
        <f t="shared" si="61"/>
        <v>#DIV/0!</v>
      </c>
      <c r="Q990" s="10" t="s">
        <v>8317</v>
      </c>
      <c r="R990" t="s">
        <v>8319</v>
      </c>
      <c r="S990" s="15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ROUND(E1027/L1027,2)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6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e">
        <f t="shared" si="65"/>
        <v>#DIV/0!</v>
      </c>
      <c r="Q1043" s="10" t="s">
        <v>8329</v>
      </c>
      <c r="R1043" t="s">
        <v>8330</v>
      </c>
      <c r="S1043" s="15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e">
        <f t="shared" si="65"/>
        <v>#DIV/0!</v>
      </c>
      <c r="Q1048" s="10" t="s">
        <v>8329</v>
      </c>
      <c r="R1048" t="s">
        <v>8330</v>
      </c>
      <c r="S1048" s="15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6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e">
        <f t="shared" si="65"/>
        <v>#DIV/0!</v>
      </c>
      <c r="Q1051" s="10" t="s">
        <v>8329</v>
      </c>
      <c r="R1051" t="s">
        <v>8330</v>
      </c>
      <c r="S1051" s="15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e">
        <f t="shared" si="65"/>
        <v>#DIV/0!</v>
      </c>
      <c r="Q1052" s="10" t="s">
        <v>8329</v>
      </c>
      <c r="R1052" t="s">
        <v>8330</v>
      </c>
      <c r="S1052" s="15">
        <f t="shared" si="66"/>
        <v>42231.7971875</v>
      </c>
      <c r="T1052" s="16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e">
        <f t="shared" si="65"/>
        <v>#DIV/0!</v>
      </c>
      <c r="Q1053" s="10" t="s">
        <v>8329</v>
      </c>
      <c r="R1053" t="s">
        <v>8330</v>
      </c>
      <c r="S1053" s="15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e">
        <f t="shared" si="65"/>
        <v>#DIV/0!</v>
      </c>
      <c r="Q1054" s="10" t="s">
        <v>8329</v>
      </c>
      <c r="R1054" t="s">
        <v>8330</v>
      </c>
      <c r="S1054" s="15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e">
        <f t="shared" si="65"/>
        <v>#DIV/0!</v>
      </c>
      <c r="Q1056" s="10" t="s">
        <v>8329</v>
      </c>
      <c r="R1056" t="s">
        <v>8330</v>
      </c>
      <c r="S1056" s="15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e">
        <f t="shared" si="65"/>
        <v>#DIV/0!</v>
      </c>
      <c r="Q1057" s="10" t="s">
        <v>8329</v>
      </c>
      <c r="R1057" t="s">
        <v>8330</v>
      </c>
      <c r="S1057" s="15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e">
        <f t="shared" si="65"/>
        <v>#DIV/0!</v>
      </c>
      <c r="Q1058" s="10" t="s">
        <v>8329</v>
      </c>
      <c r="R1058" t="s">
        <v>8330</v>
      </c>
      <c r="S1058" s="15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e">
        <f t="shared" si="65"/>
        <v>#DIV/0!</v>
      </c>
      <c r="Q1059" s="10" t="s">
        <v>8329</v>
      </c>
      <c r="R1059" t="s">
        <v>8330</v>
      </c>
      <c r="S1059" s="15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e">
        <f t="shared" si="65"/>
        <v>#DIV/0!</v>
      </c>
      <c r="Q1060" s="10" t="s">
        <v>8329</v>
      </c>
      <c r="R1060" t="s">
        <v>8330</v>
      </c>
      <c r="S1060" s="15">
        <f t="shared" si="66"/>
        <v>42047.900960648149</v>
      </c>
      <c r="T1060" s="16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e">
        <f t="shared" si="65"/>
        <v>#DIV/0!</v>
      </c>
      <c r="Q1061" s="10" t="s">
        <v>8329</v>
      </c>
      <c r="R1061" t="s">
        <v>8330</v>
      </c>
      <c r="S1061" s="15">
        <f t="shared" si="66"/>
        <v>42046.79</v>
      </c>
      <c r="T1061" s="16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e">
        <f t="shared" si="65"/>
        <v>#DIV/0!</v>
      </c>
      <c r="Q1063" s="10" t="s">
        <v>8329</v>
      </c>
      <c r="R1063" t="s">
        <v>8330</v>
      </c>
      <c r="S1063" s="15">
        <f t="shared" si="66"/>
        <v>42432.276712962965</v>
      </c>
      <c r="T1063" s="16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e">
        <f t="shared" si="65"/>
        <v>#DIV/0!</v>
      </c>
      <c r="Q1065" s="10" t="s">
        <v>8329</v>
      </c>
      <c r="R1065" t="s">
        <v>8330</v>
      </c>
      <c r="S1065" s="15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e">
        <f t="shared" si="65"/>
        <v>#DIV/0!</v>
      </c>
      <c r="Q1073" s="10" t="s">
        <v>8331</v>
      </c>
      <c r="R1073" t="s">
        <v>8332</v>
      </c>
      <c r="S1073" s="15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6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e">
        <f t="shared" si="65"/>
        <v>#DIV/0!</v>
      </c>
      <c r="Q1086" s="10" t="s">
        <v>8331</v>
      </c>
      <c r="R1086" t="s">
        <v>8332</v>
      </c>
      <c r="S1086" s="15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6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e">
        <f t="shared" si="65"/>
        <v>#DIV/0!</v>
      </c>
      <c r="Q1089" s="10" t="s">
        <v>8331</v>
      </c>
      <c r="R1089" t="s">
        <v>8332</v>
      </c>
      <c r="S1089" s="15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6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ROUND(E1091/L1091,2)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6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e">
        <f t="shared" si="69"/>
        <v>#DIV/0!</v>
      </c>
      <c r="Q1109" s="10" t="s">
        <v>8331</v>
      </c>
      <c r="R1109" t="s">
        <v>8332</v>
      </c>
      <c r="S1109" s="15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e">
        <f t="shared" si="69"/>
        <v>#DIV/0!</v>
      </c>
      <c r="Q1122" s="10" t="s">
        <v>8331</v>
      </c>
      <c r="R1122" t="s">
        <v>8332</v>
      </c>
      <c r="S1122" s="15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e">
        <f t="shared" si="69"/>
        <v>#DIV/0!</v>
      </c>
      <c r="Q1124" s="10" t="s">
        <v>8331</v>
      </c>
      <c r="R1124" t="s">
        <v>8332</v>
      </c>
      <c r="S1124" s="15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6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e">
        <f t="shared" si="69"/>
        <v>#DIV/0!</v>
      </c>
      <c r="Q1127" s="10" t="s">
        <v>8331</v>
      </c>
      <c r="R1127" t="s">
        <v>8333</v>
      </c>
      <c r="S1127" s="15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6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e">
        <f t="shared" si="69"/>
        <v>#DIV/0!</v>
      </c>
      <c r="Q1133" s="10" t="s">
        <v>8331</v>
      </c>
      <c r="R1133" t="s">
        <v>8333</v>
      </c>
      <c r="S1133" s="15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e">
        <f t="shared" si="69"/>
        <v>#DIV/0!</v>
      </c>
      <c r="Q1142" s="10" t="s">
        <v>8331</v>
      </c>
      <c r="R1142" t="s">
        <v>8333</v>
      </c>
      <c r="S1142" s="15">
        <f t="shared" si="70"/>
        <v>42192.462048611109</v>
      </c>
      <c r="T1142" s="16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e">
        <f t="shared" si="69"/>
        <v>#DIV/0!</v>
      </c>
      <c r="Q1143" s="10" t="s">
        <v>8331</v>
      </c>
      <c r="R1143" t="s">
        <v>8333</v>
      </c>
      <c r="S1143" s="15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e">
        <f t="shared" si="69"/>
        <v>#DIV/0!</v>
      </c>
      <c r="Q1144" s="10" t="s">
        <v>8331</v>
      </c>
      <c r="R1144" t="s">
        <v>8333</v>
      </c>
      <c r="S1144" s="15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e">
        <f t="shared" si="69"/>
        <v>#DIV/0!</v>
      </c>
      <c r="Q1146" s="10" t="s">
        <v>8334</v>
      </c>
      <c r="R1146" t="s">
        <v>8335</v>
      </c>
      <c r="S1146" s="15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e">
        <f t="shared" si="69"/>
        <v>#DIV/0!</v>
      </c>
      <c r="Q1149" s="10" t="s">
        <v>8334</v>
      </c>
      <c r="R1149" t="s">
        <v>8335</v>
      </c>
      <c r="S1149" s="15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e">
        <f t="shared" si="69"/>
        <v>#DIV/0!</v>
      </c>
      <c r="Q1153" s="10" t="s">
        <v>8334</v>
      </c>
      <c r="R1153" t="s">
        <v>8335</v>
      </c>
      <c r="S1153" s="15">
        <f t="shared" si="70"/>
        <v>42224.102581018517</v>
      </c>
      <c r="T1153" s="16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6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ROUND(E1155/L1155,2)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e">
        <f t="shared" si="73"/>
        <v>#DIV/0!</v>
      </c>
      <c r="Q1158" s="10" t="s">
        <v>8334</v>
      </c>
      <c r="R1158" t="s">
        <v>8335</v>
      </c>
      <c r="S1158" s="15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e">
        <f t="shared" si="73"/>
        <v>#DIV/0!</v>
      </c>
      <c r="Q1161" s="10" t="s">
        <v>8334</v>
      </c>
      <c r="R1161" t="s">
        <v>8335</v>
      </c>
      <c r="S1161" s="15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e">
        <f t="shared" si="73"/>
        <v>#DIV/0!</v>
      </c>
      <c r="Q1163" s="10" t="s">
        <v>8334</v>
      </c>
      <c r="R1163" t="s">
        <v>8335</v>
      </c>
      <c r="S1163" s="15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e">
        <f t="shared" si="73"/>
        <v>#DIV/0!</v>
      </c>
      <c r="Q1165" s="10" t="s">
        <v>8334</v>
      </c>
      <c r="R1165" t="s">
        <v>8335</v>
      </c>
      <c r="S1165" s="15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e">
        <f t="shared" si="73"/>
        <v>#DIV/0!</v>
      </c>
      <c r="Q1166" s="10" t="s">
        <v>8334</v>
      </c>
      <c r="R1166" t="s">
        <v>8335</v>
      </c>
      <c r="S1166" s="15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e">
        <f t="shared" si="73"/>
        <v>#DIV/0!</v>
      </c>
      <c r="Q1174" s="10" t="s">
        <v>8334</v>
      </c>
      <c r="R1174" t="s">
        <v>8335</v>
      </c>
      <c r="S1174" s="15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e">
        <f t="shared" si="73"/>
        <v>#DIV/0!</v>
      </c>
      <c r="Q1179" s="10" t="s">
        <v>8334</v>
      </c>
      <c r="R1179" t="s">
        <v>8335</v>
      </c>
      <c r="S1179" s="15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6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6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ROUND(E1219/L1219,2)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6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6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e">
        <f t="shared" si="77"/>
        <v>#DIV/0!</v>
      </c>
      <c r="Q1229" s="10" t="s">
        <v>8323</v>
      </c>
      <c r="R1229" t="s">
        <v>8338</v>
      </c>
      <c r="S1229" s="15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e">
        <f t="shared" si="77"/>
        <v>#DIV/0!</v>
      </c>
      <c r="Q1232" s="10" t="s">
        <v>8323</v>
      </c>
      <c r="R1232" t="s">
        <v>8338</v>
      </c>
      <c r="S1232" s="15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e">
        <f t="shared" si="77"/>
        <v>#DIV/0!</v>
      </c>
      <c r="Q1233" s="10" t="s">
        <v>8323</v>
      </c>
      <c r="R1233" t="s">
        <v>8338</v>
      </c>
      <c r="S1233" s="15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e">
        <f t="shared" si="77"/>
        <v>#DIV/0!</v>
      </c>
      <c r="Q1236" s="10" t="s">
        <v>8323</v>
      </c>
      <c r="R1236" t="s">
        <v>8338</v>
      </c>
      <c r="S1236" s="15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6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e">
        <f t="shared" si="77"/>
        <v>#DIV/0!</v>
      </c>
      <c r="Q1238" s="10" t="s">
        <v>8323</v>
      </c>
      <c r="R1238" t="s">
        <v>8338</v>
      </c>
      <c r="S1238" s="15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e">
        <f t="shared" si="77"/>
        <v>#DIV/0!</v>
      </c>
      <c r="Q1239" s="10" t="s">
        <v>8323</v>
      </c>
      <c r="R1239" t="s">
        <v>8338</v>
      </c>
      <c r="S1239" s="15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e">
        <f t="shared" si="77"/>
        <v>#DIV/0!</v>
      </c>
      <c r="Q1241" s="10" t="s">
        <v>8323</v>
      </c>
      <c r="R1241" t="s">
        <v>8338</v>
      </c>
      <c r="S1241" s="15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6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6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6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ROUND(E1283/L1283,2)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6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6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6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6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6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6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6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6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6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6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6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6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6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6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6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6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6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6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6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6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e">
        <f t="shared" si="81"/>
        <v>#DIV/0!</v>
      </c>
      <c r="Q1334" s="10" t="s">
        <v>8317</v>
      </c>
      <c r="R1334" t="s">
        <v>8319</v>
      </c>
      <c r="S1334" s="15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e">
        <f t="shared" si="81"/>
        <v>#DIV/0!</v>
      </c>
      <c r="Q1335" s="10" t="s">
        <v>8317</v>
      </c>
      <c r="R1335" t="s">
        <v>8319</v>
      </c>
      <c r="S1335" s="15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e">
        <f t="shared" si="81"/>
        <v>#DIV/0!</v>
      </c>
      <c r="Q1342" s="10" t="s">
        <v>8317</v>
      </c>
      <c r="R1342" t="s">
        <v>8319</v>
      </c>
      <c r="S1342" s="15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6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6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ROUND(E1347/L1347,2)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6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6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6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6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6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6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6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t="e">
        <f t="shared" ref="P1411:P1474" si="89">ROUND(E1411/L1411,2)</f>
        <v>#DIV/0!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6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6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e">
        <f t="shared" si="89"/>
        <v>#DIV/0!</v>
      </c>
      <c r="Q1418" s="10" t="s">
        <v>8320</v>
      </c>
      <c r="R1418" t="s">
        <v>8339</v>
      </c>
      <c r="S1418" s="15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6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6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6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e">
        <f t="shared" si="89"/>
        <v>#DIV/0!</v>
      </c>
      <c r="Q1427" s="10" t="s">
        <v>8320</v>
      </c>
      <c r="R1427" t="s">
        <v>8339</v>
      </c>
      <c r="S1427" s="15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e">
        <f t="shared" si="89"/>
        <v>#DIV/0!</v>
      </c>
      <c r="Q1428" s="10" t="s">
        <v>8320</v>
      </c>
      <c r="R1428" t="s">
        <v>8339</v>
      </c>
      <c r="S1428" s="15">
        <f t="shared" si="90"/>
        <v>42180.390277777777</v>
      </c>
      <c r="T1428" s="16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6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e">
        <f t="shared" si="89"/>
        <v>#DIV/0!</v>
      </c>
      <c r="Q1431" s="10" t="s">
        <v>8320</v>
      </c>
      <c r="R1431" t="s">
        <v>8339</v>
      </c>
      <c r="S1431" s="15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6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6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e">
        <f t="shared" si="89"/>
        <v>#DIV/0!</v>
      </c>
      <c r="Q1434" s="10" t="s">
        <v>8320</v>
      </c>
      <c r="R1434" t="s">
        <v>8339</v>
      </c>
      <c r="S1434" s="15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6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6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6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6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e">
        <f t="shared" si="89"/>
        <v>#DIV/0!</v>
      </c>
      <c r="Q1444" s="10" t="s">
        <v>8320</v>
      </c>
      <c r="R1444" t="s">
        <v>8339</v>
      </c>
      <c r="S1444" s="15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e">
        <f t="shared" si="89"/>
        <v>#DIV/0!</v>
      </c>
      <c r="Q1445" s="10" t="s">
        <v>8320</v>
      </c>
      <c r="R1445" t="s">
        <v>8339</v>
      </c>
      <c r="S1445" s="15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e">
        <f t="shared" si="89"/>
        <v>#DIV/0!</v>
      </c>
      <c r="Q1446" s="10" t="s">
        <v>8320</v>
      </c>
      <c r="R1446" t="s">
        <v>8339</v>
      </c>
      <c r="S1446" s="15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e">
        <f t="shared" si="89"/>
        <v>#DIV/0!</v>
      </c>
      <c r="Q1447" s="10" t="s">
        <v>8320</v>
      </c>
      <c r="R1447" t="s">
        <v>8339</v>
      </c>
      <c r="S1447" s="15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e">
        <f t="shared" si="89"/>
        <v>#DIV/0!</v>
      </c>
      <c r="Q1448" s="10" t="s">
        <v>8320</v>
      </c>
      <c r="R1448" t="s">
        <v>8339</v>
      </c>
      <c r="S1448" s="15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6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e">
        <f t="shared" si="89"/>
        <v>#DIV/0!</v>
      </c>
      <c r="Q1450" s="10" t="s">
        <v>8320</v>
      </c>
      <c r="R1450" t="s">
        <v>8339</v>
      </c>
      <c r="S1450" s="15">
        <f t="shared" si="90"/>
        <v>42115.936550925922</v>
      </c>
      <c r="T1450" s="16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e">
        <f t="shared" si="89"/>
        <v>#DIV/0!</v>
      </c>
      <c r="Q1451" s="10" t="s">
        <v>8320</v>
      </c>
      <c r="R1451" t="s">
        <v>8339</v>
      </c>
      <c r="S1451" s="15">
        <f t="shared" si="90"/>
        <v>42086.811400462961</v>
      </c>
      <c r="T1451" s="16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e">
        <f t="shared" si="89"/>
        <v>#DIV/0!</v>
      </c>
      <c r="Q1454" s="10" t="s">
        <v>8320</v>
      </c>
      <c r="R1454" t="s">
        <v>8339</v>
      </c>
      <c r="S1454" s="15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e">
        <f t="shared" si="89"/>
        <v>#DIV/0!</v>
      </c>
      <c r="Q1455" s="10" t="s">
        <v>8320</v>
      </c>
      <c r="R1455" t="s">
        <v>8339</v>
      </c>
      <c r="S1455" s="15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6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e">
        <f t="shared" si="89"/>
        <v>#DIV/0!</v>
      </c>
      <c r="Q1459" s="10" t="s">
        <v>8320</v>
      </c>
      <c r="R1459" t="s">
        <v>8339</v>
      </c>
      <c r="S1459" s="15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e">
        <f t="shared" si="89"/>
        <v>#DIV/0!</v>
      </c>
      <c r="Q1460" s="10" t="s">
        <v>8320</v>
      </c>
      <c r="R1460" t="s">
        <v>8339</v>
      </c>
      <c r="S1460" s="15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e">
        <f t="shared" si="89"/>
        <v>#DIV/0!</v>
      </c>
      <c r="Q1461" s="10" t="s">
        <v>8320</v>
      </c>
      <c r="R1461" t="s">
        <v>8339</v>
      </c>
      <c r="S1461" s="15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e">
        <f t="shared" si="89"/>
        <v>#DIV/0!</v>
      </c>
      <c r="Q1462" s="10" t="s">
        <v>8320</v>
      </c>
      <c r="R1462" t="s">
        <v>8339</v>
      </c>
      <c r="S1462" s="15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6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6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6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ROUND(E1475/L1475,2)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6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e">
        <f t="shared" si="93"/>
        <v>#DIV/0!</v>
      </c>
      <c r="Q1486" s="10" t="s">
        <v>8320</v>
      </c>
      <c r="R1486" t="s">
        <v>8322</v>
      </c>
      <c r="S1486" s="15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6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e">
        <f t="shared" si="93"/>
        <v>#DIV/0!</v>
      </c>
      <c r="Q1489" s="10" t="s">
        <v>8320</v>
      </c>
      <c r="R1489" t="s">
        <v>8322</v>
      </c>
      <c r="S1489" s="15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e">
        <f t="shared" si="93"/>
        <v>#DIV/0!</v>
      </c>
      <c r="Q1491" s="10" t="s">
        <v>8320</v>
      </c>
      <c r="R1491" t="s">
        <v>8322</v>
      </c>
      <c r="S1491" s="15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6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6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e">
        <f t="shared" si="93"/>
        <v>#DIV/0!</v>
      </c>
      <c r="Q1495" s="10" t="s">
        <v>8320</v>
      </c>
      <c r="R1495" t="s">
        <v>8322</v>
      </c>
      <c r="S1495" s="15">
        <f t="shared" si="94"/>
        <v>41411.866608796299</v>
      </c>
      <c r="T1495" s="16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e">
        <f t="shared" si="93"/>
        <v>#DIV/0!</v>
      </c>
      <c r="Q1497" s="10" t="s">
        <v>8320</v>
      </c>
      <c r="R1497" t="s">
        <v>8322</v>
      </c>
      <c r="S1497" s="15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e">
        <f t="shared" si="93"/>
        <v>#DIV/0!</v>
      </c>
      <c r="Q1498" s="10" t="s">
        <v>8320</v>
      </c>
      <c r="R1498" t="s">
        <v>8322</v>
      </c>
      <c r="S1498" s="15">
        <f t="shared" si="94"/>
        <v>41838.475219907406</v>
      </c>
      <c r="T1498" s="16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6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6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6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6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6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6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ROUND(E1539/L1539,2)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6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e">
        <f t="shared" si="97"/>
        <v>#DIV/0!</v>
      </c>
      <c r="Q1546" s="10" t="s">
        <v>8336</v>
      </c>
      <c r="R1546" t="s">
        <v>8341</v>
      </c>
      <c r="S1546" s="15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e">
        <f t="shared" si="97"/>
        <v>#DIV/0!</v>
      </c>
      <c r="Q1549" s="10" t="s">
        <v>8336</v>
      </c>
      <c r="R1549" t="s">
        <v>8341</v>
      </c>
      <c r="S1549" s="15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6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e">
        <f t="shared" si="97"/>
        <v>#DIV/0!</v>
      </c>
      <c r="Q1553" s="10" t="s">
        <v>8336</v>
      </c>
      <c r="R1553" t="s">
        <v>8341</v>
      </c>
      <c r="S1553" s="15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e">
        <f t="shared" si="97"/>
        <v>#DIV/0!</v>
      </c>
      <c r="Q1555" s="10" t="s">
        <v>8336</v>
      </c>
      <c r="R1555" t="s">
        <v>8341</v>
      </c>
      <c r="S1555" s="15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e">
        <f t="shared" si="97"/>
        <v>#DIV/0!</v>
      </c>
      <c r="Q1556" s="10" t="s">
        <v>8336</v>
      </c>
      <c r="R1556" t="s">
        <v>8341</v>
      </c>
      <c r="S1556" s="15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e">
        <f t="shared" si="97"/>
        <v>#DIV/0!</v>
      </c>
      <c r="Q1557" s="10" t="s">
        <v>8336</v>
      </c>
      <c r="R1557" t="s">
        <v>8341</v>
      </c>
      <c r="S1557" s="15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6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e">
        <f t="shared" si="97"/>
        <v>#DIV/0!</v>
      </c>
      <c r="Q1564" s="10" t="s">
        <v>8320</v>
      </c>
      <c r="R1564" t="s">
        <v>8342</v>
      </c>
      <c r="S1564" s="15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6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6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e">
        <f t="shared" si="97"/>
        <v>#DIV/0!</v>
      </c>
      <c r="Q1571" s="10" t="s">
        <v>8320</v>
      </c>
      <c r="R1571" t="s">
        <v>8342</v>
      </c>
      <c r="S1571" s="15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e">
        <f t="shared" si="97"/>
        <v>#DIV/0!</v>
      </c>
      <c r="Q1582" s="10" t="s">
        <v>8320</v>
      </c>
      <c r="R1582" t="s">
        <v>8342</v>
      </c>
      <c r="S1582" s="15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6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e">
        <f t="shared" si="97"/>
        <v>#DIV/0!</v>
      </c>
      <c r="Q1586" s="10" t="s">
        <v>8336</v>
      </c>
      <c r="R1586" t="s">
        <v>8343</v>
      </c>
      <c r="S1586" s="15">
        <f t="shared" si="98"/>
        <v>41779.649317129632</v>
      </c>
      <c r="T1586" s="16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e">
        <f t="shared" si="97"/>
        <v>#DIV/0!</v>
      </c>
      <c r="Q1588" s="10" t="s">
        <v>8336</v>
      </c>
      <c r="R1588" t="s">
        <v>8343</v>
      </c>
      <c r="S1588" s="15">
        <f t="shared" si="98"/>
        <v>42069.104421296302</v>
      </c>
      <c r="T1588" s="16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e">
        <f t="shared" si="97"/>
        <v>#DIV/0!</v>
      </c>
      <c r="Q1590" s="10" t="s">
        <v>8336</v>
      </c>
      <c r="R1590" t="s">
        <v>8343</v>
      </c>
      <c r="S1590" s="15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e">
        <f t="shared" si="97"/>
        <v>#DIV/0!</v>
      </c>
      <c r="Q1591" s="10" t="s">
        <v>8336</v>
      </c>
      <c r="R1591" t="s">
        <v>8343</v>
      </c>
      <c r="S1591" s="15">
        <f t="shared" si="98"/>
        <v>42256.984791666662</v>
      </c>
      <c r="T1591" s="16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6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e">
        <f t="shared" si="97"/>
        <v>#DIV/0!</v>
      </c>
      <c r="Q1594" s="10" t="s">
        <v>8336</v>
      </c>
      <c r="R1594" t="s">
        <v>8343</v>
      </c>
      <c r="S1594" s="15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6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e">
        <f t="shared" si="97"/>
        <v>#DIV/0!</v>
      </c>
      <c r="Q1599" s="10" t="s">
        <v>8336</v>
      </c>
      <c r="R1599" t="s">
        <v>8343</v>
      </c>
      <c r="S1599" s="15">
        <f t="shared" si="98"/>
        <v>42603.354131944448</v>
      </c>
      <c r="T1599" s="16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6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e">
        <f t="shared" si="97"/>
        <v>#DIV/0!</v>
      </c>
      <c r="Q1601" s="10" t="s">
        <v>8336</v>
      </c>
      <c r="R1601" t="s">
        <v>8343</v>
      </c>
      <c r="S1601" s="15">
        <f t="shared" si="98"/>
        <v>42438.53907407407</v>
      </c>
      <c r="T1601" s="16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6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ROUND(E1603/L1603,2)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6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6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6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ROUND(E1667/L1667,2)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e">
        <f t="shared" si="105"/>
        <v>#DIV/0!</v>
      </c>
      <c r="Q1684" s="10" t="s">
        <v>8323</v>
      </c>
      <c r="R1684" t="s">
        <v>8345</v>
      </c>
      <c r="S1684" s="15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6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e">
        <f t="shared" si="105"/>
        <v>#DIV/0!</v>
      </c>
      <c r="Q1698" s="10" t="s">
        <v>8323</v>
      </c>
      <c r="R1698" t="s">
        <v>8345</v>
      </c>
      <c r="S1698" s="15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e">
        <f t="shared" si="105"/>
        <v>#DIV/0!</v>
      </c>
      <c r="Q1700" s="10" t="s">
        <v>8323</v>
      </c>
      <c r="R1700" t="s">
        <v>8345</v>
      </c>
      <c r="S1700" s="15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6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e">
        <f t="shared" si="105"/>
        <v>#DIV/0!</v>
      </c>
      <c r="Q1707" s="10" t="s">
        <v>8323</v>
      </c>
      <c r="R1707" t="s">
        <v>8345</v>
      </c>
      <c r="S1707" s="15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e">
        <f t="shared" si="105"/>
        <v>#DIV/0!</v>
      </c>
      <c r="Q1708" s="10" t="s">
        <v>8323</v>
      </c>
      <c r="R1708" t="s">
        <v>8345</v>
      </c>
      <c r="S1708" s="15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6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e">
        <f t="shared" si="105"/>
        <v>#DIV/0!</v>
      </c>
      <c r="Q1710" s="10" t="s">
        <v>8323</v>
      </c>
      <c r="R1710" t="s">
        <v>8345</v>
      </c>
      <c r="S1710" s="15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6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e">
        <f t="shared" si="105"/>
        <v>#DIV/0!</v>
      </c>
      <c r="Q1714" s="10" t="s">
        <v>8323</v>
      </c>
      <c r="R1714" t="s">
        <v>8345</v>
      </c>
      <c r="S1714" s="15">
        <f t="shared" si="106"/>
        <v>42125.913807870369</v>
      </c>
      <c r="T1714" s="16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6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e">
        <f t="shared" si="105"/>
        <v>#DIV/0!</v>
      </c>
      <c r="Q1723" s="10" t="s">
        <v>8323</v>
      </c>
      <c r="R1723" t="s">
        <v>8345</v>
      </c>
      <c r="S1723" s="15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6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6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t="e">
        <f t="shared" ref="P1731:P1794" si="109">ROUND(E1731/L1731,2)</f>
        <v>#DIV/0!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e">
        <f t="shared" si="109"/>
        <v>#DIV/0!</v>
      </c>
      <c r="Q1732" s="10" t="s">
        <v>8323</v>
      </c>
      <c r="R1732" t="s">
        <v>8345</v>
      </c>
      <c r="S1732" s="15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e">
        <f t="shared" si="109"/>
        <v>#DIV/0!</v>
      </c>
      <c r="Q1733" s="10" t="s">
        <v>8323</v>
      </c>
      <c r="R1733" t="s">
        <v>8345</v>
      </c>
      <c r="S1733" s="15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e">
        <f t="shared" si="109"/>
        <v>#DIV/0!</v>
      </c>
      <c r="Q1734" s="10" t="s">
        <v>8323</v>
      </c>
      <c r="R1734" t="s">
        <v>8345</v>
      </c>
      <c r="S1734" s="15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e">
        <f t="shared" si="109"/>
        <v>#DIV/0!</v>
      </c>
      <c r="Q1735" s="10" t="s">
        <v>8323</v>
      </c>
      <c r="R1735" t="s">
        <v>8345</v>
      </c>
      <c r="S1735" s="15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e">
        <f t="shared" si="109"/>
        <v>#DIV/0!</v>
      </c>
      <c r="Q1742" s="10" t="s">
        <v>8323</v>
      </c>
      <c r="R1742" t="s">
        <v>8345</v>
      </c>
      <c r="S1742" s="15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6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6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e">
        <f t="shared" si="109"/>
        <v>#DIV/0!</v>
      </c>
      <c r="Q1768" s="10" t="s">
        <v>8336</v>
      </c>
      <c r="R1768" t="s">
        <v>8337</v>
      </c>
      <c r="S1768" s="15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6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6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6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6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6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ROUND(E1795/L1795,2)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6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6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6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6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6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e">
        <f t="shared" si="113"/>
        <v>#DIV/0!</v>
      </c>
      <c r="Q1815" s="10" t="s">
        <v>8336</v>
      </c>
      <c r="R1815" t="s">
        <v>8337</v>
      </c>
      <c r="S1815" s="15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6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e">
        <f t="shared" si="113"/>
        <v>#DIV/0!</v>
      </c>
      <c r="Q1817" s="10" t="s">
        <v>8336</v>
      </c>
      <c r="R1817" t="s">
        <v>8337</v>
      </c>
      <c r="S1817" s="15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e">
        <f t="shared" si="113"/>
        <v>#DIV/0!</v>
      </c>
      <c r="Q1820" s="10" t="s">
        <v>8336</v>
      </c>
      <c r="R1820" t="s">
        <v>8337</v>
      </c>
      <c r="S1820" s="15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6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6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6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ROUND(E1859/L1859,2)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e">
        <f t="shared" si="117"/>
        <v>#DIV/0!</v>
      </c>
      <c r="Q1863" s="10" t="s">
        <v>8331</v>
      </c>
      <c r="R1863" t="s">
        <v>8333</v>
      </c>
      <c r="S1863" s="15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6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6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e">
        <f t="shared" si="117"/>
        <v>#DIV/0!</v>
      </c>
      <c r="Q1871" s="10" t="s">
        <v>8331</v>
      </c>
      <c r="R1871" t="s">
        <v>8333</v>
      </c>
      <c r="S1871" s="15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6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6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6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e">
        <f t="shared" si="117"/>
        <v>#DIV/0!</v>
      </c>
      <c r="Q1878" s="10" t="s">
        <v>8331</v>
      </c>
      <c r="R1878" t="s">
        <v>8333</v>
      </c>
      <c r="S1878" s="15">
        <f t="shared" si="118"/>
        <v>41776.284780092588</v>
      </c>
      <c r="T1878" s="16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e">
        <f t="shared" si="117"/>
        <v>#DIV/0!</v>
      </c>
      <c r="Q1879" s="10" t="s">
        <v>8331</v>
      </c>
      <c r="R1879" t="s">
        <v>8333</v>
      </c>
      <c r="S1879" s="15">
        <f t="shared" si="118"/>
        <v>42035.029224537036</v>
      </c>
      <c r="T1879" s="16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e">
        <f t="shared" si="117"/>
        <v>#DIV/0!</v>
      </c>
      <c r="Q1880" s="10" t="s">
        <v>8331</v>
      </c>
      <c r="R1880" t="s">
        <v>8333</v>
      </c>
      <c r="S1880" s="15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6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6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6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6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6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6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ROUND(E1923/L1923,2)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6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6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6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6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e">
        <f t="shared" si="121"/>
        <v>#DIV/0!</v>
      </c>
      <c r="Q1984" s="10" t="s">
        <v>8336</v>
      </c>
      <c r="R1984" t="s">
        <v>8348</v>
      </c>
      <c r="S1984" s="15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6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ROUND(E1987/L1987,2)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e">
        <f t="shared" si="125"/>
        <v>#DIV/0!</v>
      </c>
      <c r="Q1995" s="10" t="s">
        <v>8336</v>
      </c>
      <c r="R1995" t="s">
        <v>8348</v>
      </c>
      <c r="S1995" s="15">
        <f t="shared" si="126"/>
        <v>42329.58839120371</v>
      </c>
      <c r="T1995" s="16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e">
        <f t="shared" si="125"/>
        <v>#DIV/0!</v>
      </c>
      <c r="Q1996" s="10" t="s">
        <v>8336</v>
      </c>
      <c r="R1996" t="s">
        <v>8348</v>
      </c>
      <c r="S1996" s="15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6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e">
        <f t="shared" si="125"/>
        <v>#DIV/0!</v>
      </c>
      <c r="Q1998" s="10" t="s">
        <v>8336</v>
      </c>
      <c r="R1998" t="s">
        <v>8348</v>
      </c>
      <c r="S1998" s="15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e">
        <f t="shared" si="125"/>
        <v>#DIV/0!</v>
      </c>
      <c r="Q1999" s="10" t="s">
        <v>8336</v>
      </c>
      <c r="R1999" t="s">
        <v>8348</v>
      </c>
      <c r="S1999" s="15">
        <f t="shared" si="126"/>
        <v>41847.930694444447</v>
      </c>
      <c r="T1999" s="16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6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6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6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ROUND(E2051/L2051,2)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6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6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6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6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ROUND(E2115/L2115,2)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6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6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6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6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6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6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6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e">
        <f t="shared" si="133"/>
        <v>#DIV/0!</v>
      </c>
      <c r="Q2143" s="10" t="s">
        <v>8331</v>
      </c>
      <c r="R2143" t="s">
        <v>8332</v>
      </c>
      <c r="S2143" s="15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6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6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6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e">
        <f t="shared" si="133"/>
        <v>#DIV/0!</v>
      </c>
      <c r="Q2151" s="10" t="s">
        <v>8331</v>
      </c>
      <c r="R2151" t="s">
        <v>8332</v>
      </c>
      <c r="S2151" s="15">
        <f t="shared" si="134"/>
        <v>40355.024953703702</v>
      </c>
      <c r="T2151" s="16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6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6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ROUND(E2179/L2179,2)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6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6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6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6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6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ROUND(E2243/L2243,2)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6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6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6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ROUND(E2307/L2307,2)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6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6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e">
        <f t="shared" si="145"/>
        <v>#DIV/0!</v>
      </c>
      <c r="Q2343" s="10" t="s">
        <v>8317</v>
      </c>
      <c r="R2343" t="s">
        <v>8318</v>
      </c>
      <c r="S2343" s="15">
        <f t="shared" si="146"/>
        <v>42167.813703703709</v>
      </c>
      <c r="T2343" s="16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e">
        <f t="shared" si="145"/>
        <v>#DIV/0!</v>
      </c>
      <c r="Q2344" s="10" t="s">
        <v>8317</v>
      </c>
      <c r="R2344" t="s">
        <v>8318</v>
      </c>
      <c r="S2344" s="15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e">
        <f t="shared" si="145"/>
        <v>#DIV/0!</v>
      </c>
      <c r="Q2347" s="10" t="s">
        <v>8317</v>
      </c>
      <c r="R2347" t="s">
        <v>8318</v>
      </c>
      <c r="S2347" s="15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e">
        <f t="shared" si="145"/>
        <v>#DIV/0!</v>
      </c>
      <c r="Q2351" s="10" t="s">
        <v>8317</v>
      </c>
      <c r="R2351" t="s">
        <v>8318</v>
      </c>
      <c r="S2351" s="15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e">
        <f t="shared" si="145"/>
        <v>#DIV/0!</v>
      </c>
      <c r="Q2352" s="10" t="s">
        <v>8317</v>
      </c>
      <c r="R2352" t="s">
        <v>8318</v>
      </c>
      <c r="S2352" s="15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e">
        <f t="shared" si="145"/>
        <v>#DIV/0!</v>
      </c>
      <c r="Q2354" s="10" t="s">
        <v>8317</v>
      </c>
      <c r="R2354" t="s">
        <v>8318</v>
      </c>
      <c r="S2354" s="15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e">
        <f t="shared" si="145"/>
        <v>#DIV/0!</v>
      </c>
      <c r="Q2355" s="10" t="s">
        <v>8317</v>
      </c>
      <c r="R2355" t="s">
        <v>8318</v>
      </c>
      <c r="S2355" s="15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e">
        <f t="shared" si="145"/>
        <v>#DIV/0!</v>
      </c>
      <c r="Q2358" s="10" t="s">
        <v>8317</v>
      </c>
      <c r="R2358" t="s">
        <v>8318</v>
      </c>
      <c r="S2358" s="15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e">
        <f t="shared" si="145"/>
        <v>#DIV/0!</v>
      </c>
      <c r="Q2359" s="10" t="s">
        <v>8317</v>
      </c>
      <c r="R2359" t="s">
        <v>8318</v>
      </c>
      <c r="S2359" s="15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e">
        <f t="shared" si="145"/>
        <v>#DIV/0!</v>
      </c>
      <c r="Q2360" s="10" t="s">
        <v>8317</v>
      </c>
      <c r="R2360" t="s">
        <v>8318</v>
      </c>
      <c r="S2360" s="15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e">
        <f t="shared" si="145"/>
        <v>#DIV/0!</v>
      </c>
      <c r="Q2363" s="10" t="s">
        <v>8317</v>
      </c>
      <c r="R2363" t="s">
        <v>8318</v>
      </c>
      <c r="S2363" s="15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6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e">
        <f t="shared" si="145"/>
        <v>#DIV/0!</v>
      </c>
      <c r="Q2365" s="10" t="s">
        <v>8317</v>
      </c>
      <c r="R2365" t="s">
        <v>8318</v>
      </c>
      <c r="S2365" s="15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e">
        <f t="shared" si="145"/>
        <v>#DIV/0!</v>
      </c>
      <c r="Q2366" s="10" t="s">
        <v>8317</v>
      </c>
      <c r="R2366" t="s">
        <v>8318</v>
      </c>
      <c r="S2366" s="15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e">
        <f t="shared" si="145"/>
        <v>#DIV/0!</v>
      </c>
      <c r="Q2367" s="10" t="s">
        <v>8317</v>
      </c>
      <c r="R2367" t="s">
        <v>8318</v>
      </c>
      <c r="S2367" s="15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6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t="e">
        <f t="shared" ref="P2371:P2434" si="149">ROUND(E2371/L2371,2)</f>
        <v>#DIV/0!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e">
        <f t="shared" si="149"/>
        <v>#DIV/0!</v>
      </c>
      <c r="Q2373" s="10" t="s">
        <v>8317</v>
      </c>
      <c r="R2373" t="s">
        <v>8318</v>
      </c>
      <c r="S2373" s="15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e">
        <f t="shared" si="149"/>
        <v>#DIV/0!</v>
      </c>
      <c r="Q2377" s="10" t="s">
        <v>8317</v>
      </c>
      <c r="R2377" t="s">
        <v>8318</v>
      </c>
      <c r="S2377" s="15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e">
        <f t="shared" si="149"/>
        <v>#DIV/0!</v>
      </c>
      <c r="Q2379" s="10" t="s">
        <v>8317</v>
      </c>
      <c r="R2379" t="s">
        <v>8318</v>
      </c>
      <c r="S2379" s="15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e">
        <f t="shared" si="149"/>
        <v>#DIV/0!</v>
      </c>
      <c r="Q2380" s="10" t="s">
        <v>8317</v>
      </c>
      <c r="R2380" t="s">
        <v>8318</v>
      </c>
      <c r="S2380" s="15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e">
        <f t="shared" si="149"/>
        <v>#DIV/0!</v>
      </c>
      <c r="Q2381" s="10" t="s">
        <v>8317</v>
      </c>
      <c r="R2381" t="s">
        <v>8318</v>
      </c>
      <c r="S2381" s="15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e">
        <f t="shared" si="149"/>
        <v>#DIV/0!</v>
      </c>
      <c r="Q2388" s="10" t="s">
        <v>8317</v>
      </c>
      <c r="R2388" t="s">
        <v>8318</v>
      </c>
      <c r="S2388" s="15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e">
        <f t="shared" si="149"/>
        <v>#DIV/0!</v>
      </c>
      <c r="Q2392" s="10" t="s">
        <v>8317</v>
      </c>
      <c r="R2392" t="s">
        <v>8318</v>
      </c>
      <c r="S2392" s="15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e">
        <f t="shared" si="149"/>
        <v>#DIV/0!</v>
      </c>
      <c r="Q2394" s="10" t="s">
        <v>8317</v>
      </c>
      <c r="R2394" t="s">
        <v>8318</v>
      </c>
      <c r="S2394" s="15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e">
        <f t="shared" si="149"/>
        <v>#DIV/0!</v>
      </c>
      <c r="Q2397" s="10" t="s">
        <v>8317</v>
      </c>
      <c r="R2397" t="s">
        <v>8318</v>
      </c>
      <c r="S2397" s="15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e">
        <f t="shared" si="149"/>
        <v>#DIV/0!</v>
      </c>
      <c r="Q2399" s="10" t="s">
        <v>8317</v>
      </c>
      <c r="R2399" t="s">
        <v>8318</v>
      </c>
      <c r="S2399" s="15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e">
        <f t="shared" si="149"/>
        <v>#DIV/0!</v>
      </c>
      <c r="Q2400" s="10" t="s">
        <v>8317</v>
      </c>
      <c r="R2400" t="s">
        <v>8318</v>
      </c>
      <c r="S2400" s="15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e">
        <f t="shared" si="149"/>
        <v>#DIV/0!</v>
      </c>
      <c r="Q2401" s="10" t="s">
        <v>8317</v>
      </c>
      <c r="R2401" t="s">
        <v>8318</v>
      </c>
      <c r="S2401" s="15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e">
        <f t="shared" si="149"/>
        <v>#DIV/0!</v>
      </c>
      <c r="Q2402" s="10" t="s">
        <v>8317</v>
      </c>
      <c r="R2402" t="s">
        <v>8318</v>
      </c>
      <c r="S2402" s="15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6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e">
        <f t="shared" si="149"/>
        <v>#DIV/0!</v>
      </c>
      <c r="Q2406" s="10" t="s">
        <v>8334</v>
      </c>
      <c r="R2406" t="s">
        <v>8335</v>
      </c>
      <c r="S2406" s="15">
        <f t="shared" si="150"/>
        <v>42342.03943287037</v>
      </c>
      <c r="T2406" s="16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6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6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e">
        <f t="shared" si="149"/>
        <v>#DIV/0!</v>
      </c>
      <c r="Q2412" s="10" t="s">
        <v>8334</v>
      </c>
      <c r="R2412" t="s">
        <v>8335</v>
      </c>
      <c r="S2412" s="15">
        <f t="shared" si="150"/>
        <v>42224.408275462964</v>
      </c>
      <c r="T2412" s="16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6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e">
        <f t="shared" si="149"/>
        <v>#DIV/0!</v>
      </c>
      <c r="Q2414" s="10" t="s">
        <v>8334</v>
      </c>
      <c r="R2414" t="s">
        <v>8335</v>
      </c>
      <c r="S2414" s="15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e">
        <f t="shared" si="149"/>
        <v>#DIV/0!</v>
      </c>
      <c r="Q2419" s="10" t="s">
        <v>8334</v>
      </c>
      <c r="R2419" t="s">
        <v>8335</v>
      </c>
      <c r="S2419" s="15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6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e">
        <f t="shared" si="149"/>
        <v>#DIV/0!</v>
      </c>
      <c r="Q2421" s="10" t="s">
        <v>8334</v>
      </c>
      <c r="R2421" t="s">
        <v>8335</v>
      </c>
      <c r="S2421" s="15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6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e">
        <f t="shared" si="149"/>
        <v>#DIV/0!</v>
      </c>
      <c r="Q2428" s="10" t="s">
        <v>8334</v>
      </c>
      <c r="R2428" t="s">
        <v>8335</v>
      </c>
      <c r="S2428" s="15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6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6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6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t="e">
        <f t="shared" ref="P2435:P2498" si="153">ROUND(E2435/L2435,2)</f>
        <v>#DIV/0!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6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e">
        <f t="shared" si="153"/>
        <v>#DIV/0!</v>
      </c>
      <c r="Q2439" s="10" t="s">
        <v>8334</v>
      </c>
      <c r="R2439" t="s">
        <v>8335</v>
      </c>
      <c r="S2439" s="15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6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e">
        <f t="shared" si="153"/>
        <v>#DIV/0!</v>
      </c>
      <c r="Q2441" s="10" t="s">
        <v>8334</v>
      </c>
      <c r="R2441" t="s">
        <v>8335</v>
      </c>
      <c r="S2441" s="15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6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6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ROUND(E2499/L2499,2)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6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6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e">
        <f t="shared" si="157"/>
        <v>#DIV/0!</v>
      </c>
      <c r="Q2505" s="10" t="s">
        <v>8334</v>
      </c>
      <c r="R2505" t="s">
        <v>8351</v>
      </c>
      <c r="S2505" s="15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e">
        <f t="shared" si="157"/>
        <v>#DIV/0!</v>
      </c>
      <c r="Q2506" s="10" t="s">
        <v>8334</v>
      </c>
      <c r="R2506" t="s">
        <v>8351</v>
      </c>
      <c r="S2506" s="15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e">
        <f t="shared" si="157"/>
        <v>#DIV/0!</v>
      </c>
      <c r="Q2507" s="10" t="s">
        <v>8334</v>
      </c>
      <c r="R2507" t="s">
        <v>8351</v>
      </c>
      <c r="S2507" s="15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6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e">
        <f t="shared" si="157"/>
        <v>#DIV/0!</v>
      </c>
      <c r="Q2509" s="10" t="s">
        <v>8334</v>
      </c>
      <c r="R2509" t="s">
        <v>8351</v>
      </c>
      <c r="S2509" s="15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e">
        <f t="shared" si="157"/>
        <v>#DIV/0!</v>
      </c>
      <c r="Q2510" s="10" t="s">
        <v>8334</v>
      </c>
      <c r="R2510" t="s">
        <v>8351</v>
      </c>
      <c r="S2510" s="15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e">
        <f t="shared" si="157"/>
        <v>#DIV/0!</v>
      </c>
      <c r="Q2513" s="10" t="s">
        <v>8334</v>
      </c>
      <c r="R2513" t="s">
        <v>8351</v>
      </c>
      <c r="S2513" s="15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e">
        <f t="shared" si="157"/>
        <v>#DIV/0!</v>
      </c>
      <c r="Q2514" s="10" t="s">
        <v>8334</v>
      </c>
      <c r="R2514" t="s">
        <v>8351</v>
      </c>
      <c r="S2514" s="15">
        <f t="shared" si="158"/>
        <v>41971.876863425925</v>
      </c>
      <c r="T2514" s="16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e">
        <f t="shared" si="157"/>
        <v>#DIV/0!</v>
      </c>
      <c r="Q2515" s="10" t="s">
        <v>8334</v>
      </c>
      <c r="R2515" t="s">
        <v>8351</v>
      </c>
      <c r="S2515" s="15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6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e">
        <f t="shared" si="157"/>
        <v>#DIV/0!</v>
      </c>
      <c r="Q2518" s="10" t="s">
        <v>8334</v>
      </c>
      <c r="R2518" t="s">
        <v>8351</v>
      </c>
      <c r="S2518" s="15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e">
        <f t="shared" si="157"/>
        <v>#DIV/0!</v>
      </c>
      <c r="Q2520" s="10" t="s">
        <v>8334</v>
      </c>
      <c r="R2520" t="s">
        <v>8351</v>
      </c>
      <c r="S2520" s="15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e">
        <f t="shared" si="157"/>
        <v>#DIV/0!</v>
      </c>
      <c r="Q2522" s="10" t="s">
        <v>8334</v>
      </c>
      <c r="R2522" t="s">
        <v>8351</v>
      </c>
      <c r="S2522" s="15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6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6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t="e">
        <f t="shared" ref="P2563:P2626" si="161">ROUND(E2563/L2563,2)</f>
        <v>#DIV/0!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e">
        <f t="shared" si="161"/>
        <v>#DIV/0!</v>
      </c>
      <c r="Q2565" s="10" t="s">
        <v>8334</v>
      </c>
      <c r="R2565" t="s">
        <v>8335</v>
      </c>
      <c r="S2565" s="15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e">
        <f t="shared" si="161"/>
        <v>#DIV/0!</v>
      </c>
      <c r="Q2566" s="10" t="s">
        <v>8334</v>
      </c>
      <c r="R2566" t="s">
        <v>8335</v>
      </c>
      <c r="S2566" s="15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e">
        <f t="shared" si="161"/>
        <v>#DIV/0!</v>
      </c>
      <c r="Q2568" s="10" t="s">
        <v>8334</v>
      </c>
      <c r="R2568" t="s">
        <v>8335</v>
      </c>
      <c r="S2568" s="15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e">
        <f t="shared" si="161"/>
        <v>#DIV/0!</v>
      </c>
      <c r="Q2574" s="10" t="s">
        <v>8334</v>
      </c>
      <c r="R2574" t="s">
        <v>8335</v>
      </c>
      <c r="S2574" s="15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e">
        <f t="shared" si="161"/>
        <v>#DIV/0!</v>
      </c>
      <c r="Q2575" s="10" t="s">
        <v>8334</v>
      </c>
      <c r="R2575" t="s">
        <v>8335</v>
      </c>
      <c r="S2575" s="15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e">
        <f t="shared" si="161"/>
        <v>#DIV/0!</v>
      </c>
      <c r="Q2576" s="10" t="s">
        <v>8334</v>
      </c>
      <c r="R2576" t="s">
        <v>8335</v>
      </c>
      <c r="S2576" s="15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e">
        <f t="shared" si="161"/>
        <v>#DIV/0!</v>
      </c>
      <c r="Q2577" s="10" t="s">
        <v>8334</v>
      </c>
      <c r="R2577" t="s">
        <v>8335</v>
      </c>
      <c r="S2577" s="15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e">
        <f t="shared" si="161"/>
        <v>#DIV/0!</v>
      </c>
      <c r="Q2578" s="10" t="s">
        <v>8334</v>
      </c>
      <c r="R2578" t="s">
        <v>8335</v>
      </c>
      <c r="S2578" s="15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e">
        <f t="shared" si="161"/>
        <v>#DIV/0!</v>
      </c>
      <c r="Q2579" s="10" t="s">
        <v>8334</v>
      </c>
      <c r="R2579" t="s">
        <v>8335</v>
      </c>
      <c r="S2579" s="15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e">
        <f t="shared" si="161"/>
        <v>#DIV/0!</v>
      </c>
      <c r="Q2580" s="10" t="s">
        <v>8334</v>
      </c>
      <c r="R2580" t="s">
        <v>8335</v>
      </c>
      <c r="S2580" s="15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6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e">
        <f t="shared" si="161"/>
        <v>#DIV/0!</v>
      </c>
      <c r="Q2586" s="10" t="s">
        <v>8334</v>
      </c>
      <c r="R2586" t="s">
        <v>8335</v>
      </c>
      <c r="S2586" s="15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6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e">
        <f t="shared" si="161"/>
        <v>#DIV/0!</v>
      </c>
      <c r="Q2592" s="10" t="s">
        <v>8334</v>
      </c>
      <c r="R2592" t="s">
        <v>8335</v>
      </c>
      <c r="S2592" s="15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6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e">
        <f t="shared" si="161"/>
        <v>#DIV/0!</v>
      </c>
      <c r="Q2595" s="10" t="s">
        <v>8334</v>
      </c>
      <c r="R2595" t="s">
        <v>8335</v>
      </c>
      <c r="S2595" s="15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6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6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6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6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6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6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ROUND(E2627/L2627,2)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e">
        <f t="shared" si="165"/>
        <v>#DIV/0!</v>
      </c>
      <c r="Q2644" s="10" t="s">
        <v>8317</v>
      </c>
      <c r="R2644" t="s">
        <v>8353</v>
      </c>
      <c r="S2644" s="15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6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6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6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6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6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e">
        <f t="shared" si="165"/>
        <v>#DIV/0!</v>
      </c>
      <c r="Q2688" s="10" t="s">
        <v>8334</v>
      </c>
      <c r="R2688" t="s">
        <v>8335</v>
      </c>
      <c r="S2688" s="15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e">
        <f t="shared" si="165"/>
        <v>#DIV/0!</v>
      </c>
      <c r="Q2689" s="10" t="s">
        <v>8334</v>
      </c>
      <c r="R2689" t="s">
        <v>8335</v>
      </c>
      <c r="S2689" s="15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6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ROUND(E2691/L2691,2)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6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6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6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e">
        <f t="shared" si="169"/>
        <v>#DIV/0!</v>
      </c>
      <c r="Q2701" s="10" t="s">
        <v>8334</v>
      </c>
      <c r="R2701" t="s">
        <v>8335</v>
      </c>
      <c r="S2701" s="15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6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6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6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6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e">
        <f t="shared" si="169"/>
        <v>#DIV/0!</v>
      </c>
      <c r="Q2745" s="10" t="s">
        <v>8320</v>
      </c>
      <c r="R2745" t="s">
        <v>8356</v>
      </c>
      <c r="S2745" s="15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6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e">
        <f t="shared" si="169"/>
        <v>#DIV/0!</v>
      </c>
      <c r="Q2752" s="10" t="s">
        <v>8320</v>
      </c>
      <c r="R2752" t="s">
        <v>8356</v>
      </c>
      <c r="S2752" s="15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e">
        <f t="shared" si="169"/>
        <v>#DIV/0!</v>
      </c>
      <c r="Q2753" s="10" t="s">
        <v>8320</v>
      </c>
      <c r="R2753" t="s">
        <v>8356</v>
      </c>
      <c r="S2753" s="15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6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ROUND(E2755/L2755,2)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e">
        <f t="shared" si="173"/>
        <v>#DIV/0!</v>
      </c>
      <c r="Q2756" s="10" t="s">
        <v>8320</v>
      </c>
      <c r="R2756" t="s">
        <v>8356</v>
      </c>
      <c r="S2756" s="15">
        <f t="shared" si="174"/>
        <v>41863.636006944449</v>
      </c>
      <c r="T2756" s="16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6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6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e">
        <f t="shared" si="173"/>
        <v>#DIV/0!</v>
      </c>
      <c r="Q2762" s="10" t="s">
        <v>8320</v>
      </c>
      <c r="R2762" t="s">
        <v>8356</v>
      </c>
      <c r="S2762" s="15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e">
        <f t="shared" si="173"/>
        <v>#DIV/0!</v>
      </c>
      <c r="Q2767" s="10" t="s">
        <v>8320</v>
      </c>
      <c r="R2767" t="s">
        <v>8356</v>
      </c>
      <c r="S2767" s="15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e">
        <f t="shared" si="173"/>
        <v>#DIV/0!</v>
      </c>
      <c r="Q2773" s="10" t="s">
        <v>8320</v>
      </c>
      <c r="R2773" t="s">
        <v>8356</v>
      </c>
      <c r="S2773" s="15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e">
        <f t="shared" si="173"/>
        <v>#DIV/0!</v>
      </c>
      <c r="Q2774" s="10" t="s">
        <v>8320</v>
      </c>
      <c r="R2774" t="s">
        <v>8356</v>
      </c>
      <c r="S2774" s="15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6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e">
        <f t="shared" si="173"/>
        <v>#DIV/0!</v>
      </c>
      <c r="Q2782" s="10" t="s">
        <v>8320</v>
      </c>
      <c r="R2782" t="s">
        <v>8356</v>
      </c>
      <c r="S2782" s="15">
        <f t="shared" si="174"/>
        <v>42774.447777777779</v>
      </c>
      <c r="T2782" s="16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6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6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6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6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6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6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6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6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6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6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6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6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6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6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6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6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6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6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6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6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6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6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6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6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6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6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6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6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6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6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6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6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6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6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6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6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ROUND(E2819/L2819,2)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6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6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6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6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6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6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6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6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6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6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6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6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6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6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6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6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6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6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6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6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6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6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6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6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e">
        <f t="shared" si="177"/>
        <v>#DIV/0!</v>
      </c>
      <c r="Q2844" s="10" t="s">
        <v>8315</v>
      </c>
      <c r="R2844" t="s">
        <v>8316</v>
      </c>
      <c r="S2844" s="15">
        <f t="shared" si="178"/>
        <v>41784.952488425923</v>
      </c>
      <c r="T2844" s="16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e">
        <f t="shared" si="177"/>
        <v>#DIV/0!</v>
      </c>
      <c r="Q2845" s="10" t="s">
        <v>8315</v>
      </c>
      <c r="R2845" t="s">
        <v>8316</v>
      </c>
      <c r="S2845" s="15">
        <f t="shared" si="178"/>
        <v>42492.737847222219</v>
      </c>
      <c r="T2845" s="16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6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6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e">
        <f t="shared" si="177"/>
        <v>#DIV/0!</v>
      </c>
      <c r="Q2848" s="10" t="s">
        <v>8315</v>
      </c>
      <c r="R2848" t="s">
        <v>8316</v>
      </c>
      <c r="S2848" s="15">
        <f t="shared" si="178"/>
        <v>42108.692060185189</v>
      </c>
      <c r="T2848" s="16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e">
        <f t="shared" si="177"/>
        <v>#DIV/0!</v>
      </c>
      <c r="Q2849" s="10" t="s">
        <v>8315</v>
      </c>
      <c r="R2849" t="s">
        <v>8316</v>
      </c>
      <c r="S2849" s="15">
        <f t="shared" si="178"/>
        <v>42453.806307870371</v>
      </c>
      <c r="T2849" s="16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6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6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6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e">
        <f t="shared" si="177"/>
        <v>#DIV/0!</v>
      </c>
      <c r="Q2853" s="10" t="s">
        <v>8315</v>
      </c>
      <c r="R2853" t="s">
        <v>8316</v>
      </c>
      <c r="S2853" s="15">
        <f t="shared" si="178"/>
        <v>42390.002650462964</v>
      </c>
      <c r="T2853" s="16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6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e">
        <f t="shared" si="177"/>
        <v>#DIV/0!</v>
      </c>
      <c r="Q2855" s="10" t="s">
        <v>8315</v>
      </c>
      <c r="R2855" t="s">
        <v>8316</v>
      </c>
      <c r="S2855" s="15">
        <f t="shared" si="178"/>
        <v>41836.190937499996</v>
      </c>
      <c r="T2855" s="16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6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6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6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6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e">
        <f t="shared" si="177"/>
        <v>#DIV/0!</v>
      </c>
      <c r="Q2860" s="10" t="s">
        <v>8315</v>
      </c>
      <c r="R2860" t="s">
        <v>8316</v>
      </c>
      <c r="S2860" s="15">
        <f t="shared" si="178"/>
        <v>41954.545081018514</v>
      </c>
      <c r="T2860" s="16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6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6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6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6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6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6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e">
        <f t="shared" si="177"/>
        <v>#DIV/0!</v>
      </c>
      <c r="Q2867" s="10" t="s">
        <v>8315</v>
      </c>
      <c r="R2867" t="s">
        <v>8316</v>
      </c>
      <c r="S2867" s="15">
        <f t="shared" si="178"/>
        <v>41950.114108796297</v>
      </c>
      <c r="T2867" s="16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6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6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6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6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6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6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e">
        <f t="shared" si="177"/>
        <v>#DIV/0!</v>
      </c>
      <c r="Q2874" s="10" t="s">
        <v>8315</v>
      </c>
      <c r="R2874" t="s">
        <v>8316</v>
      </c>
      <c r="S2874" s="15">
        <f t="shared" si="178"/>
        <v>42115.11618055556</v>
      </c>
      <c r="T2874" s="16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6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6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6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e">
        <f t="shared" si="177"/>
        <v>#DIV/0!</v>
      </c>
      <c r="Q2878" s="10" t="s">
        <v>8315</v>
      </c>
      <c r="R2878" t="s">
        <v>8316</v>
      </c>
      <c r="S2878" s="15">
        <f t="shared" si="178"/>
        <v>42171.743969907402</v>
      </c>
      <c r="T2878" s="16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6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6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6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6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t="e">
        <f t="shared" ref="P2883:P2946" si="181">ROUND(E2883/L2883,2)</f>
        <v>#DIV/0!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6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6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6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6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6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6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e">
        <f t="shared" si="181"/>
        <v>#DIV/0!</v>
      </c>
      <c r="Q2890" s="10" t="s">
        <v>8315</v>
      </c>
      <c r="R2890" t="s">
        <v>8316</v>
      </c>
      <c r="S2890" s="15">
        <f t="shared" si="182"/>
        <v>41922.535185185188</v>
      </c>
      <c r="T2890" s="16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6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6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6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6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6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e">
        <f t="shared" si="181"/>
        <v>#DIV/0!</v>
      </c>
      <c r="Q2896" s="10" t="s">
        <v>8315</v>
      </c>
      <c r="R2896" t="s">
        <v>8316</v>
      </c>
      <c r="S2896" s="15">
        <f t="shared" si="182"/>
        <v>42037.986284722225</v>
      </c>
      <c r="T2896" s="16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6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6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6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6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e">
        <f t="shared" si="181"/>
        <v>#DIV/0!</v>
      </c>
      <c r="Q2901" s="10" t="s">
        <v>8315</v>
      </c>
      <c r="R2901" t="s">
        <v>8316</v>
      </c>
      <c r="S2901" s="15">
        <f t="shared" si="182"/>
        <v>42515.078217592592</v>
      </c>
      <c r="T2901" s="16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6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6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6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6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6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6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6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6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6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6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6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6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6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6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6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6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6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6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6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6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6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6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e">
        <f t="shared" si="181"/>
        <v>#DIV/0!</v>
      </c>
      <c r="Q2945" s="10" t="s">
        <v>8315</v>
      </c>
      <c r="R2945" t="s">
        <v>8355</v>
      </c>
      <c r="S2945" s="15">
        <f t="shared" si="182"/>
        <v>42077.129398148143</v>
      </c>
      <c r="T2945" s="16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6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t="e">
        <f t="shared" ref="P2947:P3010" si="185">ROUND(E2947/L2947,2)</f>
        <v>#DIV/0!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6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6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e">
        <f t="shared" si="185"/>
        <v>#DIV/0!</v>
      </c>
      <c r="Q2952" s="10" t="s">
        <v>8315</v>
      </c>
      <c r="R2952" t="s">
        <v>8355</v>
      </c>
      <c r="S2952" s="15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e">
        <f t="shared" si="185"/>
        <v>#DIV/0!</v>
      </c>
      <c r="Q2956" s="10" t="s">
        <v>8315</v>
      </c>
      <c r="R2956" t="s">
        <v>8355</v>
      </c>
      <c r="S2956" s="15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e">
        <f t="shared" si="185"/>
        <v>#DIV/0!</v>
      </c>
      <c r="Q2960" s="10" t="s">
        <v>8315</v>
      </c>
      <c r="R2960" t="s">
        <v>8355</v>
      </c>
      <c r="S2960" s="15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e">
        <f t="shared" si="185"/>
        <v>#DIV/0!</v>
      </c>
      <c r="Q2961" s="10" t="s">
        <v>8315</v>
      </c>
      <c r="R2961" t="s">
        <v>8355</v>
      </c>
      <c r="S2961" s="15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e">
        <f t="shared" si="185"/>
        <v>#DIV/0!</v>
      </c>
      <c r="Q2962" s="10" t="s">
        <v>8315</v>
      </c>
      <c r="R2962" t="s">
        <v>8355</v>
      </c>
      <c r="S2962" s="15">
        <f t="shared" si="186"/>
        <v>41863.757210648146</v>
      </c>
      <c r="T2962" s="16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6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6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6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6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6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6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6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6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6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6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6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6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6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6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6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6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6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6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6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6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6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6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ROUND(E3011/L3011,2)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6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6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6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6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6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e">
        <f t="shared" si="189"/>
        <v>#DIV/0!</v>
      </c>
      <c r="Q3056" s="10" t="s">
        <v>8315</v>
      </c>
      <c r="R3056" t="s">
        <v>8355</v>
      </c>
      <c r="S3056" s="15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6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e">
        <f t="shared" si="189"/>
        <v>#DIV/0!</v>
      </c>
      <c r="Q3058" s="10" t="s">
        <v>8315</v>
      </c>
      <c r="R3058" t="s">
        <v>8355</v>
      </c>
      <c r="S3058" s="15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e">
        <f t="shared" si="189"/>
        <v>#DIV/0!</v>
      </c>
      <c r="Q3059" s="10" t="s">
        <v>8315</v>
      </c>
      <c r="R3059" t="s">
        <v>8355</v>
      </c>
      <c r="S3059" s="15">
        <f t="shared" si="190"/>
        <v>42433.650590277779</v>
      </c>
      <c r="T3059" s="16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e">
        <f t="shared" si="189"/>
        <v>#DIV/0!</v>
      </c>
      <c r="Q3063" s="10" t="s">
        <v>8315</v>
      </c>
      <c r="R3063" t="s">
        <v>8355</v>
      </c>
      <c r="S3063" s="15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6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6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6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6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6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ROUND(E3075/L3075,2)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e">
        <f t="shared" si="193"/>
        <v>#DIV/0!</v>
      </c>
      <c r="Q3084" s="10" t="s">
        <v>8315</v>
      </c>
      <c r="R3084" t="s">
        <v>8355</v>
      </c>
      <c r="S3084" s="15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6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6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6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6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6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6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6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6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6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6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6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6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e">
        <f t="shared" si="193"/>
        <v>#DIV/0!</v>
      </c>
      <c r="Q3116" s="10" t="s">
        <v>8315</v>
      </c>
      <c r="R3116" t="s">
        <v>8355</v>
      </c>
      <c r="S3116" s="15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6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6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6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e">
        <f t="shared" si="193"/>
        <v>#DIV/0!</v>
      </c>
      <c r="Q3127" s="10" t="s">
        <v>8315</v>
      </c>
      <c r="R3127" t="s">
        <v>8355</v>
      </c>
      <c r="S3127" s="15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e">
        <f t="shared" si="193"/>
        <v>#DIV/0!</v>
      </c>
      <c r="Q3129" s="10" t="s">
        <v>8315</v>
      </c>
      <c r="R3129" t="s">
        <v>8355</v>
      </c>
      <c r="S3129" s="15">
        <f t="shared" si="194"/>
        <v>42034.856817129628</v>
      </c>
      <c r="T3129" s="16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6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6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6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6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6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6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6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6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6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ROUND(E3139/L3139,2)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e">
        <f t="shared" si="197"/>
        <v>#DIV/0!</v>
      </c>
      <c r="Q3140" s="10" t="s">
        <v>8315</v>
      </c>
      <c r="R3140" t="s">
        <v>8316</v>
      </c>
      <c r="S3140" s="15">
        <f t="shared" si="198"/>
        <v>42809.645914351851</v>
      </c>
      <c r="T3140" s="16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6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6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6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6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e">
        <f t="shared" si="197"/>
        <v>#DIV/0!</v>
      </c>
      <c r="Q3145" s="10" t="s">
        <v>8315</v>
      </c>
      <c r="R3145" t="s">
        <v>8316</v>
      </c>
      <c r="S3145" s="15">
        <f t="shared" si="198"/>
        <v>42808.358287037037</v>
      </c>
      <c r="T3145" s="16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6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e">
        <f t="shared" si="197"/>
        <v>#DIV/0!</v>
      </c>
      <c r="Q3147" s="10" t="s">
        <v>8315</v>
      </c>
      <c r="R3147" t="s">
        <v>8316</v>
      </c>
      <c r="S3147" s="15">
        <f t="shared" si="198"/>
        <v>42762.040902777779</v>
      </c>
      <c r="T3147" s="16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6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6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6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6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6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6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6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6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6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6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6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6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6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6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6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6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6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6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6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6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6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6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6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6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6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6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6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6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6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6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6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6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6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6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6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6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6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6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6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6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6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6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6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e">
        <f t="shared" si="197"/>
        <v>#DIV/0!</v>
      </c>
      <c r="Q3192" s="10" t="s">
        <v>8315</v>
      </c>
      <c r="R3192" t="s">
        <v>8357</v>
      </c>
      <c r="S3192" s="15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6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e">
        <f t="shared" si="197"/>
        <v>#DIV/0!</v>
      </c>
      <c r="Q3196" s="10" t="s">
        <v>8315</v>
      </c>
      <c r="R3196" t="s">
        <v>8357</v>
      </c>
      <c r="S3196" s="15">
        <f t="shared" si="198"/>
        <v>42182.062476851846</v>
      </c>
      <c r="T3196" s="16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6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6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ROUND(E3203/L3203,2)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6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6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e">
        <f t="shared" si="201"/>
        <v>#DIV/0!</v>
      </c>
      <c r="Q3206" s="10" t="s">
        <v>8315</v>
      </c>
      <c r="R3206" t="s">
        <v>8357</v>
      </c>
      <c r="S3206" s="15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e">
        <f t="shared" si="201"/>
        <v>#DIV/0!</v>
      </c>
      <c r="Q3208" s="10" t="s">
        <v>8315</v>
      </c>
      <c r="R3208" t="s">
        <v>8357</v>
      </c>
      <c r="S3208" s="15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6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6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6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6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6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6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6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6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6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6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6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6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6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6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6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6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6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6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6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6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6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6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6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6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6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6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6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6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6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6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6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6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6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6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6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6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6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6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6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6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6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6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6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6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6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6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6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6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6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6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6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6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6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6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6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6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6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6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ROUND(E3267/L3267,2)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6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6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6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6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6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6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6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6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6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6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6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6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6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6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6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6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6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6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6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6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6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6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6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6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6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6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6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6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6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6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6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6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6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6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6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6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6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6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6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6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6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6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6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6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6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6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6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6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6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6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6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6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6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6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6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6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6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6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6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6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6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6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6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ROUND(E3331/L3331,2)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6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6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6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6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6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6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6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6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6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6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6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6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6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6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6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6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6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6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6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6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6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6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6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6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6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6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6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6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6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6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6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6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6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6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6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6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6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6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6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6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6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6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6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6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6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6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6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6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6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6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6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6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6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6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6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6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6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6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6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6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6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6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6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ROUND(E3395/L3395,2)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6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6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6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6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6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6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6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6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6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6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6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6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6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6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6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6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6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6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6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6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6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6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6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6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6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6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6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6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6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6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6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6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6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6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6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6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6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6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6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6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6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6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6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6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6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6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6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6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6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6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6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6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6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6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6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6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6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6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6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6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6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6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6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ROUND(E3459/L3459,2)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6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6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6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6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6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6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6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6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6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6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6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6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6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6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6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6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6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6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6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6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6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6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6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6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6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6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6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6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6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6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6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6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6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6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6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6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6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6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6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6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6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6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6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6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6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6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6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6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6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6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6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6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6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6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6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6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6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6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6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6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6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6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6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ROUND(E3523/L3523,2)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6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6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6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6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6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6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6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6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6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6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6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6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6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6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6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6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6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6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6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6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6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6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6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6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6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6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6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6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6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6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6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6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6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6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6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6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6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6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6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6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6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6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6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6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6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6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6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6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6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6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6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6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6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6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6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6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6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6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6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6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6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6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6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ROUND(E3587/L3587,2)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6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6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6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6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6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6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6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6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6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6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6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6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6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6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6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6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6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6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6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6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6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6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6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6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6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6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6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6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6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6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6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6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6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6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6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6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6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6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6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6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6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6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e">
        <f t="shared" si="225"/>
        <v>#DIV/0!</v>
      </c>
      <c r="Q3630" s="10" t="s">
        <v>8315</v>
      </c>
      <c r="R3630" t="s">
        <v>8357</v>
      </c>
      <c r="S3630" s="15">
        <f t="shared" si="226"/>
        <v>42291.833287037036</v>
      </c>
      <c r="T3630" s="16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6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e">
        <f t="shared" si="225"/>
        <v>#DIV/0!</v>
      </c>
      <c r="Q3638" s="10" t="s">
        <v>8315</v>
      </c>
      <c r="R3638" t="s">
        <v>8357</v>
      </c>
      <c r="S3638" s="15">
        <f t="shared" si="226"/>
        <v>42226.694780092599</v>
      </c>
      <c r="T3638" s="16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6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e">
        <f t="shared" si="225"/>
        <v>#DIV/0!</v>
      </c>
      <c r="Q3643" s="10" t="s">
        <v>8315</v>
      </c>
      <c r="R3643" t="s">
        <v>8357</v>
      </c>
      <c r="S3643" s="15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e">
        <f t="shared" si="225"/>
        <v>#DIV/0!</v>
      </c>
      <c r="Q3645" s="10" t="s">
        <v>8315</v>
      </c>
      <c r="R3645" t="s">
        <v>8357</v>
      </c>
      <c r="S3645" s="15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6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6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ROUND(E3651/L3651,2)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6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6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6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6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6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6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6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6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6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6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6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6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6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6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6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6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6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6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6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6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6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6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6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6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6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6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6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6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6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6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6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6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6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6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6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6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6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6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6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6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6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6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6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6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6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6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6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6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6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6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6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6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6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6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6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6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6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6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6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6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6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6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6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ROUND(E3715/L3715,2)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6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6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6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6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6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6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6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6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6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6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6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6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6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6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6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6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6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6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6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e">
        <f t="shared" si="233"/>
        <v>#DIV/0!</v>
      </c>
      <c r="Q3735" s="10" t="s">
        <v>8315</v>
      </c>
      <c r="R3735" t="s">
        <v>8316</v>
      </c>
      <c r="S3735" s="15">
        <f t="shared" si="234"/>
        <v>42103.024398148147</v>
      </c>
      <c r="T3735" s="16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6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6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6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6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6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6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6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e">
        <f t="shared" si="233"/>
        <v>#DIV/0!</v>
      </c>
      <c r="Q3743" s="10" t="s">
        <v>8315</v>
      </c>
      <c r="R3743" t="s">
        <v>8316</v>
      </c>
      <c r="S3743" s="15">
        <f t="shared" si="234"/>
        <v>42325.920717592591</v>
      </c>
      <c r="T3743" s="16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6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e">
        <f t="shared" si="233"/>
        <v>#DIV/0!</v>
      </c>
      <c r="Q3745" s="10" t="s">
        <v>8315</v>
      </c>
      <c r="R3745" t="s">
        <v>8316</v>
      </c>
      <c r="S3745" s="15">
        <f t="shared" si="234"/>
        <v>41793.710231481484</v>
      </c>
      <c r="T3745" s="16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e">
        <f t="shared" si="233"/>
        <v>#DIV/0!</v>
      </c>
      <c r="Q3746" s="10" t="s">
        <v>8315</v>
      </c>
      <c r="R3746" t="s">
        <v>8316</v>
      </c>
      <c r="S3746" s="15">
        <f t="shared" si="234"/>
        <v>41793.814259259263</v>
      </c>
      <c r="T3746" s="16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6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6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6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6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6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6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ROUND(E3779/L3779,2)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e">
        <f t="shared" si="237"/>
        <v>#DIV/0!</v>
      </c>
      <c r="Q3792" s="10" t="s">
        <v>8315</v>
      </c>
      <c r="R3792" t="s">
        <v>8357</v>
      </c>
      <c r="S3792" s="15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e">
        <f t="shared" si="237"/>
        <v>#DIV/0!</v>
      </c>
      <c r="Q3793" s="10" t="s">
        <v>8315</v>
      </c>
      <c r="R3793" t="s">
        <v>8357</v>
      </c>
      <c r="S3793" s="15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6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6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e">
        <f t="shared" si="237"/>
        <v>#DIV/0!</v>
      </c>
      <c r="Q3804" s="10" t="s">
        <v>8315</v>
      </c>
      <c r="R3804" t="s">
        <v>8357</v>
      </c>
      <c r="S3804" s="15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e">
        <f t="shared" si="237"/>
        <v>#DIV/0!</v>
      </c>
      <c r="Q3806" s="10" t="s">
        <v>8315</v>
      </c>
      <c r="R3806" t="s">
        <v>8357</v>
      </c>
      <c r="S3806" s="15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6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6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6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6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6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6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6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6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6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6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6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6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6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6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6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6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6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6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6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6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6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6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6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6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6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6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6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6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6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6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6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6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6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6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6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ROUND(E3843/L3843,2)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6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6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6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6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6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6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6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6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6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6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6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6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6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6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6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6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6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6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6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6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6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e">
        <f t="shared" si="241"/>
        <v>#DIV/0!</v>
      </c>
      <c r="Q3865" s="10" t="s">
        <v>8315</v>
      </c>
      <c r="R3865" t="s">
        <v>8316</v>
      </c>
      <c r="S3865" s="15">
        <f t="shared" si="242"/>
        <v>42253.633159722223</v>
      </c>
      <c r="T3865" s="16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6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6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6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e">
        <f t="shared" si="241"/>
        <v>#DIV/0!</v>
      </c>
      <c r="Q3874" s="10" t="s">
        <v>8315</v>
      </c>
      <c r="R3874" t="s">
        <v>8357</v>
      </c>
      <c r="S3874" s="15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e">
        <f t="shared" si="241"/>
        <v>#DIV/0!</v>
      </c>
      <c r="Q3875" s="10" t="s">
        <v>8315</v>
      </c>
      <c r="R3875" t="s">
        <v>8357</v>
      </c>
      <c r="S3875" s="15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e">
        <f t="shared" si="241"/>
        <v>#DIV/0!</v>
      </c>
      <c r="Q3876" s="10" t="s">
        <v>8315</v>
      </c>
      <c r="R3876" t="s">
        <v>8357</v>
      </c>
      <c r="S3876" s="15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e">
        <f t="shared" si="241"/>
        <v>#DIV/0!</v>
      </c>
      <c r="Q3877" s="10" t="s">
        <v>8315</v>
      </c>
      <c r="R3877" t="s">
        <v>8357</v>
      </c>
      <c r="S3877" s="15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e">
        <f t="shared" si="241"/>
        <v>#DIV/0!</v>
      </c>
      <c r="Q3881" s="10" t="s">
        <v>8315</v>
      </c>
      <c r="R3881" t="s">
        <v>8357</v>
      </c>
      <c r="S3881" s="15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e">
        <f t="shared" si="241"/>
        <v>#DIV/0!</v>
      </c>
      <c r="Q3884" s="10" t="s">
        <v>8315</v>
      </c>
      <c r="R3884" t="s">
        <v>8357</v>
      </c>
      <c r="S3884" s="15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e">
        <f t="shared" si="241"/>
        <v>#DIV/0!</v>
      </c>
      <c r="Q3885" s="10" t="s">
        <v>8315</v>
      </c>
      <c r="R3885" t="s">
        <v>8357</v>
      </c>
      <c r="S3885" s="15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e">
        <f t="shared" si="241"/>
        <v>#DIV/0!</v>
      </c>
      <c r="Q3886" s="10" t="s">
        <v>8315</v>
      </c>
      <c r="R3886" t="s">
        <v>8357</v>
      </c>
      <c r="S3886" s="15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e">
        <f t="shared" si="241"/>
        <v>#DIV/0!</v>
      </c>
      <c r="Q3887" s="10" t="s">
        <v>8315</v>
      </c>
      <c r="R3887" t="s">
        <v>8357</v>
      </c>
      <c r="S3887" s="15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e">
        <f t="shared" si="241"/>
        <v>#DIV/0!</v>
      </c>
      <c r="Q3888" s="10" t="s">
        <v>8315</v>
      </c>
      <c r="R3888" t="s">
        <v>8357</v>
      </c>
      <c r="S3888" s="15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6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6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6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6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6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e">
        <f t="shared" si="241"/>
        <v>#DIV/0!</v>
      </c>
      <c r="Q3894" s="10" t="s">
        <v>8315</v>
      </c>
      <c r="R3894" t="s">
        <v>8316</v>
      </c>
      <c r="S3894" s="15">
        <f t="shared" si="242"/>
        <v>41867.652280092596</v>
      </c>
      <c r="T3894" s="16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6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6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6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6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6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6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6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6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6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6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e">
        <f t="shared" si="241"/>
        <v>#DIV/0!</v>
      </c>
      <c r="Q3905" s="10" t="s">
        <v>8315</v>
      </c>
      <c r="R3905" t="s">
        <v>8316</v>
      </c>
      <c r="S3905" s="15">
        <f t="shared" si="242"/>
        <v>42186.01116898148</v>
      </c>
      <c r="T3905" s="16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6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ROUND(E3907/L3907,2)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6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6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6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6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6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6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6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6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6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6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e">
        <f t="shared" si="245"/>
        <v>#DIV/0!</v>
      </c>
      <c r="Q3918" s="10" t="s">
        <v>8315</v>
      </c>
      <c r="R3918" t="s">
        <v>8316</v>
      </c>
      <c r="S3918" s="15">
        <f t="shared" si="246"/>
        <v>42494.471666666665</v>
      </c>
      <c r="T3918" s="16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6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6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6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6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e">
        <f t="shared" si="245"/>
        <v>#DIV/0!</v>
      </c>
      <c r="Q3923" s="10" t="s">
        <v>8315</v>
      </c>
      <c r="R3923" t="s">
        <v>8316</v>
      </c>
      <c r="S3923" s="15">
        <f t="shared" si="246"/>
        <v>41926.542303240742</v>
      </c>
      <c r="T3923" s="16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6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6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6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6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6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6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6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6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e">
        <f t="shared" si="245"/>
        <v>#DIV/0!</v>
      </c>
      <c r="Q3932" s="10" t="s">
        <v>8315</v>
      </c>
      <c r="R3932" t="s">
        <v>8316</v>
      </c>
      <c r="S3932" s="15">
        <f t="shared" si="246"/>
        <v>42433.338749999995</v>
      </c>
      <c r="T3932" s="16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e">
        <f t="shared" si="245"/>
        <v>#DIV/0!</v>
      </c>
      <c r="Q3933" s="10" t="s">
        <v>8315</v>
      </c>
      <c r="R3933" t="s">
        <v>8316</v>
      </c>
      <c r="S3933" s="15">
        <f t="shared" si="246"/>
        <v>42228.151701388888</v>
      </c>
      <c r="T3933" s="16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6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6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6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6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e">
        <f t="shared" si="245"/>
        <v>#DIV/0!</v>
      </c>
      <c r="Q3938" s="10" t="s">
        <v>8315</v>
      </c>
      <c r="R3938" t="s">
        <v>8316</v>
      </c>
      <c r="S3938" s="15">
        <f t="shared" si="246"/>
        <v>42675.262962962966</v>
      </c>
      <c r="T3938" s="16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6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6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6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6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6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e">
        <f t="shared" si="245"/>
        <v>#DIV/0!</v>
      </c>
      <c r="Q3944" s="10" t="s">
        <v>8315</v>
      </c>
      <c r="R3944" t="s">
        <v>8316</v>
      </c>
      <c r="S3944" s="15">
        <f t="shared" si="246"/>
        <v>42111.904097222221</v>
      </c>
      <c r="T3944" s="16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6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e">
        <f t="shared" si="245"/>
        <v>#DIV/0!</v>
      </c>
      <c r="Q3946" s="10" t="s">
        <v>8315</v>
      </c>
      <c r="R3946" t="s">
        <v>8316</v>
      </c>
      <c r="S3946" s="15">
        <f t="shared" si="246"/>
        <v>42213.662905092591</v>
      </c>
      <c r="T3946" s="16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6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6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6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e">
        <f t="shared" si="245"/>
        <v>#DIV/0!</v>
      </c>
      <c r="Q3950" s="10" t="s">
        <v>8315</v>
      </c>
      <c r="R3950" t="s">
        <v>8316</v>
      </c>
      <c r="S3950" s="15">
        <f t="shared" si="246"/>
        <v>41829.325497685182</v>
      </c>
      <c r="T3950" s="16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6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6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6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6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e">
        <f t="shared" si="245"/>
        <v>#DIV/0!</v>
      </c>
      <c r="Q3955" s="10" t="s">
        <v>8315</v>
      </c>
      <c r="R3955" t="s">
        <v>8316</v>
      </c>
      <c r="S3955" s="15">
        <f t="shared" si="246"/>
        <v>42550.048449074078</v>
      </c>
      <c r="T3955" s="16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e">
        <f t="shared" si="245"/>
        <v>#DIV/0!</v>
      </c>
      <c r="Q3956" s="10" t="s">
        <v>8315</v>
      </c>
      <c r="R3956" t="s">
        <v>8316</v>
      </c>
      <c r="S3956" s="15">
        <f t="shared" si="246"/>
        <v>41774.651203703703</v>
      </c>
      <c r="T3956" s="16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6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e">
        <f t="shared" si="245"/>
        <v>#DIV/0!</v>
      </c>
      <c r="Q3958" s="10" t="s">
        <v>8315</v>
      </c>
      <c r="R3958" t="s">
        <v>8316</v>
      </c>
      <c r="S3958" s="15">
        <f t="shared" si="246"/>
        <v>42457.932025462964</v>
      </c>
      <c r="T3958" s="16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6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6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6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6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6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6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e">
        <f t="shared" si="245"/>
        <v>#DIV/0!</v>
      </c>
      <c r="Q3965" s="10" t="s">
        <v>8315</v>
      </c>
      <c r="R3965" t="s">
        <v>8316</v>
      </c>
      <c r="S3965" s="15">
        <f t="shared" si="246"/>
        <v>42296.154131944444</v>
      </c>
      <c r="T3965" s="16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6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6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6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6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6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ROUND(E3971/L3971,2)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6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6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6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6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6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e">
        <f t="shared" si="249"/>
        <v>#DIV/0!</v>
      </c>
      <c r="Q3977" s="10" t="s">
        <v>8315</v>
      </c>
      <c r="R3977" t="s">
        <v>8316</v>
      </c>
      <c r="S3977" s="15">
        <f t="shared" si="250"/>
        <v>42534.866875</v>
      </c>
      <c r="T3977" s="16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6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6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6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6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6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6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6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6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6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6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6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6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6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e">
        <f t="shared" si="249"/>
        <v>#DIV/0!</v>
      </c>
      <c r="Q3991" s="10" t="s">
        <v>8315</v>
      </c>
      <c r="R3991" t="s">
        <v>8316</v>
      </c>
      <c r="S3991" s="15">
        <f t="shared" si="250"/>
        <v>42286.749780092592</v>
      </c>
      <c r="T3991" s="16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6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6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6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6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6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6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6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e">
        <f t="shared" si="249"/>
        <v>#DIV/0!</v>
      </c>
      <c r="Q3999" s="10" t="s">
        <v>8315</v>
      </c>
      <c r="R3999" t="s">
        <v>8316</v>
      </c>
      <c r="S3999" s="15">
        <f t="shared" si="250"/>
        <v>42069.391446759255</v>
      </c>
      <c r="T3999" s="16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6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6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6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6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6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6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6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6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6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6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6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6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6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6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e">
        <f t="shared" si="249"/>
        <v>#DIV/0!</v>
      </c>
      <c r="Q4014" s="10" t="s">
        <v>8315</v>
      </c>
      <c r="R4014" t="s">
        <v>8316</v>
      </c>
      <c r="S4014" s="15">
        <f t="shared" si="250"/>
        <v>42096.544548611113</v>
      </c>
      <c r="T4014" s="16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6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e">
        <f t="shared" si="249"/>
        <v>#DIV/0!</v>
      </c>
      <c r="Q4016" s="10" t="s">
        <v>8315</v>
      </c>
      <c r="R4016" t="s">
        <v>8316</v>
      </c>
      <c r="S4016" s="15">
        <f t="shared" si="250"/>
        <v>42419.246168981481</v>
      </c>
      <c r="T4016" s="16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6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6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6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6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6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6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6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6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0" t="s">
        <v>8315</v>
      </c>
      <c r="R4025" t="s">
        <v>8316</v>
      </c>
      <c r="S4025" s="15">
        <f t="shared" si="250"/>
        <v>42408.999571759254</v>
      </c>
      <c r="T4025" s="16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6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6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0" t="s">
        <v>8315</v>
      </c>
      <c r="R4028" t="s">
        <v>8316</v>
      </c>
      <c r="S4028" s="15">
        <f t="shared" si="250"/>
        <v>42282.655543981484</v>
      </c>
      <c r="T4028" s="16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6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6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0" t="s">
        <v>8315</v>
      </c>
      <c r="R4031" t="s">
        <v>8316</v>
      </c>
      <c r="S4031" s="15">
        <f t="shared" si="250"/>
        <v>42322.025115740747</v>
      </c>
      <c r="T4031" s="16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6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0" t="s">
        <v>8315</v>
      </c>
      <c r="R4033" t="s">
        <v>8316</v>
      </c>
      <c r="S4033" s="15">
        <f t="shared" si="250"/>
        <v>41941.585231481484</v>
      </c>
      <c r="T4033" s="16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6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ROUND(E4035/L4035,2)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6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6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6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6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6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6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6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6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6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e">
        <f t="shared" si="253"/>
        <v>#DIV/0!</v>
      </c>
      <c r="Q4045" s="10" t="s">
        <v>8315</v>
      </c>
      <c r="R4045" t="s">
        <v>8316</v>
      </c>
      <c r="S4045" s="15">
        <f t="shared" si="254"/>
        <v>41948.957465277781</v>
      </c>
      <c r="T4045" s="16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6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6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6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6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6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6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6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e">
        <f t="shared" si="253"/>
        <v>#DIV/0!</v>
      </c>
      <c r="Q4053" s="10" t="s">
        <v>8315</v>
      </c>
      <c r="R4053" t="s">
        <v>8316</v>
      </c>
      <c r="S4053" s="15">
        <f t="shared" si="254"/>
        <v>41761.810150462967</v>
      </c>
      <c r="T4053" s="16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6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6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e">
        <f t="shared" si="253"/>
        <v>#DIV/0!</v>
      </c>
      <c r="Q4056" s="10" t="s">
        <v>8315</v>
      </c>
      <c r="R4056" t="s">
        <v>8316</v>
      </c>
      <c r="S4056" s="15">
        <f t="shared" si="254"/>
        <v>42613.841261574074</v>
      </c>
      <c r="T4056" s="16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6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6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6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6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6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6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0" t="s">
        <v>8315</v>
      </c>
      <c r="R4063" t="s">
        <v>8316</v>
      </c>
      <c r="S4063" s="15">
        <f t="shared" si="254"/>
        <v>42421.141469907408</v>
      </c>
      <c r="T4063" s="16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6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6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6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6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6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6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6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6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6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e">
        <f t="shared" si="253"/>
        <v>#DIV/0!</v>
      </c>
      <c r="Q4073" s="10" t="s">
        <v>8315</v>
      </c>
      <c r="R4073" t="s">
        <v>8316</v>
      </c>
      <c r="S4073" s="15">
        <f t="shared" si="254"/>
        <v>42700.804756944446</v>
      </c>
      <c r="T4073" s="16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6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6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6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6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e">
        <f t="shared" si="253"/>
        <v>#DIV/0!</v>
      </c>
      <c r="Q4078" s="10" t="s">
        <v>8315</v>
      </c>
      <c r="R4078" t="s">
        <v>8316</v>
      </c>
      <c r="S4078" s="15">
        <f t="shared" si="254"/>
        <v>41905.795706018522</v>
      </c>
      <c r="T4078" s="16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6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0" t="s">
        <v>8315</v>
      </c>
      <c r="R4080" t="s">
        <v>8316</v>
      </c>
      <c r="S4080" s="15">
        <f t="shared" si="254"/>
        <v>42732.787523148145</v>
      </c>
      <c r="T4080" s="16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6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0" t="s">
        <v>8315</v>
      </c>
      <c r="R4082" t="s">
        <v>8316</v>
      </c>
      <c r="S4082" s="15">
        <f t="shared" si="254"/>
        <v>42511.698101851856</v>
      </c>
      <c r="T4082" s="16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6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6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6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6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6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6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0" t="s">
        <v>8315</v>
      </c>
      <c r="R4089" t="s">
        <v>8316</v>
      </c>
      <c r="S4089" s="15">
        <f t="shared" si="254"/>
        <v>42538.742893518516</v>
      </c>
      <c r="T4089" s="16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6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6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6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6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6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6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6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6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6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e">
        <f t="shared" ref="P4099:P4115" si="257">ROUND(E4099/L4099,2)</f>
        <v>#DIV/0!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0" t="s">
        <v>8315</v>
      </c>
      <c r="R4100" t="s">
        <v>8316</v>
      </c>
      <c r="S4100" s="15">
        <f t="shared" si="258"/>
        <v>42495.722187499996</v>
      </c>
      <c r="T4100" s="16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6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0" t="s">
        <v>8315</v>
      </c>
      <c r="R4102" t="s">
        <v>8316</v>
      </c>
      <c r="S4102" s="15">
        <f t="shared" si="258"/>
        <v>41927.124884259261</v>
      </c>
      <c r="T4102" s="16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0" t="s">
        <v>8315</v>
      </c>
      <c r="R4103" t="s">
        <v>8316</v>
      </c>
      <c r="S4103" s="15">
        <f t="shared" si="258"/>
        <v>42730.903726851851</v>
      </c>
      <c r="T4103" s="16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6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6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6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6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6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6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6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0" t="s">
        <v>8315</v>
      </c>
      <c r="R4111" t="s">
        <v>8316</v>
      </c>
      <c r="S4111" s="15">
        <f t="shared" si="258"/>
        <v>42307.539398148147</v>
      </c>
      <c r="T4111" s="16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6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6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6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9DF9A-4449-4966-BA77-6E1E013AD457}">
  <dimension ref="A1:C14"/>
  <sheetViews>
    <sheetView workbookViewId="0">
      <selection activeCell="C15" sqref="C15"/>
    </sheetView>
  </sheetViews>
  <sheetFormatPr defaultRowHeight="14.5" x14ac:dyDescent="0.35"/>
  <cols>
    <col min="1" max="1" width="27.81640625" customWidth="1"/>
    <col min="2" max="2" width="11.453125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5">
      <c r="A3" t="s">
        <v>8388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5">
      <c r="A4" t="s">
        <v>8395</v>
      </c>
      <c r="B4">
        <f>_xlfn.STDEV.P('Successful US Kickstarters'!D:D)</f>
        <v>7748.7537726373303</v>
      </c>
      <c r="C4">
        <f>_xlfn.STDEV.P('Failed US Kickstarters'!D:D)</f>
        <v>21967.731061515115</v>
      </c>
    </row>
    <row r="5" spans="1:3" x14ac:dyDescent="0.35">
      <c r="A5" t="s">
        <v>8396</v>
      </c>
      <c r="B5">
        <f>_xlfn.QUARTILE.EXC('Successful US Kickstarters'!D:D,3)</f>
        <v>5000</v>
      </c>
      <c r="C5">
        <f>_xlfn.QUARTILE.EXC('Failed US Kickstarters'!D:D,3)</f>
        <v>10000</v>
      </c>
    </row>
    <row r="6" spans="1:3" x14ac:dyDescent="0.35">
      <c r="A6" t="s">
        <v>8397</v>
      </c>
      <c r="B6">
        <f>_xlfn.QUARTILE.EXC('Successful US Kickstarters'!D:D,1)</f>
        <v>1500</v>
      </c>
      <c r="C6">
        <f>_xlfn.QUARTILE.EXC('Failed US Kickstarters'!D:D,1)</f>
        <v>2000</v>
      </c>
    </row>
    <row r="7" spans="1:3" x14ac:dyDescent="0.35">
      <c r="A7" t="s">
        <v>8398</v>
      </c>
      <c r="B7">
        <f>B5-B6</f>
        <v>3500</v>
      </c>
      <c r="C7">
        <f>C5-C6</f>
        <v>8000</v>
      </c>
    </row>
    <row r="9" spans="1:3" x14ac:dyDescent="0.35">
      <c r="A9" t="s">
        <v>8389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35">
      <c r="A10" t="s">
        <v>8390</v>
      </c>
      <c r="B10">
        <f>MEDIAN('Successful US Kickstarters'!E:E)</f>
        <v>3167.5</v>
      </c>
      <c r="C10" s="6">
        <f>MEDIAN('Failed US Kickstarters'!E:E)</f>
        <v>103</v>
      </c>
    </row>
    <row r="11" spans="1:3" x14ac:dyDescent="0.35">
      <c r="A11" t="s">
        <v>8391</v>
      </c>
      <c r="B11">
        <f>_xlfn.STDEV.P('Successful US Kickstarters'!E:E)</f>
        <v>8334.5731699164608</v>
      </c>
      <c r="C11">
        <f>_xlfn.STDEV.P('Failed US Kickstarters'!E:E)</f>
        <v>1330.5230280400915</v>
      </c>
    </row>
    <row r="12" spans="1:3" x14ac:dyDescent="0.35">
      <c r="A12" t="s">
        <v>8392</v>
      </c>
      <c r="B12">
        <f>_xlfn.QUARTILE.EXC('Successful US Kickstarters'!E:E,3)</f>
        <v>5699</v>
      </c>
      <c r="C12">
        <f>_xlfn.QUARTILE.EXC('Failed US Kickstarters'!E:E,3)</f>
        <v>501</v>
      </c>
    </row>
    <row r="13" spans="1:3" x14ac:dyDescent="0.35">
      <c r="A13" t="s">
        <v>8393</v>
      </c>
      <c r="B13">
        <f>_xlfn.QUARTILE.EXC('Successful US Kickstarters'!E:E,1)</f>
        <v>1716.5074999999999</v>
      </c>
      <c r="C13">
        <f>_xlfn.QUARTILE.EXC('Failed US Kickstarters'!E:E,1)</f>
        <v>9.25</v>
      </c>
    </row>
    <row r="14" spans="1:3" x14ac:dyDescent="0.35">
      <c r="A14" t="s">
        <v>8394</v>
      </c>
      <c r="B14">
        <f>B12-B13</f>
        <v>3982.4925000000003</v>
      </c>
      <c r="C14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04147-7990-40C8-A377-1AB73FA93BB2}">
  <dimension ref="A1:T251"/>
  <sheetViews>
    <sheetView workbookViewId="0">
      <selection activeCell="D3" sqref="D3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e">
        <v>#DIV/0!</v>
      </c>
      <c r="Q2" s="10" t="s">
        <v>8315</v>
      </c>
      <c r="R2" t="s">
        <v>8316</v>
      </c>
      <c r="S2" s="15">
        <v>42492.737847222219</v>
      </c>
      <c r="T2" s="16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6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e">
        <v>#DIV/0!</v>
      </c>
      <c r="Q4" s="10" t="s">
        <v>8315</v>
      </c>
      <c r="R4" t="s">
        <v>8316</v>
      </c>
      <c r="S4" s="15">
        <v>42108.692060185189</v>
      </c>
      <c r="T4" s="16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e">
        <v>#DIV/0!</v>
      </c>
      <c r="Q5" s="10" t="s">
        <v>8315</v>
      </c>
      <c r="R5" t="s">
        <v>8316</v>
      </c>
      <c r="S5" s="15">
        <v>42453.806307870371</v>
      </c>
      <c r="T5" s="16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6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6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6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6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6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6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6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6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e">
        <v>#DIV/0!</v>
      </c>
      <c r="Q14" s="10" t="s">
        <v>8315</v>
      </c>
      <c r="R14" t="s">
        <v>8316</v>
      </c>
      <c r="S14" s="15">
        <v>41950.114108796297</v>
      </c>
      <c r="T14" s="16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6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6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6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6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6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6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e">
        <v>#DIV/0!</v>
      </c>
      <c r="Q21" s="10" t="s">
        <v>8315</v>
      </c>
      <c r="R21" t="s">
        <v>8316</v>
      </c>
      <c r="S21" s="15">
        <v>42115.11618055556</v>
      </c>
      <c r="T21" s="16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6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6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6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e">
        <v>#DIV/0!</v>
      </c>
      <c r="Q25" s="10" t="s">
        <v>8315</v>
      </c>
      <c r="R25" t="s">
        <v>8316</v>
      </c>
      <c r="S25" s="15">
        <v>42171.743969907402</v>
      </c>
      <c r="T25" s="16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6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6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6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e">
        <v>#DIV/0!</v>
      </c>
      <c r="Q29" s="10" t="s">
        <v>8315</v>
      </c>
      <c r="R29" t="s">
        <v>8316</v>
      </c>
      <c r="S29" s="15">
        <v>41916.597638888888</v>
      </c>
      <c r="T29" s="16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6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6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6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6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6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6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e">
        <v>#DIV/0!</v>
      </c>
      <c r="Q36" s="10" t="s">
        <v>8315</v>
      </c>
      <c r="R36" t="s">
        <v>8316</v>
      </c>
      <c r="S36" s="15">
        <v>41922.535185185188</v>
      </c>
      <c r="T36" s="16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6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6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6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6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6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e">
        <v>#DIV/0!</v>
      </c>
      <c r="Q42" s="10" t="s">
        <v>8315</v>
      </c>
      <c r="R42" t="s">
        <v>8316</v>
      </c>
      <c r="S42" s="15">
        <v>42037.986284722225</v>
      </c>
      <c r="T42" s="16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6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6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6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6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e">
        <v>#DIV/0!</v>
      </c>
      <c r="Q47" s="10" t="s">
        <v>8315</v>
      </c>
      <c r="R47" t="s">
        <v>8316</v>
      </c>
      <c r="S47" s="15">
        <v>42515.078217592592</v>
      </c>
      <c r="T47" s="16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6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6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6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6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6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6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6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6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6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6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6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6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6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6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6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6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6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6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6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e">
        <v>#DIV/0!</v>
      </c>
      <c r="Q67" s="10" t="s">
        <v>8315</v>
      </c>
      <c r="R67" t="s">
        <v>8316</v>
      </c>
      <c r="S67" s="15">
        <v>42103.024398148147</v>
      </c>
      <c r="T67" s="16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6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6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6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e">
        <v>#DIV/0!</v>
      </c>
      <c r="Q71" s="10" t="s">
        <v>8315</v>
      </c>
      <c r="R71" t="s">
        <v>8316</v>
      </c>
      <c r="S71" s="15">
        <v>42325.920717592591</v>
      </c>
      <c r="T71" s="16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6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e">
        <v>#DIV/0!</v>
      </c>
      <c r="Q73" s="10" t="s">
        <v>8315</v>
      </c>
      <c r="R73" t="s">
        <v>8316</v>
      </c>
      <c r="S73" s="15">
        <v>41793.710231481484</v>
      </c>
      <c r="T73" s="16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e">
        <v>#DIV/0!</v>
      </c>
      <c r="Q74" s="10" t="s">
        <v>8315</v>
      </c>
      <c r="R74" t="s">
        <v>8316</v>
      </c>
      <c r="S74" s="15">
        <v>41793.814259259263</v>
      </c>
      <c r="T74" s="16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6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6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6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6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6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6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6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6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6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6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6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6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6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6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6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6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6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6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6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6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e">
        <v>#DIV/0!</v>
      </c>
      <c r="Q95" s="10" t="s">
        <v>8315</v>
      </c>
      <c r="R95" t="s">
        <v>8316</v>
      </c>
      <c r="S95" s="15">
        <v>42253.633159722223</v>
      </c>
      <c r="T95" s="16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6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6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6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6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6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6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e">
        <v>#DIV/0!</v>
      </c>
      <c r="Q102" s="10" t="s">
        <v>8315</v>
      </c>
      <c r="R102" t="s">
        <v>8316</v>
      </c>
      <c r="S102" s="15">
        <v>41867.652280092596</v>
      </c>
      <c r="T102" s="16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6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6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6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6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6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6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6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e">
        <v>#DIV/0!</v>
      </c>
      <c r="Q110" s="10" t="s">
        <v>8315</v>
      </c>
      <c r="R110" t="s">
        <v>8316</v>
      </c>
      <c r="S110" s="15">
        <v>42186.01116898148</v>
      </c>
      <c r="T110" s="16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6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6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6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6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6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6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6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6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6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6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6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6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6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e">
        <v>#DIV/0!</v>
      </c>
      <c r="Q124" s="10" t="s">
        <v>8315</v>
      </c>
      <c r="R124" t="s">
        <v>8316</v>
      </c>
      <c r="S124" s="15">
        <v>42228.151701388888</v>
      </c>
      <c r="T124" s="16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6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6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6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e">
        <v>#DIV/0!</v>
      </c>
      <c r="Q128" s="10" t="s">
        <v>8315</v>
      </c>
      <c r="R128" t="s">
        <v>8316</v>
      </c>
      <c r="S128" s="15">
        <v>42675.262962962966</v>
      </c>
      <c r="T128" s="16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6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6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6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6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e">
        <v>#DIV/0!</v>
      </c>
      <c r="Q133" s="10" t="s">
        <v>8315</v>
      </c>
      <c r="R133" t="s">
        <v>8316</v>
      </c>
      <c r="S133" s="15">
        <v>42111.904097222221</v>
      </c>
      <c r="T133" s="16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6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e">
        <v>#DIV/0!</v>
      </c>
      <c r="Q135" s="10" t="s">
        <v>8315</v>
      </c>
      <c r="R135" t="s">
        <v>8316</v>
      </c>
      <c r="S135" s="15">
        <v>42213.662905092591</v>
      </c>
      <c r="T135" s="16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6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6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6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6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6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e">
        <v>#DIV/0!</v>
      </c>
      <c r="Q141" s="10" t="s">
        <v>8315</v>
      </c>
      <c r="R141" t="s">
        <v>8316</v>
      </c>
      <c r="S141" s="15">
        <v>42550.048449074078</v>
      </c>
      <c r="T141" s="16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6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e">
        <v>#DIV/0!</v>
      </c>
      <c r="Q143" s="10" t="s">
        <v>8315</v>
      </c>
      <c r="R143" t="s">
        <v>8316</v>
      </c>
      <c r="S143" s="15">
        <v>42457.932025462964</v>
      </c>
      <c r="T143" s="16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6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6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6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6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6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6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6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6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6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6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6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6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6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6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e">
        <v>#DIV/0!</v>
      </c>
      <c r="Q158" s="10" t="s">
        <v>8315</v>
      </c>
      <c r="R158" t="s">
        <v>8316</v>
      </c>
      <c r="S158" s="15">
        <v>42534.866875</v>
      </c>
      <c r="T158" s="16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6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6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6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6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6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6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6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6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e">
        <v>#DIV/0!</v>
      </c>
      <c r="Q167" s="10" t="s">
        <v>8315</v>
      </c>
      <c r="R167" t="s">
        <v>8316</v>
      </c>
      <c r="S167" s="15">
        <v>42286.749780092592</v>
      </c>
      <c r="T167" s="16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6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6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6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6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6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6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6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6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6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6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6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6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6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6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6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6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e">
        <v>#DIV/0!</v>
      </c>
      <c r="Q184" s="10" t="s">
        <v>8315</v>
      </c>
      <c r="R184" t="s">
        <v>8316</v>
      </c>
      <c r="S184" s="15">
        <v>42419.246168981481</v>
      </c>
      <c r="T184" s="16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6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6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6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6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6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6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e">
        <v>#DIV/0!</v>
      </c>
      <c r="Q191" s="10" t="s">
        <v>8315</v>
      </c>
      <c r="R191" t="s">
        <v>8316</v>
      </c>
      <c r="S191" s="15">
        <v>42408.999571759254</v>
      </c>
      <c r="T191" s="16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6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e">
        <v>#DIV/0!</v>
      </c>
      <c r="Q193" s="10" t="s">
        <v>8315</v>
      </c>
      <c r="R193" t="s">
        <v>8316</v>
      </c>
      <c r="S193" s="15">
        <v>42282.655543981484</v>
      </c>
      <c r="T193" s="16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6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6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e">
        <v>#DIV/0!</v>
      </c>
      <c r="Q196" s="10" t="s">
        <v>8315</v>
      </c>
      <c r="R196" t="s">
        <v>8316</v>
      </c>
      <c r="S196" s="15">
        <v>42322.025115740747</v>
      </c>
      <c r="T196" s="16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6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e">
        <v>#DIV/0!</v>
      </c>
      <c r="Q198" s="10" t="s">
        <v>8315</v>
      </c>
      <c r="R198" t="s">
        <v>8316</v>
      </c>
      <c r="S198" s="15">
        <v>41941.585231481484</v>
      </c>
      <c r="T198" s="16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6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6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6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6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6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6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6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6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6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6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6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6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6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6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e">
        <v>#DIV/0!</v>
      </c>
      <c r="Q213" s="10" t="s">
        <v>8315</v>
      </c>
      <c r="R213" t="s">
        <v>8316</v>
      </c>
      <c r="S213" s="15">
        <v>41761.810150462967</v>
      </c>
      <c r="T213" s="16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6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e">
        <v>#DIV/0!</v>
      </c>
      <c r="Q215" s="10" t="s">
        <v>8315</v>
      </c>
      <c r="R215" t="s">
        <v>8316</v>
      </c>
      <c r="S215" s="15">
        <v>42613.841261574074</v>
      </c>
      <c r="T215" s="16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6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6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e">
        <v>#DIV/0!</v>
      </c>
      <c r="Q218" s="10" t="s">
        <v>8315</v>
      </c>
      <c r="R218" t="s">
        <v>8316</v>
      </c>
      <c r="S218" s="15">
        <v>42421.141469907408</v>
      </c>
      <c r="T218" s="16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6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6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6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6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6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6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6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e">
        <v>#DIV/0!</v>
      </c>
      <c r="Q226" s="10" t="s">
        <v>8315</v>
      </c>
      <c r="R226" t="s">
        <v>8316</v>
      </c>
      <c r="S226" s="15">
        <v>41905.795706018522</v>
      </c>
      <c r="T226" s="16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6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6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e">
        <v>#DIV/0!</v>
      </c>
      <c r="Q229" s="10" t="s">
        <v>8315</v>
      </c>
      <c r="R229" t="s">
        <v>8316</v>
      </c>
      <c r="S229" s="15">
        <v>42511.698101851856</v>
      </c>
      <c r="T229" s="16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6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6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6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6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6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e">
        <v>#DIV/0!</v>
      </c>
      <c r="Q235" s="10" t="s">
        <v>8315</v>
      </c>
      <c r="R235" t="s">
        <v>8316</v>
      </c>
      <c r="S235" s="15">
        <v>42538.742893518516</v>
      </c>
      <c r="T235" s="16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6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6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6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6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6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e">
        <v>#DIV/0!</v>
      </c>
      <c r="Q241" s="10" t="s">
        <v>8315</v>
      </c>
      <c r="R241" t="s">
        <v>8316</v>
      </c>
      <c r="S241" s="15">
        <v>42495.722187499996</v>
      </c>
      <c r="T241" s="16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6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e">
        <v>#DIV/0!</v>
      </c>
      <c r="Q243" s="10" t="s">
        <v>8315</v>
      </c>
      <c r="R243" t="s">
        <v>8316</v>
      </c>
      <c r="S243" s="15">
        <v>41927.124884259261</v>
      </c>
      <c r="T243" s="16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e">
        <v>#DIV/0!</v>
      </c>
      <c r="Q244" s="10" t="s">
        <v>8315</v>
      </c>
      <c r="R244" t="s">
        <v>8316</v>
      </c>
      <c r="S244" s="15">
        <v>42730.903726851851</v>
      </c>
      <c r="T244" s="16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6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6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6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6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6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6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18374-170A-4312-B6FC-CE4A71E82932}">
  <dimension ref="A1:T413"/>
  <sheetViews>
    <sheetView topLeftCell="A112" workbookViewId="0">
      <selection activeCell="J2" sqref="J2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6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6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6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6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6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6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6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6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6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6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6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6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6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6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6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6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6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6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6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6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6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6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6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6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6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6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6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6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6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6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6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6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6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6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6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6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6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6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6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6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6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6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6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6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6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6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6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6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6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6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6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6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6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6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6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6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6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6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6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6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6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6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6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6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6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6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6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6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6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6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6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6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6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6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6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6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6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6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6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6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6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6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6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6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6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6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6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6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6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6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6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6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6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6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6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6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6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6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6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6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6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6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6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6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6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6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6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6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6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6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6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6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6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6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6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6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6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6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6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6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6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6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6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6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6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6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6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6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6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6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6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6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6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6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6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6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6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6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6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6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6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6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6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6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6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6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6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6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6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6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6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6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6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6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6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6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6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6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6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6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6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6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6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6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6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6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6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6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6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6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6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6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6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6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6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6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6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6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6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6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6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6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6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6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6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6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6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6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6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6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6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6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6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6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6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6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6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6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6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6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6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6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6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6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6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6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6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6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6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6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6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6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6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6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6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6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6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6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6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6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6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6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6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6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6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6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6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6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6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6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6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6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6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6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6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6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6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6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6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6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6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6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6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6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6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6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6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6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6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6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6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6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6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6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6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6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6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6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6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6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6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6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6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6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6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6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6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6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6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6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6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6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6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6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6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6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6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6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6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6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6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6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6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6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6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6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6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6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6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6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6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6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6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6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6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6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6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6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6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6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6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6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6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6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6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6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6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6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6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6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6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6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6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6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6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6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6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6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6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6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6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6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6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6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6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6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6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6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6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6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6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6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6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6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6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6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6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6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6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6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6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6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6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6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6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6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6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6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6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6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6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6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6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6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6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6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6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6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6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6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6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6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6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6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6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6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6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6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6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6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6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6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6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6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6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6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6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6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6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6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6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6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6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6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6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6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6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6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6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6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6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6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6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6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6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6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6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6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6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6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6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6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6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6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6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6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6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6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6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6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6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DB119-6E1B-40CA-AAE1-F1C88084F6DE}">
  <dimension ref="A1:D6"/>
  <sheetViews>
    <sheetView workbookViewId="0">
      <selection activeCell="C2" sqref="C2"/>
    </sheetView>
  </sheetViews>
  <sheetFormatPr defaultRowHeight="14.5" x14ac:dyDescent="0.35"/>
  <sheetData>
    <row r="1" spans="1:4" x14ac:dyDescent="0.35">
      <c r="A1" t="s">
        <v>8381</v>
      </c>
      <c r="B1" t="s">
        <v>8382</v>
      </c>
      <c r="C1" t="s">
        <v>8383</v>
      </c>
      <c r="D1" t="s">
        <v>8384</v>
      </c>
    </row>
    <row r="2" spans="1:4" ht="39" x14ac:dyDescent="0.35">
      <c r="A2" s="18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26" x14ac:dyDescent="0.35">
      <c r="A3" s="18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52" x14ac:dyDescent="0.35">
      <c r="A4" s="18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39" x14ac:dyDescent="0.35">
      <c r="A5" s="18" t="s">
        <v>3329</v>
      </c>
      <c r="B5" s="14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78" x14ac:dyDescent="0.35">
      <c r="A6" s="18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06E7F-69BC-4A37-82F7-8C6D82C3872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3F0AF-1C2C-4CCF-ABB0-593F547A93BF}">
  <dimension ref="A1:F6"/>
  <sheetViews>
    <sheetView workbookViewId="0">
      <selection activeCell="K27" sqref="K2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E2E71-5E2E-4EF9-BD0C-BCF507CA86E6}">
  <dimension ref="A1:E7"/>
  <sheetViews>
    <sheetView topLeftCell="B1"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1991D-7EC7-4829-A3E2-8B1A33E0B1C5}">
  <dimension ref="A1:F19"/>
  <sheetViews>
    <sheetView tabSelected="1"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3" spans="1:6" x14ac:dyDescent="0.35">
      <c r="A3" s="11" t="s">
        <v>8380</v>
      </c>
      <c r="B3" t="s">
        <v>8364</v>
      </c>
    </row>
    <row r="5" spans="1:6" x14ac:dyDescent="0.35">
      <c r="A5" s="11" t="s">
        <v>8363</v>
      </c>
      <c r="B5" s="11" t="s">
        <v>8362</v>
      </c>
    </row>
    <row r="6" spans="1:6" x14ac:dyDescent="0.35">
      <c r="A6" s="11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7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5">
      <c r="A8" s="17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5">
      <c r="A9" s="17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5">
      <c r="A10" s="17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5">
      <c r="A11" s="17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5">
      <c r="A12" s="17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5">
      <c r="A13" s="17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5">
      <c r="A14" s="17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5">
      <c r="A15" s="17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5">
      <c r="A16" s="17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5">
      <c r="A17" s="17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5">
      <c r="A18" s="17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5">
      <c r="A19" s="17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Descriptive Statistics</vt:lpstr>
      <vt:lpstr>Failed US Kickstarters</vt:lpstr>
      <vt:lpstr>Successful US Kickstarters</vt:lpstr>
      <vt:lpstr>Edinburgh Research</vt:lpstr>
      <vt:lpstr>Sheet1</vt:lpstr>
      <vt:lpstr>Category Statistics</vt:lpstr>
      <vt:lpstr>Subcategory Statitics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Jacyntha Mack</cp:lastModifiedBy>
  <dcterms:created xsi:type="dcterms:W3CDTF">2017-04-20T15:17:24Z</dcterms:created>
  <dcterms:modified xsi:type="dcterms:W3CDTF">2022-04-10T23:27:54Z</dcterms:modified>
</cp:coreProperties>
</file>