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y study\PGDDS-IIITB\ML-1\UnsupervisedLearning-Clustering\"/>
    </mc:Choice>
  </mc:AlternateContent>
  <xr:revisionPtr revIDLastSave="0" documentId="13_ncr:1_{486F6C2C-652A-4A0F-B251-332461F02CEB}" xr6:coauthVersionLast="36" xr6:coauthVersionMax="43" xr10:uidLastSave="{00000000-0000-0000-0000-000000000000}"/>
  <bookViews>
    <workbookView xWindow="-120" yWindow="-120" windowWidth="20736" windowHeight="11160" xr2:uid="{00000000-000D-0000-FFFF-FFFF00000000}"/>
  </bookViews>
  <sheets>
    <sheet name="k-means" sheetId="2" r:id="rId1"/>
    <sheet name="Sheet1" sheetId="3" r:id="rId2"/>
  </sheets>
  <definedNames>
    <definedName name="_xlnm._FilterDatabase" localSheetId="1" hidden="1">Sheet1!$C$4:$G$15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C15" i="3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6" i="2"/>
  <c r="S7" i="2"/>
  <c r="S8" i="2"/>
  <c r="S9" i="2"/>
  <c r="S10" i="2"/>
  <c r="S11" i="2"/>
  <c r="S12" i="2"/>
  <c r="S13" i="2"/>
  <c r="S14" i="2"/>
  <c r="S15" i="2"/>
  <c r="S16" i="2"/>
  <c r="E64" i="2"/>
  <c r="N64" i="2"/>
  <c r="D64" i="2"/>
  <c r="C64" i="2"/>
  <c r="E63" i="2"/>
  <c r="M63" i="2"/>
  <c r="K62" i="2"/>
  <c r="E62" i="2"/>
  <c r="N62" i="2"/>
  <c r="E61" i="2"/>
  <c r="K61" i="2"/>
  <c r="E60" i="2"/>
  <c r="N60" i="2"/>
  <c r="E59" i="2"/>
  <c r="M59" i="2"/>
  <c r="E58" i="2"/>
  <c r="N58" i="2"/>
  <c r="L57" i="2"/>
  <c r="E57" i="2"/>
  <c r="M57" i="2"/>
  <c r="E56" i="2"/>
  <c r="M56" i="2"/>
  <c r="E55" i="2"/>
  <c r="N55" i="2"/>
  <c r="E54" i="2"/>
  <c r="K54" i="2"/>
  <c r="E48" i="2"/>
  <c r="M48" i="2"/>
  <c r="D48" i="2"/>
  <c r="C48" i="2"/>
  <c r="E47" i="2"/>
  <c r="L47" i="2"/>
  <c r="E46" i="2"/>
  <c r="M46" i="2"/>
  <c r="E45" i="2"/>
  <c r="N45" i="2"/>
  <c r="E44" i="2"/>
  <c r="K44" i="2"/>
  <c r="M43" i="2"/>
  <c r="E43" i="2"/>
  <c r="L43" i="2"/>
  <c r="E42" i="2"/>
  <c r="M42" i="2"/>
  <c r="E41" i="2"/>
  <c r="N41" i="2"/>
  <c r="E40" i="2"/>
  <c r="L40" i="2"/>
  <c r="E39" i="2"/>
  <c r="M39" i="2"/>
  <c r="E38" i="2"/>
  <c r="L38" i="2"/>
  <c r="E32" i="2"/>
  <c r="L32" i="2"/>
  <c r="D32" i="2"/>
  <c r="C32" i="2"/>
  <c r="E31" i="2"/>
  <c r="K31" i="2"/>
  <c r="E30" i="2"/>
  <c r="L30" i="2"/>
  <c r="E29" i="2"/>
  <c r="M29" i="2"/>
  <c r="E28" i="2"/>
  <c r="N28" i="2"/>
  <c r="E27" i="2"/>
  <c r="K27" i="2"/>
  <c r="E26" i="2"/>
  <c r="L26" i="2"/>
  <c r="E25" i="2"/>
  <c r="M25" i="2"/>
  <c r="E24" i="2"/>
  <c r="K24" i="2"/>
  <c r="E23" i="2"/>
  <c r="L23" i="2"/>
  <c r="E22" i="2"/>
  <c r="E16" i="2"/>
  <c r="N16" i="2"/>
  <c r="D16" i="2"/>
  <c r="C16" i="2"/>
  <c r="E15" i="2"/>
  <c r="N15" i="2"/>
  <c r="E14" i="2"/>
  <c r="N14" i="2"/>
  <c r="E13" i="2"/>
  <c r="N13" i="2"/>
  <c r="E12" i="2"/>
  <c r="N12" i="2"/>
  <c r="E11" i="2"/>
  <c r="N11" i="2"/>
  <c r="E10" i="2"/>
  <c r="N10" i="2"/>
  <c r="E9" i="2"/>
  <c r="L9" i="2"/>
  <c r="E8" i="2"/>
  <c r="N8" i="2"/>
  <c r="E7" i="2"/>
  <c r="M7" i="2"/>
  <c r="E6" i="2"/>
  <c r="L6" i="2"/>
  <c r="K41" i="2"/>
  <c r="L27" i="2"/>
  <c r="M27" i="2"/>
  <c r="M30" i="2"/>
  <c r="M16" i="2"/>
  <c r="M32" i="2"/>
  <c r="L44" i="2"/>
  <c r="K8" i="2"/>
  <c r="N23" i="2"/>
  <c r="M40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<sst xmlns="http://schemas.openxmlformats.org/spreadsheetml/2006/main" count="66" uniqueCount="17">
  <si>
    <t>X</t>
  </si>
  <si>
    <t>Y</t>
  </si>
  <si>
    <t>Center</t>
  </si>
  <si>
    <t>Dist_C1</t>
  </si>
  <si>
    <t>Dist_C2</t>
  </si>
  <si>
    <t>Cluster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</si>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</sst>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1" fontId="1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H1" sqref="H1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1"/>
      <c r="B1" s="41"/>
      <c r="C1" s="41"/>
      <c r="D1" s="41"/>
      <c r="E1" s="41"/>
      <c r="F1" s="41"/>
      <c r="G1" s="41"/>
      <c r="H1" s="41"/>
      <c r="I1" s="41"/>
      <c r="J1" s="42" t="s">
        <v>6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5" thickBot="1" x14ac:dyDescent="0.35"/>
    <row r="3" spans="1:37" ht="15" thickBot="1" x14ac:dyDescent="0.35">
      <c r="B3" s="50" t="s">
        <v>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  <c r="X3" s="29" t="s">
        <v>13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3">
      <c r="B4" s="2"/>
      <c r="C4" s="3"/>
      <c r="D4" s="3"/>
      <c r="E4" s="3"/>
      <c r="F4" s="3"/>
      <c r="G4" s="4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3">
      <c r="B5" s="2"/>
      <c r="C5" s="6" t="s">
        <v>0</v>
      </c>
      <c r="D5" s="6" t="s">
        <v>1</v>
      </c>
      <c r="E5" s="6" t="s">
        <v>5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/>
      <c r="S5" s="6" t="s">
        <v>3</v>
      </c>
      <c r="T5" s="6" t="s">
        <v>4</v>
      </c>
      <c r="U5" s="5"/>
      <c r="X5" s="35" t="s">
        <v>16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/>
      <c r="S6" s="13">
        <f>SQRT((C6-$H$6)^2+(D6-$I$6)^2)</f>
        <v>2.8284271247461903</v>
      </c>
      <c r="T6" s="13">
        <f>SQRT((C6-$H$7)^2+(D6-$I$7)^2)</f>
        <v>10.770329614269007</v>
      </c>
      <c r="U6" s="5"/>
      <c r="X6" s="35" t="s">
        <v>14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3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/>
      <c r="S7" s="13">
        <f t="shared" ref="S7:S16" si="5">SQRT((C7-$H$6)^2+(D7-$I$6)^2)</f>
        <v>11.661903789690601</v>
      </c>
      <c r="T7" s="13">
        <f t="shared" ref="T7:T16" si="6">SQRT((C7-$H$7)^2+(D7-$I$7)^2)</f>
        <v>4.4721359549995796</v>
      </c>
      <c r="U7" s="5"/>
      <c r="X7" s="38" t="s">
        <v>15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3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/>
      <c r="S8" s="13">
        <f t="shared" si="5"/>
        <v>6</v>
      </c>
      <c r="T8" s="13">
        <f t="shared" si="6"/>
        <v>2.8284271247461903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0"/>
        <v>1</v>
      </c>
      <c r="F9" s="3"/>
      <c r="G9" s="48"/>
      <c r="H9" s="49"/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/>
      <c r="S9" s="13">
        <f t="shared" si="5"/>
        <v>2.2360679774997898</v>
      </c>
      <c r="T9" s="13">
        <f t="shared" si="6"/>
        <v>10.04987562112089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/>
      <c r="S10" s="13">
        <f t="shared" si="5"/>
        <v>9.8488578017961039</v>
      </c>
      <c r="T10" s="13">
        <f t="shared" si="6"/>
        <v>17.11724276862369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0"/>
        <v>1</v>
      </c>
      <c r="F11" s="3"/>
      <c r="G11" s="20"/>
      <c r="H11" s="21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/>
      <c r="S11" s="13">
        <f t="shared" si="5"/>
        <v>3.6055512754639891</v>
      </c>
      <c r="T11" s="13">
        <f t="shared" si="6"/>
        <v>6.4031242374328485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/>
      <c r="S12" s="13">
        <f t="shared" si="5"/>
        <v>8.6023252670426267</v>
      </c>
      <c r="T12" s="13">
        <f t="shared" si="6"/>
        <v>5.8309518948453007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/>
      <c r="S13" s="13">
        <f t="shared" si="5"/>
        <v>9.0553851381374173</v>
      </c>
      <c r="T13" s="13">
        <f t="shared" si="6"/>
        <v>1.4142135623730951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/>
      <c r="S14" s="13">
        <f t="shared" si="5"/>
        <v>8.0622577482985491</v>
      </c>
      <c r="T14" s="13">
        <f t="shared" si="6"/>
        <v>15.132745950421556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/>
      <c r="S15" s="13">
        <f t="shared" si="5"/>
        <v>9.2195444572928871</v>
      </c>
      <c r="T15" s="13">
        <f t="shared" si="6"/>
        <v>15.524174696260024</v>
      </c>
      <c r="U15" s="5"/>
    </row>
    <row r="16" spans="1:37" x14ac:dyDescent="0.3">
      <c r="B16" s="2"/>
      <c r="C16" s="22">
        <f>AVERAGE(C6:C15)</f>
        <v>10.6</v>
      </c>
      <c r="D16" s="23">
        <f>AVERAGE(D6:D15)</f>
        <v>5.5</v>
      </c>
      <c r="E16" s="24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/>
      <c r="S16" s="13">
        <f t="shared" si="5"/>
        <v>2.5709920264364881</v>
      </c>
      <c r="T16" s="13">
        <f t="shared" si="6"/>
        <v>7.4168726563154639</v>
      </c>
      <c r="U16" s="5"/>
    </row>
    <row r="17" spans="2:21" ht="15" thickBot="1" x14ac:dyDescent="0.3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50" t="s">
        <v>10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2"/>
    </row>
    <row r="20" spans="2:21" x14ac:dyDescent="0.3">
      <c r="B20" s="2"/>
      <c r="C20" s="19"/>
      <c r="D20" s="19"/>
      <c r="E20" s="19"/>
      <c r="F20" s="3"/>
      <c r="G20" s="4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5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/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/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7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8">IF(E23=1,C23,NA())</f>
        <v>#N/A</v>
      </c>
      <c r="L23" s="3" t="e">
        <f t="shared" ref="L23:L32" si="9">IF(E23=1,D23,NA())</f>
        <v>#N/A</v>
      </c>
      <c r="M23" s="3">
        <f t="shared" ref="M23:M32" si="10">IF(E23=2,C23,NA())</f>
        <v>20</v>
      </c>
      <c r="N23" s="3">
        <f t="shared" ref="N23:N32" si="11">IF(E23=2,D23,NA())</f>
        <v>2</v>
      </c>
      <c r="O23" s="3"/>
      <c r="P23" s="3"/>
      <c r="Q23" s="3"/>
      <c r="R23" s="13"/>
      <c r="S23" s="13">
        <f t="shared" ref="S23:S32" si="12">SQRT((C23-$H$22)^2+(D23-$I$22)^2)</f>
        <v>13.950210297588303</v>
      </c>
      <c r="T23" s="13">
        <f t="shared" ref="T23:T32" si="13">SQRT((C23-$H$23)^2+(D23-$I$23)^2)</f>
        <v>3.5355339059327378</v>
      </c>
      <c r="U23" s="5"/>
    </row>
    <row r="24" spans="2:21" x14ac:dyDescent="0.3">
      <c r="B24" s="2"/>
      <c r="C24" s="14">
        <v>16</v>
      </c>
      <c r="D24" s="15">
        <v>8</v>
      </c>
      <c r="E24" s="16">
        <f t="shared" si="7"/>
        <v>2</v>
      </c>
      <c r="F24" s="3"/>
      <c r="G24" s="19"/>
      <c r="H24" s="19"/>
      <c r="I24" s="19"/>
      <c r="J24" s="3"/>
      <c r="K24" s="3" t="e">
        <f t="shared" si="8"/>
        <v>#N/A</v>
      </c>
      <c r="L24" s="3" t="e">
        <f t="shared" si="9"/>
        <v>#N/A</v>
      </c>
      <c r="M24" s="3">
        <f t="shared" si="10"/>
        <v>16</v>
      </c>
      <c r="N24" s="3">
        <f t="shared" si="11"/>
        <v>8</v>
      </c>
      <c r="O24" s="3"/>
      <c r="P24" s="3"/>
      <c r="Q24" s="3"/>
      <c r="R24" s="13"/>
      <c r="S24" s="13">
        <f t="shared" si="12"/>
        <v>9.5398305722344325</v>
      </c>
      <c r="T24" s="13">
        <f t="shared" si="13"/>
        <v>3.8078865529319543</v>
      </c>
      <c r="U24" s="5"/>
    </row>
    <row r="25" spans="2:21" x14ac:dyDescent="0.3">
      <c r="B25" s="2"/>
      <c r="C25" s="14">
        <v>8</v>
      </c>
      <c r="D25" s="15">
        <v>7</v>
      </c>
      <c r="E25" s="16">
        <f t="shared" si="7"/>
        <v>1</v>
      </c>
      <c r="F25" s="3"/>
      <c r="G25" s="48"/>
      <c r="H25" s="49"/>
      <c r="I25" s="19"/>
      <c r="J25" s="3"/>
      <c r="K25" s="3">
        <f t="shared" si="8"/>
        <v>8</v>
      </c>
      <c r="L25" s="3">
        <f t="shared" si="9"/>
        <v>7</v>
      </c>
      <c r="M25" s="3" t="e">
        <f t="shared" si="10"/>
        <v>#N/A</v>
      </c>
      <c r="N25" s="3" t="e">
        <f t="shared" si="11"/>
        <v>#N/A</v>
      </c>
      <c r="O25" s="3"/>
      <c r="P25" s="3"/>
      <c r="Q25" s="3"/>
      <c r="R25" s="13"/>
      <c r="S25" s="13">
        <f t="shared" si="12"/>
        <v>1.6326390305519565</v>
      </c>
      <c r="T25" s="13">
        <f t="shared" si="13"/>
        <v>9.8234413521942496</v>
      </c>
      <c r="U25" s="5"/>
    </row>
    <row r="26" spans="2:21" x14ac:dyDescent="0.3">
      <c r="B26" s="2"/>
      <c r="C26" s="14">
        <v>1</v>
      </c>
      <c r="D26" s="15">
        <v>4</v>
      </c>
      <c r="E26" s="16">
        <f t="shared" si="7"/>
        <v>1</v>
      </c>
      <c r="F26" s="3"/>
      <c r="G26" s="3"/>
      <c r="H26" s="3"/>
      <c r="I26" s="3"/>
      <c r="J26" s="3"/>
      <c r="K26" s="3">
        <f t="shared" si="8"/>
        <v>1</v>
      </c>
      <c r="L26" s="3">
        <f t="shared" si="9"/>
        <v>4</v>
      </c>
      <c r="M26" s="3" t="e">
        <f t="shared" si="10"/>
        <v>#N/A</v>
      </c>
      <c r="N26" s="3" t="e">
        <f t="shared" si="11"/>
        <v>#N/A</v>
      </c>
      <c r="O26" s="3"/>
      <c r="P26" s="3"/>
      <c r="Q26" s="3"/>
      <c r="R26" s="13"/>
      <c r="S26" s="13">
        <f t="shared" si="12"/>
        <v>6.0244569574902815</v>
      </c>
      <c r="T26" s="13">
        <f t="shared" si="13"/>
        <v>16.507574019219177</v>
      </c>
      <c r="U26" s="5"/>
    </row>
    <row r="27" spans="2:21" x14ac:dyDescent="0.3">
      <c r="B27" s="2"/>
      <c r="C27" s="14">
        <v>13</v>
      </c>
      <c r="D27" s="15">
        <v>10</v>
      </c>
      <c r="E27" s="16">
        <f t="shared" si="7"/>
        <v>2</v>
      </c>
      <c r="F27" s="3"/>
      <c r="G27" s="3"/>
      <c r="H27" s="3"/>
      <c r="I27" s="3"/>
      <c r="J27" s="3"/>
      <c r="K27" s="3" t="e">
        <f t="shared" si="8"/>
        <v>#N/A</v>
      </c>
      <c r="L27" s="3" t="e">
        <f t="shared" si="9"/>
        <v>#N/A</v>
      </c>
      <c r="M27" s="3">
        <f t="shared" si="10"/>
        <v>13</v>
      </c>
      <c r="N27" s="3">
        <f t="shared" si="11"/>
        <v>10</v>
      </c>
      <c r="O27" s="3"/>
      <c r="P27" s="3"/>
      <c r="Q27" s="3"/>
      <c r="R27" s="13"/>
      <c r="S27" s="13">
        <f t="shared" si="12"/>
        <v>7.4609322610570343</v>
      </c>
      <c r="T27" s="13">
        <f t="shared" si="13"/>
        <v>7.1063352017759476</v>
      </c>
      <c r="U27" s="5"/>
    </row>
    <row r="28" spans="2:21" x14ac:dyDescent="0.3">
      <c r="B28" s="2"/>
      <c r="C28" s="14">
        <v>15</v>
      </c>
      <c r="D28" s="15">
        <v>1</v>
      </c>
      <c r="E28" s="16">
        <f t="shared" si="7"/>
        <v>2</v>
      </c>
      <c r="F28" s="3"/>
      <c r="G28" s="3"/>
      <c r="H28" s="3"/>
      <c r="I28" s="3"/>
      <c r="J28" s="3"/>
      <c r="K28" s="3" t="e">
        <f t="shared" si="8"/>
        <v>#N/A</v>
      </c>
      <c r="L28" s="3" t="e">
        <f t="shared" si="9"/>
        <v>#N/A</v>
      </c>
      <c r="M28" s="3">
        <f t="shared" si="10"/>
        <v>15</v>
      </c>
      <c r="N28" s="3">
        <f t="shared" si="11"/>
        <v>1</v>
      </c>
      <c r="O28" s="3"/>
      <c r="P28" s="3"/>
      <c r="Q28" s="3"/>
      <c r="R28" s="13"/>
      <c r="S28" s="13">
        <f t="shared" si="12"/>
        <v>9.7633320675486832</v>
      </c>
      <c r="T28" s="13">
        <f t="shared" si="13"/>
        <v>4.3011626335213133</v>
      </c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8"/>
        <v>#N/A</v>
      </c>
      <c r="L29" s="3" t="e">
        <f t="shared" si="9"/>
        <v>#N/A</v>
      </c>
      <c r="M29" s="3">
        <f t="shared" si="10"/>
        <v>19</v>
      </c>
      <c r="N29" s="3">
        <f t="shared" si="11"/>
        <v>7</v>
      </c>
      <c r="O29" s="3"/>
      <c r="P29" s="3"/>
      <c r="Q29" s="3"/>
      <c r="R29" s="13"/>
      <c r="S29" s="13">
        <f t="shared" si="12"/>
        <v>12.377736761901941</v>
      </c>
      <c r="T29" s="13">
        <f t="shared" si="13"/>
        <v>2.9154759474226504</v>
      </c>
      <c r="U29" s="5"/>
    </row>
    <row r="30" spans="2:21" x14ac:dyDescent="0.3">
      <c r="B30" s="2"/>
      <c r="C30" s="14">
        <v>3</v>
      </c>
      <c r="D30" s="15">
        <v>4</v>
      </c>
      <c r="E30" s="16">
        <f t="shared" si="7"/>
        <v>1</v>
      </c>
      <c r="F30" s="3"/>
      <c r="G30" s="3"/>
      <c r="H30" s="3"/>
      <c r="I30" s="3"/>
      <c r="J30" s="3"/>
      <c r="K30" s="3">
        <f t="shared" si="8"/>
        <v>3</v>
      </c>
      <c r="L30" s="3">
        <f t="shared" si="9"/>
        <v>4</v>
      </c>
      <c r="M30" s="3" t="e">
        <f t="shared" si="10"/>
        <v>#N/A</v>
      </c>
      <c r="N30" s="3" t="e">
        <f t="shared" si="11"/>
        <v>#N/A</v>
      </c>
      <c r="O30" s="3"/>
      <c r="P30" s="3"/>
      <c r="Q30" s="3"/>
      <c r="R30" s="13"/>
      <c r="S30" s="13">
        <f t="shared" si="12"/>
        <v>4.2030358318817171</v>
      </c>
      <c r="T30" s="13">
        <f t="shared" si="13"/>
        <v>14.508618128546908</v>
      </c>
      <c r="U30" s="5"/>
    </row>
    <row r="31" spans="2:21" x14ac:dyDescent="0.3">
      <c r="B31" s="2"/>
      <c r="C31" s="14">
        <v>3</v>
      </c>
      <c r="D31" s="15">
        <v>2</v>
      </c>
      <c r="E31" s="16">
        <f t="shared" si="7"/>
        <v>1</v>
      </c>
      <c r="F31" s="3"/>
      <c r="G31" s="3"/>
      <c r="H31" s="3"/>
      <c r="I31" s="3"/>
      <c r="J31" s="3"/>
      <c r="K31" s="3">
        <f t="shared" si="8"/>
        <v>3</v>
      </c>
      <c r="L31" s="3">
        <f t="shared" si="9"/>
        <v>2</v>
      </c>
      <c r="M31" s="3" t="e">
        <f t="shared" si="10"/>
        <v>#N/A</v>
      </c>
      <c r="N31" s="3" t="e">
        <f t="shared" si="11"/>
        <v>#N/A</v>
      </c>
      <c r="O31" s="3"/>
      <c r="P31" s="3"/>
      <c r="Q31" s="3"/>
      <c r="R31" s="13"/>
      <c r="S31" s="13">
        <f t="shared" si="12"/>
        <v>5.4727711892418744</v>
      </c>
      <c r="T31" s="13">
        <f t="shared" si="13"/>
        <v>14.713938969562161</v>
      </c>
      <c r="U31" s="5"/>
    </row>
    <row r="32" spans="2:21" x14ac:dyDescent="0.3">
      <c r="B32" s="2"/>
      <c r="C32" s="22">
        <f>AVERAGE(C22:C31)</f>
        <v>10.6</v>
      </c>
      <c r="D32" s="23">
        <f>AVERAGE(D22:D31)</f>
        <v>5.5</v>
      </c>
      <c r="E32" s="24">
        <f t="shared" si="7"/>
        <v>1</v>
      </c>
      <c r="F32" s="3"/>
      <c r="G32" s="3"/>
      <c r="H32" s="3"/>
      <c r="I32" s="3"/>
      <c r="J32" s="3"/>
      <c r="K32" s="3">
        <f t="shared" si="8"/>
        <v>10.6</v>
      </c>
      <c r="L32" s="3">
        <f t="shared" si="9"/>
        <v>5.5</v>
      </c>
      <c r="M32" s="3" t="e">
        <f t="shared" si="10"/>
        <v>#N/A</v>
      </c>
      <c r="N32" s="3" t="e">
        <f t="shared" si="11"/>
        <v>#N/A</v>
      </c>
      <c r="O32" s="3"/>
      <c r="P32" s="3"/>
      <c r="Q32" s="3"/>
      <c r="R32" s="13"/>
      <c r="S32" s="13">
        <f t="shared" si="12"/>
        <v>3.9840498316693385</v>
      </c>
      <c r="T32" s="13">
        <f t="shared" si="13"/>
        <v>6.9720872054213441</v>
      </c>
      <c r="U32" s="5"/>
    </row>
    <row r="33" spans="2:21" ht="15" thickBot="1" x14ac:dyDescent="0.3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50" t="s">
        <v>11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2"/>
    </row>
    <row r="36" spans="2:21" x14ac:dyDescent="0.3">
      <c r="B36" s="2"/>
      <c r="C36" s="19"/>
      <c r="D36" s="19"/>
      <c r="E36" s="19"/>
      <c r="F36" s="3"/>
      <c r="G36" s="4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5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/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/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4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5">IF(E39=1,C39,NA())</f>
        <v>#N/A</v>
      </c>
      <c r="L39" s="3" t="e">
        <f t="shared" ref="L39:L48" si="16">IF(E39=1,D39,NA())</f>
        <v>#N/A</v>
      </c>
      <c r="M39" s="3">
        <f t="shared" ref="M39:M48" si="17">IF(E39=2,C39,NA())</f>
        <v>20</v>
      </c>
      <c r="N39" s="3">
        <f t="shared" ref="N39:N48" si="18">IF(E39=2,D39,NA())</f>
        <v>2</v>
      </c>
      <c r="O39" s="3"/>
      <c r="P39" s="3"/>
      <c r="Q39" s="3"/>
      <c r="R39" s="13"/>
      <c r="S39" s="13">
        <f t="shared" ref="S39:S48" si="19">SQRT((C39-$H$38)^2+(D39-$I$38)^2)</f>
        <v>14.79978415758524</v>
      </c>
      <c r="T39" s="13">
        <f t="shared" ref="T39:T48" si="20">SQRT((C39-$H$39)^2+(D39-$I$39)^2)</f>
        <v>4.9517673612559774</v>
      </c>
      <c r="U39" s="5"/>
    </row>
    <row r="40" spans="2:21" x14ac:dyDescent="0.3">
      <c r="B40" s="2"/>
      <c r="C40" s="14">
        <v>16</v>
      </c>
      <c r="D40" s="15">
        <v>8</v>
      </c>
      <c r="E40" s="16">
        <f t="shared" si="14"/>
        <v>2</v>
      </c>
      <c r="F40" s="3"/>
      <c r="G40" s="19"/>
      <c r="H40" s="19"/>
      <c r="I40" s="19"/>
      <c r="J40" s="3"/>
      <c r="K40" s="3" t="e">
        <f t="shared" si="15"/>
        <v>#N/A</v>
      </c>
      <c r="L40" s="3" t="e">
        <f t="shared" si="16"/>
        <v>#N/A</v>
      </c>
      <c r="M40" s="3">
        <f t="shared" si="17"/>
        <v>16</v>
      </c>
      <c r="N40" s="3">
        <f t="shared" si="18"/>
        <v>8</v>
      </c>
      <c r="O40" s="3"/>
      <c r="P40" s="3"/>
      <c r="Q40" s="3"/>
      <c r="R40" s="13"/>
      <c r="S40" s="13">
        <f t="shared" si="19"/>
        <v>10.716044564628829</v>
      </c>
      <c r="T40" s="13">
        <f t="shared" si="20"/>
        <v>2.473863375370597</v>
      </c>
      <c r="U40" s="5"/>
    </row>
    <row r="41" spans="2:21" x14ac:dyDescent="0.3">
      <c r="B41" s="2"/>
      <c r="C41" s="14">
        <v>8</v>
      </c>
      <c r="D41" s="15">
        <v>7</v>
      </c>
      <c r="E41" s="16">
        <f t="shared" si="14"/>
        <v>1</v>
      </c>
      <c r="F41" s="3"/>
      <c r="G41" s="48"/>
      <c r="H41" s="49"/>
      <c r="I41" s="19"/>
      <c r="J41" s="3"/>
      <c r="K41" s="3">
        <f t="shared" si="15"/>
        <v>8</v>
      </c>
      <c r="L41" s="3">
        <f t="shared" si="16"/>
        <v>7</v>
      </c>
      <c r="M41" s="3" t="e">
        <f t="shared" si="17"/>
        <v>#N/A</v>
      </c>
      <c r="N41" s="3" t="e">
        <f t="shared" si="18"/>
        <v>#N/A</v>
      </c>
      <c r="O41" s="3"/>
      <c r="P41" s="3"/>
      <c r="Q41" s="3"/>
      <c r="R41" s="13"/>
      <c r="S41" s="13">
        <f t="shared" si="19"/>
        <v>2.875229459442227</v>
      </c>
      <c r="T41" s="13">
        <f t="shared" si="20"/>
        <v>8.7132083643167881</v>
      </c>
      <c r="U41" s="5"/>
    </row>
    <row r="42" spans="2:21" x14ac:dyDescent="0.3">
      <c r="B42" s="2"/>
      <c r="C42" s="14">
        <v>1</v>
      </c>
      <c r="D42" s="15">
        <v>4</v>
      </c>
      <c r="E42" s="16">
        <f t="shared" si="14"/>
        <v>1</v>
      </c>
      <c r="F42" s="3"/>
      <c r="G42" s="3"/>
      <c r="H42" s="3"/>
      <c r="I42" s="3"/>
      <c r="J42" s="3"/>
      <c r="K42" s="3">
        <f t="shared" si="15"/>
        <v>1</v>
      </c>
      <c r="L42" s="3">
        <f t="shared" si="16"/>
        <v>4</v>
      </c>
      <c r="M42" s="3" t="e">
        <f t="shared" si="17"/>
        <v>#N/A</v>
      </c>
      <c r="N42" s="3" t="e">
        <f t="shared" si="18"/>
        <v>#N/A</v>
      </c>
      <c r="O42" s="3"/>
      <c r="P42" s="3"/>
      <c r="Q42" s="3"/>
      <c r="R42" s="13"/>
      <c r="S42" s="13">
        <f t="shared" si="19"/>
        <v>4.8132052152847642</v>
      </c>
      <c r="T42" s="13">
        <f t="shared" si="20"/>
        <v>15.681836627130128</v>
      </c>
      <c r="U42" s="5"/>
    </row>
    <row r="43" spans="2:21" x14ac:dyDescent="0.3">
      <c r="B43" s="2"/>
      <c r="C43" s="14">
        <v>13</v>
      </c>
      <c r="D43" s="15">
        <v>10</v>
      </c>
      <c r="E43" s="16">
        <f t="shared" si="14"/>
        <v>2</v>
      </c>
      <c r="F43" s="3"/>
      <c r="G43" s="3"/>
      <c r="H43" s="3"/>
      <c r="I43" s="3"/>
      <c r="J43" s="3"/>
      <c r="K43" s="3" t="e">
        <f t="shared" si="15"/>
        <v>#N/A</v>
      </c>
      <c r="L43" s="3" t="e">
        <f t="shared" si="16"/>
        <v>#N/A</v>
      </c>
      <c r="M43" s="3">
        <f t="shared" si="17"/>
        <v>13</v>
      </c>
      <c r="N43" s="3">
        <f t="shared" si="18"/>
        <v>10</v>
      </c>
      <c r="O43" s="3"/>
      <c r="P43" s="3"/>
      <c r="Q43" s="3"/>
      <c r="R43" s="13"/>
      <c r="S43" s="13">
        <f t="shared" si="19"/>
        <v>8.7044209712332066</v>
      </c>
      <c r="T43" s="13">
        <f t="shared" si="20"/>
        <v>5.6850681614207597</v>
      </c>
      <c r="U43" s="5"/>
    </row>
    <row r="44" spans="2:21" x14ac:dyDescent="0.3">
      <c r="B44" s="2"/>
      <c r="C44" s="14">
        <v>15</v>
      </c>
      <c r="D44" s="15">
        <v>1</v>
      </c>
      <c r="E44" s="16">
        <f t="shared" si="14"/>
        <v>2</v>
      </c>
      <c r="F44" s="3"/>
      <c r="G44" s="3"/>
      <c r="H44" s="3"/>
      <c r="I44" s="3"/>
      <c r="J44" s="3"/>
      <c r="K44" s="3" t="e">
        <f t="shared" si="15"/>
        <v>#N/A</v>
      </c>
      <c r="L44" s="3" t="e">
        <f t="shared" si="16"/>
        <v>#N/A</v>
      </c>
      <c r="M44" s="3">
        <f t="shared" si="17"/>
        <v>15</v>
      </c>
      <c r="N44" s="3">
        <f t="shared" si="18"/>
        <v>1</v>
      </c>
      <c r="O44" s="3"/>
      <c r="P44" s="3"/>
      <c r="Q44" s="3"/>
      <c r="R44" s="13"/>
      <c r="S44" s="13">
        <f t="shared" si="19"/>
        <v>10.385901234098291</v>
      </c>
      <c r="T44" s="13">
        <f t="shared" si="20"/>
        <v>4.8703182647543688</v>
      </c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5"/>
        <v>#N/A</v>
      </c>
      <c r="L45" s="3" t="e">
        <f t="shared" si="16"/>
        <v>#N/A</v>
      </c>
      <c r="M45" s="3">
        <f t="shared" si="17"/>
        <v>19</v>
      </c>
      <c r="N45" s="3">
        <f t="shared" si="18"/>
        <v>7</v>
      </c>
      <c r="O45" s="3"/>
      <c r="P45" s="3"/>
      <c r="Q45" s="3"/>
      <c r="R45" s="13"/>
      <c r="S45" s="13">
        <f t="shared" si="19"/>
        <v>13.493218461302865</v>
      </c>
      <c r="T45" s="13">
        <f t="shared" si="20"/>
        <v>2.7784887978899597</v>
      </c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5"/>
        <v>3</v>
      </c>
      <c r="L46" s="3">
        <f t="shared" si="16"/>
        <v>4</v>
      </c>
      <c r="M46" s="3" t="e">
        <f t="shared" si="17"/>
        <v>#N/A</v>
      </c>
      <c r="N46" s="3" t="e">
        <f t="shared" si="18"/>
        <v>#N/A</v>
      </c>
      <c r="O46" s="3"/>
      <c r="P46" s="3"/>
      <c r="Q46" s="3"/>
      <c r="R46" s="13"/>
      <c r="S46" s="13">
        <f t="shared" si="19"/>
        <v>2.9609026401495284</v>
      </c>
      <c r="T46" s="13">
        <f t="shared" si="20"/>
        <v>13.693794214898952</v>
      </c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5"/>
        <v>3</v>
      </c>
      <c r="L47" s="3">
        <f t="shared" si="16"/>
        <v>2</v>
      </c>
      <c r="M47" s="3" t="e">
        <f t="shared" si="17"/>
        <v>#N/A</v>
      </c>
      <c r="N47" s="3" t="e">
        <f t="shared" si="18"/>
        <v>#N/A</v>
      </c>
      <c r="O47" s="3"/>
      <c r="P47" s="3"/>
      <c r="Q47" s="3"/>
      <c r="R47" s="13"/>
      <c r="S47" s="13">
        <f t="shared" si="19"/>
        <v>4.2934381457185467</v>
      </c>
      <c r="T47" s="13">
        <f t="shared" si="20"/>
        <v>14.068404316055181</v>
      </c>
      <c r="U47" s="5"/>
    </row>
    <row r="48" spans="2:21" x14ac:dyDescent="0.3">
      <c r="B48" s="2"/>
      <c r="C48" s="22">
        <f>AVERAGE(C38:C47)</f>
        <v>10.6</v>
      </c>
      <c r="D48" s="23">
        <f>AVERAGE(D38:D47)</f>
        <v>5.5</v>
      </c>
      <c r="E48" s="24">
        <f>IF(S48="","",IF(S48&lt;T48,1,2))</f>
        <v>1</v>
      </c>
      <c r="F48" s="3"/>
      <c r="G48" s="3"/>
      <c r="H48" s="3"/>
      <c r="I48" s="3"/>
      <c r="J48" s="3"/>
      <c r="K48" s="3">
        <f t="shared" si="15"/>
        <v>10.6</v>
      </c>
      <c r="L48" s="3">
        <f t="shared" si="16"/>
        <v>5.5</v>
      </c>
      <c r="M48" s="3" t="e">
        <f t="shared" si="17"/>
        <v>#N/A</v>
      </c>
      <c r="N48" s="3" t="e">
        <f t="shared" si="18"/>
        <v>#N/A</v>
      </c>
      <c r="O48" s="3"/>
      <c r="P48" s="3"/>
      <c r="Q48" s="3"/>
      <c r="R48" s="13"/>
      <c r="S48" s="13">
        <f t="shared" si="19"/>
        <v>5.0006943962258319</v>
      </c>
      <c r="T48" s="13">
        <f t="shared" si="20"/>
        <v>6.0008332754710008</v>
      </c>
      <c r="U48" s="5"/>
    </row>
    <row r="49" spans="2:21" ht="15" thickBot="1" x14ac:dyDescent="0.3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50" t="s">
        <v>12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2"/>
    </row>
    <row r="52" spans="2:21" x14ac:dyDescent="0.3">
      <c r="B52" s="2"/>
      <c r="C52" s="19"/>
      <c r="D52" s="19"/>
      <c r="E52" s="19"/>
      <c r="F52" s="3"/>
      <c r="G52" s="4" t="s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5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/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/>
      <c r="S54" s="13"/>
      <c r="T54" s="13"/>
      <c r="U54" s="5"/>
    </row>
    <row r="55" spans="2:21" x14ac:dyDescent="0.3">
      <c r="B55" s="2"/>
      <c r="C55" s="14">
        <v>20</v>
      </c>
      <c r="D55" s="15">
        <v>2</v>
      </c>
      <c r="E55" s="16" t="str">
        <f t="shared" ref="E55:E60" si="21">IF(S55="","",IF(S55&lt;T55,1,2))</f>
        <v/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2">IF(E55=1,C55,NA())</f>
        <v>#N/A</v>
      </c>
      <c r="L55" s="3" t="e">
        <f t="shared" ref="L55:L64" si="23">IF(E55=1,D55,NA())</f>
        <v>#N/A</v>
      </c>
      <c r="M55" s="3" t="e">
        <f t="shared" ref="M55:M64" si="24">IF(E55=2,C55,NA())</f>
        <v>#N/A</v>
      </c>
      <c r="N55" s="3" t="e">
        <f t="shared" ref="N55:N64" si="25">IF(E55=2,D55,NA())</f>
        <v>#N/A</v>
      </c>
      <c r="O55" s="3"/>
      <c r="P55" s="3"/>
      <c r="Q55" s="3"/>
      <c r="R55" s="13"/>
      <c r="S55" s="13"/>
      <c r="T55" s="13"/>
      <c r="U55" s="5"/>
    </row>
    <row r="56" spans="2:21" x14ac:dyDescent="0.3">
      <c r="B56" s="2"/>
      <c r="C56" s="14">
        <v>16</v>
      </c>
      <c r="D56" s="15">
        <v>8</v>
      </c>
      <c r="E56" s="16" t="str">
        <f t="shared" si="21"/>
        <v/>
      </c>
      <c r="F56" s="3"/>
      <c r="G56" s="19"/>
      <c r="H56" s="19"/>
      <c r="I56" s="19"/>
      <c r="J56" s="3"/>
      <c r="K56" s="3" t="e">
        <f t="shared" si="22"/>
        <v>#N/A</v>
      </c>
      <c r="L56" s="3" t="e">
        <f t="shared" si="23"/>
        <v>#N/A</v>
      </c>
      <c r="M56" s="3" t="e">
        <f t="shared" si="24"/>
        <v>#N/A</v>
      </c>
      <c r="N56" s="3" t="e">
        <f t="shared" si="25"/>
        <v>#N/A</v>
      </c>
      <c r="O56" s="3"/>
      <c r="P56" s="3"/>
      <c r="Q56" s="3"/>
      <c r="R56" s="13"/>
      <c r="S56" s="13"/>
      <c r="T56" s="13"/>
      <c r="U56" s="5"/>
    </row>
    <row r="57" spans="2:21" x14ac:dyDescent="0.3">
      <c r="B57" s="2"/>
      <c r="C57" s="14">
        <v>8</v>
      </c>
      <c r="D57" s="15">
        <v>7</v>
      </c>
      <c r="E57" s="16" t="str">
        <f t="shared" si="21"/>
        <v/>
      </c>
      <c r="F57" s="3"/>
      <c r="G57" s="48"/>
      <c r="H57" s="49"/>
      <c r="I57" s="19"/>
      <c r="J57" s="3"/>
      <c r="K57" s="3" t="e">
        <f t="shared" si="22"/>
        <v>#N/A</v>
      </c>
      <c r="L57" s="3" t="e">
        <f t="shared" si="23"/>
        <v>#N/A</v>
      </c>
      <c r="M57" s="3" t="e">
        <f t="shared" si="24"/>
        <v>#N/A</v>
      </c>
      <c r="N57" s="3" t="e">
        <f t="shared" si="25"/>
        <v>#N/A</v>
      </c>
      <c r="O57" s="3"/>
      <c r="P57" s="3"/>
      <c r="Q57" s="3"/>
      <c r="R57" s="13"/>
      <c r="S57" s="13"/>
      <c r="T57" s="13"/>
      <c r="U57" s="5"/>
    </row>
    <row r="58" spans="2:21" x14ac:dyDescent="0.3">
      <c r="B58" s="2"/>
      <c r="C58" s="14">
        <v>1</v>
      </c>
      <c r="D58" s="15">
        <v>4</v>
      </c>
      <c r="E58" s="16" t="str">
        <f t="shared" si="21"/>
        <v/>
      </c>
      <c r="F58" s="3"/>
      <c r="G58" s="3"/>
      <c r="H58" s="3"/>
      <c r="I58" s="3"/>
      <c r="J58" s="3"/>
      <c r="K58" s="3" t="e">
        <f t="shared" si="22"/>
        <v>#N/A</v>
      </c>
      <c r="L58" s="3" t="e">
        <f t="shared" si="23"/>
        <v>#N/A</v>
      </c>
      <c r="M58" s="3" t="e">
        <f t="shared" si="24"/>
        <v>#N/A</v>
      </c>
      <c r="N58" s="3" t="e">
        <f t="shared" si="25"/>
        <v>#N/A</v>
      </c>
      <c r="O58" s="3"/>
      <c r="P58" s="3"/>
      <c r="Q58" s="3"/>
      <c r="R58" s="13"/>
      <c r="S58" s="13"/>
      <c r="T58" s="13"/>
      <c r="U58" s="5"/>
    </row>
    <row r="59" spans="2:21" x14ac:dyDescent="0.3">
      <c r="B59" s="2"/>
      <c r="C59" s="14">
        <v>13</v>
      </c>
      <c r="D59" s="15">
        <v>10</v>
      </c>
      <c r="E59" s="16" t="str">
        <f t="shared" si="21"/>
        <v/>
      </c>
      <c r="F59" s="3"/>
      <c r="G59" s="3"/>
      <c r="H59" s="3"/>
      <c r="I59" s="3"/>
      <c r="J59" s="3"/>
      <c r="K59" s="3" t="e">
        <f t="shared" si="22"/>
        <v>#N/A</v>
      </c>
      <c r="L59" s="3" t="e">
        <f t="shared" si="23"/>
        <v>#N/A</v>
      </c>
      <c r="M59" s="3" t="e">
        <f t="shared" si="24"/>
        <v>#N/A</v>
      </c>
      <c r="N59" s="3" t="e">
        <f t="shared" si="25"/>
        <v>#N/A</v>
      </c>
      <c r="O59" s="3"/>
      <c r="P59" s="3"/>
      <c r="Q59" s="3"/>
      <c r="R59" s="13"/>
      <c r="S59" s="13"/>
      <c r="T59" s="13"/>
      <c r="U59" s="5"/>
    </row>
    <row r="60" spans="2:21" x14ac:dyDescent="0.3">
      <c r="B60" s="2"/>
      <c r="C60" s="14">
        <v>15</v>
      </c>
      <c r="D60" s="15">
        <v>1</v>
      </c>
      <c r="E60" s="16" t="str">
        <f t="shared" si="21"/>
        <v/>
      </c>
      <c r="F60" s="3"/>
      <c r="G60" s="3"/>
      <c r="H60" s="3"/>
      <c r="I60" s="3"/>
      <c r="J60" s="3"/>
      <c r="K60" s="3" t="e">
        <f t="shared" si="22"/>
        <v>#N/A</v>
      </c>
      <c r="L60" s="3" t="e">
        <f t="shared" si="23"/>
        <v>#N/A</v>
      </c>
      <c r="M60" s="3" t="e">
        <f t="shared" si="24"/>
        <v>#N/A</v>
      </c>
      <c r="N60" s="3" t="e">
        <f t="shared" si="25"/>
        <v>#N/A</v>
      </c>
      <c r="O60" s="3"/>
      <c r="P60" s="3"/>
      <c r="Q60" s="3"/>
      <c r="R60" s="13"/>
      <c r="S60" s="13"/>
      <c r="T60" s="13"/>
      <c r="U60" s="5"/>
    </row>
    <row r="61" spans="2:21" x14ac:dyDescent="0.3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2"/>
        <v>#N/A</v>
      </c>
      <c r="L61" s="3" t="e">
        <f t="shared" si="23"/>
        <v>#N/A</v>
      </c>
      <c r="M61" s="3" t="e">
        <f t="shared" si="24"/>
        <v>#N/A</v>
      </c>
      <c r="N61" s="3" t="e">
        <f t="shared" si="25"/>
        <v>#N/A</v>
      </c>
      <c r="O61" s="3"/>
      <c r="P61" s="3"/>
      <c r="Q61" s="3"/>
      <c r="R61" s="13"/>
      <c r="S61" s="13"/>
      <c r="T61" s="13"/>
      <c r="U61" s="5"/>
    </row>
    <row r="62" spans="2:21" x14ac:dyDescent="0.3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2"/>
        <v>#N/A</v>
      </c>
      <c r="L62" s="3" t="e">
        <f t="shared" si="23"/>
        <v>#N/A</v>
      </c>
      <c r="M62" s="3" t="e">
        <f t="shared" si="24"/>
        <v>#N/A</v>
      </c>
      <c r="N62" s="3" t="e">
        <f t="shared" si="25"/>
        <v>#N/A</v>
      </c>
      <c r="O62" s="3"/>
      <c r="P62" s="3"/>
      <c r="Q62" s="3"/>
      <c r="R62" s="13"/>
      <c r="S62" s="13"/>
      <c r="T62" s="13"/>
      <c r="U62" s="5"/>
    </row>
    <row r="63" spans="2:21" x14ac:dyDescent="0.3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2"/>
        <v>#N/A</v>
      </c>
      <c r="L63" s="3" t="e">
        <f t="shared" si="23"/>
        <v>#N/A</v>
      </c>
      <c r="M63" s="3" t="e">
        <f t="shared" si="24"/>
        <v>#N/A</v>
      </c>
      <c r="N63" s="3" t="e">
        <f t="shared" si="25"/>
        <v>#N/A</v>
      </c>
      <c r="O63" s="3"/>
      <c r="P63" s="3"/>
      <c r="Q63" s="3"/>
      <c r="R63" s="13"/>
      <c r="S63" s="13"/>
      <c r="T63" s="13"/>
      <c r="U63" s="5"/>
    </row>
    <row r="64" spans="2:21" x14ac:dyDescent="0.3">
      <c r="B64" s="2"/>
      <c r="C64" s="22">
        <f>AVERAGE(C54:C63)</f>
        <v>10.6</v>
      </c>
      <c r="D64" s="23">
        <f>AVERAGE(D54:D63)</f>
        <v>5.5</v>
      </c>
      <c r="E64" s="24" t="str">
        <f>IF(S64="","",IF(S64&lt;T64,1,2))</f>
        <v/>
      </c>
      <c r="F64" s="3"/>
      <c r="G64" s="3"/>
      <c r="H64" s="3"/>
      <c r="I64" s="3"/>
      <c r="J64" s="3"/>
      <c r="K64" s="3" t="e">
        <f t="shared" si="22"/>
        <v>#N/A</v>
      </c>
      <c r="L64" s="3" t="e">
        <f t="shared" si="23"/>
        <v>#N/A</v>
      </c>
      <c r="M64" s="3" t="e">
        <f t="shared" si="24"/>
        <v>#N/A</v>
      </c>
      <c r="N64" s="3" t="e">
        <f t="shared" si="25"/>
        <v>#N/A</v>
      </c>
      <c r="O64" s="3"/>
      <c r="P64" s="3"/>
      <c r="Q64" s="3"/>
      <c r="R64" s="13"/>
      <c r="S64" s="13"/>
      <c r="T64" s="13"/>
      <c r="U64" s="5"/>
    </row>
    <row r="65" spans="2:21" ht="15" thickBot="1" x14ac:dyDescent="0.3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BB22-9249-409D-818D-96A5FE094DF6}">
  <sheetPr filterMode="1"/>
  <dimension ref="C4:G15"/>
  <sheetViews>
    <sheetView workbookViewId="0">
      <selection activeCell="G4" sqref="G4:G12"/>
    </sheetView>
  </sheetViews>
  <sheetFormatPr defaultRowHeight="14.4" x14ac:dyDescent="0.3"/>
  <sheetData>
    <row r="4" spans="3:7" x14ac:dyDescent="0.3">
      <c r="C4" s="6" t="s">
        <v>0</v>
      </c>
      <c r="D4" s="6" t="s">
        <v>1</v>
      </c>
      <c r="E4" s="47" t="s">
        <v>3</v>
      </c>
      <c r="F4" s="47" t="s">
        <v>4</v>
      </c>
      <c r="G4" s="47" t="s">
        <v>5</v>
      </c>
    </row>
    <row r="5" spans="3:7" hidden="1" x14ac:dyDescent="0.3">
      <c r="C5" s="44">
        <v>8</v>
      </c>
      <c r="D5" s="44">
        <v>10</v>
      </c>
      <c r="E5" s="45">
        <v>2.8284271247461903</v>
      </c>
      <c r="F5" s="45">
        <v>10.770329614269007</v>
      </c>
      <c r="G5" s="43">
        <v>1</v>
      </c>
    </row>
    <row r="6" spans="3:7" x14ac:dyDescent="0.3">
      <c r="C6" s="44">
        <v>20</v>
      </c>
      <c r="D6" s="44">
        <v>2</v>
      </c>
      <c r="E6" s="45">
        <v>11.661903789690601</v>
      </c>
      <c r="F6" s="45">
        <v>4.4721359549995796</v>
      </c>
      <c r="G6" s="43">
        <v>2</v>
      </c>
    </row>
    <row r="7" spans="3:7" x14ac:dyDescent="0.3">
      <c r="C7" s="44">
        <v>16</v>
      </c>
      <c r="D7" s="44">
        <v>8</v>
      </c>
      <c r="E7" s="45">
        <v>6</v>
      </c>
      <c r="F7" s="45">
        <v>2.8284271247461903</v>
      </c>
      <c r="G7" s="43">
        <v>2</v>
      </c>
    </row>
    <row r="8" spans="3:7" hidden="1" x14ac:dyDescent="0.3">
      <c r="C8" s="44">
        <v>8</v>
      </c>
      <c r="D8" s="44">
        <v>7</v>
      </c>
      <c r="E8" s="45">
        <v>2.2360679774997898</v>
      </c>
      <c r="F8" s="45">
        <v>10.04987562112089</v>
      </c>
      <c r="G8" s="43">
        <v>1</v>
      </c>
    </row>
    <row r="9" spans="3:7" hidden="1" x14ac:dyDescent="0.3">
      <c r="C9" s="44">
        <v>1</v>
      </c>
      <c r="D9" s="44">
        <v>4</v>
      </c>
      <c r="E9" s="45">
        <v>9.8488578017961039</v>
      </c>
      <c r="F9" s="45">
        <v>17.11724276862369</v>
      </c>
      <c r="G9" s="43">
        <v>1</v>
      </c>
    </row>
    <row r="10" spans="3:7" hidden="1" x14ac:dyDescent="0.3">
      <c r="C10" s="44">
        <v>13</v>
      </c>
      <c r="D10" s="44">
        <v>10</v>
      </c>
      <c r="E10" s="45">
        <v>3.6055512754639891</v>
      </c>
      <c r="F10" s="45">
        <v>6.4031242374328485</v>
      </c>
      <c r="G10" s="43">
        <v>1</v>
      </c>
    </row>
    <row r="11" spans="3:7" x14ac:dyDescent="0.3">
      <c r="C11" s="44">
        <v>15</v>
      </c>
      <c r="D11" s="44">
        <v>1</v>
      </c>
      <c r="E11" s="45">
        <v>8.6023252670426267</v>
      </c>
      <c r="F11" s="45">
        <v>5.8309518948453007</v>
      </c>
      <c r="G11" s="43">
        <v>2</v>
      </c>
    </row>
    <row r="12" spans="3:7" x14ac:dyDescent="0.3">
      <c r="C12" s="44">
        <v>19</v>
      </c>
      <c r="D12" s="44">
        <v>7</v>
      </c>
      <c r="E12" s="45">
        <v>9.0553851381374173</v>
      </c>
      <c r="F12" s="45">
        <v>1.4142135623730951</v>
      </c>
      <c r="G12" s="43">
        <v>2</v>
      </c>
    </row>
    <row r="13" spans="3:7" hidden="1" x14ac:dyDescent="0.3">
      <c r="C13" s="44">
        <v>3</v>
      </c>
      <c r="D13" s="44">
        <v>4</v>
      </c>
      <c r="E13" s="45">
        <v>8.0622577482985491</v>
      </c>
      <c r="F13" s="45">
        <v>15.132745950421556</v>
      </c>
      <c r="G13" s="43">
        <v>1</v>
      </c>
    </row>
    <row r="14" spans="3:7" hidden="1" x14ac:dyDescent="0.3">
      <c r="C14" s="44">
        <v>3</v>
      </c>
      <c r="D14" s="44">
        <v>2</v>
      </c>
      <c r="E14" s="45">
        <v>9.2195444572928871</v>
      </c>
      <c r="F14" s="45">
        <v>15.524174696260024</v>
      </c>
      <c r="G14" s="43">
        <v>1</v>
      </c>
    </row>
    <row r="15" spans="3:7" hidden="1" x14ac:dyDescent="0.3">
      <c r="C15" s="46">
        <f>AVERAGE(C5:C14)</f>
        <v>10.6</v>
      </c>
      <c r="D15" s="46">
        <f>AVERAGE(D5:D14)</f>
        <v>5.5</v>
      </c>
      <c r="E15" s="45">
        <v>2.5709920264364881</v>
      </c>
      <c r="F15" s="45">
        <v>7.4168726563154639</v>
      </c>
      <c r="G15" s="43">
        <v>1</v>
      </c>
    </row>
  </sheetData>
  <autoFilter ref="C4:G15" xr:uid="{39902374-00BA-47DB-A56F-051C4B501264}">
    <filterColumn colId="4">
      <filters>
        <filter val="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Jyotisekhar Sen. Majumder</cp:lastModifiedBy>
  <dcterms:created xsi:type="dcterms:W3CDTF">2016-08-11T06:27:21Z</dcterms:created>
  <dcterms:modified xsi:type="dcterms:W3CDTF">2019-10-30T10:17:46Z</dcterms:modified>
</cp:coreProperties>
</file>