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Electrical" sheetId="1" r:id="rId1"/>
    <sheet name="Mechanic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2" l="1"/>
  <c r="G20" i="2"/>
  <c r="G19" i="2"/>
  <c r="G18" i="2"/>
  <c r="G17" i="2"/>
  <c r="P21" i="2"/>
  <c r="P20" i="2"/>
  <c r="P18" i="2"/>
  <c r="P19" i="2"/>
  <c r="P17" i="2"/>
  <c r="G15" i="2" l="1"/>
  <c r="G14" i="2"/>
  <c r="G13" i="2"/>
  <c r="G12" i="2"/>
  <c r="G11" i="2"/>
  <c r="G10" i="2"/>
  <c r="G9" i="2"/>
  <c r="G8" i="2"/>
  <c r="L10" i="2" l="1"/>
  <c r="G35" i="1"/>
  <c r="G34" i="1"/>
  <c r="L15" i="1" l="1"/>
  <c r="G30" i="1"/>
  <c r="G29" i="1"/>
  <c r="G28" i="1"/>
  <c r="G27" i="1"/>
  <c r="G13" i="1"/>
  <c r="G26" i="1"/>
  <c r="G25" i="1"/>
  <c r="G24" i="1"/>
  <c r="G11" i="1"/>
  <c r="G22" i="1" l="1"/>
  <c r="G23" i="1"/>
  <c r="G21" i="1"/>
  <c r="G9" i="1"/>
</calcChain>
</file>

<file path=xl/sharedStrings.xml><?xml version="1.0" encoding="utf-8"?>
<sst xmlns="http://schemas.openxmlformats.org/spreadsheetml/2006/main" count="236" uniqueCount="127">
  <si>
    <t>120VAC to 24VDC Transformer</t>
  </si>
  <si>
    <t>Line #</t>
  </si>
  <si>
    <t>Description</t>
  </si>
  <si>
    <t>Vendor</t>
  </si>
  <si>
    <t>Part Number</t>
  </si>
  <si>
    <t>QTY</t>
  </si>
  <si>
    <t>NA</t>
  </si>
  <si>
    <t>120VAC to 12VDC Power Supply</t>
  </si>
  <si>
    <t>PLC</t>
  </si>
  <si>
    <t>From LAB</t>
  </si>
  <si>
    <t>Valve Control Circuit</t>
  </si>
  <si>
    <t>From Line</t>
  </si>
  <si>
    <t>560000372LON</t>
  </si>
  <si>
    <t>Circuit Stand Offs</t>
  </si>
  <si>
    <t>E-Stop Button</t>
  </si>
  <si>
    <t>Counter</t>
  </si>
  <si>
    <t>DIN Rail</t>
  </si>
  <si>
    <t>Enclosure</t>
  </si>
  <si>
    <t>Subpannel</t>
  </si>
  <si>
    <t>Link</t>
  </si>
  <si>
    <t>Start Button</t>
  </si>
  <si>
    <t>Power Indicator</t>
  </si>
  <si>
    <t>120VAC to 5DC Power Supply</t>
  </si>
  <si>
    <t>Allied</t>
  </si>
  <si>
    <t>Price</t>
  </si>
  <si>
    <t>Salvaged</t>
  </si>
  <si>
    <t>Conformal Coating Remover</t>
  </si>
  <si>
    <t>Digi-Key</t>
  </si>
  <si>
    <t>CW3500-ND</t>
  </si>
  <si>
    <t>Fuse Terminal</t>
  </si>
  <si>
    <t>Automation4Less</t>
  </si>
  <si>
    <t>CAFL4U</t>
  </si>
  <si>
    <t>Total</t>
  </si>
  <si>
    <t>120 VAC Fuse (1.25x0.25) - 10A</t>
  </si>
  <si>
    <t>Automation Direct</t>
  </si>
  <si>
    <t>AGC10</t>
  </si>
  <si>
    <t>Low Voltage DC Fuse (1.25x0.25) - 2A</t>
  </si>
  <si>
    <t>AGC2</t>
  </si>
  <si>
    <t>24 VAC Fuse (1.25x0.25) - 5A</t>
  </si>
  <si>
    <t>ACG 2</t>
  </si>
  <si>
    <t>DIN Rail Fuse Blocks</t>
  </si>
  <si>
    <t>DN-F6MN</t>
  </si>
  <si>
    <t>Jameco</t>
  </si>
  <si>
    <t>GCX3131</t>
  </si>
  <si>
    <t>Grounded Terminal Block</t>
  </si>
  <si>
    <t>DN-G10-10</t>
  </si>
  <si>
    <t>DN-R15S1</t>
  </si>
  <si>
    <t>Terminal Blocks (DIN)</t>
  </si>
  <si>
    <t>DN-M10-A</t>
  </si>
  <si>
    <t>Terminal Block End Cover</t>
  </si>
  <si>
    <t>DN-ECM10</t>
  </si>
  <si>
    <t>Jumpers</t>
  </si>
  <si>
    <t>DN-24J4Y</t>
  </si>
  <si>
    <t>ECX2054-127L</t>
  </si>
  <si>
    <t>GCX3102</t>
  </si>
  <si>
    <t>Grand Total</t>
  </si>
  <si>
    <t>Barbed Connectors</t>
  </si>
  <si>
    <t>Cornelius</t>
  </si>
  <si>
    <t>Staineless Steel Tubing</t>
  </si>
  <si>
    <t>Already Have</t>
  </si>
  <si>
    <t>20Ft</t>
  </si>
  <si>
    <t>NS</t>
  </si>
  <si>
    <t>18A Contactor (For Pump Motor)</t>
  </si>
  <si>
    <t>C3 Controls</t>
  </si>
  <si>
    <t>Overload Relay (For Pump Motor)</t>
  </si>
  <si>
    <t>320-B2U23</t>
  </si>
  <si>
    <t>Wire Duct</t>
  </si>
  <si>
    <t>T1-1010B-1</t>
  </si>
  <si>
    <t>240VAC to 120VAC Transformer</t>
  </si>
  <si>
    <t>230 VAC Male Plug</t>
  </si>
  <si>
    <t>30A Fuse Pack</t>
  </si>
  <si>
    <t>MCL30</t>
  </si>
  <si>
    <t>30A Fuse Mounts</t>
  </si>
  <si>
    <t>BM6032PQ</t>
  </si>
  <si>
    <t>NiC243008LP</t>
  </si>
  <si>
    <t>N1P2430</t>
  </si>
  <si>
    <t>Power On Button</t>
  </si>
  <si>
    <t>W22PB-FY-10//-SERB</t>
  </si>
  <si>
    <t>Power Off Button</t>
  </si>
  <si>
    <t>W22PB-FR-10//-SERB</t>
  </si>
  <si>
    <t>240 VAC Relay</t>
  </si>
  <si>
    <t>GPRS-B2C25F-3</t>
  </si>
  <si>
    <t>240 VAC Relay Socket</t>
  </si>
  <si>
    <t>GPRA-SB11G1</t>
  </si>
  <si>
    <t>Power On Lamp</t>
  </si>
  <si>
    <t>W22UNR-240LB-WNLB</t>
  </si>
  <si>
    <t>Pump On Lamp</t>
  </si>
  <si>
    <t>W22UNR-240LG-WNLG</t>
  </si>
  <si>
    <t>Pump On Button</t>
  </si>
  <si>
    <t>Pump Off Button</t>
  </si>
  <si>
    <t>W22PB-FG-10//-SERB</t>
  </si>
  <si>
    <t>W22PB-FR-01//-SERB</t>
  </si>
  <si>
    <t>McMaster-Carr</t>
  </si>
  <si>
    <t>3/4" Brass Ball Valve</t>
  </si>
  <si>
    <t>47865K24</t>
  </si>
  <si>
    <t>3/4" Needle Valve</t>
  </si>
  <si>
    <t>46425K15</t>
  </si>
  <si>
    <t>3/4" Relief Valve</t>
  </si>
  <si>
    <t>4612K18</t>
  </si>
  <si>
    <t>Mechanical Total</t>
  </si>
  <si>
    <t>Water Filter</t>
  </si>
  <si>
    <t>4422K3</t>
  </si>
  <si>
    <t xml:space="preserve">Replacement Filter </t>
  </si>
  <si>
    <t>7191K11</t>
  </si>
  <si>
    <t>Pressure Ga. 0-160PSI 1/8NPT Mounting</t>
  </si>
  <si>
    <t>3846K411</t>
  </si>
  <si>
    <t>70 Gallon Stock Tank</t>
  </si>
  <si>
    <t>Granger</t>
  </si>
  <si>
    <t>1MDB8</t>
  </si>
  <si>
    <t>3/4" Through-Wall Fitting</t>
  </si>
  <si>
    <t>36895K162</t>
  </si>
  <si>
    <t>80/20 15S Stock 97" Lengths</t>
  </si>
  <si>
    <t>T Slot</t>
  </si>
  <si>
    <t>Lengh</t>
  </si>
  <si>
    <t xml:space="preserve">Need 11 </t>
  </si>
  <si>
    <t>2RCR4</t>
  </si>
  <si>
    <t>80/20 90 Degree Joiing Plates</t>
  </si>
  <si>
    <t>2RCX4</t>
  </si>
  <si>
    <t>80/20 T Joining Plate</t>
  </si>
  <si>
    <t>2RCX8</t>
  </si>
  <si>
    <t>T Nuts + Bolts</t>
  </si>
  <si>
    <t>2RCT7</t>
  </si>
  <si>
    <t>Swivel Stem Castor (250lb)</t>
  </si>
  <si>
    <t>5JRN0</t>
  </si>
  <si>
    <t>Ordered</t>
  </si>
  <si>
    <t>Y</t>
  </si>
  <si>
    <t>300-S18N30F10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</si>
</sst>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tomationdirect.com/adc/Shopping/Catalog/Circuit_Protection_-z-_Fuses_-z-_Disconnects/Fuses_-a-_Fuse_Holders/Fuse_Holders,_Fuse_Blocks_-a-_Accessories/Small_Dimension_1-z-4_inch_Fuse_Holders_-a-_Accessories/DN-F6MN" TargetMode="External"/><Relationship Id="rId13" Type="http://schemas.openxmlformats.org/officeDocument/2006/relationships/hyperlink" Target="http://www.automationdirect.com/adc/Shopping/Catalog/Terminal_Blocks/DINnector_DIN-Rail_Terminal_Blocks/Mini_Terminal_Blocks/DN-M10-A" TargetMode="External"/><Relationship Id="rId18" Type="http://schemas.openxmlformats.org/officeDocument/2006/relationships/hyperlink" Target="https://www.c3controls.com/iec-nrev-60hz.cfm" TargetMode="External"/><Relationship Id="rId26" Type="http://schemas.openxmlformats.org/officeDocument/2006/relationships/hyperlink" Target="https://www.c3controls.com/22mm-pushbuttons-momentary-non-illuminated.cfm" TargetMode="External"/><Relationship Id="rId3" Type="http://schemas.openxmlformats.org/officeDocument/2006/relationships/hyperlink" Target="http://www.digikey.com/product-detail/en/CW3500/CW3500-ND/306997" TargetMode="External"/><Relationship Id="rId21" Type="http://schemas.openxmlformats.org/officeDocument/2006/relationships/hyperlink" Target="http://www.alliedelec.com/search/productdetail.aspx?SKU=70239293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automationdirect.com/adc/Shopping/Catalog/Circuit_Protection_-z-_Fuses_-z-_Disconnects/Fuses_-a-_Fuse_Holders/Small_Dimension_Electronic_Glass/AGC2" TargetMode="External"/><Relationship Id="rId12" Type="http://schemas.openxmlformats.org/officeDocument/2006/relationships/hyperlink" Target="http://www.automationdirect.com/adc/Shopping/Catalog/Terminal_Blocks/DINnector_DIN-Rail_Terminal_Blocks/DIN_Rails,_Clips_-a-_Brackets/DN-R15S1" TargetMode="External"/><Relationship Id="rId17" Type="http://schemas.openxmlformats.org/officeDocument/2006/relationships/hyperlink" Target="http://www.automationdirect.com/adc/Shopping/Catalog/Pushbuttons_-z-_Switches_-z-_Indicators/22mm_Plastic/Non-Illuminated_Pushbuttons_Flush_-a-_Extended/GCX3102" TargetMode="External"/><Relationship Id="rId25" Type="http://schemas.openxmlformats.org/officeDocument/2006/relationships/hyperlink" Target="http://www.automationdirect.com/adc/Shopping/Catalog/Enclosures/Enclosure_Subpanels/N1P2430" TargetMode="External"/><Relationship Id="rId33" Type="http://schemas.openxmlformats.org/officeDocument/2006/relationships/hyperlink" Target="https://www.c3controls.com/22mm-pushbuttons-momentary-non-illuminated.cfm" TargetMode="External"/><Relationship Id="rId2" Type="http://schemas.openxmlformats.org/officeDocument/2006/relationships/hyperlink" Target="http://www.alliedelec.com/search/productdetail.aspx?SKU=70076062" TargetMode="External"/><Relationship Id="rId16" Type="http://schemas.openxmlformats.org/officeDocument/2006/relationships/hyperlink" Target="http://www.automationdirect.com/adc/Shopping/Catalog/Pushbuttons_-z-_Switches_-z-_Indicators/22mm_Plastic/Plastic_Monoblock_Indicators/LED/ECX2054-127L" TargetMode="External"/><Relationship Id="rId20" Type="http://schemas.openxmlformats.org/officeDocument/2006/relationships/hyperlink" Target="http://www.automationdirect.com/adc/Shopping/Catalog/Wiring_Solutions/Wire_Duct_-a-_Accessories/T1_Series_Wire_Duct_with_Cover/Blue_(T1_Series)/T1-1010B-1" TargetMode="External"/><Relationship Id="rId29" Type="http://schemas.openxmlformats.org/officeDocument/2006/relationships/hyperlink" Target="https://www.c3controls.com/square-base-relay.cfm" TargetMode="External"/><Relationship Id="rId1" Type="http://schemas.openxmlformats.org/officeDocument/2006/relationships/hyperlink" Target="http://www.alliedelec.com/search/productdetail.aspx?SKU=70344660" TargetMode="External"/><Relationship Id="rId6" Type="http://schemas.openxmlformats.org/officeDocument/2006/relationships/hyperlink" Target="http://www.automationdirect.com/adc/Shopping/Catalog/Circuit_Protection_-z-_Fuses_-z-_Disconnects/Fuses_-a-_Fuse_Holders/Small_Dimension_Electronic_Glass/AGC2" TargetMode="External"/><Relationship Id="rId11" Type="http://schemas.openxmlformats.org/officeDocument/2006/relationships/hyperlink" Target="http://www.automationdirect.com/adc/Shopping/Catalog/Terminal_Blocks/DINnector_DIN-Rail_Terminal_Blocks/Ground_Terminal_Blocks/DN-G10-10" TargetMode="External"/><Relationship Id="rId24" Type="http://schemas.openxmlformats.org/officeDocument/2006/relationships/hyperlink" Target="http://www.automationdirect.com/adc/Shopping/Catalog/Enclosures/General_Purpose_Enclosures/N1C243008LP" TargetMode="External"/><Relationship Id="rId32" Type="http://schemas.openxmlformats.org/officeDocument/2006/relationships/hyperlink" Target="https://www.c3controls.com/22mm-pushbuttons-momentary-non-illuminated.cfm" TargetMode="External"/><Relationship Id="rId5" Type="http://schemas.openxmlformats.org/officeDocument/2006/relationships/hyperlink" Target="http://www.automationdirect.com/adc/Shopping/Catalog/Circuit_Protection_-z-_Fuses_-z-_Disconnects/Fuses_-a-_Fuse_Holders/Small_Dimension_Electronic_Glass/AGC10" TargetMode="External"/><Relationship Id="rId15" Type="http://schemas.openxmlformats.org/officeDocument/2006/relationships/hyperlink" Target="http://www.automationdirect.com/adc/Shopping/Catalog/Terminal_Blocks/Screwless_DIN-Rail_Terminal_Blocks/Single-level_Terminal_Blocks_-a-_Accessories/DN-24J4Y" TargetMode="External"/><Relationship Id="rId23" Type="http://schemas.openxmlformats.org/officeDocument/2006/relationships/hyperlink" Target="http://www.automationdirect.com/adc/Shopping/Catalog/Circuit_Protection_-z-_Fuses_-z-_Disconnects/Fuses_-a-_Fuse_Holders/Fuse_Holders,_Fuse_Blocks_-a-_Accessories/Midget_and_Class_CC_Fuse_Holders,_Fuse_Blocks,_-a-_Accessories/BM6032PQ" TargetMode="External"/><Relationship Id="rId28" Type="http://schemas.openxmlformats.org/officeDocument/2006/relationships/hyperlink" Target="https://www.c3controls.com/square-base-relay.cfm" TargetMode="External"/><Relationship Id="rId10" Type="http://schemas.openxmlformats.org/officeDocument/2006/relationships/hyperlink" Target="http://www.automationdirect.com/adc/Shopping/Catalog/Pushbuttons_-z-_Switches_-z-_Indicators/22mm_Plastic/Emergency_Stop_Pushbuttons_Illuminated_-a-_Non-Illuminated/GCX3131" TargetMode="External"/><Relationship Id="rId19" Type="http://schemas.openxmlformats.org/officeDocument/2006/relationships/hyperlink" Target="https://www.c3controls.com/bimetallic-iec-overload-relays.cfm" TargetMode="External"/><Relationship Id="rId31" Type="http://schemas.openxmlformats.org/officeDocument/2006/relationships/hyperlink" Target="https://www.c3controls.com/22mm-iec-pilot-light-unibody-non-relampable.cfm" TargetMode="External"/><Relationship Id="rId4" Type="http://schemas.openxmlformats.org/officeDocument/2006/relationships/hyperlink" Target="http://www.automation4less.com/store/proddetail.asp?prod=CAFL4U" TargetMode="External"/><Relationship Id="rId9" Type="http://schemas.openxmlformats.org/officeDocument/2006/relationships/hyperlink" Target="http://www.jameco.com/1/1/25621-00106551-106551-mounting-hardware-kit-spacers-standoffs.html" TargetMode="External"/><Relationship Id="rId14" Type="http://schemas.openxmlformats.org/officeDocument/2006/relationships/hyperlink" Target="http://www.automationdirect.com/adc/Shopping/Catalog/Terminal_Blocks/DINnector_DIN-Rail_Terminal_Blocks/End_Covers/DN-ECM10" TargetMode="External"/><Relationship Id="rId22" Type="http://schemas.openxmlformats.org/officeDocument/2006/relationships/hyperlink" Target="http://www.automationdirect.com/adc/Shopping/Catalog/Circuit_Protection_-z-_Fuses_-z-_Disconnects/Fuses_-a-_Fuse_Holders/General_Purpose_-_Class_M_(Midget)/MCL30" TargetMode="External"/><Relationship Id="rId27" Type="http://schemas.openxmlformats.org/officeDocument/2006/relationships/hyperlink" Target="https://www.c3controls.com/22mm-pushbuttons-momentary-non-illuminated.cfm" TargetMode="External"/><Relationship Id="rId30" Type="http://schemas.openxmlformats.org/officeDocument/2006/relationships/hyperlink" Target="https://www.c3controls.com/22mm-iec-pilot-light-unibody-non-relampable.cf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48"/>
  <sheetViews>
    <sheetView tabSelected="1" topLeftCell="A4" workbookViewId="0">
      <selection activeCell="I31" sqref="I31"/>
    </sheetView>
  </sheetViews>
  <sheetFormatPr defaultRowHeight="15" x14ac:dyDescent="0.25"/>
  <cols>
    <col min="1" max="1" width="9.140625" style="4"/>
    <col min="2" max="2" width="47.140625" style="4" customWidth="1"/>
    <col min="3" max="3" width="20.140625" style="4" customWidth="1"/>
    <col min="4" max="4" width="23.140625" style="4" customWidth="1"/>
    <col min="5" max="10" width="9.140625" style="4"/>
    <col min="11" max="11" width="23.140625" style="4" customWidth="1"/>
    <col min="12" max="16384" width="9.140625" style="4"/>
  </cols>
  <sheetData>
    <row r="7" spans="1:12" s="2" customFormat="1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24</v>
      </c>
      <c r="G7" s="1" t="s">
        <v>32</v>
      </c>
      <c r="H7" s="1" t="s">
        <v>19</v>
      </c>
      <c r="I7" s="1" t="s">
        <v>124</v>
      </c>
    </row>
    <row r="8" spans="1:12" x14ac:dyDescent="0.25">
      <c r="A8" s="3"/>
      <c r="B8" s="3" t="s">
        <v>0</v>
      </c>
      <c r="C8" s="3" t="s">
        <v>6</v>
      </c>
      <c r="D8" s="3" t="s">
        <v>25</v>
      </c>
      <c r="E8" s="3">
        <v>1</v>
      </c>
      <c r="F8" s="3" t="s">
        <v>6</v>
      </c>
      <c r="G8" s="3">
        <v>0</v>
      </c>
      <c r="H8" s="8" t="s">
        <v>6</v>
      </c>
      <c r="I8" s="8"/>
    </row>
    <row r="9" spans="1:12" x14ac:dyDescent="0.25">
      <c r="B9" s="4" t="s">
        <v>7</v>
      </c>
      <c r="C9" s="4" t="s">
        <v>23</v>
      </c>
      <c r="D9" s="5">
        <v>70344660</v>
      </c>
      <c r="E9" s="4">
        <v>1</v>
      </c>
      <c r="F9" s="4">
        <v>38.520000000000003</v>
      </c>
      <c r="G9" s="4">
        <f>E9*F9</f>
        <v>38.520000000000003</v>
      </c>
      <c r="H9" s="6" t="s">
        <v>19</v>
      </c>
      <c r="I9" s="6"/>
    </row>
    <row r="10" spans="1:12" x14ac:dyDescent="0.25">
      <c r="A10" s="3"/>
      <c r="B10" s="3" t="s">
        <v>8</v>
      </c>
      <c r="C10" s="3" t="s">
        <v>9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  <c r="I10" s="3"/>
    </row>
    <row r="11" spans="1:12" x14ac:dyDescent="0.25">
      <c r="B11" s="4" t="s">
        <v>33</v>
      </c>
      <c r="C11" s="4" t="s">
        <v>34</v>
      </c>
      <c r="D11" s="4" t="s">
        <v>35</v>
      </c>
      <c r="E11" s="4">
        <v>1</v>
      </c>
      <c r="F11" s="4">
        <v>2.25</v>
      </c>
      <c r="G11" s="4">
        <f>E11*F11</f>
        <v>2.25</v>
      </c>
      <c r="H11" s="6" t="s">
        <v>19</v>
      </c>
      <c r="I11" s="6"/>
    </row>
    <row r="12" spans="1:12" x14ac:dyDescent="0.25">
      <c r="A12" s="3"/>
      <c r="B12" s="3" t="s">
        <v>10</v>
      </c>
      <c r="C12" s="3" t="s">
        <v>11</v>
      </c>
      <c r="D12" s="3" t="s">
        <v>12</v>
      </c>
      <c r="E12" s="3">
        <v>2</v>
      </c>
      <c r="F12" s="3" t="s">
        <v>6</v>
      </c>
      <c r="G12" s="3">
        <v>0</v>
      </c>
      <c r="H12" s="3" t="s">
        <v>6</v>
      </c>
      <c r="I12" s="3"/>
    </row>
    <row r="13" spans="1:12" x14ac:dyDescent="0.25">
      <c r="B13" s="4" t="s">
        <v>13</v>
      </c>
      <c r="C13" s="4" t="s">
        <v>42</v>
      </c>
      <c r="D13" s="4">
        <v>106551</v>
      </c>
      <c r="E13" s="4">
        <v>4</v>
      </c>
      <c r="F13" s="4">
        <v>2.95</v>
      </c>
      <c r="G13" s="4">
        <f>E13*F13</f>
        <v>11.8</v>
      </c>
      <c r="H13" s="6" t="s">
        <v>19</v>
      </c>
      <c r="I13" s="6"/>
    </row>
    <row r="14" spans="1:12" x14ac:dyDescent="0.25">
      <c r="A14" s="3"/>
      <c r="B14" s="3" t="s">
        <v>14</v>
      </c>
      <c r="C14" s="3" t="s">
        <v>34</v>
      </c>
      <c r="D14" s="3" t="s">
        <v>43</v>
      </c>
      <c r="E14" s="3">
        <v>1</v>
      </c>
      <c r="F14" s="3">
        <v>9.25</v>
      </c>
      <c r="G14" s="3">
        <v>9.25</v>
      </c>
      <c r="H14" s="8" t="s">
        <v>19</v>
      </c>
      <c r="I14" s="8"/>
    </row>
    <row r="15" spans="1:12" x14ac:dyDescent="0.25">
      <c r="B15" s="4" t="s">
        <v>15</v>
      </c>
      <c r="E15" s="4">
        <v>1</v>
      </c>
      <c r="F15" s="4">
        <v>0</v>
      </c>
      <c r="G15" s="4">
        <v>0</v>
      </c>
      <c r="H15" s="4" t="s">
        <v>6</v>
      </c>
      <c r="K15" s="10" t="s">
        <v>55</v>
      </c>
      <c r="L15" s="10">
        <f>SUM(G8:G550)</f>
        <v>1095.9099999999999</v>
      </c>
    </row>
    <row r="16" spans="1:12" s="7" customFormat="1" x14ac:dyDescent="0.25">
      <c r="A16" s="3"/>
      <c r="B16" s="3" t="s">
        <v>16</v>
      </c>
      <c r="C16" s="3" t="s">
        <v>34</v>
      </c>
      <c r="D16" s="3" t="s">
        <v>46</v>
      </c>
      <c r="E16" s="3">
        <v>1</v>
      </c>
      <c r="F16" s="3">
        <v>26</v>
      </c>
      <c r="G16" s="3">
        <v>26</v>
      </c>
      <c r="H16" s="8" t="s">
        <v>19</v>
      </c>
      <c r="I16" s="8"/>
    </row>
    <row r="17" spans="1:9" s="7" customFormat="1" x14ac:dyDescent="0.25">
      <c r="B17" s="7" t="s">
        <v>17</v>
      </c>
      <c r="C17" s="7" t="s">
        <v>34</v>
      </c>
      <c r="D17" s="7" t="s">
        <v>74</v>
      </c>
      <c r="E17" s="7">
        <v>1</v>
      </c>
      <c r="F17" s="7">
        <v>198</v>
      </c>
      <c r="G17" s="7">
        <v>198</v>
      </c>
      <c r="H17" s="9" t="s">
        <v>19</v>
      </c>
      <c r="I17" s="9"/>
    </row>
    <row r="18" spans="1:9" s="7" customFormat="1" x14ac:dyDescent="0.25">
      <c r="A18" s="3"/>
      <c r="B18" s="3" t="s">
        <v>18</v>
      </c>
      <c r="C18" s="3" t="s">
        <v>34</v>
      </c>
      <c r="D18" s="3" t="s">
        <v>75</v>
      </c>
      <c r="E18" s="3">
        <v>1</v>
      </c>
      <c r="F18" s="3">
        <v>56</v>
      </c>
      <c r="G18" s="3">
        <v>56</v>
      </c>
      <c r="H18" s="8" t="s">
        <v>19</v>
      </c>
      <c r="I18" s="8"/>
    </row>
    <row r="19" spans="1:9" s="7" customFormat="1" x14ac:dyDescent="0.25">
      <c r="B19" s="7" t="s">
        <v>20</v>
      </c>
      <c r="C19" s="7" t="s">
        <v>34</v>
      </c>
      <c r="D19" s="7" t="s">
        <v>54</v>
      </c>
      <c r="E19" s="7">
        <v>1</v>
      </c>
      <c r="F19" s="7">
        <v>4.75</v>
      </c>
      <c r="G19" s="7">
        <v>4.75</v>
      </c>
      <c r="H19" s="9" t="s">
        <v>19</v>
      </c>
      <c r="I19" s="9"/>
    </row>
    <row r="20" spans="1:9" s="7" customFormat="1" x14ac:dyDescent="0.25">
      <c r="A20" s="3"/>
      <c r="B20" s="3" t="s">
        <v>21</v>
      </c>
      <c r="C20" s="3" t="s">
        <v>34</v>
      </c>
      <c r="D20" s="3" t="s">
        <v>53</v>
      </c>
      <c r="E20" s="3">
        <v>1</v>
      </c>
      <c r="F20" s="3">
        <v>8.5</v>
      </c>
      <c r="G20" s="3">
        <v>8.5</v>
      </c>
      <c r="H20" s="8" t="s">
        <v>19</v>
      </c>
      <c r="I20" s="8"/>
    </row>
    <row r="21" spans="1:9" s="7" customFormat="1" x14ac:dyDescent="0.25">
      <c r="B21" s="7" t="s">
        <v>22</v>
      </c>
      <c r="C21" s="7" t="s">
        <v>23</v>
      </c>
      <c r="D21" s="7">
        <v>70076062</v>
      </c>
      <c r="E21" s="7">
        <v>1</v>
      </c>
      <c r="F21" s="7">
        <v>44.88</v>
      </c>
      <c r="G21" s="7">
        <f>E21*F21</f>
        <v>44.88</v>
      </c>
      <c r="H21" s="9" t="s">
        <v>19</v>
      </c>
      <c r="I21" s="9"/>
    </row>
    <row r="22" spans="1:9" s="7" customFormat="1" x14ac:dyDescent="0.25">
      <c r="A22" s="3"/>
      <c r="B22" s="3" t="s">
        <v>26</v>
      </c>
      <c r="C22" s="3" t="s">
        <v>27</v>
      </c>
      <c r="D22" s="3" t="s">
        <v>28</v>
      </c>
      <c r="E22" s="3">
        <v>1</v>
      </c>
      <c r="F22" s="3">
        <v>22.92</v>
      </c>
      <c r="G22" s="3">
        <f t="shared" ref="G22:G23" si="0">E22*F22</f>
        <v>22.92</v>
      </c>
      <c r="H22" s="8" t="s">
        <v>19</v>
      </c>
      <c r="I22" s="8"/>
    </row>
    <row r="23" spans="1:9" s="7" customFormat="1" x14ac:dyDescent="0.25">
      <c r="B23" s="7" t="s">
        <v>29</v>
      </c>
      <c r="C23" s="7" t="s">
        <v>30</v>
      </c>
      <c r="D23" s="7" t="s">
        <v>31</v>
      </c>
      <c r="E23" s="7">
        <v>4</v>
      </c>
      <c r="F23" s="7">
        <v>2.4</v>
      </c>
      <c r="G23" s="7">
        <f t="shared" si="0"/>
        <v>9.6</v>
      </c>
      <c r="H23" s="9" t="s">
        <v>19</v>
      </c>
      <c r="I23" s="9"/>
    </row>
    <row r="24" spans="1:9" s="7" customFormat="1" x14ac:dyDescent="0.25">
      <c r="A24" s="3"/>
      <c r="B24" s="3" t="s">
        <v>36</v>
      </c>
      <c r="C24" s="3" t="s">
        <v>34</v>
      </c>
      <c r="D24" s="3" t="s">
        <v>37</v>
      </c>
      <c r="E24" s="3">
        <v>3</v>
      </c>
      <c r="F24" s="3">
        <v>2</v>
      </c>
      <c r="G24" s="3">
        <f t="shared" ref="G24:G30" si="1">E24*F24</f>
        <v>6</v>
      </c>
      <c r="H24" s="8" t="s">
        <v>19</v>
      </c>
      <c r="I24" s="8"/>
    </row>
    <row r="25" spans="1:9" s="7" customFormat="1" x14ac:dyDescent="0.25">
      <c r="B25" s="7" t="s">
        <v>38</v>
      </c>
      <c r="C25" s="7" t="s">
        <v>34</v>
      </c>
      <c r="D25" s="7" t="s">
        <v>39</v>
      </c>
      <c r="E25" s="7">
        <v>2</v>
      </c>
      <c r="F25" s="7">
        <v>2</v>
      </c>
      <c r="G25" s="7">
        <f t="shared" si="1"/>
        <v>4</v>
      </c>
      <c r="H25" s="9" t="s">
        <v>19</v>
      </c>
      <c r="I25" s="9"/>
    </row>
    <row r="26" spans="1:9" x14ac:dyDescent="0.25">
      <c r="A26" s="3"/>
      <c r="B26" s="3" t="s">
        <v>40</v>
      </c>
      <c r="C26" s="3" t="s">
        <v>34</v>
      </c>
      <c r="D26" s="3" t="s">
        <v>41</v>
      </c>
      <c r="E26" s="3">
        <v>1</v>
      </c>
      <c r="F26" s="3">
        <v>20</v>
      </c>
      <c r="G26" s="3">
        <f t="shared" si="1"/>
        <v>20</v>
      </c>
      <c r="H26" s="8" t="s">
        <v>19</v>
      </c>
      <c r="I26" s="8"/>
    </row>
    <row r="27" spans="1:9" x14ac:dyDescent="0.25">
      <c r="B27" s="4" t="s">
        <v>44</v>
      </c>
      <c r="C27" s="4" t="s">
        <v>34</v>
      </c>
      <c r="D27" s="4" t="s">
        <v>45</v>
      </c>
      <c r="E27" s="4">
        <v>1</v>
      </c>
      <c r="F27" s="4">
        <v>24.5</v>
      </c>
      <c r="G27" s="4">
        <f t="shared" si="1"/>
        <v>24.5</v>
      </c>
      <c r="H27" s="6" t="s">
        <v>19</v>
      </c>
      <c r="I27" s="6"/>
    </row>
    <row r="28" spans="1:9" x14ac:dyDescent="0.25">
      <c r="A28" s="3"/>
      <c r="B28" s="3" t="s">
        <v>47</v>
      </c>
      <c r="C28" s="3" t="s">
        <v>34</v>
      </c>
      <c r="D28" s="3" t="s">
        <v>48</v>
      </c>
      <c r="E28" s="3">
        <v>1</v>
      </c>
      <c r="F28" s="3">
        <v>58</v>
      </c>
      <c r="G28" s="3">
        <f t="shared" si="1"/>
        <v>58</v>
      </c>
      <c r="H28" s="8" t="s">
        <v>19</v>
      </c>
      <c r="I28" s="8"/>
    </row>
    <row r="29" spans="1:9" x14ac:dyDescent="0.25">
      <c r="B29" s="4" t="s">
        <v>49</v>
      </c>
      <c r="C29" s="4" t="s">
        <v>34</v>
      </c>
      <c r="D29" s="4" t="s">
        <v>50</v>
      </c>
      <c r="E29" s="4">
        <v>1</v>
      </c>
      <c r="F29" s="4">
        <v>26</v>
      </c>
      <c r="G29" s="4">
        <f t="shared" si="1"/>
        <v>26</v>
      </c>
      <c r="H29" s="6" t="s">
        <v>19</v>
      </c>
      <c r="I29" s="6"/>
    </row>
    <row r="30" spans="1:9" x14ac:dyDescent="0.25">
      <c r="A30" s="3"/>
      <c r="B30" s="3" t="s">
        <v>51</v>
      </c>
      <c r="C30" s="3" t="s">
        <v>34</v>
      </c>
      <c r="D30" s="3" t="s">
        <v>52</v>
      </c>
      <c r="E30" s="3">
        <v>1</v>
      </c>
      <c r="F30" s="3">
        <v>17</v>
      </c>
      <c r="G30" s="3">
        <f t="shared" si="1"/>
        <v>17</v>
      </c>
      <c r="H30" s="8" t="s">
        <v>19</v>
      </c>
      <c r="I30" s="8"/>
    </row>
    <row r="31" spans="1:9" x14ac:dyDescent="0.25">
      <c r="B31" s="4" t="s">
        <v>56</v>
      </c>
      <c r="C31" s="4" t="s">
        <v>57</v>
      </c>
      <c r="D31" s="4">
        <v>620051650</v>
      </c>
      <c r="E31" s="4">
        <v>20</v>
      </c>
      <c r="F31" s="4" t="s">
        <v>6</v>
      </c>
      <c r="G31" s="4">
        <v>0</v>
      </c>
      <c r="H31" s="4" t="s">
        <v>6</v>
      </c>
    </row>
    <row r="32" spans="1:9" x14ac:dyDescent="0.25">
      <c r="A32" s="3"/>
      <c r="B32" s="3" t="s">
        <v>58</v>
      </c>
      <c r="C32" s="3" t="s">
        <v>59</v>
      </c>
      <c r="D32" s="3" t="s">
        <v>6</v>
      </c>
      <c r="E32" s="3" t="s">
        <v>60</v>
      </c>
      <c r="F32" s="3" t="s">
        <v>61</v>
      </c>
      <c r="G32" s="3">
        <v>0</v>
      </c>
      <c r="H32" s="3" t="s">
        <v>6</v>
      </c>
      <c r="I32" s="3"/>
    </row>
    <row r="34" spans="1:9" x14ac:dyDescent="0.25">
      <c r="A34" s="3"/>
      <c r="B34" s="3" t="s">
        <v>62</v>
      </c>
      <c r="C34" s="3" t="s">
        <v>63</v>
      </c>
      <c r="D34" s="3" t="s">
        <v>126</v>
      </c>
      <c r="E34" s="3">
        <v>1</v>
      </c>
      <c r="F34" s="3">
        <v>105</v>
      </c>
      <c r="G34" s="3">
        <f>E34*F34</f>
        <v>105</v>
      </c>
      <c r="H34" s="8" t="s">
        <v>19</v>
      </c>
      <c r="I34" s="8" t="s">
        <v>125</v>
      </c>
    </row>
    <row r="35" spans="1:9" x14ac:dyDescent="0.25">
      <c r="B35" s="4" t="s">
        <v>64</v>
      </c>
      <c r="C35" s="4" t="s">
        <v>63</v>
      </c>
      <c r="D35" s="4" t="s">
        <v>65</v>
      </c>
      <c r="E35" s="4">
        <v>1</v>
      </c>
      <c r="F35" s="4">
        <v>62</v>
      </c>
      <c r="G35" s="4">
        <f>F35*E35</f>
        <v>62</v>
      </c>
      <c r="H35" s="6" t="s">
        <v>19</v>
      </c>
      <c r="I35" s="6" t="s">
        <v>125</v>
      </c>
    </row>
    <row r="36" spans="1:9" x14ac:dyDescent="0.25">
      <c r="A36" s="3"/>
      <c r="B36" s="3" t="s">
        <v>66</v>
      </c>
      <c r="C36" s="3" t="s">
        <v>34</v>
      </c>
      <c r="D36" s="3" t="s">
        <v>67</v>
      </c>
      <c r="E36" s="3">
        <v>1</v>
      </c>
      <c r="F36" s="3">
        <v>17</v>
      </c>
      <c r="G36" s="3">
        <v>17</v>
      </c>
      <c r="H36" s="8" t="s">
        <v>19</v>
      </c>
      <c r="I36" s="8"/>
    </row>
    <row r="37" spans="1:9" x14ac:dyDescent="0.25">
      <c r="B37" s="4" t="s">
        <v>68</v>
      </c>
      <c r="C37" s="4" t="s">
        <v>23</v>
      </c>
      <c r="D37" s="4">
        <v>70239293</v>
      </c>
      <c r="E37" s="4">
        <v>1</v>
      </c>
      <c r="F37" s="4">
        <v>54.54</v>
      </c>
      <c r="G37" s="4">
        <v>54.54</v>
      </c>
      <c r="H37" s="6" t="s">
        <v>19</v>
      </c>
      <c r="I37" s="6"/>
    </row>
    <row r="38" spans="1:9" x14ac:dyDescent="0.25">
      <c r="A38" s="3"/>
      <c r="B38" s="3" t="s">
        <v>69</v>
      </c>
      <c r="C38" s="3"/>
      <c r="D38" s="3"/>
      <c r="E38" s="3">
        <v>2</v>
      </c>
      <c r="F38" s="3"/>
      <c r="G38" s="3"/>
      <c r="H38" s="3"/>
      <c r="I38" s="3"/>
    </row>
    <row r="39" spans="1:9" x14ac:dyDescent="0.25">
      <c r="B39" s="4" t="s">
        <v>70</v>
      </c>
      <c r="C39" s="4" t="s">
        <v>34</v>
      </c>
      <c r="D39" s="4" t="s">
        <v>71</v>
      </c>
      <c r="E39" s="4">
        <v>1</v>
      </c>
      <c r="F39" s="4">
        <v>66</v>
      </c>
      <c r="G39" s="4">
        <v>66</v>
      </c>
      <c r="H39" s="6" t="s">
        <v>19</v>
      </c>
      <c r="I39" s="6"/>
    </row>
    <row r="40" spans="1:9" x14ac:dyDescent="0.25">
      <c r="A40" s="3"/>
      <c r="B40" s="3" t="s">
        <v>72</v>
      </c>
      <c r="C40" s="3" t="s">
        <v>34</v>
      </c>
      <c r="D40" s="3" t="s">
        <v>73</v>
      </c>
      <c r="E40" s="3">
        <v>1</v>
      </c>
      <c r="F40" s="3">
        <v>64</v>
      </c>
      <c r="G40" s="3">
        <v>64</v>
      </c>
      <c r="H40" s="8" t="s">
        <v>19</v>
      </c>
      <c r="I40" s="8"/>
    </row>
    <row r="41" spans="1:9" x14ac:dyDescent="0.25">
      <c r="B41" s="4" t="s">
        <v>76</v>
      </c>
      <c r="C41" s="4" t="s">
        <v>63</v>
      </c>
      <c r="D41" s="4" t="s">
        <v>77</v>
      </c>
      <c r="E41" s="4">
        <v>1</v>
      </c>
      <c r="F41" s="4">
        <v>18.100000000000001</v>
      </c>
      <c r="G41" s="4">
        <v>18.100000000000001</v>
      </c>
      <c r="H41" s="6" t="s">
        <v>19</v>
      </c>
      <c r="I41" s="6" t="s">
        <v>125</v>
      </c>
    </row>
    <row r="42" spans="1:9" x14ac:dyDescent="0.25">
      <c r="A42" s="3"/>
      <c r="B42" s="3" t="s">
        <v>78</v>
      </c>
      <c r="C42" s="3" t="s">
        <v>63</v>
      </c>
      <c r="D42" s="3" t="s">
        <v>79</v>
      </c>
      <c r="E42" s="3">
        <v>1</v>
      </c>
      <c r="F42" s="3">
        <v>18.100000000000001</v>
      </c>
      <c r="G42" s="3">
        <v>18.100000000000001</v>
      </c>
      <c r="H42" s="8" t="s">
        <v>19</v>
      </c>
      <c r="I42" s="8" t="s">
        <v>125</v>
      </c>
    </row>
    <row r="43" spans="1:9" x14ac:dyDescent="0.25">
      <c r="B43" s="4" t="s">
        <v>80</v>
      </c>
      <c r="C43" s="4" t="s">
        <v>63</v>
      </c>
      <c r="D43" s="4" t="s">
        <v>81</v>
      </c>
      <c r="E43" s="4">
        <v>2</v>
      </c>
      <c r="F43" s="4">
        <v>19</v>
      </c>
      <c r="G43" s="4">
        <v>19</v>
      </c>
      <c r="H43" s="6" t="s">
        <v>19</v>
      </c>
      <c r="I43" s="6" t="s">
        <v>125</v>
      </c>
    </row>
    <row r="44" spans="1:9" x14ac:dyDescent="0.25">
      <c r="A44" s="3"/>
      <c r="B44" s="3" t="s">
        <v>82</v>
      </c>
      <c r="C44" s="3" t="s">
        <v>63</v>
      </c>
      <c r="D44" s="3" t="s">
        <v>83</v>
      </c>
      <c r="E44" s="3">
        <v>2</v>
      </c>
      <c r="F44" s="3">
        <v>9</v>
      </c>
      <c r="G44" s="3">
        <v>18</v>
      </c>
      <c r="H44" s="8" t="s">
        <v>19</v>
      </c>
      <c r="I44" s="8" t="s">
        <v>125</v>
      </c>
    </row>
    <row r="45" spans="1:9" x14ac:dyDescent="0.25">
      <c r="B45" s="4" t="s">
        <v>84</v>
      </c>
      <c r="C45" s="4" t="s">
        <v>63</v>
      </c>
      <c r="D45" s="4" t="s">
        <v>85</v>
      </c>
      <c r="E45" s="4">
        <v>1</v>
      </c>
      <c r="F45" s="4">
        <v>15</v>
      </c>
      <c r="G45" s="4">
        <v>15</v>
      </c>
      <c r="H45" s="6" t="s">
        <v>19</v>
      </c>
      <c r="I45" s="6" t="s">
        <v>125</v>
      </c>
    </row>
    <row r="46" spans="1:9" x14ac:dyDescent="0.25">
      <c r="A46" s="3"/>
      <c r="B46" s="3" t="s">
        <v>86</v>
      </c>
      <c r="C46" s="3" t="s">
        <v>63</v>
      </c>
      <c r="D46" s="3" t="s">
        <v>87</v>
      </c>
      <c r="E46" s="3">
        <v>1</v>
      </c>
      <c r="F46" s="3">
        <v>15</v>
      </c>
      <c r="G46" s="3">
        <v>15</v>
      </c>
      <c r="H46" s="8" t="s">
        <v>19</v>
      </c>
      <c r="I46" s="8" t="s">
        <v>125</v>
      </c>
    </row>
    <row r="47" spans="1:9" x14ac:dyDescent="0.25">
      <c r="B47" s="4" t="s">
        <v>88</v>
      </c>
      <c r="C47" s="4" t="s">
        <v>63</v>
      </c>
      <c r="D47" s="4" t="s">
        <v>90</v>
      </c>
      <c r="E47" s="4">
        <v>1</v>
      </c>
      <c r="F47" s="4">
        <v>18.100000000000001</v>
      </c>
      <c r="G47" s="4">
        <v>18.100000000000001</v>
      </c>
      <c r="H47" s="6" t="s">
        <v>19</v>
      </c>
      <c r="I47" s="6" t="s">
        <v>125</v>
      </c>
    </row>
    <row r="48" spans="1:9" x14ac:dyDescent="0.25">
      <c r="A48" s="3"/>
      <c r="B48" s="3" t="s">
        <v>89</v>
      </c>
      <c r="C48" s="3" t="s">
        <v>63</v>
      </c>
      <c r="D48" s="3" t="s">
        <v>91</v>
      </c>
      <c r="E48" s="3">
        <v>1</v>
      </c>
      <c r="F48" s="3">
        <v>18.100000000000001</v>
      </c>
      <c r="G48" s="3">
        <v>18.100000000000001</v>
      </c>
      <c r="H48" s="8" t="s">
        <v>19</v>
      </c>
      <c r="I48" s="8" t="s">
        <v>125</v>
      </c>
    </row>
  </sheetData>
  <hyperlinks>
    <hyperlink ref="H9" r:id="rId1" location="tab=specs"/>
    <hyperlink ref="H21" r:id="rId2" location="tab=specs"/>
    <hyperlink ref="H22" r:id="rId3"/>
    <hyperlink ref="H23" r:id="rId4"/>
    <hyperlink ref="H11" r:id="rId5"/>
    <hyperlink ref="H24" r:id="rId6"/>
    <hyperlink ref="H25" r:id="rId7"/>
    <hyperlink ref="H26" r:id="rId8"/>
    <hyperlink ref="H13" r:id="rId9"/>
    <hyperlink ref="H14" r:id="rId10"/>
    <hyperlink ref="H27" r:id="rId11"/>
    <hyperlink ref="H16" r:id="rId12"/>
    <hyperlink ref="H28" r:id="rId13"/>
    <hyperlink ref="H29" r:id="rId14"/>
    <hyperlink ref="H30" r:id="rId15"/>
    <hyperlink ref="H20" r:id="rId16"/>
    <hyperlink ref="H19" r:id="rId17"/>
    <hyperlink ref="H34" r:id="rId18"/>
    <hyperlink ref="H35" r:id="rId19"/>
    <hyperlink ref="H36" r:id="rId20"/>
    <hyperlink ref="H37" r:id="rId21" location="tab=specs"/>
    <hyperlink ref="H39" r:id="rId22"/>
    <hyperlink ref="H40" r:id="rId23"/>
    <hyperlink ref="H17" r:id="rId24"/>
    <hyperlink ref="H18" r:id="rId25"/>
    <hyperlink ref="H41" r:id="rId26"/>
    <hyperlink ref="H42" r:id="rId27"/>
    <hyperlink ref="H43" r:id="rId28"/>
    <hyperlink ref="H44" r:id="rId29"/>
    <hyperlink ref="H45" r:id="rId30"/>
    <hyperlink ref="H46" r:id="rId31"/>
    <hyperlink ref="H47" r:id="rId32"/>
    <hyperlink ref="H48" r:id="rId33"/>
  </hyperlinks>
  <pageMargins left="0.7" right="0.7" top="0.75" bottom="0.75" header="0.3" footer="0.3"/>
  <pageSetup scale="65" orientation="landscape" horizontalDpi="300" verticalDpi="30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R22"/>
  <sheetViews>
    <sheetView workbookViewId="0">
      <selection activeCell="D12" sqref="D12"/>
    </sheetView>
  </sheetViews>
  <sheetFormatPr defaultRowHeight="15" x14ac:dyDescent="0.25"/>
  <cols>
    <col min="1" max="1" width="7.42578125" style="11" customWidth="1"/>
    <col min="2" max="2" width="54.5703125" style="11" customWidth="1"/>
    <col min="3" max="3" width="17.85546875" style="11" customWidth="1"/>
    <col min="4" max="4" width="20.5703125" style="11" customWidth="1"/>
    <col min="5" max="8" width="9.140625" style="11" customWidth="1"/>
    <col min="9" max="10" width="9.140625" style="11"/>
    <col min="11" max="11" width="21" style="11" customWidth="1"/>
    <col min="12" max="12" width="16.5703125" style="11" customWidth="1"/>
    <col min="13" max="16384" width="9.140625" style="11"/>
  </cols>
  <sheetData>
    <row r="7" spans="1:15" s="2" customFormat="1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24</v>
      </c>
      <c r="G7" s="1" t="s">
        <v>32</v>
      </c>
      <c r="H7" s="1" t="s">
        <v>19</v>
      </c>
    </row>
    <row r="8" spans="1:15" x14ac:dyDescent="0.25">
      <c r="A8" s="13"/>
      <c r="B8" s="13" t="s">
        <v>106</v>
      </c>
      <c r="C8" s="13" t="s">
        <v>107</v>
      </c>
      <c r="D8" s="13" t="s">
        <v>108</v>
      </c>
      <c r="E8" s="13">
        <v>1</v>
      </c>
      <c r="F8" s="13">
        <v>134.94999999999999</v>
      </c>
      <c r="G8" s="13">
        <f t="shared" ref="G8:G16" si="0">E8*F8</f>
        <v>134.94999999999999</v>
      </c>
      <c r="H8" s="14" t="s">
        <v>19</v>
      </c>
    </row>
    <row r="9" spans="1:15" x14ac:dyDescent="0.25">
      <c r="B9" s="11" t="s">
        <v>93</v>
      </c>
      <c r="C9" s="11" t="s">
        <v>92</v>
      </c>
      <c r="D9" s="11" t="s">
        <v>94</v>
      </c>
      <c r="E9" s="11">
        <v>2</v>
      </c>
      <c r="F9" s="11">
        <v>13.36</v>
      </c>
      <c r="G9" s="11">
        <f t="shared" si="0"/>
        <v>26.72</v>
      </c>
      <c r="H9" s="12" t="s">
        <v>19</v>
      </c>
    </row>
    <row r="10" spans="1:15" x14ac:dyDescent="0.25">
      <c r="A10" s="13"/>
      <c r="B10" s="13" t="s">
        <v>95</v>
      </c>
      <c r="C10" s="13" t="s">
        <v>92</v>
      </c>
      <c r="D10" s="13" t="s">
        <v>96</v>
      </c>
      <c r="E10" s="13">
        <v>1</v>
      </c>
      <c r="F10" s="13">
        <v>87.34</v>
      </c>
      <c r="G10" s="13">
        <f t="shared" si="0"/>
        <v>87.34</v>
      </c>
      <c r="H10" s="14" t="s">
        <v>19</v>
      </c>
      <c r="K10" s="11" t="s">
        <v>99</v>
      </c>
      <c r="L10" s="11">
        <f>SUM(G8:G48)</f>
        <v>2306.12</v>
      </c>
    </row>
    <row r="11" spans="1:15" x14ac:dyDescent="0.25">
      <c r="B11" s="11" t="s">
        <v>97</v>
      </c>
      <c r="C11" s="11" t="s">
        <v>92</v>
      </c>
      <c r="D11" s="11" t="s">
        <v>98</v>
      </c>
      <c r="E11" s="11">
        <v>1</v>
      </c>
      <c r="F11" s="11">
        <v>29.43</v>
      </c>
      <c r="G11" s="11">
        <f t="shared" si="0"/>
        <v>29.43</v>
      </c>
      <c r="H11" s="12" t="s">
        <v>19</v>
      </c>
    </row>
    <row r="12" spans="1:15" x14ac:dyDescent="0.25">
      <c r="A12" s="13"/>
      <c r="B12" s="13" t="s">
        <v>100</v>
      </c>
      <c r="C12" s="13" t="s">
        <v>92</v>
      </c>
      <c r="D12" s="13" t="s">
        <v>101</v>
      </c>
      <c r="E12" s="13">
        <v>1</v>
      </c>
      <c r="F12" s="13">
        <v>36.880000000000003</v>
      </c>
      <c r="G12" s="13">
        <f t="shared" si="0"/>
        <v>36.880000000000003</v>
      </c>
      <c r="H12" s="14" t="s">
        <v>19</v>
      </c>
    </row>
    <row r="13" spans="1:15" x14ac:dyDescent="0.25">
      <c r="B13" s="11" t="s">
        <v>102</v>
      </c>
      <c r="C13" s="11" t="s">
        <v>92</v>
      </c>
      <c r="D13" s="11" t="s">
        <v>103</v>
      </c>
      <c r="E13" s="11">
        <v>3</v>
      </c>
      <c r="F13" s="11">
        <v>4.78</v>
      </c>
      <c r="G13" s="11">
        <f t="shared" si="0"/>
        <v>14.34</v>
      </c>
      <c r="H13" s="12" t="s">
        <v>19</v>
      </c>
    </row>
    <row r="14" spans="1:15" x14ac:dyDescent="0.25">
      <c r="A14" s="13"/>
      <c r="B14" s="13" t="s">
        <v>104</v>
      </c>
      <c r="C14" s="13" t="s">
        <v>92</v>
      </c>
      <c r="D14" s="13" t="s">
        <v>105</v>
      </c>
      <c r="E14" s="13">
        <v>1</v>
      </c>
      <c r="F14" s="13">
        <v>21.99</v>
      </c>
      <c r="G14" s="13">
        <f t="shared" si="0"/>
        <v>21.99</v>
      </c>
      <c r="H14" s="14" t="s">
        <v>19</v>
      </c>
      <c r="N14" s="11" t="s">
        <v>112</v>
      </c>
    </row>
    <row r="15" spans="1:15" x14ac:dyDescent="0.25">
      <c r="B15" s="11" t="s">
        <v>109</v>
      </c>
      <c r="C15" s="11" t="s">
        <v>92</v>
      </c>
      <c r="D15" s="11" t="s">
        <v>110</v>
      </c>
      <c r="E15" s="11">
        <v>4</v>
      </c>
      <c r="F15" s="11">
        <v>19.62</v>
      </c>
      <c r="G15" s="11">
        <f t="shared" si="0"/>
        <v>78.48</v>
      </c>
      <c r="H15" s="12" t="s">
        <v>19</v>
      </c>
    </row>
    <row r="16" spans="1:15" x14ac:dyDescent="0.25">
      <c r="B16" s="11" t="s">
        <v>122</v>
      </c>
      <c r="C16" s="11" t="s">
        <v>107</v>
      </c>
      <c r="D16" s="11" t="s">
        <v>123</v>
      </c>
      <c r="E16" s="11">
        <v>4</v>
      </c>
      <c r="F16" s="11">
        <v>57.6</v>
      </c>
      <c r="G16" s="11">
        <f t="shared" si="0"/>
        <v>230.4</v>
      </c>
      <c r="N16" s="11" t="s">
        <v>113</v>
      </c>
      <c r="O16" s="11" t="s">
        <v>32</v>
      </c>
    </row>
    <row r="17" spans="2:18" x14ac:dyDescent="0.25">
      <c r="B17" s="11" t="s">
        <v>111</v>
      </c>
      <c r="C17" s="11" t="s">
        <v>107</v>
      </c>
      <c r="D17" s="11" t="s">
        <v>115</v>
      </c>
      <c r="E17" s="11">
        <v>13</v>
      </c>
      <c r="F17" s="11">
        <v>71.55</v>
      </c>
      <c r="G17" s="11">
        <f>E17*F17</f>
        <v>930.15</v>
      </c>
      <c r="N17" s="11">
        <v>67</v>
      </c>
      <c r="O17" s="11">
        <v>4</v>
      </c>
      <c r="P17" s="11">
        <f>N17*O17</f>
        <v>268</v>
      </c>
      <c r="R17" s="11">
        <v>4</v>
      </c>
    </row>
    <row r="18" spans="2:18" x14ac:dyDescent="0.25">
      <c r="B18" s="11" t="s">
        <v>116</v>
      </c>
      <c r="C18" s="11" t="s">
        <v>107</v>
      </c>
      <c r="D18" s="11" t="s">
        <v>117</v>
      </c>
      <c r="E18" s="11">
        <v>16</v>
      </c>
      <c r="F18" s="11">
        <v>12.62</v>
      </c>
      <c r="G18" s="11">
        <f>E18*F18</f>
        <v>201.92</v>
      </c>
      <c r="N18" s="11">
        <v>40</v>
      </c>
      <c r="O18" s="11">
        <v>12</v>
      </c>
      <c r="P18" s="11">
        <f t="shared" ref="P18:P19" si="1">N18*O18</f>
        <v>480</v>
      </c>
      <c r="R18" s="11">
        <v>6</v>
      </c>
    </row>
    <row r="19" spans="2:18" x14ac:dyDescent="0.25">
      <c r="B19" s="11" t="s">
        <v>118</v>
      </c>
      <c r="C19" s="11" t="s">
        <v>107</v>
      </c>
      <c r="D19" s="11" t="s">
        <v>119</v>
      </c>
      <c r="E19" s="11">
        <v>20</v>
      </c>
      <c r="F19" s="11">
        <v>14.49</v>
      </c>
      <c r="G19" s="11">
        <f>E19*F19</f>
        <v>289.8</v>
      </c>
      <c r="N19" s="11">
        <v>48.5</v>
      </c>
      <c r="O19" s="11">
        <v>6</v>
      </c>
      <c r="P19" s="11">
        <f t="shared" si="1"/>
        <v>291</v>
      </c>
      <c r="R19" s="11">
        <v>3</v>
      </c>
    </row>
    <row r="20" spans="2:18" x14ac:dyDescent="0.25">
      <c r="B20" s="11" t="s">
        <v>120</v>
      </c>
      <c r="C20" s="11" t="s">
        <v>107</v>
      </c>
      <c r="D20" s="11" t="s">
        <v>121</v>
      </c>
      <c r="E20" s="11">
        <v>14</v>
      </c>
      <c r="F20" s="11">
        <v>15.98</v>
      </c>
      <c r="G20" s="11">
        <f>E20*F20</f>
        <v>223.72</v>
      </c>
      <c r="P20" s="11">
        <f>SUM(P17:P19)</f>
        <v>1039</v>
      </c>
      <c r="R20" s="11">
        <v>13</v>
      </c>
    </row>
    <row r="21" spans="2:18" x14ac:dyDescent="0.25">
      <c r="P21" s="11">
        <f>P20/97</f>
        <v>10.711340206185566</v>
      </c>
    </row>
    <row r="22" spans="2:18" x14ac:dyDescent="0.25">
      <c r="O22" s="11" t="s">
        <v>114</v>
      </c>
    </row>
  </sheetData>
  <hyperlinks>
    <hyperlink ref="H8" r:id="rId1" location="=tlamrg"/>
    <hyperlink ref="H9" r:id="rId2" location="ball-valves/=tlata2"/>
    <hyperlink ref="H10" r:id="rId3" location="flow-control-needle-valves/=tlb4p0"/>
    <hyperlink ref="H11" r:id="rId4" location="standard-relief-valves/=tlbdca"/>
    <hyperlink ref="H12" r:id="rId5" location="standard-water-filtration-devices/=tlbka9"/>
    <hyperlink ref="H13" r:id="rId6" location="standard-water-filtration-devices/=tlbkwc"/>
    <hyperlink ref="H14" r:id="rId7" location="atmospheric-pressure-gauges/=tlbpvl"/>
    <hyperlink ref="H15" r:id="rId8" location="36895k162/=tldqwo"/>
  </hyperlinks>
  <pageMargins left="0.7" right="0.7" top="0.75" bottom="0.75" header="0.3" footer="0.3"/>
  <pageSetup scale="49" orientation="landscape" horizontalDpi="300" verticalDpi="3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Electrical</vt:lpstr>
      <vt:lpstr>Mechanical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Maltby</dc:creator>
  <cp:lastModifiedBy>John Maltby</cp:lastModifiedBy>
  <cp:lastPrinted>2014-09-08T15:29:01Z</cp:lastPrinted>
  <dcterms:created xsi:type="dcterms:W3CDTF">2014-08-15T19:45:32Z</dcterms:created>
  <dcterms:modified xsi:type="dcterms:W3CDTF">2014-09-08T15:50:59Z</dcterms:modified>
</cp:coreProperties>
</file>